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zzer\Documents\TNEI\desktopstudies\package\data\simtool\raw\"/>
    </mc:Choice>
  </mc:AlternateContent>
  <xr:revisionPtr revIDLastSave="0" documentId="13_ncr:1_{597AC406-3620-47CE-9A2C-200DF3C6E85B}" xr6:coauthVersionLast="46" xr6:coauthVersionMax="46" xr10:uidLastSave="{00000000-0000-0000-0000-000000000000}"/>
  <bookViews>
    <workbookView xWindow="1500" yWindow="1886" windowWidth="24214" windowHeight="12643" tabRatio="890" activeTab="1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Chart - Demand" sheetId="122" r:id="rId6"/>
    <sheet name="Transformers - Loading" sheetId="107" r:id="rId7"/>
    <sheet name="Chart - Trfr MVA" sheetId="121" state="hidden" r:id="rId8"/>
    <sheet name="Transformers - MVA" sheetId="116" r:id="rId9"/>
    <sheet name="Transformers - MVar" sheetId="118" r:id="rId10"/>
    <sheet name="Transformers - MW" sheetId="123" r:id="rId11"/>
    <sheet name="Transformers - Amps" sheetId="124" r:id="rId12"/>
    <sheet name="Transformers - Taps" sheetId="108" r:id="rId13"/>
    <sheet name="Lines - Loading" sheetId="106" r:id="rId14"/>
    <sheet name="Lines - Current" sheetId="114" r:id="rId15"/>
    <sheet name="Lines - Active Power" sheetId="112" r:id="rId16"/>
    <sheet name="Lines - Reactive Power" sheetId="113" r:id="rId17"/>
  </sheets>
  <externalReferences>
    <externalReference r:id="rId18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3" i="107" l="1" a="1"/>
  <c r="X43" i="107" s="1"/>
  <c r="G85" i="106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 s="1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 s="1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 s="1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 s="1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 s="1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 s="1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 a="1"/>
  <c r="AQ45" i="124" s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J45" i="124" a="1"/>
  <c r="J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/>
  <c r="P44" i="124" a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J44" i="124" a="1"/>
  <c r="J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J43" i="124" a="1"/>
  <c r="J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/>
  <c r="T42" i="124" a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J42" i="124" a="1"/>
  <c r="J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/>
  <c r="Y41" i="124" a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J41" i="124" a="1"/>
  <c r="J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J40" i="124" a="1"/>
  <c r="J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/>
  <c r="AB39" i="124" a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J39" i="124" a="1"/>
  <c r="J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J38" i="124" a="1"/>
  <c r="J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J37" i="124" a="1"/>
  <c r="J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 a="1"/>
  <c r="M36" i="124" s="1"/>
  <c r="L36" i="124" a="1"/>
  <c r="L36" i="124" s="1"/>
  <c r="K36" i="124" a="1"/>
  <c r="K36" i="124" s="1"/>
  <c r="J36" i="124" a="1"/>
  <c r="J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/>
  <c r="Z35" i="124" a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J35" i="124" a="1"/>
  <c r="J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J34" i="124" a="1"/>
  <c r="J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/>
  <c r="AB33" i="124" a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J33" i="124" a="1"/>
  <c r="J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J32" i="124" a="1"/>
  <c r="J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/>
  <c r="S31" i="124" a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 a="1"/>
  <c r="K31" i="124" s="1"/>
  <c r="J31" i="124" a="1"/>
  <c r="J31" i="124" s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/>
  <c r="O30" i="124" a="1"/>
  <c r="N30" i="124" a="1"/>
  <c r="N30" i="124" s="1"/>
  <c r="M30" i="124" a="1"/>
  <c r="M30" i="124" s="1"/>
  <c r="L30" i="124" a="1"/>
  <c r="L30" i="124" s="1"/>
  <c r="K30" i="124" a="1"/>
  <c r="K30" i="124" s="1"/>
  <c r="J30" i="124" a="1"/>
  <c r="J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/>
  <c r="P29" i="124" a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J29" i="124" a="1"/>
  <c r="J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/>
  <c r="Q28" i="124" a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J28" i="124" a="1"/>
  <c r="J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J27" i="124" a="1"/>
  <c r="J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J26" i="124" a="1"/>
  <c r="J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J25" i="124" a="1"/>
  <c r="J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J24" i="124" a="1"/>
  <c r="J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J23" i="124" a="1"/>
  <c r="J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J22" i="124" a="1"/>
  <c r="J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J21" i="124" a="1"/>
  <c r="J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J20" i="124" a="1"/>
  <c r="J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J19" i="124" a="1"/>
  <c r="J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/>
  <c r="V18" i="124" a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J18" i="124" a="1"/>
  <c r="J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J17" i="124" a="1"/>
  <c r="J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J16" i="124" a="1"/>
  <c r="J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J15" i="124" a="1"/>
  <c r="J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J14" i="124" a="1"/>
  <c r="J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J13" i="124" a="1"/>
  <c r="J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J12" i="124" a="1"/>
  <c r="J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J11" i="124" a="1"/>
  <c r="J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J10" i="124" a="1"/>
  <c r="J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J9" i="124" a="1"/>
  <c r="J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/>
  <c r="O33" i="123" a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/>
  <c r="T32" i="123" a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/>
  <c r="AT30" i="123" a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S28" i="123" a="1"/>
  <c r="AS28" i="123" s="1"/>
  <c r="AR28" i="123" a="1"/>
  <c r="AR28" i="123" s="1"/>
  <c r="AQ28" i="123" a="1"/>
  <c r="AQ28" i="123" s="1"/>
  <c r="AP28" i="123" a="1"/>
  <c r="AP28" i="123" s="1"/>
  <c r="AO28" i="123" a="1"/>
  <c r="AO28" i="123" s="1"/>
  <c r="AN28" i="123" a="1"/>
  <c r="AN28" i="123" s="1"/>
  <c r="AM28" i="123" a="1"/>
  <c r="AM28" i="123" s="1"/>
  <c r="AL28" i="123" a="1"/>
  <c r="AL28" i="123" s="1"/>
  <c r="AK28" i="123" a="1"/>
  <c r="AK28" i="123" s="1"/>
  <c r="AJ28" i="123" a="1"/>
  <c r="AJ28" i="123" s="1"/>
  <c r="AI28" i="123" a="1"/>
  <c r="AI28" i="123" s="1"/>
  <c r="AH28" i="123" a="1"/>
  <c r="AH28" i="123" s="1"/>
  <c r="AG28" i="123" a="1"/>
  <c r="AG28" i="123" s="1"/>
  <c r="AF28" i="123" a="1"/>
  <c r="AF28" i="123" s="1"/>
  <c r="AE28" i="123" a="1"/>
  <c r="AE28" i="123" s="1"/>
  <c r="AD28" i="123" a="1"/>
  <c r="AD28" i="123" s="1"/>
  <c r="AC28" i="123" a="1"/>
  <c r="AC28" i="123" s="1"/>
  <c r="AB28" i="123" a="1"/>
  <c r="AB28" i="123" s="1"/>
  <c r="AA28" i="123" a="1"/>
  <c r="AA28" i="123" s="1"/>
  <c r="Z28" i="123" a="1"/>
  <c r="Z28" i="123" s="1"/>
  <c r="Y28" i="123" a="1"/>
  <c r="Y28" i="123" s="1"/>
  <c r="X28" i="123" a="1"/>
  <c r="X28" i="123" s="1"/>
  <c r="W28" i="123" a="1"/>
  <c r="W28" i="123" s="1"/>
  <c r="V28" i="123" a="1"/>
  <c r="V28" i="123" s="1"/>
  <c r="U28" i="123" a="1"/>
  <c r="U28" i="123" s="1"/>
  <c r="T28" i="123" a="1"/>
  <c r="T28" i="123" s="1"/>
  <c r="S28" i="123" a="1"/>
  <c r="S28" i="123" s="1"/>
  <c r="R28" i="123" a="1"/>
  <c r="R28" i="123" s="1"/>
  <c r="Q28" i="123" a="1"/>
  <c r="Q28" i="123" s="1"/>
  <c r="P28" i="123" a="1"/>
  <c r="P28" i="123" s="1"/>
  <c r="O28" i="123" a="1"/>
  <c r="O28" i="123" s="1"/>
  <c r="N28" i="123" a="1"/>
  <c r="N28" i="123" s="1"/>
  <c r="M28" i="123" a="1"/>
  <c r="M28" i="123" s="1"/>
  <c r="L28" i="123" a="1"/>
  <c r="L28" i="123" s="1"/>
  <c r="K28" i="123" a="1"/>
  <c r="K28" i="123" s="1"/>
  <c r="J28" i="123" a="1"/>
  <c r="J28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S26" i="123" a="1"/>
  <c r="AS26" i="123" s="1"/>
  <c r="AR26" i="123" a="1"/>
  <c r="AR26" i="123" s="1"/>
  <c r="AQ26" i="123" a="1"/>
  <c r="AQ26" i="123" s="1"/>
  <c r="AP26" i="123" a="1"/>
  <c r="AP26" i="123" s="1"/>
  <c r="AO26" i="123" a="1"/>
  <c r="AO26" i="123" s="1"/>
  <c r="AN26" i="123" a="1"/>
  <c r="AN26" i="123" s="1"/>
  <c r="AM26" i="123" a="1"/>
  <c r="AM26" i="123" s="1"/>
  <c r="AL26" i="123" a="1"/>
  <c r="AL26" i="123" s="1"/>
  <c r="AK26" i="123" a="1"/>
  <c r="AK26" i="123" s="1"/>
  <c r="AJ26" i="123" a="1"/>
  <c r="AJ26" i="123" s="1"/>
  <c r="AI26" i="123" a="1"/>
  <c r="AI26" i="123" s="1"/>
  <c r="AH26" i="123" a="1"/>
  <c r="AH26" i="123" s="1"/>
  <c r="AG26" i="123" a="1"/>
  <c r="AG26" i="123" s="1"/>
  <c r="AF26" i="123" a="1"/>
  <c r="AF26" i="123" s="1"/>
  <c r="AE26" i="123" a="1"/>
  <c r="AE26" i="123" s="1"/>
  <c r="AD26" i="123" a="1"/>
  <c r="AD26" i="123" s="1"/>
  <c r="AC26" i="123" a="1"/>
  <c r="AC26" i="123" s="1"/>
  <c r="AB26" i="123" a="1"/>
  <c r="AB26" i="123" s="1"/>
  <c r="AA26" i="123" a="1"/>
  <c r="AA26" i="123" s="1"/>
  <c r="Z26" i="123" a="1"/>
  <c r="Z26" i="123" s="1"/>
  <c r="Y26" i="123" a="1"/>
  <c r="Y26" i="123" s="1"/>
  <c r="X26" i="123" a="1"/>
  <c r="X26" i="123" s="1"/>
  <c r="W26" i="123" a="1"/>
  <c r="W26" i="123" s="1"/>
  <c r="V26" i="123" a="1"/>
  <c r="V26" i="123" s="1"/>
  <c r="U26" i="123" a="1"/>
  <c r="U26" i="123" s="1"/>
  <c r="T26" i="123" a="1"/>
  <c r="T26" i="123" s="1"/>
  <c r="S26" i="123" a="1"/>
  <c r="S26" i="123" s="1"/>
  <c r="R26" i="123" a="1"/>
  <c r="R26" i="123" s="1"/>
  <c r="Q26" i="123" a="1"/>
  <c r="Q26" i="123" s="1"/>
  <c r="P26" i="123" a="1"/>
  <c r="P26" i="123" s="1"/>
  <c r="O26" i="123" a="1"/>
  <c r="O26" i="123" s="1"/>
  <c r="N26" i="123" a="1"/>
  <c r="N26" i="123" s="1"/>
  <c r="M26" i="123" a="1"/>
  <c r="M26" i="123" s="1"/>
  <c r="L26" i="123" a="1"/>
  <c r="L26" i="123" s="1"/>
  <c r="K26" i="123" a="1"/>
  <c r="K26" i="123" s="1"/>
  <c r="J26" i="123" a="1"/>
  <c r="J26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S25" i="123" a="1"/>
  <c r="AS25" i="123" s="1"/>
  <c r="AR25" i="123" a="1"/>
  <c r="AR25" i="123" s="1"/>
  <c r="AQ25" i="123" a="1"/>
  <c r="AQ25" i="123" s="1"/>
  <c r="AP25" i="123" a="1"/>
  <c r="AP25" i="123" s="1"/>
  <c r="AO25" i="123" a="1"/>
  <c r="AO25" i="123" s="1"/>
  <c r="AN25" i="123" a="1"/>
  <c r="AN25" i="123" s="1"/>
  <c r="AM25" i="123" a="1"/>
  <c r="AM25" i="123" s="1"/>
  <c r="AL25" i="123" a="1"/>
  <c r="AL25" i="123" s="1"/>
  <c r="AK25" i="123" a="1"/>
  <c r="AK25" i="123" s="1"/>
  <c r="AJ25" i="123" a="1"/>
  <c r="AJ25" i="123" s="1"/>
  <c r="AI25" i="123" a="1"/>
  <c r="AI25" i="123" s="1"/>
  <c r="AH25" i="123" a="1"/>
  <c r="AH25" i="123" s="1"/>
  <c r="AG25" i="123" a="1"/>
  <c r="AG25" i="123" s="1"/>
  <c r="AF25" i="123" a="1"/>
  <c r="AF25" i="123" s="1"/>
  <c r="AE25" i="123" a="1"/>
  <c r="AE25" i="123" s="1"/>
  <c r="AD25" i="123" a="1"/>
  <c r="AD25" i="123" s="1"/>
  <c r="AC25" i="123" a="1"/>
  <c r="AC25" i="123" s="1"/>
  <c r="AB25" i="123" a="1"/>
  <c r="AB25" i="123" s="1"/>
  <c r="AA25" i="123" a="1"/>
  <c r="AA25" i="123" s="1"/>
  <c r="Z25" i="123" a="1"/>
  <c r="Z25" i="123" s="1"/>
  <c r="Y25" i="123" a="1"/>
  <c r="Y25" i="123" s="1"/>
  <c r="X25" i="123" a="1"/>
  <c r="X25" i="123" s="1"/>
  <c r="W25" i="123" a="1"/>
  <c r="W25" i="123" s="1"/>
  <c r="V25" i="123" a="1"/>
  <c r="V25" i="123" s="1"/>
  <c r="U25" i="123" a="1"/>
  <c r="U25" i="123" s="1"/>
  <c r="T25" i="123" a="1"/>
  <c r="T25" i="123" s="1"/>
  <c r="S25" i="123" a="1"/>
  <c r="S25" i="123" s="1"/>
  <c r="R25" i="123" a="1"/>
  <c r="R25" i="123" s="1"/>
  <c r="Q25" i="123" a="1"/>
  <c r="Q25" i="123" s="1"/>
  <c r="P25" i="123" a="1"/>
  <c r="P25" i="123" s="1"/>
  <c r="O25" i="123" a="1"/>
  <c r="O25" i="123" s="1"/>
  <c r="N25" i="123" a="1"/>
  <c r="N25" i="123" s="1"/>
  <c r="M25" i="123" a="1"/>
  <c r="M25" i="123" s="1"/>
  <c r="L25" i="123" a="1"/>
  <c r="L25" i="123" s="1"/>
  <c r="K25" i="123" a="1"/>
  <c r="K25" i="123" s="1"/>
  <c r="J25" i="123" a="1"/>
  <c r="J25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S20" i="123" a="1"/>
  <c r="AS20" i="123" s="1"/>
  <c r="AR20" i="123" a="1"/>
  <c r="AR20" i="123" s="1"/>
  <c r="AQ20" i="123" a="1"/>
  <c r="AQ20" i="123" s="1"/>
  <c r="AP20" i="123" a="1"/>
  <c r="AP20" i="123" s="1"/>
  <c r="AO20" i="123" a="1"/>
  <c r="AO20" i="123" s="1"/>
  <c r="AN20" i="123" a="1"/>
  <c r="AN20" i="123" s="1"/>
  <c r="AM20" i="123" a="1"/>
  <c r="AM20" i="123" s="1"/>
  <c r="AL20" i="123" a="1"/>
  <c r="AL20" i="123" s="1"/>
  <c r="AK20" i="123" a="1"/>
  <c r="AK20" i="123" s="1"/>
  <c r="AJ20" i="123" a="1"/>
  <c r="AJ20" i="123" s="1"/>
  <c r="AI20" i="123" a="1"/>
  <c r="AI20" i="123" s="1"/>
  <c r="AH20" i="123" a="1"/>
  <c r="AH20" i="123" s="1"/>
  <c r="AG20" i="123" a="1"/>
  <c r="AG20" i="123" s="1"/>
  <c r="AF20" i="123" a="1"/>
  <c r="AF20" i="123" s="1"/>
  <c r="AE20" i="123" a="1"/>
  <c r="AE20" i="123" s="1"/>
  <c r="AD20" i="123" a="1"/>
  <c r="AD20" i="123" s="1"/>
  <c r="AC20" i="123" a="1"/>
  <c r="AC20" i="123" s="1"/>
  <c r="AB20" i="123" a="1"/>
  <c r="AB20" i="123" s="1"/>
  <c r="AA20" i="123" a="1"/>
  <c r="AA20" i="123" s="1"/>
  <c r="Z20" i="123" a="1"/>
  <c r="Z20" i="123" s="1"/>
  <c r="Y20" i="123" a="1"/>
  <c r="Y20" i="123" s="1"/>
  <c r="X20" i="123" a="1"/>
  <c r="X20" i="123" s="1"/>
  <c r="W20" i="123" a="1"/>
  <c r="W20" i="123" s="1"/>
  <c r="V20" i="123" a="1"/>
  <c r="V20" i="123" s="1"/>
  <c r="U20" i="123" a="1"/>
  <c r="U20" i="123" s="1"/>
  <c r="T20" i="123" a="1"/>
  <c r="T20" i="123" s="1"/>
  <c r="S20" i="123" a="1"/>
  <c r="S20" i="123" s="1"/>
  <c r="R20" i="123" a="1"/>
  <c r="R20" i="123" s="1"/>
  <c r="Q20" i="123" a="1"/>
  <c r="Q20" i="123" s="1"/>
  <c r="P20" i="123" a="1"/>
  <c r="P20" i="123" s="1"/>
  <c r="O20" i="123" a="1"/>
  <c r="O20" i="123" s="1"/>
  <c r="N20" i="123" a="1"/>
  <c r="N20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S19" i="123" a="1"/>
  <c r="AS19" i="123" s="1"/>
  <c r="AR19" i="123" a="1"/>
  <c r="AR19" i="123" s="1"/>
  <c r="AQ19" i="123" a="1"/>
  <c r="AQ19" i="123" s="1"/>
  <c r="AP19" i="123" a="1"/>
  <c r="AP19" i="123" s="1"/>
  <c r="AO19" i="123" a="1"/>
  <c r="AO19" i="123" s="1"/>
  <c r="AN19" i="123" a="1"/>
  <c r="AN19" i="123" s="1"/>
  <c r="AM19" i="123" a="1"/>
  <c r="AM19" i="123" s="1"/>
  <c r="AL19" i="123" a="1"/>
  <c r="AL19" i="123" s="1"/>
  <c r="AK19" i="123" a="1"/>
  <c r="AK19" i="123" s="1"/>
  <c r="AJ19" i="123" a="1"/>
  <c r="AJ19" i="123" s="1"/>
  <c r="AI19" i="123" a="1"/>
  <c r="AI19" i="123" s="1"/>
  <c r="AH19" i="123" a="1"/>
  <c r="AH19" i="123" s="1"/>
  <c r="AG19" i="123" a="1"/>
  <c r="AG19" i="123" s="1"/>
  <c r="AF19" i="123" a="1"/>
  <c r="AF19" i="123" s="1"/>
  <c r="AE19" i="123" a="1"/>
  <c r="AE19" i="123" s="1"/>
  <c r="AD19" i="123" a="1"/>
  <c r="AD19" i="123" s="1"/>
  <c r="AC19" i="123" a="1"/>
  <c r="AC19" i="123" s="1"/>
  <c r="AB19" i="123" a="1"/>
  <c r="AB19" i="123" s="1"/>
  <c r="AA19" i="123" a="1"/>
  <c r="AA19" i="123" s="1"/>
  <c r="Z19" i="123" a="1"/>
  <c r="Z19" i="123" s="1"/>
  <c r="Y19" i="123" a="1"/>
  <c r="Y19" i="123" s="1"/>
  <c r="X19" i="123" a="1"/>
  <c r="X19" i="123" s="1"/>
  <c r="W19" i="123" a="1"/>
  <c r="W19" i="123" s="1"/>
  <c r="V19" i="123" a="1"/>
  <c r="V19" i="123" s="1"/>
  <c r="U19" i="123" a="1"/>
  <c r="U19" i="123" s="1"/>
  <c r="T19" i="123" a="1"/>
  <c r="T19" i="123" s="1"/>
  <c r="S19" i="123" a="1"/>
  <c r="S19" i="123" s="1"/>
  <c r="R19" i="123" a="1"/>
  <c r="R19" i="123" s="1"/>
  <c r="Q19" i="123" a="1"/>
  <c r="Q19" i="123" s="1"/>
  <c r="P19" i="123" a="1"/>
  <c r="P19" i="123" s="1"/>
  <c r="O19" i="123" a="1"/>
  <c r="O19" i="123" s="1"/>
  <c r="N19" i="123" a="1"/>
  <c r="N19" i="123" s="1"/>
  <c r="M19" i="123" a="1"/>
  <c r="M19" i="123" s="1"/>
  <c r="L19" i="123" a="1"/>
  <c r="L19" i="123" s="1"/>
  <c r="K19" i="123" a="1"/>
  <c r="K19" i="123" s="1"/>
  <c r="J19" i="123" a="1"/>
  <c r="J19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/>
  <c r="AM18" i="123" a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S17" i="123" a="1"/>
  <c r="AS17" i="123" s="1"/>
  <c r="AR17" i="123" a="1"/>
  <c r="AR17" i="123" s="1"/>
  <c r="AQ17" i="123" a="1"/>
  <c r="AQ17" i="123" s="1"/>
  <c r="AP17" i="123" a="1"/>
  <c r="AP17" i="123" s="1"/>
  <c r="AO17" i="123" a="1"/>
  <c r="AO17" i="123" s="1"/>
  <c r="AN17" i="123" a="1"/>
  <c r="AN17" i="123" s="1"/>
  <c r="AM17" i="123" a="1"/>
  <c r="AM17" i="123" s="1"/>
  <c r="AL17" i="123" a="1"/>
  <c r="AL17" i="123" s="1"/>
  <c r="AK17" i="123" a="1"/>
  <c r="AK17" i="123" s="1"/>
  <c r="AJ17" i="123" a="1"/>
  <c r="AJ17" i="123" s="1"/>
  <c r="AI17" i="123" a="1"/>
  <c r="AI17" i="123" s="1"/>
  <c r="AH17" i="123" a="1"/>
  <c r="AH17" i="123" s="1"/>
  <c r="AG17" i="123" a="1"/>
  <c r="AG17" i="123" s="1"/>
  <c r="AF17" i="123" a="1"/>
  <c r="AF17" i="123" s="1"/>
  <c r="AE17" i="123" a="1"/>
  <c r="AE17" i="123" s="1"/>
  <c r="AD17" i="123" a="1"/>
  <c r="AD17" i="123" s="1"/>
  <c r="AC17" i="123" a="1"/>
  <c r="AC17" i="123" s="1"/>
  <c r="AB17" i="123" a="1"/>
  <c r="AB17" i="123" s="1"/>
  <c r="AA17" i="123" a="1"/>
  <c r="AA17" i="123" s="1"/>
  <c r="Z17" i="123" a="1"/>
  <c r="Z17" i="123" s="1"/>
  <c r="Y17" i="123" a="1"/>
  <c r="Y17" i="123" s="1"/>
  <c r="X17" i="123" a="1"/>
  <c r="X17" i="123" s="1"/>
  <c r="W17" i="123" a="1"/>
  <c r="W17" i="123" s="1"/>
  <c r="V17" i="123" a="1"/>
  <c r="V17" i="123" s="1"/>
  <c r="U17" i="123" a="1"/>
  <c r="U17" i="123" s="1"/>
  <c r="T17" i="123" a="1"/>
  <c r="T17" i="123" s="1"/>
  <c r="S17" i="123" a="1"/>
  <c r="S17" i="123" s="1"/>
  <c r="R17" i="123" a="1"/>
  <c r="R17" i="123" s="1"/>
  <c r="Q17" i="123" a="1"/>
  <c r="Q17" i="123" s="1"/>
  <c r="P17" i="123" a="1"/>
  <c r="P17" i="123" s="1"/>
  <c r="O17" i="123" a="1"/>
  <c r="O17" i="123" s="1"/>
  <c r="N17" i="123" a="1"/>
  <c r="N17" i="123" s="1"/>
  <c r="M17" i="123" a="1"/>
  <c r="M17" i="123" s="1"/>
  <c r="L17" i="123" a="1"/>
  <c r="L17" i="123" s="1"/>
  <c r="K17" i="123" a="1"/>
  <c r="K17" i="123" s="1"/>
  <c r="J17" i="123" a="1"/>
  <c r="J17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S16" i="123" a="1"/>
  <c r="AS16" i="123" s="1"/>
  <c r="AR16" i="123" a="1"/>
  <c r="AR16" i="123" s="1"/>
  <c r="AQ16" i="123" a="1"/>
  <c r="AQ16" i="123" s="1"/>
  <c r="AP16" i="123" a="1"/>
  <c r="AP16" i="123" s="1"/>
  <c r="AO16" i="123" a="1"/>
  <c r="AO16" i="123" s="1"/>
  <c r="AN16" i="123" a="1"/>
  <c r="AN16" i="123" s="1"/>
  <c r="AM16" i="123" a="1"/>
  <c r="AM16" i="123" s="1"/>
  <c r="AL16" i="123" a="1"/>
  <c r="AL16" i="123" s="1"/>
  <c r="AK16" i="123" a="1"/>
  <c r="AK16" i="123" s="1"/>
  <c r="AJ16" i="123" a="1"/>
  <c r="AJ16" i="123" s="1"/>
  <c r="AI16" i="123" a="1"/>
  <c r="AI16" i="123" s="1"/>
  <c r="AH16" i="123" a="1"/>
  <c r="AH16" i="123" s="1"/>
  <c r="AG16" i="123" a="1"/>
  <c r="AG16" i="123" s="1"/>
  <c r="AF16" i="123" a="1"/>
  <c r="AF16" i="123" s="1"/>
  <c r="AE16" i="123" a="1"/>
  <c r="AE16" i="123" s="1"/>
  <c r="AD16" i="123" a="1"/>
  <c r="AD16" i="123" s="1"/>
  <c r="AC16" i="123" a="1"/>
  <c r="AC16" i="123" s="1"/>
  <c r="AB16" i="123" a="1"/>
  <c r="AB16" i="123" s="1"/>
  <c r="AA16" i="123" a="1"/>
  <c r="AA16" i="123" s="1"/>
  <c r="Z16" i="123" a="1"/>
  <c r="Z16" i="123" s="1"/>
  <c r="Y16" i="123" a="1"/>
  <c r="Y16" i="123" s="1"/>
  <c r="X16" i="123" a="1"/>
  <c r="X16" i="123" s="1"/>
  <c r="W16" i="123" a="1"/>
  <c r="W16" i="123" s="1"/>
  <c r="V16" i="123" a="1"/>
  <c r="V16" i="123" s="1"/>
  <c r="U16" i="123" a="1"/>
  <c r="U16" i="123" s="1"/>
  <c r="T16" i="123" a="1"/>
  <c r="T16" i="123" s="1"/>
  <c r="S16" i="123" a="1"/>
  <c r="S16" i="123" s="1"/>
  <c r="R16" i="123" a="1"/>
  <c r="R16" i="123" s="1"/>
  <c r="Q16" i="123" a="1"/>
  <c r="Q16" i="123" s="1"/>
  <c r="P16" i="123" a="1"/>
  <c r="P16" i="123" s="1"/>
  <c r="O16" i="123" a="1"/>
  <c r="O16" i="123" s="1"/>
  <c r="N16" i="123" a="1"/>
  <c r="N16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S15" i="123" a="1"/>
  <c r="AS15" i="123" s="1"/>
  <c r="AR15" i="123" a="1"/>
  <c r="AR15" i="123" s="1"/>
  <c r="AQ15" i="123" a="1"/>
  <c r="AQ15" i="123" s="1"/>
  <c r="AP15" i="123" a="1"/>
  <c r="AP15" i="123" s="1"/>
  <c r="AO15" i="123" a="1"/>
  <c r="AO15" i="123" s="1"/>
  <c r="AN15" i="123" a="1"/>
  <c r="AN15" i="123" s="1"/>
  <c r="AM15" i="123" a="1"/>
  <c r="AM15" i="123" s="1"/>
  <c r="AL15" i="123" a="1"/>
  <c r="AL15" i="123" s="1"/>
  <c r="AK15" i="123" a="1"/>
  <c r="AK15" i="123" s="1"/>
  <c r="AJ15" i="123" a="1"/>
  <c r="AJ15" i="123" s="1"/>
  <c r="AI15" i="123" a="1"/>
  <c r="AI15" i="123" s="1"/>
  <c r="AH15" i="123" a="1"/>
  <c r="AH15" i="123" s="1"/>
  <c r="AG15" i="123" a="1"/>
  <c r="AG15" i="123" s="1"/>
  <c r="AF15" i="123" a="1"/>
  <c r="AF15" i="123" s="1"/>
  <c r="AE15" i="123" a="1"/>
  <c r="AE15" i="123" s="1"/>
  <c r="AD15" i="123" a="1"/>
  <c r="AD15" i="123" s="1"/>
  <c r="AC15" i="123" a="1"/>
  <c r="AC15" i="123" s="1"/>
  <c r="AB15" i="123" a="1"/>
  <c r="AB15" i="123" s="1"/>
  <c r="AA15" i="123" a="1"/>
  <c r="AA15" i="123" s="1"/>
  <c r="Z15" i="123" a="1"/>
  <c r="Z15" i="123" s="1"/>
  <c r="Y15" i="123" a="1"/>
  <c r="Y15" i="123" s="1"/>
  <c r="X15" i="123" a="1"/>
  <c r="X15" i="123" s="1"/>
  <c r="W15" i="123" a="1"/>
  <c r="W15" i="123" s="1"/>
  <c r="V15" i="123" a="1"/>
  <c r="V15" i="123" s="1"/>
  <c r="U15" i="123" a="1"/>
  <c r="U15" i="123" s="1"/>
  <c r="T15" i="123" a="1"/>
  <c r="T15" i="123" s="1"/>
  <c r="S15" i="123" a="1"/>
  <c r="S15" i="123" s="1"/>
  <c r="R15" i="123" a="1"/>
  <c r="R15" i="123" s="1"/>
  <c r="Q15" i="123" a="1"/>
  <c r="Q15" i="123" s="1"/>
  <c r="P15" i="123" a="1"/>
  <c r="P15" i="123" s="1"/>
  <c r="O15" i="123" a="1"/>
  <c r="O15" i="123" s="1"/>
  <c r="N15" i="123" a="1"/>
  <c r="N15" i="123" s="1"/>
  <c r="M15" i="123" a="1"/>
  <c r="M15" i="123" s="1"/>
  <c r="L15" i="123" a="1"/>
  <c r="L15" i="123" s="1"/>
  <c r="K15" i="123" a="1"/>
  <c r="K15" i="123" s="1"/>
  <c r="J15" i="123" a="1"/>
  <c r="J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S14" i="123" a="1"/>
  <c r="AS14" i="123" s="1"/>
  <c r="AR14" i="123" a="1"/>
  <c r="AR14" i="123" s="1"/>
  <c r="AQ14" i="123" a="1"/>
  <c r="AQ14" i="123" s="1"/>
  <c r="AP14" i="123" a="1"/>
  <c r="AP14" i="123" s="1"/>
  <c r="AO14" i="123" a="1"/>
  <c r="AO14" i="123" s="1"/>
  <c r="AN14" i="123" a="1"/>
  <c r="AN14" i="123" s="1"/>
  <c r="AM14" i="123" a="1"/>
  <c r="AM14" i="123" s="1"/>
  <c r="AL14" i="123" a="1"/>
  <c r="AL14" i="123" s="1"/>
  <c r="AK14" i="123" a="1"/>
  <c r="AK14" i="123" s="1"/>
  <c r="AJ14" i="123" a="1"/>
  <c r="AJ14" i="123" s="1"/>
  <c r="AI14" i="123" a="1"/>
  <c r="AI14" i="123" s="1"/>
  <c r="AH14" i="123" a="1"/>
  <c r="AH14" i="123" s="1"/>
  <c r="AG14" i="123" a="1"/>
  <c r="AG14" i="123" s="1"/>
  <c r="AF14" i="123" a="1"/>
  <c r="AF14" i="123" s="1"/>
  <c r="AE14" i="123" a="1"/>
  <c r="AE14" i="123" s="1"/>
  <c r="AD14" i="123" a="1"/>
  <c r="AD14" i="123" s="1"/>
  <c r="AC14" i="123" a="1"/>
  <c r="AC14" i="123" s="1"/>
  <c r="AB14" i="123" a="1"/>
  <c r="AB14" i="123" s="1"/>
  <c r="AA14" i="123" a="1"/>
  <c r="AA14" i="123" s="1"/>
  <c r="Z14" i="123" a="1"/>
  <c r="Z14" i="123" s="1"/>
  <c r="Y14" i="123" a="1"/>
  <c r="Y14" i="123" s="1"/>
  <c r="X14" i="123" a="1"/>
  <c r="X14" i="123" s="1"/>
  <c r="W14" i="123" a="1"/>
  <c r="W14" i="123" s="1"/>
  <c r="V14" i="123" a="1"/>
  <c r="V14" i="123" s="1"/>
  <c r="U14" i="123" a="1"/>
  <c r="U14" i="123" s="1"/>
  <c r="T14" i="123" a="1"/>
  <c r="T14" i="123" s="1"/>
  <c r="S14" i="123" a="1"/>
  <c r="S14" i="123" s="1"/>
  <c r="R14" i="123" a="1"/>
  <c r="R14" i="123" s="1"/>
  <c r="Q14" i="123" a="1"/>
  <c r="Q14" i="123" s="1"/>
  <c r="P14" i="123" a="1"/>
  <c r="P14" i="123" s="1"/>
  <c r="O14" i="123" a="1"/>
  <c r="O14" i="123" s="1"/>
  <c r="N14" i="123" a="1"/>
  <c r="N14" i="123" s="1"/>
  <c r="M14" i="123" a="1"/>
  <c r="M14" i="123" s="1"/>
  <c r="L14" i="123" a="1"/>
  <c r="L14" i="123" s="1"/>
  <c r="K14" i="123" a="1"/>
  <c r="K14" i="123" s="1"/>
  <c r="J14" i="123" a="1"/>
  <c r="J14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/>
  <c r="AN13" i="123" a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5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216" i="114"/>
  <c r="N216" i="114"/>
  <c r="O216" i="114"/>
  <c r="P216" i="114"/>
  <c r="Q216" i="114"/>
  <c r="R216" i="114"/>
  <c r="S216" i="114"/>
  <c r="T216" i="114"/>
  <c r="U216" i="114"/>
  <c r="V216" i="114"/>
  <c r="W216" i="114"/>
  <c r="X216" i="114"/>
  <c r="Y216" i="114"/>
  <c r="Z216" i="114"/>
  <c r="AA216" i="114"/>
  <c r="AB216" i="114"/>
  <c r="AC216" i="114"/>
  <c r="AD216" i="114"/>
  <c r="AE216" i="114"/>
  <c r="AF216" i="114"/>
  <c r="AG216" i="114"/>
  <c r="AH216" i="114"/>
  <c r="AI216" i="114"/>
  <c r="AJ216" i="114"/>
  <c r="AK216" i="114"/>
  <c r="AL216" i="114"/>
  <c r="AM216" i="114"/>
  <c r="AN216" i="114"/>
  <c r="AO216" i="114"/>
  <c r="AP216" i="114"/>
  <c r="AQ216" i="114"/>
  <c r="AR216" i="114"/>
  <c r="AS216" i="114"/>
  <c r="L216" i="114"/>
  <c r="AT47" i="107" l="1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K187" i="114"/>
  <c r="L187" i="114"/>
  <c r="M187" i="114"/>
  <c r="N187" i="114"/>
  <c r="O187" i="114"/>
  <c r="P187" i="114"/>
  <c r="Q187" i="114"/>
  <c r="R187" i="114"/>
  <c r="S187" i="114"/>
  <c r="V187" i="114"/>
  <c r="W187" i="114"/>
  <c r="X187" i="114"/>
  <c r="Y187" i="114"/>
  <c r="Z187" i="114"/>
  <c r="AA187" i="114"/>
  <c r="AB187" i="114"/>
  <c r="AC187" i="114"/>
  <c r="AD187" i="114"/>
  <c r="AE187" i="114"/>
  <c r="AF187" i="114"/>
  <c r="AG187" i="114"/>
  <c r="AH187" i="114"/>
  <c r="AI187" i="114"/>
  <c r="AJ187" i="114"/>
  <c r="AK187" i="114"/>
  <c r="AL187" i="114"/>
  <c r="AM187" i="114"/>
  <c r="AN187" i="114"/>
  <c r="AO187" i="114"/>
  <c r="AP187" i="114"/>
  <c r="AQ187" i="114"/>
  <c r="AR187" i="114"/>
  <c r="AS187" i="114"/>
  <c r="I187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AO190" i="114" l="1"/>
  <c r="AK190" i="114"/>
  <c r="AG190" i="114"/>
  <c r="AC190" i="114"/>
  <c r="S190" i="114"/>
  <c r="O190" i="114"/>
  <c r="K190" i="114"/>
  <c r="AR196" i="114"/>
  <c r="AN190" i="114"/>
  <c r="AF190" i="114"/>
  <c r="AB190" i="114"/>
  <c r="R190" i="114"/>
  <c r="N190" i="114"/>
  <c r="J190" i="114"/>
  <c r="AQ190" i="114"/>
  <c r="AM190" i="114"/>
  <c r="AI190" i="114"/>
  <c r="AE190" i="114"/>
  <c r="AA190" i="114"/>
  <c r="W190" i="114"/>
  <c r="Q190" i="114"/>
  <c r="M196" i="114"/>
  <c r="I190" i="114"/>
  <c r="AP190" i="114"/>
  <c r="AL190" i="114"/>
  <c r="AD190" i="114"/>
  <c r="Z190" i="114"/>
  <c r="V190" i="114"/>
  <c r="P190" i="114"/>
  <c r="L190" i="114"/>
  <c r="AS196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M190" i="114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AS195" i="114" l="1"/>
  <c r="N158" i="114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L176" i="114"/>
  <c r="L175" i="114" s="1"/>
  <c r="J176" i="114"/>
  <c r="J175" i="114" s="1"/>
  <c r="I176" i="114"/>
  <c r="I175" i="114" s="1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U171" i="114" s="1"/>
  <c r="U162" i="114" s="1"/>
  <c r="U163" i="114" s="1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K115" i="116" s="1"/>
  <c r="L14" i="116" a="1"/>
  <c r="L14" i="116" s="1"/>
  <c r="L115" i="116" s="1"/>
  <c r="M14" i="116" a="1"/>
  <c r="M14" i="116" s="1"/>
  <c r="M115" i="116" s="1"/>
  <c r="N14" i="116" a="1"/>
  <c r="N14" i="116" s="1"/>
  <c r="N115" i="116" s="1"/>
  <c r="O14" i="116" a="1"/>
  <c r="O14" i="116" s="1"/>
  <c r="O115" i="116" s="1"/>
  <c r="P14" i="116" a="1"/>
  <c r="P14" i="116" s="1"/>
  <c r="P115" i="116" s="1"/>
  <c r="Q14" i="116" a="1"/>
  <c r="Q14" i="116" s="1"/>
  <c r="Q115" i="116" s="1"/>
  <c r="R14" i="116" a="1"/>
  <c r="R14" i="116" s="1"/>
  <c r="R115" i="116" s="1"/>
  <c r="S14" i="116" a="1"/>
  <c r="S14" i="116" s="1"/>
  <c r="S115" i="116" s="1"/>
  <c r="T14" i="116" a="1"/>
  <c r="T14" i="116" s="1"/>
  <c r="T115" i="116" s="1"/>
  <c r="U14" i="116" a="1"/>
  <c r="U14" i="116" s="1"/>
  <c r="U115" i="116" s="1"/>
  <c r="V14" i="116" a="1"/>
  <c r="V14" i="116" s="1"/>
  <c r="V115" i="116" s="1"/>
  <c r="W14" i="116" a="1"/>
  <c r="W14" i="116" s="1"/>
  <c r="W115" i="116" s="1"/>
  <c r="X14" i="116" a="1"/>
  <c r="X14" i="116" s="1"/>
  <c r="X115" i="116" s="1"/>
  <c r="Y14" i="116" a="1"/>
  <c r="Y14" i="116" s="1"/>
  <c r="Y115" i="116" s="1"/>
  <c r="Z14" i="116" a="1"/>
  <c r="Z14" i="116" s="1"/>
  <c r="Z115" i="116" s="1"/>
  <c r="AA14" i="116" a="1"/>
  <c r="AA14" i="116" s="1"/>
  <c r="AA115" i="116" s="1"/>
  <c r="AB14" i="116" a="1"/>
  <c r="AB14" i="116" s="1"/>
  <c r="AB115" i="116" s="1"/>
  <c r="AC14" i="116" a="1"/>
  <c r="AC14" i="116" s="1"/>
  <c r="AC115" i="116" s="1"/>
  <c r="AD14" i="116" a="1"/>
  <c r="AD14" i="116" s="1"/>
  <c r="AD115" i="116" s="1"/>
  <c r="AE14" i="116" a="1"/>
  <c r="AE14" i="116" s="1"/>
  <c r="AE115" i="116" s="1"/>
  <c r="AF14" i="116" a="1"/>
  <c r="AF14" i="116" s="1"/>
  <c r="AF115" i="116" s="1"/>
  <c r="AG14" i="116" a="1"/>
  <c r="AG14" i="116" s="1"/>
  <c r="AG115" i="116" s="1"/>
  <c r="AH14" i="116" a="1"/>
  <c r="AH14" i="116" s="1"/>
  <c r="AH115" i="116" s="1"/>
  <c r="AI14" i="116" a="1"/>
  <c r="AI14" i="116" s="1"/>
  <c r="AI115" i="116" s="1"/>
  <c r="AJ14" i="116" a="1"/>
  <c r="AJ14" i="116" s="1"/>
  <c r="AJ115" i="116" s="1"/>
  <c r="AK14" i="116" a="1"/>
  <c r="AK14" i="116" s="1"/>
  <c r="AK115" i="116" s="1"/>
  <c r="AL14" i="116" a="1"/>
  <c r="AL14" i="116" s="1"/>
  <c r="AL115" i="116" s="1"/>
  <c r="AM14" i="116" a="1"/>
  <c r="AM14" i="116" s="1"/>
  <c r="AM115" i="116" s="1"/>
  <c r="AN14" i="116" a="1"/>
  <c r="AN14" i="116" s="1"/>
  <c r="AN115" i="116" s="1"/>
  <c r="AO14" i="116" a="1"/>
  <c r="AO14" i="116" s="1"/>
  <c r="AO115" i="116" s="1"/>
  <c r="AP14" i="116" a="1"/>
  <c r="AP14" i="116" s="1"/>
  <c r="AP115" i="116" s="1"/>
  <c r="AQ14" i="116" a="1"/>
  <c r="AQ14" i="116" s="1"/>
  <c r="AQ115" i="116" s="1"/>
  <c r="AR14" i="116" a="1"/>
  <c r="AR14" i="116" s="1"/>
  <c r="AR115" i="116" s="1"/>
  <c r="AS14" i="116" a="1"/>
  <c r="AS14" i="116" s="1"/>
  <c r="AS115" i="116" s="1"/>
  <c r="AT14" i="116" a="1"/>
  <c r="AT14" i="116" s="1"/>
  <c r="AT115" i="116" s="1"/>
  <c r="K15" i="116" a="1"/>
  <c r="K15" i="116" s="1"/>
  <c r="K113" i="116" s="1"/>
  <c r="L15" i="116" a="1"/>
  <c r="L15" i="116" s="1"/>
  <c r="L113" i="116" s="1"/>
  <c r="M15" i="116" a="1"/>
  <c r="M15" i="116" s="1"/>
  <c r="M113" i="116" s="1"/>
  <c r="N15" i="116" a="1"/>
  <c r="N15" i="116" s="1"/>
  <c r="N113" i="116" s="1"/>
  <c r="O15" i="116" a="1"/>
  <c r="O15" i="116" s="1"/>
  <c r="O113" i="116" s="1"/>
  <c r="P15" i="116" a="1"/>
  <c r="P15" i="116" s="1"/>
  <c r="P113" i="116" s="1"/>
  <c r="Q15" i="116" a="1"/>
  <c r="Q15" i="116" s="1"/>
  <c r="Q113" i="116" s="1"/>
  <c r="R15" i="116" a="1"/>
  <c r="R15" i="116" s="1"/>
  <c r="R113" i="116" s="1"/>
  <c r="S15" i="116" a="1"/>
  <c r="S15" i="116" s="1"/>
  <c r="S113" i="116" s="1"/>
  <c r="T15" i="116" a="1"/>
  <c r="T15" i="116" s="1"/>
  <c r="T113" i="116" s="1"/>
  <c r="U15" i="116" a="1"/>
  <c r="U15" i="116" s="1"/>
  <c r="U113" i="116" s="1"/>
  <c r="V15" i="116" a="1"/>
  <c r="V15" i="116" s="1"/>
  <c r="V113" i="116" s="1"/>
  <c r="W15" i="116" a="1"/>
  <c r="W15" i="116" s="1"/>
  <c r="W113" i="116" s="1"/>
  <c r="X15" i="116" a="1"/>
  <c r="X15" i="116" s="1"/>
  <c r="X113" i="116" s="1"/>
  <c r="Y15" i="116" a="1"/>
  <c r="Y15" i="116" s="1"/>
  <c r="Y113" i="116" s="1"/>
  <c r="Z15" i="116" a="1"/>
  <c r="Z15" i="116" s="1"/>
  <c r="Z113" i="116" s="1"/>
  <c r="AA15" i="116" a="1"/>
  <c r="AA15" i="116" s="1"/>
  <c r="AA113" i="116" s="1"/>
  <c r="AB15" i="116" a="1"/>
  <c r="AB15" i="116" s="1"/>
  <c r="AB113" i="116" s="1"/>
  <c r="AC15" i="116" a="1"/>
  <c r="AC15" i="116" s="1"/>
  <c r="AC113" i="116" s="1"/>
  <c r="AD15" i="116" a="1"/>
  <c r="AD15" i="116" s="1"/>
  <c r="AD113" i="116" s="1"/>
  <c r="AE15" i="116" a="1"/>
  <c r="AE15" i="116" s="1"/>
  <c r="AE113" i="116" s="1"/>
  <c r="AF15" i="116" a="1"/>
  <c r="AF15" i="116" s="1"/>
  <c r="AF113" i="116" s="1"/>
  <c r="AG15" i="116" a="1"/>
  <c r="AG15" i="116" s="1"/>
  <c r="AG113" i="116" s="1"/>
  <c r="AH15" i="116" a="1"/>
  <c r="AH15" i="116" s="1"/>
  <c r="AH113" i="116" s="1"/>
  <c r="AI15" i="116" a="1"/>
  <c r="AI15" i="116" s="1"/>
  <c r="AI113" i="116" s="1"/>
  <c r="AJ15" i="116" a="1"/>
  <c r="AJ15" i="116" s="1"/>
  <c r="AJ113" i="116" s="1"/>
  <c r="AK15" i="116" a="1"/>
  <c r="AK15" i="116" s="1"/>
  <c r="AK113" i="116" s="1"/>
  <c r="AL15" i="116" a="1"/>
  <c r="AL15" i="116" s="1"/>
  <c r="AL113" i="116" s="1"/>
  <c r="AM15" i="116" a="1"/>
  <c r="AM15" i="116" s="1"/>
  <c r="AM113" i="116" s="1"/>
  <c r="AN15" i="116" a="1"/>
  <c r="AN15" i="116" s="1"/>
  <c r="AN113" i="116" s="1"/>
  <c r="AO15" i="116" a="1"/>
  <c r="AO15" i="116" s="1"/>
  <c r="AO113" i="116" s="1"/>
  <c r="AP15" i="116" a="1"/>
  <c r="AP15" i="116" s="1"/>
  <c r="AP113" i="116" s="1"/>
  <c r="AQ15" i="116" a="1"/>
  <c r="AQ15" i="116" s="1"/>
  <c r="AQ113" i="116" s="1"/>
  <c r="AR15" i="116" a="1"/>
  <c r="AR15" i="116" s="1"/>
  <c r="AR113" i="116" s="1"/>
  <c r="AS15" i="116" a="1"/>
  <c r="AS15" i="116" s="1"/>
  <c r="AS113" i="116" s="1"/>
  <c r="AT15" i="116" a="1"/>
  <c r="AT15" i="116" s="1"/>
  <c r="AT113" i="116" s="1"/>
  <c r="K16" i="116" a="1"/>
  <c r="K16" i="116" s="1"/>
  <c r="K110" i="116" s="1"/>
  <c r="L16" i="116" a="1"/>
  <c r="L16" i="116" s="1"/>
  <c r="L110" i="116" s="1"/>
  <c r="M16" i="116" a="1"/>
  <c r="M16" i="116" s="1"/>
  <c r="M110" i="116" s="1"/>
  <c r="N16" i="116" a="1"/>
  <c r="N16" i="116" s="1"/>
  <c r="N110" i="116" s="1"/>
  <c r="O16" i="116" a="1"/>
  <c r="O16" i="116" s="1"/>
  <c r="O110" i="116" s="1"/>
  <c r="P16" i="116" a="1"/>
  <c r="P16" i="116" s="1"/>
  <c r="P110" i="116" s="1"/>
  <c r="Q16" i="116" a="1"/>
  <c r="Q16" i="116" s="1"/>
  <c r="Q110" i="116" s="1"/>
  <c r="R16" i="116" a="1"/>
  <c r="R16" i="116" s="1"/>
  <c r="R110" i="116" s="1"/>
  <c r="S16" i="116" a="1"/>
  <c r="S16" i="116" s="1"/>
  <c r="S110" i="116" s="1"/>
  <c r="T16" i="116" a="1"/>
  <c r="T16" i="116" s="1"/>
  <c r="T110" i="116" s="1"/>
  <c r="U16" i="116" a="1"/>
  <c r="U16" i="116" s="1"/>
  <c r="U110" i="116" s="1"/>
  <c r="V16" i="116" a="1"/>
  <c r="V16" i="116" s="1"/>
  <c r="V110" i="116" s="1"/>
  <c r="W16" i="116" a="1"/>
  <c r="W16" i="116" s="1"/>
  <c r="W110" i="116" s="1"/>
  <c r="X16" i="116" a="1"/>
  <c r="X16" i="116" s="1"/>
  <c r="X110" i="116" s="1"/>
  <c r="Y16" i="116" a="1"/>
  <c r="Y16" i="116" s="1"/>
  <c r="Y110" i="116" s="1"/>
  <c r="Z16" i="116" a="1"/>
  <c r="Z16" i="116" s="1"/>
  <c r="Z110" i="116" s="1"/>
  <c r="AA16" i="116" a="1"/>
  <c r="AA16" i="116" s="1"/>
  <c r="AA110" i="116" s="1"/>
  <c r="AB16" i="116" a="1"/>
  <c r="AB16" i="116" s="1"/>
  <c r="AB110" i="116" s="1"/>
  <c r="AC16" i="116" a="1"/>
  <c r="AC16" i="116" s="1"/>
  <c r="AC110" i="116" s="1"/>
  <c r="AD16" i="116" a="1"/>
  <c r="AD16" i="116" s="1"/>
  <c r="AD110" i="116" s="1"/>
  <c r="AE16" i="116" a="1"/>
  <c r="AE16" i="116" s="1"/>
  <c r="AE110" i="116" s="1"/>
  <c r="AF16" i="116" a="1"/>
  <c r="AF16" i="116" s="1"/>
  <c r="AF110" i="116" s="1"/>
  <c r="AG16" i="116" a="1"/>
  <c r="AG16" i="116" s="1"/>
  <c r="AG110" i="116" s="1"/>
  <c r="AH16" i="116" a="1"/>
  <c r="AH16" i="116" s="1"/>
  <c r="AH110" i="116" s="1"/>
  <c r="AI16" i="116" a="1"/>
  <c r="AI16" i="116" s="1"/>
  <c r="AI110" i="116" s="1"/>
  <c r="AJ16" i="116" a="1"/>
  <c r="AJ16" i="116" s="1"/>
  <c r="AJ110" i="116" s="1"/>
  <c r="AK16" i="116" a="1"/>
  <c r="AK16" i="116" s="1"/>
  <c r="AK110" i="116" s="1"/>
  <c r="AL16" i="116" a="1"/>
  <c r="AL16" i="116" s="1"/>
  <c r="AL110" i="116" s="1"/>
  <c r="AM16" i="116" a="1"/>
  <c r="AM16" i="116" s="1"/>
  <c r="AM110" i="116" s="1"/>
  <c r="AN16" i="116" a="1"/>
  <c r="AN16" i="116" s="1"/>
  <c r="AN110" i="116" s="1"/>
  <c r="AO16" i="116" a="1"/>
  <c r="AO16" i="116" s="1"/>
  <c r="AO110" i="116" s="1"/>
  <c r="AP16" i="116" a="1"/>
  <c r="AP16" i="116" s="1"/>
  <c r="AP110" i="116" s="1"/>
  <c r="AQ16" i="116" a="1"/>
  <c r="AQ16" i="116" s="1"/>
  <c r="AQ110" i="116" s="1"/>
  <c r="AR16" i="116" a="1"/>
  <c r="AR16" i="116" s="1"/>
  <c r="AR110" i="116" s="1"/>
  <c r="AS16" i="116" a="1"/>
  <c r="AS16" i="116" s="1"/>
  <c r="AT16" i="116" a="1"/>
  <c r="AT16" i="116" s="1"/>
  <c r="AT110" i="116" s="1"/>
  <c r="K17" i="116" a="1"/>
  <c r="K17" i="116" s="1"/>
  <c r="K108" i="116" s="1"/>
  <c r="L17" i="116" a="1"/>
  <c r="L17" i="116" s="1"/>
  <c r="L108" i="116" s="1"/>
  <c r="M17" i="116" a="1"/>
  <c r="M17" i="116" s="1"/>
  <c r="M108" i="116" s="1"/>
  <c r="N17" i="116" a="1"/>
  <c r="N17" i="116" s="1"/>
  <c r="N108" i="116" s="1"/>
  <c r="O17" i="116" a="1"/>
  <c r="O17" i="116" s="1"/>
  <c r="O108" i="116" s="1"/>
  <c r="P17" i="116" a="1"/>
  <c r="P17" i="116" s="1"/>
  <c r="P108" i="116" s="1"/>
  <c r="Q17" i="116" a="1"/>
  <c r="Q17" i="116" s="1"/>
  <c r="Q108" i="116" s="1"/>
  <c r="R17" i="116" a="1"/>
  <c r="R17" i="116" s="1"/>
  <c r="R108" i="116" s="1"/>
  <c r="S17" i="116" a="1"/>
  <c r="S17" i="116" s="1"/>
  <c r="S108" i="116" s="1"/>
  <c r="T17" i="116" a="1"/>
  <c r="T17" i="116" s="1"/>
  <c r="T108" i="116" s="1"/>
  <c r="U17" i="116" a="1"/>
  <c r="U17" i="116" s="1"/>
  <c r="U108" i="116" s="1"/>
  <c r="V17" i="116" a="1"/>
  <c r="V17" i="116" s="1"/>
  <c r="V108" i="116" s="1"/>
  <c r="W17" i="116" a="1"/>
  <c r="W17" i="116" s="1"/>
  <c r="W108" i="116" s="1"/>
  <c r="X17" i="116" a="1"/>
  <c r="X17" i="116" s="1"/>
  <c r="X108" i="116" s="1"/>
  <c r="Y17" i="116" a="1"/>
  <c r="Y17" i="116" s="1"/>
  <c r="Y108" i="116" s="1"/>
  <c r="Z17" i="116" a="1"/>
  <c r="Z17" i="116" s="1"/>
  <c r="Z108" i="116" s="1"/>
  <c r="AA17" i="116" a="1"/>
  <c r="AA17" i="116" s="1"/>
  <c r="AA108" i="116" s="1"/>
  <c r="AB17" i="116" a="1"/>
  <c r="AB17" i="116" s="1"/>
  <c r="AB108" i="116" s="1"/>
  <c r="AC17" i="116" a="1"/>
  <c r="AC17" i="116" s="1"/>
  <c r="AC108" i="116" s="1"/>
  <c r="AD17" i="116" a="1"/>
  <c r="AD17" i="116" s="1"/>
  <c r="AD108" i="116" s="1"/>
  <c r="AE17" i="116" a="1"/>
  <c r="AE17" i="116" s="1"/>
  <c r="AE108" i="116" s="1"/>
  <c r="AF17" i="116" a="1"/>
  <c r="AF17" i="116" s="1"/>
  <c r="AF108" i="116" s="1"/>
  <c r="AG17" i="116" a="1"/>
  <c r="AG17" i="116" s="1"/>
  <c r="AG108" i="116" s="1"/>
  <c r="AH17" i="116" a="1"/>
  <c r="AH17" i="116" s="1"/>
  <c r="AH108" i="116" s="1"/>
  <c r="AI17" i="116" a="1"/>
  <c r="AI17" i="116" s="1"/>
  <c r="AI108" i="116" s="1"/>
  <c r="AJ17" i="116" a="1"/>
  <c r="AJ17" i="116" s="1"/>
  <c r="AJ108" i="116" s="1"/>
  <c r="AK17" i="116" a="1"/>
  <c r="AK17" i="116" s="1"/>
  <c r="AK108" i="116" s="1"/>
  <c r="AL17" i="116" a="1"/>
  <c r="AL17" i="116" s="1"/>
  <c r="AL108" i="116" s="1"/>
  <c r="AM17" i="116" a="1"/>
  <c r="AM17" i="116" s="1"/>
  <c r="AM108" i="116" s="1"/>
  <c r="AN17" i="116" a="1"/>
  <c r="AN17" i="116" s="1"/>
  <c r="AN108" i="116" s="1"/>
  <c r="AO17" i="116" a="1"/>
  <c r="AO17" i="116" s="1"/>
  <c r="AO108" i="116" s="1"/>
  <c r="AP17" i="116" a="1"/>
  <c r="AP17" i="116" s="1"/>
  <c r="AP108" i="116" s="1"/>
  <c r="AQ17" i="116" a="1"/>
  <c r="AQ17" i="116" s="1"/>
  <c r="AQ108" i="116" s="1"/>
  <c r="AR17" i="116" a="1"/>
  <c r="AR17" i="116" s="1"/>
  <c r="AR108" i="116" s="1"/>
  <c r="AS17" i="116" a="1"/>
  <c r="AS17" i="116" s="1"/>
  <c r="AS108" i="116" s="1"/>
  <c r="AT17" i="116" a="1"/>
  <c r="AT17" i="116" s="1"/>
  <c r="AT108" i="116" s="1"/>
  <c r="K18" i="116" a="1"/>
  <c r="K18" i="116" s="1"/>
  <c r="K109" i="116" s="1"/>
  <c r="L18" i="116" a="1"/>
  <c r="L18" i="116" s="1"/>
  <c r="L109" i="116" s="1"/>
  <c r="M18" i="116" a="1"/>
  <c r="M18" i="116" s="1"/>
  <c r="M109" i="116" s="1"/>
  <c r="N18" i="116" a="1"/>
  <c r="N18" i="116" s="1"/>
  <c r="N109" i="116" s="1"/>
  <c r="O18" i="116" a="1"/>
  <c r="O18" i="116" s="1"/>
  <c r="O109" i="116" s="1"/>
  <c r="P18" i="116" a="1"/>
  <c r="P18" i="116" s="1"/>
  <c r="P109" i="116" s="1"/>
  <c r="Q18" i="116" a="1"/>
  <c r="Q18" i="116" s="1"/>
  <c r="Q109" i="116" s="1"/>
  <c r="R18" i="116" a="1"/>
  <c r="R18" i="116" s="1"/>
  <c r="R109" i="116" s="1"/>
  <c r="S18" i="116" a="1"/>
  <c r="S18" i="116" s="1"/>
  <c r="S109" i="116" s="1"/>
  <c r="T18" i="116" a="1"/>
  <c r="T18" i="116" s="1"/>
  <c r="T109" i="116" s="1"/>
  <c r="U18" i="116" a="1"/>
  <c r="U18" i="116" s="1"/>
  <c r="U109" i="116" s="1"/>
  <c r="V18" i="116" a="1"/>
  <c r="V18" i="116" s="1"/>
  <c r="V109" i="116" s="1"/>
  <c r="W18" i="116" a="1"/>
  <c r="W18" i="116" s="1"/>
  <c r="W109" i="116" s="1"/>
  <c r="X18" i="116" a="1"/>
  <c r="X18" i="116" s="1"/>
  <c r="X109" i="116" s="1"/>
  <c r="Y18" i="116" a="1"/>
  <c r="Y18" i="116" s="1"/>
  <c r="Y109" i="116" s="1"/>
  <c r="Z18" i="116" a="1"/>
  <c r="Z18" i="116" s="1"/>
  <c r="Z109" i="116" s="1"/>
  <c r="AA18" i="116" a="1"/>
  <c r="AA18" i="116" s="1"/>
  <c r="AA109" i="116" s="1"/>
  <c r="AB18" i="116" a="1"/>
  <c r="AB18" i="116" s="1"/>
  <c r="AB109" i="116" s="1"/>
  <c r="AC18" i="116" a="1"/>
  <c r="AC18" i="116" s="1"/>
  <c r="AD18" i="116" a="1"/>
  <c r="AD18" i="116" s="1"/>
  <c r="AD109" i="116" s="1"/>
  <c r="AE18" i="116" a="1"/>
  <c r="AE18" i="116" s="1"/>
  <c r="AE109" i="116" s="1"/>
  <c r="AF18" i="116" a="1"/>
  <c r="AF18" i="116" s="1"/>
  <c r="AF109" i="116" s="1"/>
  <c r="AG18" i="116" a="1"/>
  <c r="AG18" i="116" s="1"/>
  <c r="AG109" i="116" s="1"/>
  <c r="AH18" i="116" a="1"/>
  <c r="AH18" i="116" s="1"/>
  <c r="AH109" i="116" s="1"/>
  <c r="AI18" i="116" a="1"/>
  <c r="AI18" i="116" s="1"/>
  <c r="AI109" i="116" s="1"/>
  <c r="AJ18" i="116" a="1"/>
  <c r="AJ18" i="116" s="1"/>
  <c r="AJ109" i="116" s="1"/>
  <c r="AK18" i="116" a="1"/>
  <c r="AK18" i="116" s="1"/>
  <c r="AK109" i="116" s="1"/>
  <c r="AL18" i="116" a="1"/>
  <c r="AL18" i="116" s="1"/>
  <c r="AL109" i="116" s="1"/>
  <c r="AM18" i="116" a="1"/>
  <c r="AM18" i="116" s="1"/>
  <c r="AM109" i="116" s="1"/>
  <c r="AN18" i="116" a="1"/>
  <c r="AN18" i="116" s="1"/>
  <c r="AN109" i="116" s="1"/>
  <c r="AO18" i="116" a="1"/>
  <c r="AO18" i="116" s="1"/>
  <c r="AO109" i="116" s="1"/>
  <c r="AP18" i="116" a="1"/>
  <c r="AP18" i="116" s="1"/>
  <c r="AP109" i="116" s="1"/>
  <c r="AQ18" i="116" a="1"/>
  <c r="AQ18" i="116" s="1"/>
  <c r="AQ109" i="116" s="1"/>
  <c r="AR18" i="116" a="1"/>
  <c r="AR18" i="116" s="1"/>
  <c r="AR109" i="116" s="1"/>
  <c r="AS18" i="116" a="1"/>
  <c r="AS18" i="116" s="1"/>
  <c r="AS109" i="116" s="1"/>
  <c r="AT18" i="116" a="1"/>
  <c r="AT18" i="116" s="1"/>
  <c r="AT109" i="116" s="1"/>
  <c r="K19" i="116" a="1"/>
  <c r="K19" i="116" s="1"/>
  <c r="K111" i="116" s="1"/>
  <c r="L19" i="116" a="1"/>
  <c r="L19" i="116" s="1"/>
  <c r="L111" i="116" s="1"/>
  <c r="M19" i="116" a="1"/>
  <c r="M19" i="116" s="1"/>
  <c r="M111" i="116" s="1"/>
  <c r="N19" i="116" a="1"/>
  <c r="N19" i="116" s="1"/>
  <c r="N111" i="116" s="1"/>
  <c r="O19" i="116" a="1"/>
  <c r="O19" i="116" s="1"/>
  <c r="O111" i="116" s="1"/>
  <c r="P19" i="116" a="1"/>
  <c r="P19" i="116" s="1"/>
  <c r="P111" i="116" s="1"/>
  <c r="Q19" i="116" a="1"/>
  <c r="Q19" i="116" s="1"/>
  <c r="Q111" i="116" s="1"/>
  <c r="R19" i="116" a="1"/>
  <c r="R19" i="116" s="1"/>
  <c r="R111" i="116" s="1"/>
  <c r="S19" i="116" a="1"/>
  <c r="S19" i="116" s="1"/>
  <c r="S111" i="116" s="1"/>
  <c r="T19" i="116" a="1"/>
  <c r="T19" i="116" s="1"/>
  <c r="T111" i="116" s="1"/>
  <c r="U19" i="116" a="1"/>
  <c r="U19" i="116" s="1"/>
  <c r="U111" i="116" s="1"/>
  <c r="V19" i="116" a="1"/>
  <c r="V19" i="116" s="1"/>
  <c r="V111" i="116" s="1"/>
  <c r="W19" i="116" a="1"/>
  <c r="W19" i="116" s="1"/>
  <c r="W111" i="116" s="1"/>
  <c r="X19" i="116" a="1"/>
  <c r="X19" i="116" s="1"/>
  <c r="X111" i="116" s="1"/>
  <c r="Y19" i="116" a="1"/>
  <c r="Y19" i="116" s="1"/>
  <c r="Y111" i="116" s="1"/>
  <c r="Z19" i="116" a="1"/>
  <c r="Z19" i="116" s="1"/>
  <c r="Z111" i="116" s="1"/>
  <c r="AA19" i="116" a="1"/>
  <c r="AA19" i="116" s="1"/>
  <c r="AA111" i="116" s="1"/>
  <c r="AB19" i="116" a="1"/>
  <c r="AB19" i="116" s="1"/>
  <c r="AB111" i="116" s="1"/>
  <c r="AC19" i="116" a="1"/>
  <c r="AC19" i="116" s="1"/>
  <c r="AC111" i="116" s="1"/>
  <c r="AD19" i="116" a="1"/>
  <c r="AD19" i="116" s="1"/>
  <c r="AD111" i="116" s="1"/>
  <c r="AE19" i="116" a="1"/>
  <c r="AE19" i="116" s="1"/>
  <c r="AE111" i="116" s="1"/>
  <c r="AF19" i="116" a="1"/>
  <c r="AF19" i="116" s="1"/>
  <c r="AF111" i="116" s="1"/>
  <c r="AG19" i="116" a="1"/>
  <c r="AG19" i="116" s="1"/>
  <c r="AG111" i="116" s="1"/>
  <c r="AH19" i="116" a="1"/>
  <c r="AH19" i="116" s="1"/>
  <c r="AH111" i="116" s="1"/>
  <c r="AI19" i="116" a="1"/>
  <c r="AI19" i="116" s="1"/>
  <c r="AI111" i="116" s="1"/>
  <c r="AJ19" i="116" a="1"/>
  <c r="AJ19" i="116" s="1"/>
  <c r="AJ111" i="116" s="1"/>
  <c r="AK19" i="116" a="1"/>
  <c r="AK19" i="116" s="1"/>
  <c r="AK111" i="116" s="1"/>
  <c r="AL19" i="116" a="1"/>
  <c r="AL19" i="116" s="1"/>
  <c r="AL111" i="116" s="1"/>
  <c r="AM19" i="116" a="1"/>
  <c r="AM19" i="116" s="1"/>
  <c r="AM111" i="116" s="1"/>
  <c r="AN19" i="116" a="1"/>
  <c r="AN19" i="116" s="1"/>
  <c r="AN111" i="116" s="1"/>
  <c r="AO19" i="116" a="1"/>
  <c r="AO19" i="116" s="1"/>
  <c r="AO111" i="116" s="1"/>
  <c r="AP19" i="116" a="1"/>
  <c r="AP19" i="116" s="1"/>
  <c r="AP111" i="116" s="1"/>
  <c r="AQ19" i="116" a="1"/>
  <c r="AQ19" i="116" s="1"/>
  <c r="AQ111" i="116" s="1"/>
  <c r="AR19" i="116" a="1"/>
  <c r="AR19" i="116" s="1"/>
  <c r="AR111" i="116" s="1"/>
  <c r="AS19" i="116" a="1"/>
  <c r="AS19" i="116" s="1"/>
  <c r="AS111" i="116" s="1"/>
  <c r="AT19" i="116" a="1"/>
  <c r="AT19" i="116" s="1"/>
  <c r="AT111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K106" i="116" s="1"/>
  <c r="L25" i="116" a="1"/>
  <c r="L25" i="116" s="1"/>
  <c r="L106" i="116" s="1"/>
  <c r="M25" i="116" a="1"/>
  <c r="M25" i="116" s="1"/>
  <c r="M106" i="116" s="1"/>
  <c r="N25" i="116" a="1"/>
  <c r="N25" i="116" s="1"/>
  <c r="N106" i="116" s="1"/>
  <c r="O25" i="116" a="1"/>
  <c r="O25" i="116" s="1"/>
  <c r="O106" i="116" s="1"/>
  <c r="P25" i="116" a="1"/>
  <c r="P25" i="116" s="1"/>
  <c r="P106" i="116" s="1"/>
  <c r="Q25" i="116" a="1"/>
  <c r="Q25" i="116" s="1"/>
  <c r="Q106" i="116" s="1"/>
  <c r="R25" i="116" a="1"/>
  <c r="R25" i="116" s="1"/>
  <c r="R106" i="116" s="1"/>
  <c r="S25" i="116" a="1"/>
  <c r="S25" i="116" s="1"/>
  <c r="S106" i="116" s="1"/>
  <c r="T25" i="116" a="1"/>
  <c r="T25" i="116" s="1"/>
  <c r="T106" i="116" s="1"/>
  <c r="U25" i="116" a="1"/>
  <c r="U25" i="116" s="1"/>
  <c r="U106" i="116" s="1"/>
  <c r="V25" i="116" a="1"/>
  <c r="V25" i="116" s="1"/>
  <c r="V106" i="116" s="1"/>
  <c r="W25" i="116" a="1"/>
  <c r="W25" i="116" s="1"/>
  <c r="W106" i="116" s="1"/>
  <c r="X25" i="116" a="1"/>
  <c r="X25" i="116" s="1"/>
  <c r="X106" i="116" s="1"/>
  <c r="Y25" i="116" a="1"/>
  <c r="Y25" i="116" s="1"/>
  <c r="Y106" i="116" s="1"/>
  <c r="Z25" i="116" a="1"/>
  <c r="Z25" i="116" s="1"/>
  <c r="Z106" i="116" s="1"/>
  <c r="AA25" i="116" a="1"/>
  <c r="AA25" i="116" s="1"/>
  <c r="AA106" i="116" s="1"/>
  <c r="AB25" i="116" a="1"/>
  <c r="AB25" i="116" s="1"/>
  <c r="AB106" i="116" s="1"/>
  <c r="AC25" i="116" a="1"/>
  <c r="AC25" i="116" s="1"/>
  <c r="AC106" i="116" s="1"/>
  <c r="AD25" i="116" a="1"/>
  <c r="AD25" i="116" s="1"/>
  <c r="AD106" i="116" s="1"/>
  <c r="AE25" i="116" a="1"/>
  <c r="AE25" i="116" s="1"/>
  <c r="AE106" i="116" s="1"/>
  <c r="AF25" i="116" a="1"/>
  <c r="AF25" i="116" s="1"/>
  <c r="AF106" i="116" s="1"/>
  <c r="AG25" i="116" a="1"/>
  <c r="AG25" i="116" s="1"/>
  <c r="AG106" i="116" s="1"/>
  <c r="AH25" i="116" a="1"/>
  <c r="AH25" i="116" s="1"/>
  <c r="AH106" i="116" s="1"/>
  <c r="AI25" i="116" a="1"/>
  <c r="AI25" i="116" s="1"/>
  <c r="AI106" i="116" s="1"/>
  <c r="AJ25" i="116" a="1"/>
  <c r="AJ25" i="116" s="1"/>
  <c r="AJ106" i="116" s="1"/>
  <c r="AK25" i="116" a="1"/>
  <c r="AK25" i="116" s="1"/>
  <c r="AK106" i="116" s="1"/>
  <c r="AL25" i="116" a="1"/>
  <c r="AL25" i="116" s="1"/>
  <c r="AL106" i="116" s="1"/>
  <c r="AM25" i="116" a="1"/>
  <c r="AM25" i="116" s="1"/>
  <c r="AM106" i="116" s="1"/>
  <c r="AN25" i="116" a="1"/>
  <c r="AN25" i="116" s="1"/>
  <c r="AN106" i="116" s="1"/>
  <c r="AO25" i="116" a="1"/>
  <c r="AO25" i="116" s="1"/>
  <c r="AO106" i="116" s="1"/>
  <c r="AP25" i="116" a="1"/>
  <c r="AP25" i="116" s="1"/>
  <c r="AP106" i="116" s="1"/>
  <c r="AQ25" i="116" a="1"/>
  <c r="AQ25" i="116" s="1"/>
  <c r="AQ106" i="116" s="1"/>
  <c r="AR25" i="116" a="1"/>
  <c r="AR25" i="116" s="1"/>
  <c r="AR106" i="116" s="1"/>
  <c r="AS25" i="116" a="1"/>
  <c r="AS25" i="116" s="1"/>
  <c r="AS106" i="116" s="1"/>
  <c r="AT25" i="116" a="1"/>
  <c r="AT25" i="116" s="1"/>
  <c r="AT106" i="116" s="1"/>
  <c r="K26" i="116" a="1"/>
  <c r="K26" i="116" s="1"/>
  <c r="K107" i="116" s="1"/>
  <c r="L26" i="116" a="1"/>
  <c r="L26" i="116" s="1"/>
  <c r="L107" i="116" s="1"/>
  <c r="M26" i="116" a="1"/>
  <c r="M26" i="116" s="1"/>
  <c r="M107" i="116" s="1"/>
  <c r="N26" i="116" a="1"/>
  <c r="N26" i="116" s="1"/>
  <c r="N107" i="116" s="1"/>
  <c r="O26" i="116" a="1"/>
  <c r="O26" i="116" s="1"/>
  <c r="O107" i="116" s="1"/>
  <c r="P26" i="116" a="1"/>
  <c r="P26" i="116" s="1"/>
  <c r="P107" i="116" s="1"/>
  <c r="Q26" i="116" a="1"/>
  <c r="Q26" i="116" s="1"/>
  <c r="Q107" i="116" s="1"/>
  <c r="R26" i="116" a="1"/>
  <c r="R26" i="116" s="1"/>
  <c r="R107" i="116" s="1"/>
  <c r="S26" i="116" a="1"/>
  <c r="S26" i="116" s="1"/>
  <c r="S107" i="116" s="1"/>
  <c r="T26" i="116" a="1"/>
  <c r="T26" i="116" s="1"/>
  <c r="T107" i="116" s="1"/>
  <c r="U26" i="116" a="1"/>
  <c r="U26" i="116" s="1"/>
  <c r="U107" i="116" s="1"/>
  <c r="V26" i="116" a="1"/>
  <c r="V26" i="116" s="1"/>
  <c r="V107" i="116" s="1"/>
  <c r="W26" i="116" a="1"/>
  <c r="W26" i="116" s="1"/>
  <c r="W107" i="116" s="1"/>
  <c r="X26" i="116" a="1"/>
  <c r="X26" i="116" s="1"/>
  <c r="X107" i="116" s="1"/>
  <c r="Y26" i="116" a="1"/>
  <c r="Y26" i="116" s="1"/>
  <c r="Y107" i="116" s="1"/>
  <c r="Z26" i="116" a="1"/>
  <c r="Z26" i="116" s="1"/>
  <c r="Z107" i="116" s="1"/>
  <c r="AA26" i="116" a="1"/>
  <c r="AA26" i="116" s="1"/>
  <c r="AA107" i="116" s="1"/>
  <c r="AB26" i="116" a="1"/>
  <c r="AB26" i="116" s="1"/>
  <c r="AB107" i="116" s="1"/>
  <c r="AC26" i="116" a="1"/>
  <c r="AC26" i="116" s="1"/>
  <c r="AC107" i="116" s="1"/>
  <c r="AD26" i="116" a="1"/>
  <c r="AD26" i="116" s="1"/>
  <c r="AD107" i="116" s="1"/>
  <c r="AE26" i="116" a="1"/>
  <c r="AE26" i="116" s="1"/>
  <c r="AE107" i="116" s="1"/>
  <c r="AF26" i="116" a="1"/>
  <c r="AF26" i="116" s="1"/>
  <c r="AF107" i="116" s="1"/>
  <c r="AG26" i="116" a="1"/>
  <c r="AG26" i="116" s="1"/>
  <c r="AG107" i="116" s="1"/>
  <c r="AH26" i="116" a="1"/>
  <c r="AH26" i="116" s="1"/>
  <c r="AH107" i="116" s="1"/>
  <c r="AI26" i="116" a="1"/>
  <c r="AI26" i="116" s="1"/>
  <c r="AI107" i="116" s="1"/>
  <c r="AJ26" i="116" a="1"/>
  <c r="AJ26" i="116" s="1"/>
  <c r="AJ107" i="116" s="1"/>
  <c r="AK26" i="116" a="1"/>
  <c r="AK26" i="116" s="1"/>
  <c r="AK107" i="116" s="1"/>
  <c r="AL26" i="116" a="1"/>
  <c r="AL26" i="116" s="1"/>
  <c r="AL107" i="116" s="1"/>
  <c r="AM26" i="116" a="1"/>
  <c r="AM26" i="116" s="1"/>
  <c r="AM107" i="116" s="1"/>
  <c r="AN26" i="116" a="1"/>
  <c r="AN26" i="116" s="1"/>
  <c r="AN107" i="116" s="1"/>
  <c r="AO26" i="116" a="1"/>
  <c r="AO26" i="116" s="1"/>
  <c r="AO107" i="116" s="1"/>
  <c r="AP26" i="116" a="1"/>
  <c r="AP26" i="116" s="1"/>
  <c r="AP107" i="116" s="1"/>
  <c r="AQ26" i="116" a="1"/>
  <c r="AQ26" i="116" s="1"/>
  <c r="AQ107" i="116" s="1"/>
  <c r="AR26" i="116" a="1"/>
  <c r="AR26" i="116" s="1"/>
  <c r="AR107" i="116" s="1"/>
  <c r="AS26" i="116" a="1"/>
  <c r="AS26" i="116" s="1"/>
  <c r="AS107" i="116" s="1"/>
  <c r="AT26" i="116" a="1"/>
  <c r="AT26" i="116" s="1"/>
  <c r="AT107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K112" i="116" s="1"/>
  <c r="L28" i="116" a="1"/>
  <c r="L28" i="116" s="1"/>
  <c r="L112" i="116" s="1"/>
  <c r="M28" i="116" a="1"/>
  <c r="M28" i="116" s="1"/>
  <c r="M112" i="116" s="1"/>
  <c r="N28" i="116" a="1"/>
  <c r="N28" i="116" s="1"/>
  <c r="N112" i="116" s="1"/>
  <c r="O28" i="116" a="1"/>
  <c r="O28" i="116" s="1"/>
  <c r="O112" i="116" s="1"/>
  <c r="P28" i="116" a="1"/>
  <c r="P28" i="116" s="1"/>
  <c r="P112" i="116" s="1"/>
  <c r="Q28" i="116" a="1"/>
  <c r="Q28" i="116" s="1"/>
  <c r="Q112" i="116" s="1"/>
  <c r="R28" i="116" a="1"/>
  <c r="R28" i="116" s="1"/>
  <c r="R112" i="116" s="1"/>
  <c r="S28" i="116" a="1"/>
  <c r="S28" i="116" s="1"/>
  <c r="S112" i="116" s="1"/>
  <c r="T28" i="116" a="1"/>
  <c r="T28" i="116" s="1"/>
  <c r="T112" i="116" s="1"/>
  <c r="U28" i="116" a="1"/>
  <c r="U28" i="116" s="1"/>
  <c r="U112" i="116" s="1"/>
  <c r="V28" i="116" a="1"/>
  <c r="V28" i="116" s="1"/>
  <c r="V112" i="116" s="1"/>
  <c r="W28" i="116" a="1"/>
  <c r="W28" i="116" s="1"/>
  <c r="W112" i="116" s="1"/>
  <c r="X28" i="116" a="1"/>
  <c r="X28" i="116" s="1"/>
  <c r="X112" i="116" s="1"/>
  <c r="Y28" i="116" a="1"/>
  <c r="Y28" i="116" s="1"/>
  <c r="Y112" i="116" s="1"/>
  <c r="Z28" i="116" a="1"/>
  <c r="Z28" i="116" s="1"/>
  <c r="Z112" i="116" s="1"/>
  <c r="AA28" i="116" a="1"/>
  <c r="AA28" i="116" s="1"/>
  <c r="AA112" i="116" s="1"/>
  <c r="AB28" i="116" a="1"/>
  <c r="AB28" i="116" s="1"/>
  <c r="AB112" i="116" s="1"/>
  <c r="AC28" i="116" a="1"/>
  <c r="AC28" i="116" s="1"/>
  <c r="AC112" i="116" s="1"/>
  <c r="AD28" i="116" a="1"/>
  <c r="AD28" i="116" s="1"/>
  <c r="AD112" i="116" s="1"/>
  <c r="AE28" i="116" a="1"/>
  <c r="AE28" i="116" s="1"/>
  <c r="AE112" i="116" s="1"/>
  <c r="AF28" i="116" a="1"/>
  <c r="AF28" i="116" s="1"/>
  <c r="AF112" i="116" s="1"/>
  <c r="AG28" i="116" a="1"/>
  <c r="AG28" i="116" s="1"/>
  <c r="AG112" i="116" s="1"/>
  <c r="AH28" i="116" a="1"/>
  <c r="AH28" i="116" s="1"/>
  <c r="AH112" i="116" s="1"/>
  <c r="AI28" i="116" a="1"/>
  <c r="AI28" i="116" s="1"/>
  <c r="AI112" i="116" s="1"/>
  <c r="AJ28" i="116" a="1"/>
  <c r="AJ28" i="116" s="1"/>
  <c r="AJ112" i="116" s="1"/>
  <c r="AK28" i="116" a="1"/>
  <c r="AK28" i="116" s="1"/>
  <c r="AK112" i="116" s="1"/>
  <c r="AL28" i="116" a="1"/>
  <c r="AL28" i="116" s="1"/>
  <c r="AL112" i="116" s="1"/>
  <c r="AM28" i="116" a="1"/>
  <c r="AM28" i="116" s="1"/>
  <c r="AM112" i="116" s="1"/>
  <c r="AN28" i="116" a="1"/>
  <c r="AN28" i="116" s="1"/>
  <c r="AN112" i="116" s="1"/>
  <c r="AO28" i="116" a="1"/>
  <c r="AO28" i="116" s="1"/>
  <c r="AO112" i="116" s="1"/>
  <c r="AP28" i="116" a="1"/>
  <c r="AP28" i="116" s="1"/>
  <c r="AP112" i="116" s="1"/>
  <c r="AQ28" i="116" a="1"/>
  <c r="AQ28" i="116" s="1"/>
  <c r="AQ112" i="116" s="1"/>
  <c r="AR28" i="116" a="1"/>
  <c r="AR28" i="116" s="1"/>
  <c r="AR112" i="116" s="1"/>
  <c r="AS28" i="116" a="1"/>
  <c r="AS28" i="116" s="1"/>
  <c r="AS112" i="116" s="1"/>
  <c r="AT28" i="116" a="1"/>
  <c r="AT28" i="116" s="1"/>
  <c r="AT112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V189" i="114" s="1"/>
  <c r="X30" i="116" a="1"/>
  <c r="X30" i="116" s="1"/>
  <c r="W192" i="114" s="1"/>
  <c r="W189" i="114" s="1"/>
  <c r="Y30" i="116" a="1"/>
  <c r="Y30" i="116" s="1"/>
  <c r="X192" i="114" s="1"/>
  <c r="X189" i="114" s="1"/>
  <c r="Z30" i="116" a="1"/>
  <c r="Z30" i="116" s="1"/>
  <c r="Y192" i="114" s="1"/>
  <c r="Y189" i="114" s="1"/>
  <c r="AA30" i="116" a="1"/>
  <c r="AA30" i="116" s="1"/>
  <c r="Z192" i="114" s="1"/>
  <c r="Z189" i="114" s="1"/>
  <c r="AB30" i="116" a="1"/>
  <c r="AB30" i="116" s="1"/>
  <c r="AA192" i="114" s="1"/>
  <c r="AA189" i="114" s="1"/>
  <c r="AC30" i="116" a="1"/>
  <c r="AC30" i="116" s="1"/>
  <c r="AB192" i="114" s="1"/>
  <c r="AB189" i="114" s="1"/>
  <c r="AD30" i="116" a="1"/>
  <c r="AD30" i="116" s="1"/>
  <c r="AC192" i="114" s="1"/>
  <c r="AC189" i="114" s="1"/>
  <c r="AE30" i="116" a="1"/>
  <c r="AE30" i="116" s="1"/>
  <c r="AD192" i="114" s="1"/>
  <c r="AD189" i="114" s="1"/>
  <c r="AF30" i="116" a="1"/>
  <c r="AF30" i="116" s="1"/>
  <c r="AE192" i="114" s="1"/>
  <c r="AE189" i="114" s="1"/>
  <c r="AG30" i="116" a="1"/>
  <c r="AG30" i="116" s="1"/>
  <c r="AF192" i="114" s="1"/>
  <c r="AF189" i="114" s="1"/>
  <c r="AH30" i="116" a="1"/>
  <c r="AH30" i="116" s="1"/>
  <c r="AG192" i="114" s="1"/>
  <c r="AG189" i="114" s="1"/>
  <c r="AI30" i="116" a="1"/>
  <c r="AI30" i="116" s="1"/>
  <c r="AH192" i="114" s="1"/>
  <c r="AH189" i="114" s="1"/>
  <c r="AJ30" i="116" a="1"/>
  <c r="AJ30" i="116" s="1"/>
  <c r="AI192" i="114" s="1"/>
  <c r="AI189" i="114" s="1"/>
  <c r="AK30" i="116" a="1"/>
  <c r="AK30" i="116" s="1"/>
  <c r="AJ192" i="114" s="1"/>
  <c r="AJ189" i="114" s="1"/>
  <c r="AL30" i="116" a="1"/>
  <c r="AL30" i="116" s="1"/>
  <c r="AK192" i="114" s="1"/>
  <c r="AK189" i="114" s="1"/>
  <c r="AM30" i="116" a="1"/>
  <c r="AM30" i="116" s="1"/>
  <c r="AL192" i="114" s="1"/>
  <c r="AL189" i="114" s="1"/>
  <c r="AN30" i="116" a="1"/>
  <c r="AN30" i="116" s="1"/>
  <c r="AM192" i="114" s="1"/>
  <c r="AM189" i="114" s="1"/>
  <c r="AO30" i="116" a="1"/>
  <c r="AO30" i="116" s="1"/>
  <c r="AN192" i="114" s="1"/>
  <c r="AN189" i="114" s="1"/>
  <c r="AP30" i="116" a="1"/>
  <c r="AP30" i="116" s="1"/>
  <c r="AO192" i="114" s="1"/>
  <c r="AO189" i="114" s="1"/>
  <c r="AQ30" i="116" a="1"/>
  <c r="AQ30" i="116" s="1"/>
  <c r="AP192" i="114" s="1"/>
  <c r="AP189" i="114" s="1"/>
  <c r="AR30" i="116" a="1"/>
  <c r="AR30" i="116" s="1"/>
  <c r="AQ192" i="114" s="1"/>
  <c r="AQ189" i="114" s="1"/>
  <c r="AS30" i="116" a="1"/>
  <c r="AS30" i="116" s="1"/>
  <c r="AR192" i="114" s="1"/>
  <c r="AR189" i="114" s="1"/>
  <c r="AT30" i="116" a="1"/>
  <c r="AT30" i="116" s="1"/>
  <c r="AS192" i="114" s="1"/>
  <c r="AS189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15" i="116" s="1"/>
  <c r="J15" i="116" a="1"/>
  <c r="J15" i="116" s="1"/>
  <c r="J113" i="116" s="1"/>
  <c r="J16" i="116" a="1"/>
  <c r="J16" i="116" s="1"/>
  <c r="J17" i="116" a="1"/>
  <c r="J17" i="116" s="1"/>
  <c r="J108" i="116" s="1"/>
  <c r="J18" i="116" a="1"/>
  <c r="J18" i="116" s="1"/>
  <c r="J19" i="116" a="1"/>
  <c r="J19" i="116" s="1"/>
  <c r="J111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106" i="116" s="1"/>
  <c r="J26" i="116" a="1"/>
  <c r="J26" i="116" s="1"/>
  <c r="J107" i="116" s="1"/>
  <c r="J27" i="116" a="1"/>
  <c r="J27" i="116" s="1"/>
  <c r="J28" i="116" a="1"/>
  <c r="J28" i="116" s="1"/>
  <c r="J112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AS175" i="114" l="1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AS110" i="116"/>
  <c r="AC109" i="116"/>
  <c r="J110" i="116"/>
  <c r="AR114" i="116"/>
  <c r="AN114" i="116"/>
  <c r="AJ114" i="116"/>
  <c r="AF114" i="116"/>
  <c r="AB114" i="116"/>
  <c r="X114" i="116"/>
  <c r="T114" i="116"/>
  <c r="P114" i="116"/>
  <c r="L114" i="116"/>
  <c r="X116" i="116"/>
  <c r="J109" i="116"/>
  <c r="AQ114" i="116"/>
  <c r="AM114" i="116"/>
  <c r="AI114" i="116"/>
  <c r="AE114" i="116"/>
  <c r="AA114" i="116"/>
  <c r="W114" i="116"/>
  <c r="S114" i="116"/>
  <c r="O114" i="116"/>
  <c r="K114" i="116"/>
  <c r="AT114" i="116"/>
  <c r="AP114" i="116"/>
  <c r="AL114" i="116"/>
  <c r="AH114" i="116"/>
  <c r="AD114" i="116"/>
  <c r="Z114" i="116"/>
  <c r="V114" i="116"/>
  <c r="R114" i="116"/>
  <c r="N114" i="116"/>
  <c r="J114" i="116"/>
  <c r="AS114" i="116"/>
  <c r="AO114" i="116"/>
  <c r="AK114" i="116"/>
  <c r="AG114" i="116"/>
  <c r="AC114" i="116"/>
  <c r="Y114" i="116"/>
  <c r="U114" i="116"/>
  <c r="Q114" i="116"/>
  <c r="M114" i="116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3" i="114"/>
  <c r="AG194" i="114" s="1"/>
  <c r="AG81" i="114" s="1" a="1"/>
  <c r="AG81" i="114" s="1"/>
  <c r="AG76" i="114" a="1"/>
  <c r="AG76" i="114" s="1"/>
  <c r="AQ193" i="114"/>
  <c r="AQ194" i="114" s="1"/>
  <c r="AQ81" i="114" s="1" a="1"/>
  <c r="AQ81" i="114" s="1"/>
  <c r="AQ76" i="114" a="1"/>
  <c r="AQ76" i="114" s="1"/>
  <c r="AI193" i="114"/>
  <c r="AI194" i="114" s="1"/>
  <c r="AI81" i="114" s="1" a="1"/>
  <c r="AI81" i="114" s="1"/>
  <c r="AI76" i="114" a="1"/>
  <c r="AI76" i="114" s="1"/>
  <c r="AA193" i="114"/>
  <c r="AA194" i="114" s="1"/>
  <c r="AA81" i="114" s="1" a="1"/>
  <c r="AA81" i="114" s="1"/>
  <c r="AA76" i="114" a="1"/>
  <c r="AA76" i="114" s="1"/>
  <c r="AO193" i="114"/>
  <c r="AO194" i="114" s="1"/>
  <c r="AO81" i="114" s="1" a="1"/>
  <c r="AO81" i="114" s="1"/>
  <c r="AO76" i="114" a="1"/>
  <c r="AO76" i="114" s="1"/>
  <c r="Y193" i="114"/>
  <c r="Y194" i="114" s="1"/>
  <c r="Y81" i="114" s="1" a="1"/>
  <c r="Y81" i="114" s="1"/>
  <c r="Y76" i="114" a="1"/>
  <c r="Y76" i="114" s="1"/>
  <c r="AS193" i="114"/>
  <c r="AS194" i="114" s="1"/>
  <c r="AS81" i="114" s="1" a="1"/>
  <c r="AS81" i="114" s="1"/>
  <c r="AS76" i="114" a="1"/>
  <c r="AS76" i="114" s="1"/>
  <c r="AK193" i="114"/>
  <c r="AK194" i="114" s="1"/>
  <c r="AK81" i="114" s="1" a="1"/>
  <c r="AK81" i="114" s="1"/>
  <c r="AK76" i="114" a="1"/>
  <c r="AK76" i="114" s="1"/>
  <c r="AC193" i="114"/>
  <c r="AC194" i="114" s="1"/>
  <c r="AC81" i="114" s="1" a="1"/>
  <c r="AC81" i="114" s="1"/>
  <c r="AC76" i="114" a="1"/>
  <c r="AC76" i="114" s="1"/>
  <c r="AM76" i="114" a="1"/>
  <c r="AM76" i="114" s="1"/>
  <c r="AM193" i="114"/>
  <c r="AM194" i="114" s="1"/>
  <c r="AM81" i="114" s="1" a="1"/>
  <c r="AM81" i="114" s="1"/>
  <c r="AE193" i="114"/>
  <c r="AE194" i="114" s="1"/>
  <c r="AE81" i="114" s="1" a="1"/>
  <c r="AE81" i="114" s="1"/>
  <c r="AE76" i="114" a="1"/>
  <c r="AE76" i="114" s="1"/>
  <c r="AR193" i="114"/>
  <c r="AR194" i="114" s="1"/>
  <c r="AR81" i="114" s="1" a="1"/>
  <c r="AR81" i="114" s="1"/>
  <c r="AR76" i="114" a="1"/>
  <c r="AR76" i="114" s="1"/>
  <c r="AP193" i="114"/>
  <c r="AP194" i="114" s="1"/>
  <c r="AP81" i="114" s="1" a="1"/>
  <c r="AP81" i="114" s="1"/>
  <c r="AP76" i="114" a="1"/>
  <c r="AP76" i="114" s="1"/>
  <c r="AN193" i="114"/>
  <c r="AN194" i="114" s="1"/>
  <c r="AN81" i="114" s="1" a="1"/>
  <c r="AN81" i="114" s="1"/>
  <c r="AN76" i="114" a="1"/>
  <c r="AN76" i="114" s="1"/>
  <c r="AL193" i="114"/>
  <c r="AL194" i="114" s="1"/>
  <c r="AL81" i="114" s="1" a="1"/>
  <c r="AL81" i="114" s="1"/>
  <c r="AL76" i="114" a="1"/>
  <c r="AL76" i="114" s="1"/>
  <c r="AJ193" i="114"/>
  <c r="AJ194" i="114" s="1"/>
  <c r="AJ81" i="114" s="1" a="1"/>
  <c r="AJ81" i="114" s="1"/>
  <c r="AJ76" i="114" a="1"/>
  <c r="AJ76" i="114" s="1"/>
  <c r="AH193" i="114"/>
  <c r="AH194" i="114" s="1"/>
  <c r="AH81" i="114" s="1" a="1"/>
  <c r="AH81" i="114" s="1"/>
  <c r="AH76" i="114" a="1"/>
  <c r="AH76" i="114" s="1"/>
  <c r="AF193" i="114"/>
  <c r="AF194" i="114" s="1"/>
  <c r="AF81" i="114" s="1" a="1"/>
  <c r="AF81" i="114" s="1"/>
  <c r="AF76" i="114" a="1"/>
  <c r="AF76" i="114" s="1"/>
  <c r="AD193" i="114"/>
  <c r="AD194" i="114" s="1"/>
  <c r="AD81" i="114" s="1" a="1"/>
  <c r="AD81" i="114" s="1"/>
  <c r="AD76" i="114" a="1"/>
  <c r="AD76" i="114" s="1"/>
  <c r="AB193" i="114"/>
  <c r="AB194" i="114" s="1"/>
  <c r="AB81" i="114" s="1" a="1"/>
  <c r="AB81" i="114" s="1"/>
  <c r="AB76" i="114" a="1"/>
  <c r="AB76" i="114" s="1"/>
  <c r="Z193" i="114"/>
  <c r="Z194" i="114" s="1"/>
  <c r="Z81" i="114" s="1" a="1"/>
  <c r="Z81" i="114" s="1"/>
  <c r="Z76" i="114" a="1"/>
  <c r="Z76" i="114" s="1"/>
  <c r="X193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Y80" i="114" l="1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U116" i="116"/>
  <c r="AL116" i="116"/>
  <c r="K116" i="116"/>
  <c r="AA116" i="116"/>
  <c r="AQ116" i="116"/>
  <c r="AH80" i="114" a="1"/>
  <c r="AH80" i="114" s="1"/>
  <c r="N116" i="116"/>
  <c r="AD116" i="116"/>
  <c r="AT116" i="116"/>
  <c r="S116" i="116"/>
  <c r="AI116" i="116"/>
  <c r="AN116" i="116"/>
  <c r="R116" i="116"/>
  <c r="AH116" i="116"/>
  <c r="L116" i="116"/>
  <c r="AB116" i="116"/>
  <c r="AR116" i="116"/>
  <c r="Y116" i="116"/>
  <c r="AO116" i="116"/>
  <c r="AK116" i="116"/>
  <c r="J116" i="116"/>
  <c r="M116" i="116"/>
  <c r="AC116" i="116"/>
  <c r="AS116" i="116"/>
  <c r="O116" i="116"/>
  <c r="AE116" i="116"/>
  <c r="T116" i="116"/>
  <c r="AJ116" i="116"/>
  <c r="P116" i="116"/>
  <c r="AF116" i="116"/>
  <c r="AK80" i="114" a="1"/>
  <c r="AK80" i="114" s="1"/>
  <c r="Q116" i="116"/>
  <c r="AG116" i="116"/>
  <c r="Z116" i="116"/>
  <c r="AP116" i="116"/>
  <c r="V116" i="116"/>
  <c r="W116" i="116"/>
  <c r="AM116" i="116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<sst xmlns="http://schemas.openxmlformats.org/spreadsheetml/2006/main" count="312267" uniqueCount="507">
  <si>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</si>
  <si>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</si>
  <si>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</si>
  <si>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</si>
  <si>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</si>
  <si>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</si>
  <si>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</si>
  <si>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</si>
  <si>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</si>
  <si>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</si>
  <si>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</si>
  <si>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</si>
  <si>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</si>
  <si>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</si>
  <si>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</si>
  <si>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</si>
  <si>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</si>
  <si>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</si>
  <si>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</si>
  <si>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</si>
  <si>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</si>
  <si>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</si>
  <si>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</si>
  <si>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</si>
  <si>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</si>
  <si>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</si>
  <si>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</si>
  <si>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</si>
  <si>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</si>
  <si>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</si>
  <si>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</si>
  <si>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</si>
  <si>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</si>
  <si>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</si>
  <si>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</si>
  <si>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</si>
  <si>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</si>
  <si>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</si>
  <si>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</si>
  <si>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</si>
  <si>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</si>
  <si>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</si>
  <si>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</si>
  <si>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</si>
  <si>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</si>
  <si>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</si>
  <si>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</si>
  <si>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</si>
  <si>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</si>
  <si>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</si>
  <si>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</si>
  <si>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</si>
  <si>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</si>
  <si>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</si>
  <si>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</si>
  <si>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</si>
  <si>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</si>
  <si>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</si>
  <si>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</si>
  <si>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</si>
  <si>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</si>
  <si>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</si>
  <si>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</si>
  <si>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</si>
  <si>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</si>
  <si>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</si>
  <si>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</si>
  <si>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</si>
  <si>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</si>
  <si>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</si>
  <si>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</si>
  <si>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</si>
  <si>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</si>
  <si>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</si>
  <si>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</si>
  <si>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</si>
  <si>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</si>
  <si>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</si>
  <si>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</si>
  <si>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</si>
  <si>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</si>
  <si>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</si>
  <si>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</si>
  <si>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</si>
  <si>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</si>
  <si>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</si>
  <si>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</si>
  <si>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</si>
  <si>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</si>
  <si>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</si>
  <si>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</si>
  <si>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</si>
  <si>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</si>
  <si>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</si>
  <si>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</si>
  <si>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</si>
  <si>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</si>
  <si>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</si>
  <si>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</si>
  <si>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</si>
  <si>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</si>
  <si>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</si>
  <si>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</si>
  <si>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</si>
  <si>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</si>
  <si>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</si>
  <si>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</si>
  <si>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</si>
  <si>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</si>
  <si>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</si>
  <si>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</si>
  <si>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</si>
  <si>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</si>
  <si>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</si>
  <si>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</si>
  <si>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</si>
  <si>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</si>
  <si>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</si>
  <si>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</si>
  <si>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</si>
  <si>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</si>
  <si>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</si>
  <si>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</si>
  <si>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</si>
  <si>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</si>
  <si>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</si>
  <si>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</si>
  <si>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</si>
  <si>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</si>
  <si>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</si>
  <si>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</si>
  <si>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</si>
  <si>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</si>
  <si>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</si>
  <si>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</si>
  <si>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</si>
  <si>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</si>
  <si>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</si>
  <si>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</si>
  <si>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</si>
  <si>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</si>
  <si>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</si>
  <si>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</si>
  <si>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</si>
  <si>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</si>
  <si>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</si>
  <si>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</si>
  <si>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</si>
  <si>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</si>
  <si>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</si>
  <si>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</si>
  <si>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</si>
  <si>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</si>
  <si>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</si>
  <si>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</si>
  <si>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</si>
  <si>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</si>
  <si>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</si>
  <si>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</si>
  <si>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</si>
  <si>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</si>
  <si>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</si>
  <si>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</si>
  <si>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</si>
  <si>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</si>
  <si>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</si>
  <si>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</si>
  <si>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</si>
  <si>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</si>
  <si>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</si>
  <si>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</si>
  <si>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</si>
  <si>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</si>
  <si>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</si>
  <si>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</si>
  <si>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</si>
  <si>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</si>
  <si>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</si>
  <si>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</si>
  <si>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</si>
  <si>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</si>
  <si>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</si>
  <si>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</si>
  <si>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</si>
  <si>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</si>
  <si>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</si>
  <si>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</si>
  <si>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</si>
  <si>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</si>
  <si>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</si>
  <si>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</si>
  <si>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</si>
  <si>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</si>
  <si>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</si>
  <si>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</si>
  <si>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</si>
  <si>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</si>
  <si>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</si>
  <si>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</si>
  <si>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</si>
  <si>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</si>
  <si>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</si>
  <si>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</si>
  <si>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</si>
  <si>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</si>
  <si>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</si>
  <si>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</si>
  <si>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</si>
  <si>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</si>
  <si>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</si>
  <si>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</si>
  <si>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</si>
  <si>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</si>
  <si>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</si>
  <si>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</si>
  <si>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</si>
  <si>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</si>
  <si>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</si>
  <si>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</si>
  <si>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</si>
  <si>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</si>
  <si>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</si>
  <si>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</si>
  <si>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</si>
  <si>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</si>
  <si>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</si>
  <si>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</si>
  <si>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</si>
  <si>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</si>
  <si>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</si>
  <si>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</si>
  <si>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</si>
  <si>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</si>
  <si>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</si>
  <si>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</si>
  <si>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</si>
  <si>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</si>
  <si>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</si>
  <si>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</si>
  <si>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</si>
  <si>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</si>
  <si>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</si>
  <si>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</si>
  <si>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</si>
  <si>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</si>
  <si>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</si>
  <si>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</si>
  <si>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</si>
  <si>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</si>
  <si>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</si>
  <si>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</si>
  <si>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</si>
  <si>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</si>
  <si>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</si>
  <si>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</si>
  <si>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</si>
  <si>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</si>
  <si>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</si>
  <si>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</si>
  <si>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</si>
  <si>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</si>
  <si>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</si>
  <si>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</si>
  <si>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</si>
  <si>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</si>
  <si>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</si>
  <si>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</si>
  <si>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</si>
  <si>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</si>
  <si>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</si>
  <si>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</si>
  <si>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</si>
  <si>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</si>
  <si>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</si>
  <si>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</si>
  <si>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</si>
  <si>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</si>
  <si>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</si>
  <si>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</si>
  <si>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</si>
  <si>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</si>
  <si>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</si>
  <si>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</si>
  <si>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</si>
  <si>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</si>
  <si>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</si>
  <si>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</si>
  <si>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</si>
  <si>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</si>
  <si>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</si>
  <si>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</si>
  <si>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</si>
  <si>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</si>
  <si>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</si>
  <si>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</si>
  <si>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</si>
  <si>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</si>
  <si>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</si>
  <si>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</si>
  <si>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</si>
  <si>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</si>
  <si>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</si>
  <si>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</si>
  <si>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</si>
  <si>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</si>
  <si>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</si>
  <si>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</si>
  <si>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</si>
  <si>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</si>
  <si>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</si>
  <si>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</si>
  <si>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</si>
  <si>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</si>
  <si>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</si>
  <si>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</si>
  <si>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</si>
  <si>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</si>
  <si>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</si>
  <si>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</si>
  <si>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</si>
  <si>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</si>
  <si>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</si>
  <si>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</si>
  <si>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</si>
  <si>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</si>
  <si>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</si>
  <si>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</si>
  <si>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</si>
  <si>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</si>
  <si>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</si>
  <si>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</si>
  <si>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</si>
  <si>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</si>
  <si>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</si>
  <si>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</si>
  <si>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</si>
  <si>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</si>
  <si>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</si>
  <si>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</si>
  <si>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</si>
  <si>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</si>
  <si>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</si>
  <si>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</si>
  <si>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</si>
  <si>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</si>
  <si>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</si>
  <si>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</si>
  <si>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</si>
  <si>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</si>
  <si>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</si>
  <si>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</si>
  <si>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</si>
  <si>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</si>
  <si>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</si>
  <si>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</si>
  <si>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</si>
  <si>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</si>
  <si>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</si>
  <si>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</si>
  <si>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</si>
  <si>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</si>
  <si>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</si>
  <si>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</si>
  <si>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</si>
  <si>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</si>
  <si>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</si>
  <si>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</si>
  <si>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</si>
  <si>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</si>
  <si>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</si>
  <si>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</si>
  <si>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</si>
  <si>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</si>
  <si>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</si>
  <si>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</si>
  <si>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</si>
  <si>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</si>
  <si>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</si>
  <si>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</si>
  <si>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</si>
  <si>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</si>
  <si>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</si>
  <si>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</si>
  <si>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</si>
  <si>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</si>
  <si>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</si>
  <si>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</si>
  <si>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</si>
  <si>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</si>
  <si>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</si>
  <si>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</si>
  <si>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</si>
  <si>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</si>
  <si>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</si>
  <si>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</si>
  <si>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</si>
  <si>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</si>
  <si>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</si>
  <si>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</si>
  <si>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</si>
  <si>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</si>
  <si>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</si>
  <si>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</si>
  <si>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</si>
  <si>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</si>
  <si>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</si>
  <si>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</si>
  <si>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</si>
  <si>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</si>
  <si>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</si>
  <si>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</si>
  <si>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</si>
  <si>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</si>
  <si>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</si>
  <si>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</si>
  <si>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</si>
  <si>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</si>
  <si>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</si>
  <si>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</si>
  <si>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</si>
  <si>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</si>
  <si>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</si>
  <si>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</si>
  <si>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</si>
  <si>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</si>
  <si>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</si>
  <si>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</si>
  <si>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</si>
  <si>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</si>
  <si>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</si>
  <si>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</si>
  <si>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</si>
  <si>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</si>
  <si>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</si>
  <si>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</si>
  <si>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</si>
  <si>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</si>
  <si>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</si>
  <si>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</si>
  <si>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</si>
  <si>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</si>
  <si>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</si>
  <si>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</si>
  <si>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</si>
  <si>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</si>
  <si>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</si>
  <si>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</si>
  <si>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</si>
  <si>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</si>
  <si>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</si>
  <si>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</si>
  <si>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</si>
  <si>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</si>
  <si>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</si>
  <si>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</si>
  <si>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</si>
  <si>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</si>
  <si>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</si>
  <si>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</si>
  <si>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</si>
  <si>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</si>
  <si>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</si>
  <si>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</si>
  <si>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</si>
  <si>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</si>
  <si>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</si>
  <si>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</si>
  <si>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</si>
  <si>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</si>
  <si>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</si>
  <si>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</si>
  <si>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</si>
  <si>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</si>
  <si>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</si>
  <si>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</si>
  <si>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</si>
  <si>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</si>
  <si>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</si>
  <si>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For chart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</si>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</sst>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92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0" fillId="63" borderId="10" xfId="0" applyNumberFormat="1" applyFill="1" applyBorder="1" applyAlignment="1">
      <alignment horizontal="center" vertical="center"/>
    </xf>
    <xf numFmtId="2" fontId="0" fillId="63" borderId="0" xfId="0" applyNumberFormat="1" applyFill="1" applyAlignment="1">
      <alignment horizontal="right" vertical="center"/>
    </xf>
    <xf numFmtId="2" fontId="31" fillId="64" borderId="17" xfId="0" applyNumberFormat="1" applyFont="1" applyFill="1" applyBorder="1" applyAlignment="1">
      <alignment horizontal="center" vertical="center"/>
    </xf>
    <xf numFmtId="0" fontId="0" fillId="63" borderId="10" xfId="0" applyFill="1" applyBorder="1" applyAlignment="1">
      <alignment horizontal="left" vertical="center"/>
    </xf>
    <xf numFmtId="0" fontId="0" fillId="63" borderId="0" xfId="0" applyFill="1" applyAlignment="1">
      <alignment horizontal="right" vertical="center"/>
    </xf>
    <xf numFmtId="2" fontId="31" fillId="63" borderId="17" xfId="0" applyNumberFormat="1" applyFon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26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66"/>
      <color rgb="FF00FF00"/>
      <color rgb="FF99FF99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10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8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microsoft.com/office/2017/10/relationships/person" Target="persons/person.xml"/><Relationship Id="rId10" Type="http://schemas.openxmlformats.org/officeDocument/2006/relationships/worksheet" Target="worksheets/sheet7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4.5063790906940309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0"/>
          <c:order val="1"/>
          <c:tx>
            <c:strRef>
              <c:f>'Transformers - MVA'!$H$106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2"/>
          <c:tx>
            <c:strRef>
              <c:f>'Transformers - MVA'!$H$107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3"/>
          <c:tx>
            <c:strRef>
              <c:f>'Transformers - MVA'!$H$108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4"/>
          <c:tx>
            <c:strRef>
              <c:f>'Transformers - MVA'!$H$109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6.4128836156176234</c:v>
                </c:pt>
                <c:pt idx="24">
                  <c:v>6.4127473814861906</c:v>
                </c:pt>
                <c:pt idx="25">
                  <c:v>6.4116233205550124</c:v>
                </c:pt>
                <c:pt idx="26">
                  <c:v>6.4113157112445025</c:v>
                </c:pt>
                <c:pt idx="27">
                  <c:v>6.4122770236869053</c:v>
                </c:pt>
                <c:pt idx="28">
                  <c:v>6.4119684878486574</c:v>
                </c:pt>
                <c:pt idx="29">
                  <c:v>6.4116923258486986</c:v>
                </c:pt>
                <c:pt idx="30">
                  <c:v>6.4112757184752311</c:v>
                </c:pt>
                <c:pt idx="31">
                  <c:v>6.4112851143464278</c:v>
                </c:pt>
                <c:pt idx="32">
                  <c:v>6.4112850191405837</c:v>
                </c:pt>
                <c:pt idx="33">
                  <c:v>6.5385053187550595</c:v>
                </c:pt>
                <c:pt idx="34">
                  <c:v>6.5358005365075851</c:v>
                </c:pt>
                <c:pt idx="35">
                  <c:v>6.5358005365075851</c:v>
                </c:pt>
                <c:pt idx="36">
                  <c:v>6.5398681457211421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5"/>
          <c:tx>
            <c:strRef>
              <c:f>'Transformers - MVA'!$H$110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10.795882535437586</c:v>
                </c:pt>
                <c:pt idx="24">
                  <c:v>10.795753402062379</c:v>
                </c:pt>
                <c:pt idx="25">
                  <c:v>7.1795743451484979</c:v>
                </c:pt>
                <c:pt idx="26">
                  <c:v>7.1795588646636617</c:v>
                </c:pt>
                <c:pt idx="27">
                  <c:v>7.1800013492657921</c:v>
                </c:pt>
                <c:pt idx="28">
                  <c:v>7.1797465445240718</c:v>
                </c:pt>
                <c:pt idx="29">
                  <c:v>7.1796799040035353</c:v>
                </c:pt>
                <c:pt idx="30">
                  <c:v>7.1795822307635833</c:v>
                </c:pt>
                <c:pt idx="31">
                  <c:v>7.1795844066110757</c:v>
                </c:pt>
                <c:pt idx="32">
                  <c:v>7.179584384554655</c:v>
                </c:pt>
                <c:pt idx="33">
                  <c:v>7.1796619867259768</c:v>
                </c:pt>
                <c:pt idx="34">
                  <c:v>7.1963036564387446</c:v>
                </c:pt>
                <c:pt idx="35">
                  <c:v>7.1963036564387446</c:v>
                </c:pt>
                <c:pt idx="36">
                  <c:v>7.1961168260454382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6"/>
          <c:tx>
            <c:strRef>
              <c:f>'Transformers - MVA'!$H$111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7"/>
          <c:tx>
            <c:strRef>
              <c:f>'Transformers - MVA'!$H$112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8"/>
          <c:tx>
            <c:strRef>
              <c:f>'Transformers - MVA'!$H$113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9"/>
          <c:tx>
            <c:strRef>
              <c:f>'Transformers - MVA'!$H$114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7.0392696985143939</c:v>
                </c:pt>
                <c:pt idx="29">
                  <c:v>5.2753468053102992</c:v>
                </c:pt>
                <c:pt idx="30">
                  <c:v>3.515105307008926</c:v>
                </c:pt>
                <c:pt idx="31">
                  <c:v>3.5150467927290645</c:v>
                </c:pt>
                <c:pt idx="32">
                  <c:v>3.3150805272764234</c:v>
                </c:pt>
                <c:pt idx="33">
                  <c:v>3.3150733710930993</c:v>
                </c:pt>
                <c:pt idx="34">
                  <c:v>3.3151341167061403</c:v>
                </c:pt>
                <c:pt idx="35">
                  <c:v>3.3151341167061403</c:v>
                </c:pt>
                <c:pt idx="36">
                  <c:v>3.3142966839854022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0"/>
          <c:tx>
            <c:strRef>
              <c:f>'Transformers - MVA'!$H$115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1"/>
          <c:tx>
            <c:v>Total generation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4.5063790906940309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0.77597245004736748</c:v>
                </c:pt>
                <c:pt idx="17">
                  <c:v>0.50115649854087074</c:v>
                </c:pt>
                <c:pt idx="18">
                  <c:v>0.80975060329212512</c:v>
                </c:pt>
                <c:pt idx="19">
                  <c:v>2.387387887887392</c:v>
                </c:pt>
                <c:pt idx="20">
                  <c:v>1.9256054378575993</c:v>
                </c:pt>
                <c:pt idx="21">
                  <c:v>3.686185708048217</c:v>
                </c:pt>
                <c:pt idx="22">
                  <c:v>3.6868995873261921</c:v>
                </c:pt>
                <c:pt idx="23">
                  <c:v>2.7614645185253237</c:v>
                </c:pt>
                <c:pt idx="24">
                  <c:v>3.0311265117241364</c:v>
                </c:pt>
                <c:pt idx="25">
                  <c:v>3.6284630209791482</c:v>
                </c:pt>
                <c:pt idx="26">
                  <c:v>5.172649879190482</c:v>
                </c:pt>
                <c:pt idx="27">
                  <c:v>5.509536221550829</c:v>
                </c:pt>
                <c:pt idx="28">
                  <c:v>5.3902255626917475</c:v>
                </c:pt>
                <c:pt idx="29">
                  <c:v>5.2920376957898396</c:v>
                </c:pt>
                <c:pt idx="30">
                  <c:v>5.1610390608899204</c:v>
                </c:pt>
                <c:pt idx="31">
                  <c:v>5.1637478370583771</c:v>
                </c:pt>
                <c:pt idx="32">
                  <c:v>5.1637203293211353</c:v>
                </c:pt>
                <c:pt idx="33">
                  <c:v>5.0284215545642681</c:v>
                </c:pt>
                <c:pt idx="34">
                  <c:v>5.0372335612505772</c:v>
                </c:pt>
                <c:pt idx="35">
                  <c:v>5.0372335612505772</c:v>
                </c:pt>
                <c:pt idx="36">
                  <c:v>5.0818319545353612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9.8580699259517416E-9</c:v>
                </c:pt>
                <c:pt idx="22">
                  <c:v>1.1164012513289256E-8</c:v>
                </c:pt>
                <c:pt idx="23">
                  <c:v>1.1036622167488851E-8</c:v>
                </c:pt>
                <c:pt idx="24">
                  <c:v>1.1055096021311863E-8</c:v>
                </c:pt>
                <c:pt idx="25">
                  <c:v>1.1210617619145379E-8</c:v>
                </c:pt>
                <c:pt idx="26">
                  <c:v>1.1254181836854861E-8</c:v>
                </c:pt>
                <c:pt idx="27">
                  <c:v>1.1119487179402405E-8</c:v>
                </c:pt>
                <c:pt idx="28">
                  <c:v>1.1162253385366511E-8</c:v>
                </c:pt>
                <c:pt idx="29">
                  <c:v>1.1200902448234706E-8</c:v>
                </c:pt>
                <c:pt idx="30">
                  <c:v>1.1259884016218893E-8</c:v>
                </c:pt>
                <c:pt idx="31">
                  <c:v>1.1258511530045296E-8</c:v>
                </c:pt>
                <c:pt idx="32">
                  <c:v>1.1258526353616836E-8</c:v>
                </c:pt>
                <c:pt idx="33">
                  <c:v>1.1246347746184348E-8</c:v>
                </c:pt>
                <c:pt idx="34">
                  <c:v>1.1154219244423481E-8</c:v>
                </c:pt>
                <c:pt idx="35">
                  <c:v>1.1154219244423481E-8</c:v>
                </c:pt>
                <c:pt idx="36">
                  <c:v>1.1125072013570107E-8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1.1083300546436808E-8</c:v>
                </c:pt>
                <c:pt idx="24">
                  <c:v>1.1094858558407677E-8</c:v>
                </c:pt>
                <c:pt idx="25">
                  <c:v>1.1281292997344968E-8</c:v>
                </c:pt>
                <c:pt idx="26">
                  <c:v>1.1011855255473309E-8</c:v>
                </c:pt>
                <c:pt idx="27">
                  <c:v>1.1204707265135243E-8</c:v>
                </c:pt>
                <c:pt idx="28">
                  <c:v>1.1254930311995982E-8</c:v>
                </c:pt>
                <c:pt idx="29">
                  <c:v>1.1019583707277449E-8</c:v>
                </c:pt>
                <c:pt idx="30">
                  <c:v>1.1087206219419094E-8</c:v>
                </c:pt>
                <c:pt idx="31">
                  <c:v>1.1085668318684896E-8</c:v>
                </c:pt>
                <c:pt idx="32">
                  <c:v>1.1085692803116397E-8</c:v>
                </c:pt>
                <c:pt idx="33">
                  <c:v>2.7937520051356746</c:v>
                </c:pt>
                <c:pt idx="34">
                  <c:v>2.4226593286664033</c:v>
                </c:pt>
                <c:pt idx="35">
                  <c:v>2.4226593286664033</c:v>
                </c:pt>
                <c:pt idx="36">
                  <c:v>2.4263153071722483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9.6580235031526239E-9</c:v>
                </c:pt>
                <c:pt idx="22">
                  <c:v>1.0963973678055221E-8</c:v>
                </c:pt>
                <c:pt idx="23">
                  <c:v>1.0836624207875314E-8</c:v>
                </c:pt>
                <c:pt idx="24">
                  <c:v>1.0855091428109193E-8</c:v>
                </c:pt>
                <c:pt idx="25">
                  <c:v>1.1010596072900721E-8</c:v>
                </c:pt>
                <c:pt idx="26">
                  <c:v>1.1054159192107438E-8</c:v>
                </c:pt>
                <c:pt idx="27">
                  <c:v>1.0919468141133169E-8</c:v>
                </c:pt>
                <c:pt idx="28">
                  <c:v>1.0962227172462076E-8</c:v>
                </c:pt>
                <c:pt idx="29">
                  <c:v>1.1000870796941307E-8</c:v>
                </c:pt>
                <c:pt idx="30">
                  <c:v>1.1059832758919247E-8</c:v>
                </c:pt>
                <c:pt idx="31">
                  <c:v>1.1058500519835529E-8</c:v>
                </c:pt>
                <c:pt idx="32">
                  <c:v>1.1058512627474046E-8</c:v>
                </c:pt>
                <c:pt idx="33">
                  <c:v>1.104634884643475E-8</c:v>
                </c:pt>
                <c:pt idx="34">
                  <c:v>1.0954201208256036E-8</c:v>
                </c:pt>
                <c:pt idx="35">
                  <c:v>1.0954201208256036E-8</c:v>
                </c:pt>
                <c:pt idx="36">
                  <c:v>1.0925041204142307E-8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10.788465572409031</c:v>
                </c:pt>
                <c:pt idx="24">
                  <c:v>10.788328761839622</c:v>
                </c:pt>
                <c:pt idx="25">
                  <c:v>7.1722256389270536</c:v>
                </c:pt>
                <c:pt idx="26">
                  <c:v>7.1722029477827025</c:v>
                </c:pt>
                <c:pt idx="27">
                  <c:v>7.1725365641762027</c:v>
                </c:pt>
                <c:pt idx="28">
                  <c:v>7.1724280065414128</c:v>
                </c:pt>
                <c:pt idx="29">
                  <c:v>7.1723319496929507</c:v>
                </c:pt>
                <c:pt idx="30">
                  <c:v>7.1721893339258767</c:v>
                </c:pt>
                <c:pt idx="31">
                  <c:v>7.1721925303401504</c:v>
                </c:pt>
                <c:pt idx="32">
                  <c:v>7.1721924979437262</c:v>
                </c:pt>
                <c:pt idx="33">
                  <c:v>7.1721942803383856</c:v>
                </c:pt>
                <c:pt idx="34">
                  <c:v>4.8308938301839222</c:v>
                </c:pt>
                <c:pt idx="35">
                  <c:v>4.8308938301839222</c:v>
                </c:pt>
                <c:pt idx="36">
                  <c:v>4.8315381530584478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7.4169630285549886E-3</c:v>
                </c:pt>
                <c:pt idx="24">
                  <c:v>7.4246402227568977E-3</c:v>
                </c:pt>
                <c:pt idx="25">
                  <c:v>7.3487062214447783E-3</c:v>
                </c:pt>
                <c:pt idx="26">
                  <c:v>7.355916880959143E-3</c:v>
                </c:pt>
                <c:pt idx="27">
                  <c:v>7.4647850895897165E-3</c:v>
                </c:pt>
                <c:pt idx="28">
                  <c:v>7.3185379826590409E-3</c:v>
                </c:pt>
                <c:pt idx="29">
                  <c:v>7.3479543105845341E-3</c:v>
                </c:pt>
                <c:pt idx="30">
                  <c:v>7.392896837707004E-3</c:v>
                </c:pt>
                <c:pt idx="31">
                  <c:v>7.391876270925443E-3</c:v>
                </c:pt>
                <c:pt idx="32">
                  <c:v>7.3918866109288417E-3</c:v>
                </c:pt>
                <c:pt idx="33">
                  <c:v>7.4677063875912908E-3</c:v>
                </c:pt>
                <c:pt idx="34">
                  <c:v>2.3654098262548224</c:v>
                </c:pt>
                <c:pt idx="35">
                  <c:v>2.3654098262548224</c:v>
                </c:pt>
                <c:pt idx="36">
                  <c:v>2.36457867298699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6.4128836045343229</c:v>
                </c:pt>
                <c:pt idx="24">
                  <c:v>6.4127473703913322</c:v>
                </c:pt>
                <c:pt idx="25">
                  <c:v>6.4116233092737192</c:v>
                </c:pt>
                <c:pt idx="26">
                  <c:v>6.4113157002326471</c:v>
                </c:pt>
                <c:pt idx="27">
                  <c:v>6.4122770124821979</c:v>
                </c:pt>
                <c:pt idx="28">
                  <c:v>6.411968476593727</c:v>
                </c:pt>
                <c:pt idx="29">
                  <c:v>6.4116923148291152</c:v>
                </c:pt>
                <c:pt idx="30">
                  <c:v>6.4112757073880253</c:v>
                </c:pt>
                <c:pt idx="31">
                  <c:v>6.4112851032607594</c:v>
                </c:pt>
                <c:pt idx="32">
                  <c:v>6.4112850080548913</c:v>
                </c:pt>
                <c:pt idx="33">
                  <c:v>3.7447533136193849</c:v>
                </c:pt>
                <c:pt idx="34">
                  <c:v>4.1131412078411813</c:v>
                </c:pt>
                <c:pt idx="35">
                  <c:v>4.1131412078411813</c:v>
                </c:pt>
                <c:pt idx="36">
                  <c:v>4.1135528385488938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2.7393645910661428</c:v>
                </c:pt>
                <c:pt idx="29">
                  <c:v>2.0553238287103541</c:v>
                </c:pt>
                <c:pt idx="30">
                  <c:v>1.3708861091425257</c:v>
                </c:pt>
                <c:pt idx="31">
                  <c:v>1.370914241856527</c:v>
                </c:pt>
                <c:pt idx="32">
                  <c:v>1.370910996331665</c:v>
                </c:pt>
                <c:pt idx="33">
                  <c:v>1.3709108638374221</c:v>
                </c:pt>
                <c:pt idx="34">
                  <c:v>1.370911987676255</c:v>
                </c:pt>
                <c:pt idx="35">
                  <c:v>1.370911987676255</c:v>
                </c:pt>
                <c:pt idx="36">
                  <c:v>1.3709070593710995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1.4666028897527519</c:v>
                </c:pt>
                <c:pt idx="17">
                  <c:v>2.1768030670512837</c:v>
                </c:pt>
                <c:pt idx="18">
                  <c:v>3.026336227054975</c:v>
                </c:pt>
                <c:pt idx="19">
                  <c:v>2.8585537946561748</c:v>
                </c:pt>
                <c:pt idx="20">
                  <c:v>7.3780076564598263</c:v>
                </c:pt>
                <c:pt idx="21">
                  <c:v>7.6876424956637956</c:v>
                </c:pt>
                <c:pt idx="22">
                  <c:v>7.9402798604662488</c:v>
                </c:pt>
                <c:pt idx="23">
                  <c:v>7.6590567703116754</c:v>
                </c:pt>
                <c:pt idx="24">
                  <c:v>9.3539773844661021</c:v>
                </c:pt>
                <c:pt idx="25">
                  <c:v>9.6987559975909203</c:v>
                </c:pt>
                <c:pt idx="26">
                  <c:v>9.6723236292196475</c:v>
                </c:pt>
                <c:pt idx="27">
                  <c:v>10.113681198811932</c:v>
                </c:pt>
                <c:pt idx="28">
                  <c:v>9.9689147489026073</c:v>
                </c:pt>
                <c:pt idx="29">
                  <c:v>9.8463321405736064</c:v>
                </c:pt>
                <c:pt idx="30">
                  <c:v>9.6566511664458261</c:v>
                </c:pt>
                <c:pt idx="31">
                  <c:v>9.6603182205102645</c:v>
                </c:pt>
                <c:pt idx="32">
                  <c:v>9.660281014574343</c:v>
                </c:pt>
                <c:pt idx="33">
                  <c:v>9.6623292020880207</c:v>
                </c:pt>
                <c:pt idx="34">
                  <c:v>9.6450501055146507</c:v>
                </c:pt>
                <c:pt idx="35">
                  <c:v>9.6450501055146507</c:v>
                </c:pt>
                <c:pt idx="36">
                  <c:v>5.00835242254281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8.7484260081672769</c:v>
                </c:pt>
                <c:pt idx="17">
                  <c:v>19.886217650718145</c:v>
                </c:pt>
                <c:pt idx="18">
                  <c:v>32.243106224600758</c:v>
                </c:pt>
                <c:pt idx="19">
                  <c:v>37.151355525851031</c:v>
                </c:pt>
                <c:pt idx="20">
                  <c:v>8.5480883094749025</c:v>
                </c:pt>
                <c:pt idx="21">
                  <c:v>22.811900556080378</c:v>
                </c:pt>
                <c:pt idx="22">
                  <c:v>33.580931351985704</c:v>
                </c:pt>
                <c:pt idx="23">
                  <c:v>28.044771649059467</c:v>
                </c:pt>
                <c:pt idx="24">
                  <c:v>23.596748790291027</c:v>
                </c:pt>
                <c:pt idx="25">
                  <c:v>34.984000075718363</c:v>
                </c:pt>
                <c:pt idx="26">
                  <c:v>24.696224956134142</c:v>
                </c:pt>
                <c:pt idx="27">
                  <c:v>35.95555703718221</c:v>
                </c:pt>
                <c:pt idx="28">
                  <c:v>36.13604576404785</c:v>
                </c:pt>
                <c:pt idx="29">
                  <c:v>34.899301221103997</c:v>
                </c:pt>
                <c:pt idx="30">
                  <c:v>30.163696113775604</c:v>
                </c:pt>
                <c:pt idx="31">
                  <c:v>30.17348873674473</c:v>
                </c:pt>
                <c:pt idx="32">
                  <c:v>30.17289617322249</c:v>
                </c:pt>
                <c:pt idx="33">
                  <c:v>29.899489854327783</c:v>
                </c:pt>
                <c:pt idx="34">
                  <c:v>29.953115129042157</c:v>
                </c:pt>
                <c:pt idx="35">
                  <c:v>29.953115129042157</c:v>
                </c:pt>
                <c:pt idx="36">
                  <c:v>29.953115129042157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1.6873338644171154</c:v>
                </c:pt>
                <c:pt idx="17">
                  <c:v>0.50010500055377238</c:v>
                </c:pt>
                <c:pt idx="18">
                  <c:v>2.0142557502594327</c:v>
                </c:pt>
                <c:pt idx="19">
                  <c:v>1.6452766963774723</c:v>
                </c:pt>
                <c:pt idx="20">
                  <c:v>7.273215391025956</c:v>
                </c:pt>
                <c:pt idx="21">
                  <c:v>6.8630460547095344</c:v>
                </c:pt>
                <c:pt idx="22">
                  <c:v>7.0985462343576078</c:v>
                </c:pt>
                <c:pt idx="23">
                  <c:v>6.8578891292559918</c:v>
                </c:pt>
                <c:pt idx="24">
                  <c:v>8.7130461238068726</c:v>
                </c:pt>
                <c:pt idx="25">
                  <c:v>8.9468705077632311</c:v>
                </c:pt>
                <c:pt idx="26">
                  <c:v>16.047147125053158</c:v>
                </c:pt>
                <c:pt idx="27">
                  <c:v>16.265719153444504</c:v>
                </c:pt>
                <c:pt idx="28">
                  <c:v>16.155753339134915</c:v>
                </c:pt>
                <c:pt idx="29">
                  <c:v>16.088661433717089</c:v>
                </c:pt>
                <c:pt idx="30">
                  <c:v>16.046231281236302</c:v>
                </c:pt>
                <c:pt idx="31">
                  <c:v>16.046385323118781</c:v>
                </c:pt>
                <c:pt idx="32">
                  <c:v>16.046383573698026</c:v>
                </c:pt>
                <c:pt idx="33">
                  <c:v>16.046485544901916</c:v>
                </c:pt>
                <c:pt idx="34">
                  <c:v>16.045991538196127</c:v>
                </c:pt>
                <c:pt idx="35">
                  <c:v>16.045991538196127</c:v>
                </c:pt>
                <c:pt idx="36">
                  <c:v>16.054233160539063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4.2999051074482511</c:v>
                </c:pt>
                <c:pt idx="29">
                  <c:v>3.2200229765999451</c:v>
                </c:pt>
                <c:pt idx="30">
                  <c:v>2.1442191978664003</c:v>
                </c:pt>
                <c:pt idx="31">
                  <c:v>2.1441325508725373</c:v>
                </c:pt>
                <c:pt idx="32">
                  <c:v>1.9441695309447586</c:v>
                </c:pt>
                <c:pt idx="33">
                  <c:v>1.9441625072556774</c:v>
                </c:pt>
                <c:pt idx="34">
                  <c:v>1.9442221290298851</c:v>
                </c:pt>
                <c:pt idx="35">
                  <c:v>1.9442221290298851</c:v>
                </c:pt>
                <c:pt idx="36">
                  <c:v>1.943389624614303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2.1618631522987726</c:v>
                </c:pt>
                <c:pt idx="17">
                  <c:v>1.4342362562579889</c:v>
                </c:pt>
                <c:pt idx="18">
                  <c:v>0.56387154749937096</c:v>
                </c:pt>
                <c:pt idx="19">
                  <c:v>0.7357385940958201</c:v>
                </c:pt>
                <c:pt idx="20">
                  <c:v>7.6488102583247022</c:v>
                </c:pt>
                <c:pt idx="21">
                  <c:v>7.3910351587073961</c:v>
                </c:pt>
                <c:pt idx="22">
                  <c:v>7.3299638856485396</c:v>
                </c:pt>
                <c:pt idx="23">
                  <c:v>7.4035627573413922</c:v>
                </c:pt>
                <c:pt idx="24">
                  <c:v>9.2491476783375735</c:v>
                </c:pt>
                <c:pt idx="25">
                  <c:v>9.1604157765523535</c:v>
                </c:pt>
                <c:pt idx="26">
                  <c:v>9.1615381900433768</c:v>
                </c:pt>
                <c:pt idx="27">
                  <c:v>9.2069764417946249</c:v>
                </c:pt>
                <c:pt idx="28">
                  <c:v>9.1781509650996096</c:v>
                </c:pt>
                <c:pt idx="29">
                  <c:v>9.1636341874056235</c:v>
                </c:pt>
                <c:pt idx="30">
                  <c:v>9.1625337599839689</c:v>
                </c:pt>
                <c:pt idx="31">
                  <c:v>9.1622781487645124</c:v>
                </c:pt>
                <c:pt idx="32">
                  <c:v>9.1622806720110717</c:v>
                </c:pt>
                <c:pt idx="33">
                  <c:v>9.1621438980286634</c:v>
                </c:pt>
                <c:pt idx="34">
                  <c:v>9.1634355590755359</c:v>
                </c:pt>
                <c:pt idx="35">
                  <c:v>9.1634355590755359</c:v>
                </c:pt>
                <c:pt idx="36">
                  <c:v>9.209504187603553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2.1343089308187939</c:v>
                </c:pt>
                <c:pt idx="17">
                  <c:v>1.4107626800685931</c:v>
                </c:pt>
                <c:pt idx="18">
                  <c:v>0.54276813729541895</c:v>
                </c:pt>
                <c:pt idx="19">
                  <c:v>0.71444055352593938</c:v>
                </c:pt>
                <c:pt idx="20">
                  <c:v>7.6462406169176909</c:v>
                </c:pt>
                <c:pt idx="21">
                  <c:v>7.4073926776348049</c:v>
                </c:pt>
                <c:pt idx="22">
                  <c:v>7.3566167657385426</c:v>
                </c:pt>
                <c:pt idx="23">
                  <c:v>7.4185764693042433</c:v>
                </c:pt>
                <c:pt idx="24">
                  <c:v>9.2595652885230209</c:v>
                </c:pt>
                <c:pt idx="25">
                  <c:v>9.1911152139628758</c:v>
                </c:pt>
                <c:pt idx="26">
                  <c:v>9.1909247012116833</c:v>
                </c:pt>
                <c:pt idx="27">
                  <c:v>9.2548887358673522</c:v>
                </c:pt>
                <c:pt idx="28">
                  <c:v>9.2201337602159157</c:v>
                </c:pt>
                <c:pt idx="29">
                  <c:v>9.2002697191627423</c:v>
                </c:pt>
                <c:pt idx="30">
                  <c:v>9.1911287184612309</c:v>
                </c:pt>
                <c:pt idx="31">
                  <c:v>9.1910592207725017</c:v>
                </c:pt>
                <c:pt idx="32">
                  <c:v>9.1910598585223866</c:v>
                </c:pt>
                <c:pt idx="33">
                  <c:v>9.1910267959999352</c:v>
                </c:pt>
                <c:pt idx="34">
                  <c:v>9.1914379888196098</c:v>
                </c:pt>
                <c:pt idx="35">
                  <c:v>9.1914379888196098</c:v>
                </c:pt>
                <c:pt idx="36">
                  <c:v>9.2255765896097355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1.1899463144938415E-8</c:v>
                </c:pt>
                <c:pt idx="14">
                  <c:v>1.6080954420999448E-8</c:v>
                </c:pt>
                <c:pt idx="15">
                  <c:v>1.6080954420999448E-8</c:v>
                </c:pt>
                <c:pt idx="16">
                  <c:v>1.1782031927803393E-8</c:v>
                </c:pt>
                <c:pt idx="17">
                  <c:v>1.1727837464406341E-8</c:v>
                </c:pt>
                <c:pt idx="18">
                  <c:v>1.1662796323685186E-8</c:v>
                </c:pt>
                <c:pt idx="19">
                  <c:v>1.1675503197107166E-8</c:v>
                </c:pt>
                <c:pt idx="20">
                  <c:v>1.1737474332939723E-8</c:v>
                </c:pt>
                <c:pt idx="21">
                  <c:v>1.1646898967761586E-8</c:v>
                </c:pt>
                <c:pt idx="22">
                  <c:v>1.1594511455374551E-8</c:v>
                </c:pt>
                <c:pt idx="23">
                  <c:v>1.1653556299793594E-8</c:v>
                </c:pt>
                <c:pt idx="24">
                  <c:v>1.165454815343626E-8</c:v>
                </c:pt>
                <c:pt idx="25">
                  <c:v>1.1565833269691828E-8</c:v>
                </c:pt>
                <c:pt idx="26">
                  <c:v>1.1571905184307734E-8</c:v>
                </c:pt>
                <c:pt idx="27">
                  <c:v>1.1603037742703214E-4</c:v>
                </c:pt>
                <c:pt idx="28">
                  <c:v>1.1622833717194339E-4</c:v>
                </c:pt>
                <c:pt idx="29">
                  <c:v>1.1637623072506613E-4</c:v>
                </c:pt>
                <c:pt idx="30">
                  <c:v>1.1575141576288931E-8</c:v>
                </c:pt>
                <c:pt idx="31">
                  <c:v>1.1574556448858336E-8</c:v>
                </c:pt>
                <c:pt idx="32">
                  <c:v>1.1574702413202389E-8</c:v>
                </c:pt>
                <c:pt idx="33">
                  <c:v>1.1573876012208956E-8</c:v>
                </c:pt>
                <c:pt idx="34">
                  <c:v>1.1578038333992326E-8</c:v>
                </c:pt>
                <c:pt idx="35">
                  <c:v>1.1578038333992326E-8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650" cy="60747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1843" cy="60742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opLeftCell="A10" zoomScale="80" zoomScaleNormal="80" workbookViewId="0">
      <pane xSplit="9" topLeftCell="J1" activePane="topRight" state="frozen"/>
      <selection activeCell="I9" sqref="I9"/>
      <selection pane="topRight" activeCell="L30" sqref="L30"/>
    </sheetView>
  </sheetViews>
  <sheetFormatPr defaultColWidth="0" defaultRowHeight="15" customHeight="1" zeroHeight="1" x14ac:dyDescent="0.4"/>
  <cols>
    <col min="1" max="4" width="2.69140625" style="2" customWidth="1"/>
    <col min="5" max="6" width="18.53515625" style="4" customWidth="1"/>
    <col min="7" max="8" width="15.69140625" style="25" customWidth="1"/>
    <col min="9" max="9" width="2.69140625" style="4" customWidth="1"/>
    <col min="10" max="46" width="15.69140625" style="13" customWidth="1"/>
    <col min="47" max="47" width="6.8437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87.45" x14ac:dyDescent="0.4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14.6" x14ac:dyDescent="0.4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2"/>
      <c r="AT7" s="72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ht="14.6" x14ac:dyDescent="0.4">
      <c r="E9" s="154" t="s">
        <v>20</v>
      </c>
      <c r="F9" s="163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4.5063790906940309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164">
        <v>0</v>
      </c>
      <c r="H15" s="164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ht="14.6" x14ac:dyDescent="0.4">
      <c r="E19" s="11" t="s">
        <v>320</v>
      </c>
      <c r="F19" s="163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ht="14.6" x14ac:dyDescent="0.4">
      <c r="E20" s="11" t="s">
        <v>474</v>
      </c>
      <c r="F20" s="163" t="s">
        <v>474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ht="14.6" x14ac:dyDescent="0.4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>
      <c r="E24" s="112"/>
      <c r="F24" s="112"/>
    </row>
    <row r="25" spans="2:70" ht="15" customHeight="1" x14ac:dyDescent="0.4"/>
    <row r="26" spans="2:70" ht="15" customHeight="1" x14ac:dyDescent="0.4"/>
    <row r="27" spans="2:70" ht="15" customHeight="1" x14ac:dyDescent="0.4">
      <c r="E27" s="17" t="s">
        <v>376</v>
      </c>
      <c r="F27" s="17"/>
    </row>
    <row r="28" spans="2:70" ht="15" customHeight="1" x14ac:dyDescent="0.4">
      <c r="C28" s="113"/>
      <c r="E28" s="114"/>
      <c r="F28" s="114" t="s">
        <v>375</v>
      </c>
    </row>
    <row r="29" spans="2:70" ht="15" customHeight="1" x14ac:dyDescent="0.4">
      <c r="E29" s="146" t="s">
        <v>492</v>
      </c>
      <c r="F29" s="4" t="s">
        <v>20</v>
      </c>
      <c r="G29" s="25">
        <v>0</v>
      </c>
      <c r="H29" s="25">
        <v>45</v>
      </c>
      <c r="J29" s="185">
        <v>0</v>
      </c>
      <c r="K29" s="185">
        <v>0</v>
      </c>
      <c r="L29" s="187">
        <v>4.5063790906940309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4">
      <c r="E30" s="112" t="s">
        <v>505</v>
      </c>
      <c r="F30" s="69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4">
      <c r="E31" s="112" t="s">
        <v>506</v>
      </c>
      <c r="F31" s="69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4">
      <c r="E32" s="112"/>
      <c r="F32" s="69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4">
      <c r="E33" s="112"/>
      <c r="F33" s="69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4">
      <c r="E34" s="112" t="s">
        <v>497</v>
      </c>
      <c r="F34" s="69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4"/>
    <row r="36" spans="5:46" ht="15" customHeight="1" x14ac:dyDescent="0.4"/>
    <row r="37" spans="5:46" ht="15" customHeight="1" x14ac:dyDescent="0.4">
      <c r="E37" s="114"/>
      <c r="F37" s="114" t="s">
        <v>386</v>
      </c>
    </row>
    <row r="38" spans="5:46" ht="15" customHeight="1" x14ac:dyDescent="0.4">
      <c r="E38" s="146" t="s">
        <v>497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4">
      <c r="E39" s="146" t="s">
        <v>496</v>
      </c>
      <c r="F39" s="4" t="s">
        <v>501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498</v>
      </c>
      <c r="F40" s="4" t="s">
        <v>502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499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4">
      <c r="E42" s="146" t="s">
        <v>500</v>
      </c>
      <c r="F42" s="4" t="s">
        <v>474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4"/>
    <row r="44" spans="5:46" ht="15" customHeight="1" x14ac:dyDescent="0.4"/>
    <row r="45" spans="5:46" ht="15" customHeight="1" x14ac:dyDescent="0.4"/>
    <row r="46" spans="5:46" ht="15" customHeight="1" x14ac:dyDescent="0.4">
      <c r="H46" s="25" t="s">
        <v>475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4.5063790906940309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  <row r="161" ht="15" customHeight="1" x14ac:dyDescent="0.4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25" priority="19" operator="equal">
      <formula>""</formula>
    </cfRule>
  </conditionalFormatting>
  <conditionalFormatting sqref="J9:AT20">
    <cfRule type="cellIs" dxfId="424" priority="12" operator="equal">
      <formula>-999</formula>
    </cfRule>
    <cfRule type="expression" dxfId="423" priority="13">
      <formula>IF(J9&lt;$G9,1,IF(J9&gt;$H9,1,0))</formula>
    </cfRule>
  </conditionalFormatting>
  <conditionalFormatting sqref="J38:AT40">
    <cfRule type="cellIs" dxfId="422" priority="11" operator="greaterThanOrEqual">
      <formula>90</formula>
    </cfRule>
  </conditionalFormatting>
  <conditionalFormatting sqref="J9:AT20">
    <cfRule type="cellIs" dxfId="421" priority="9" operator="between">
      <formula>0.0000001</formula>
      <formula>900</formula>
    </cfRule>
  </conditionalFormatting>
  <conditionalFormatting sqref="J41:AT42">
    <cfRule type="cellIs" dxfId="420" priority="7" operator="greaterThanOrEqual">
      <formula>90</formula>
    </cfRule>
  </conditionalFormatting>
  <conditionalFormatting sqref="J41:AT42">
    <cfRule type="cellIs" dxfId="419" priority="6" operator="equal">
      <formula>""</formula>
    </cfRule>
  </conditionalFormatting>
  <conditionalFormatting sqref="F15">
    <cfRule type="cellIs" dxfId="418" priority="4" operator="equal">
      <formula>""</formula>
    </cfRule>
  </conditionalFormatting>
  <conditionalFormatting sqref="E15">
    <cfRule type="cellIs" dxfId="417" priority="3" operator="equal">
      <formula>""</formula>
    </cfRule>
  </conditionalFormatting>
  <conditionalFormatting sqref="E19:E20">
    <cfRule type="cellIs" dxfId="416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tabSelected="1" topLeftCell="A19" zoomScale="80" zoomScaleNormal="80" workbookViewId="0">
      <pane xSplit="9" topLeftCell="J1" activePane="topRight" state="frozen"/>
      <selection activeCell="I9" sqref="I9"/>
      <selection pane="topRight" activeCell="L30" sqref="L30"/>
    </sheetView>
  </sheetViews>
  <sheetFormatPr defaultColWidth="0" defaultRowHeight="15" customHeight="1" zeroHeight="1" x14ac:dyDescent="0.4"/>
  <cols>
    <col min="1" max="4" width="2.69140625" style="2" customWidth="1"/>
    <col min="5" max="5" width="18.3828125" style="4" customWidth="1"/>
    <col min="6" max="6" width="19.84375" style="4" customWidth="1"/>
    <col min="7" max="8" width="15.69140625" style="25" customWidth="1"/>
    <col min="9" max="9" width="4.84375" style="4" customWidth="1"/>
    <col min="10" max="46" width="15.69140625" style="13" customWidth="1"/>
    <col min="47" max="47" width="12.6914062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4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29.15" x14ac:dyDescent="0.4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ht="14.6" x14ac:dyDescent="0.4">
      <c r="E9" s="154" t="s">
        <v>20</v>
      </c>
      <c r="F9" s="163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0.97779049714277533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</row>
    <row r="19" spans="2:70" ht="14.6" x14ac:dyDescent="0.4">
      <c r="E19" s="11" t="s">
        <v>320</v>
      </c>
      <c r="F19" s="163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</row>
    <row r="20" spans="2:70" ht="14.6" x14ac:dyDescent="0.4">
      <c r="E20" s="11" t="s">
        <v>474</v>
      </c>
      <c r="F20" s="163" t="s">
        <v>474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</row>
    <row r="21" spans="2:70" ht="14.6" x14ac:dyDescent="0.4">
      <c r="E21" s="31"/>
      <c r="F21" s="31"/>
      <c r="G21" s="42"/>
      <c r="H21" s="42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/>
    <row r="25" spans="2:70" ht="15" customHeight="1" x14ac:dyDescent="0.4"/>
    <row r="26" spans="2:70" ht="15" customHeight="1" x14ac:dyDescent="0.4"/>
    <row r="27" spans="2:70" ht="15" customHeight="1" x14ac:dyDescent="0.4"/>
    <row r="28" spans="2:70" ht="15" customHeight="1" x14ac:dyDescent="0.4">
      <c r="E28" s="17" t="s">
        <v>376</v>
      </c>
      <c r="F28" s="17"/>
    </row>
    <row r="29" spans="2:70" ht="15" customHeight="1" x14ac:dyDescent="0.4">
      <c r="E29" s="114"/>
      <c r="F29" s="114" t="s">
        <v>375</v>
      </c>
    </row>
    <row r="30" spans="2:70" ht="15" customHeight="1" x14ac:dyDescent="0.4">
      <c r="E30" s="146" t="s">
        <v>492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86">
        <v>0.97779049714277533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4">
      <c r="E31" s="112" t="s">
        <v>505</v>
      </c>
      <c r="F31" s="69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4">
      <c r="E32" s="112" t="s">
        <v>506</v>
      </c>
      <c r="F32" s="69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4">
      <c r="E33" s="112"/>
      <c r="F33" s="69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4">
      <c r="E34" s="112"/>
      <c r="F34" s="69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4">
      <c r="E35" s="112" t="s">
        <v>497</v>
      </c>
      <c r="F35" s="69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4"/>
    <row r="37" spans="5:46" ht="15" customHeight="1" x14ac:dyDescent="0.4"/>
    <row r="38" spans="5:46" ht="15" customHeight="1" x14ac:dyDescent="0.4">
      <c r="E38" s="114"/>
      <c r="F38" s="114" t="s">
        <v>386</v>
      </c>
    </row>
    <row r="39" spans="5:46" ht="15" customHeight="1" x14ac:dyDescent="0.4">
      <c r="E39" s="146" t="s">
        <v>497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496</v>
      </c>
      <c r="F40" s="4" t="s">
        <v>501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498</v>
      </c>
      <c r="F41" s="4" t="s">
        <v>502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4">
      <c r="E42" s="146" t="s">
        <v>499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4">
      <c r="E43" s="146" t="s">
        <v>500</v>
      </c>
      <c r="F43" s="4" t="s">
        <v>474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4"/>
    <row r="45" spans="5:46" ht="15" customHeight="1" x14ac:dyDescent="0.4"/>
    <row r="46" spans="5:46" ht="15" customHeight="1" x14ac:dyDescent="0.4"/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phoneticPr fontId="28" type="noConversion"/>
  <conditionalFormatting sqref="E21:H21 G19:H20 G9:H15">
    <cfRule type="cellIs" dxfId="415" priority="31" operator="equal">
      <formula>""</formula>
    </cfRule>
  </conditionalFormatting>
  <conditionalFormatting sqref="AU9:BP21">
    <cfRule type="cellIs" dxfId="414" priority="27" operator="equal">
      <formula>""</formula>
    </cfRule>
  </conditionalFormatting>
  <conditionalFormatting sqref="AU9:BP21">
    <cfRule type="expression" dxfId="413" priority="26">
      <formula>IF(AU9&lt;$G9,1,IF(AU9&gt;$H9,1,0))</formula>
    </cfRule>
  </conditionalFormatting>
  <conditionalFormatting sqref="J30:AT35">
    <cfRule type="expression" dxfId="412" priority="21">
      <formula>IF(J30&lt;$G30,1,IF(J30&gt;$H30,1,0))</formula>
    </cfRule>
  </conditionalFormatting>
  <conditionalFormatting sqref="G30:H35">
    <cfRule type="cellIs" dxfId="411" priority="23" operator="equal">
      <formula>""</formula>
    </cfRule>
  </conditionalFormatting>
  <conditionalFormatting sqref="J30:AT35">
    <cfRule type="cellIs" dxfId="410" priority="22" operator="equal">
      <formula>""</formula>
    </cfRule>
  </conditionalFormatting>
  <conditionalFormatting sqref="J9:AT21">
    <cfRule type="cellIs" dxfId="409" priority="19" operator="equal">
      <formula>""</formula>
    </cfRule>
  </conditionalFormatting>
  <conditionalFormatting sqref="J9:AT21">
    <cfRule type="cellIs" dxfId="408" priority="17" operator="equal">
      <formula>-999</formula>
    </cfRule>
    <cfRule type="expression" dxfId="407" priority="18">
      <formula>IF(J9&lt;$G9,1,IF(J9&gt;$H9,1,0))</formula>
    </cfRule>
  </conditionalFormatting>
  <conditionalFormatting sqref="G16:H18">
    <cfRule type="cellIs" dxfId="406" priority="14" operator="equal">
      <formula>""</formula>
    </cfRule>
  </conditionalFormatting>
  <conditionalFormatting sqref="J9:AT20">
    <cfRule type="cellIs" dxfId="405" priority="12" operator="between">
      <formula>-0.00001</formula>
      <formula>-900</formula>
    </cfRule>
    <cfRule type="cellIs" dxfId="404" priority="13" operator="between">
      <formula>0.00001</formula>
      <formula>900</formula>
    </cfRule>
  </conditionalFormatting>
  <conditionalFormatting sqref="E15">
    <cfRule type="cellIs" dxfId="403" priority="6" operator="equal">
      <formula>""</formula>
    </cfRule>
  </conditionalFormatting>
  <conditionalFormatting sqref="F16 F19:F20 F9:F14">
    <cfRule type="cellIs" dxfId="402" priority="9" operator="equal">
      <formula>""</formula>
    </cfRule>
  </conditionalFormatting>
  <conditionalFormatting sqref="F15">
    <cfRule type="cellIs" dxfId="401" priority="8" operator="equal">
      <formula>""</formula>
    </cfRule>
  </conditionalFormatting>
  <conditionalFormatting sqref="E16:E18 E9:E14">
    <cfRule type="cellIs" dxfId="400" priority="7" operator="equal">
      <formula>""</formula>
    </cfRule>
  </conditionalFormatting>
  <conditionalFormatting sqref="E19:E20">
    <cfRule type="cellIs" dxfId="399" priority="5" operator="equal">
      <formula>""</formula>
    </cfRule>
  </conditionalFormatting>
  <conditionalFormatting sqref="J39:AT41">
    <cfRule type="cellIs" dxfId="398" priority="4" operator="equal">
      <formula>""</formula>
    </cfRule>
  </conditionalFormatting>
  <conditionalFormatting sqref="J39:AT41">
    <cfRule type="cellIs" dxfId="397" priority="3" operator="greaterThanOrEqual">
      <formula>90</formula>
    </cfRule>
  </conditionalFormatting>
  <conditionalFormatting sqref="J42:AT43">
    <cfRule type="cellIs" dxfId="396" priority="2" operator="greaterThanOrEqual">
      <formula>90</formula>
    </cfRule>
  </conditionalFormatting>
  <conditionalFormatting sqref="J42:AT43">
    <cfRule type="cellIs" dxfId="39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60"/>
  <sheetViews>
    <sheetView showGridLines="0" topLeftCell="A4" zoomScale="80" zoomScaleNormal="80" workbookViewId="0">
      <pane xSplit="6" topLeftCell="G1" activePane="topRight" state="frozen"/>
      <selection activeCell="I9" sqref="I9"/>
      <selection pane="topRight" activeCell="K14" sqref="K14"/>
    </sheetView>
  </sheetViews>
  <sheetFormatPr defaultColWidth="0" defaultRowHeight="15" customHeight="1" zeroHeight="1" x14ac:dyDescent="0.4"/>
  <cols>
    <col min="1" max="4" width="2.69140625" style="2" customWidth="1"/>
    <col min="5" max="5" width="15.69140625" style="4" customWidth="1"/>
    <col min="6" max="6" width="4.84375" style="4" customWidth="1"/>
    <col min="7" max="43" width="15.69140625" style="13" customWidth="1"/>
    <col min="44" max="44" width="12.69140625" style="13" customWidth="1"/>
    <col min="45" max="65" width="15.69140625" style="4" customWidth="1"/>
    <col min="66" max="66" width="2.69140625" style="2" customWidth="1"/>
    <col min="67" max="72" width="0" style="2" hidden="1" customWidth="1"/>
    <col min="73" max="16384" width="9.15234375" style="2" hidden="1"/>
  </cols>
  <sheetData>
    <row r="1" spans="1:66" ht="25" customHeight="1" x14ac:dyDescent="0.4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4"/>
    <row r="3" spans="1:66" ht="14.6" x14ac:dyDescent="0.4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ht="14.6" x14ac:dyDescent="0.4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ht="14.6" x14ac:dyDescent="0.4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4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14.6" x14ac:dyDescent="0.4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ht="14.6" x14ac:dyDescent="0.4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ht="14.6" x14ac:dyDescent="0.4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ht="14.6" x14ac:dyDescent="0.4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ht="14.6" x14ac:dyDescent="0.4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ht="14.6" x14ac:dyDescent="0.4">
      <c r="E12" s="11" t="s">
        <v>504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ht="14.6" x14ac:dyDescent="0.4">
      <c r="E13" s="11" t="s">
        <v>503</v>
      </c>
      <c r="G13" s="40">
        <v>38</v>
      </c>
      <c r="H13" s="40">
        <v>38</v>
      </c>
      <c r="I13" s="40">
        <v>38</v>
      </c>
      <c r="J13" s="40">
        <v>38</v>
      </c>
      <c r="K13" s="40">
        <v>38</v>
      </c>
      <c r="L13" s="40">
        <v>38</v>
      </c>
      <c r="M13" s="40">
        <v>38</v>
      </c>
      <c r="N13" s="40">
        <v>38</v>
      </c>
      <c r="O13" s="40">
        <v>38</v>
      </c>
      <c r="P13" s="40">
        <v>38</v>
      </c>
      <c r="Q13" s="40">
        <v>38</v>
      </c>
      <c r="R13" s="40">
        <v>38</v>
      </c>
      <c r="S13" s="40">
        <v>38</v>
      </c>
      <c r="T13" s="40">
        <v>38</v>
      </c>
      <c r="U13" s="40">
        <v>38</v>
      </c>
      <c r="V13" s="40">
        <v>38</v>
      </c>
      <c r="W13" s="40">
        <v>38</v>
      </c>
      <c r="X13" s="40">
        <v>38</v>
      </c>
      <c r="Y13" s="40">
        <v>38</v>
      </c>
      <c r="Z13" s="40">
        <v>38</v>
      </c>
      <c r="AA13" s="40">
        <v>38</v>
      </c>
      <c r="AB13" s="40">
        <v>38</v>
      </c>
      <c r="AC13" s="40">
        <v>38</v>
      </c>
      <c r="AD13" s="40">
        <v>38</v>
      </c>
      <c r="AE13" s="40">
        <v>38</v>
      </c>
      <c r="AF13" s="40">
        <v>38</v>
      </c>
      <c r="AG13" s="40">
        <v>38</v>
      </c>
      <c r="AH13" s="40">
        <v>38</v>
      </c>
      <c r="AI13" s="40">
        <v>38</v>
      </c>
      <c r="AJ13" s="40">
        <v>38</v>
      </c>
      <c r="AK13" s="40">
        <v>38</v>
      </c>
      <c r="AL13" s="40">
        <v>38</v>
      </c>
      <c r="AM13" s="40">
        <v>38</v>
      </c>
      <c r="AN13" s="40">
        <v>38</v>
      </c>
      <c r="AO13" s="40">
        <v>38</v>
      </c>
      <c r="AP13" s="40">
        <v>38</v>
      </c>
      <c r="AQ13" s="40">
        <v>38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3.9439999793746208</v>
      </c>
      <c r="BF13" s="16">
        <v>3.4282913525281611</v>
      </c>
      <c r="BG13" s="16">
        <v>3.7245676863566497</v>
      </c>
      <c r="BH13" s="16">
        <v>2.6496472272047686</v>
      </c>
      <c r="BI13" s="16"/>
      <c r="BJ13" s="16"/>
      <c r="BK13" s="16"/>
      <c r="BL13" s="16"/>
      <c r="BM13" s="16"/>
    </row>
    <row r="14" spans="1:66" ht="14.6" x14ac:dyDescent="0.4">
      <c r="E14" s="11" t="s">
        <v>24</v>
      </c>
      <c r="G14" s="40">
        <v>10</v>
      </c>
      <c r="H14" s="40">
        <v>10</v>
      </c>
      <c r="I14" s="40">
        <v>10</v>
      </c>
      <c r="J14" s="40">
        <v>10</v>
      </c>
      <c r="K14" s="40">
        <v>10</v>
      </c>
      <c r="L14" s="40">
        <v>10</v>
      </c>
      <c r="M14" s="40">
        <v>10</v>
      </c>
      <c r="N14" s="40">
        <v>10</v>
      </c>
      <c r="O14" s="40">
        <v>10</v>
      </c>
      <c r="P14" s="40">
        <v>10</v>
      </c>
      <c r="Q14" s="40">
        <v>10</v>
      </c>
      <c r="R14" s="40">
        <v>10</v>
      </c>
      <c r="S14" s="40">
        <v>10</v>
      </c>
      <c r="T14" s="40">
        <v>10</v>
      </c>
      <c r="U14" s="40">
        <v>10</v>
      </c>
      <c r="V14" s="40">
        <v>10</v>
      </c>
      <c r="W14" s="40">
        <v>10</v>
      </c>
      <c r="X14" s="40">
        <v>10</v>
      </c>
      <c r="Y14" s="40">
        <v>10</v>
      </c>
      <c r="Z14" s="40">
        <v>10</v>
      </c>
      <c r="AA14" s="40">
        <v>10</v>
      </c>
      <c r="AB14" s="40">
        <v>10</v>
      </c>
      <c r="AC14" s="40">
        <v>10</v>
      </c>
      <c r="AD14" s="40">
        <v>10</v>
      </c>
      <c r="AE14" s="40">
        <v>10</v>
      </c>
      <c r="AF14" s="40">
        <v>10</v>
      </c>
      <c r="AG14" s="40">
        <v>10</v>
      </c>
      <c r="AH14" s="40">
        <v>10</v>
      </c>
      <c r="AI14" s="40">
        <v>10</v>
      </c>
      <c r="AJ14" s="40">
        <v>10</v>
      </c>
      <c r="AK14" s="40">
        <v>10</v>
      </c>
      <c r="AL14" s="40">
        <v>10</v>
      </c>
      <c r="AM14" s="40">
        <v>10</v>
      </c>
      <c r="AN14" s="40">
        <v>10</v>
      </c>
      <c r="AO14" s="40">
        <v>10</v>
      </c>
      <c r="AP14" s="40">
        <v>10</v>
      </c>
      <c r="AQ14" s="40">
        <v>10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/>
      <c r="BJ14" s="16"/>
      <c r="BK14" s="16"/>
      <c r="BL14" s="16"/>
      <c r="BM14" s="16"/>
    </row>
    <row r="15" spans="1:66" ht="14.6" x14ac:dyDescent="0.4">
      <c r="E15" s="11" t="s">
        <v>25</v>
      </c>
      <c r="G15" s="40">
        <v>38</v>
      </c>
      <c r="H15" s="40">
        <v>38</v>
      </c>
      <c r="I15" s="40">
        <v>38</v>
      </c>
      <c r="J15" s="40">
        <v>38</v>
      </c>
      <c r="K15" s="40">
        <v>38</v>
      </c>
      <c r="L15" s="40">
        <v>38</v>
      </c>
      <c r="M15" s="40">
        <v>38</v>
      </c>
      <c r="N15" s="40">
        <v>38</v>
      </c>
      <c r="O15" s="40">
        <v>38</v>
      </c>
      <c r="P15" s="40">
        <v>38</v>
      </c>
      <c r="Q15" s="40">
        <v>38</v>
      </c>
      <c r="R15" s="40">
        <v>38</v>
      </c>
      <c r="S15" s="40">
        <v>38</v>
      </c>
      <c r="T15" s="40">
        <v>38</v>
      </c>
      <c r="U15" s="40">
        <v>38</v>
      </c>
      <c r="V15" s="40">
        <v>38</v>
      </c>
      <c r="W15" s="40">
        <v>38</v>
      </c>
      <c r="X15" s="40">
        <v>38</v>
      </c>
      <c r="Y15" s="40">
        <v>38</v>
      </c>
      <c r="Z15" s="40">
        <v>38</v>
      </c>
      <c r="AA15" s="40">
        <v>38</v>
      </c>
      <c r="AB15" s="40">
        <v>38</v>
      </c>
      <c r="AC15" s="40">
        <v>38</v>
      </c>
      <c r="AD15" s="40">
        <v>38</v>
      </c>
      <c r="AE15" s="40">
        <v>38</v>
      </c>
      <c r="AF15" s="40">
        <v>38</v>
      </c>
      <c r="AG15" s="40">
        <v>38</v>
      </c>
      <c r="AH15" s="40">
        <v>38</v>
      </c>
      <c r="AI15" s="40">
        <v>38</v>
      </c>
      <c r="AJ15" s="40">
        <v>38</v>
      </c>
      <c r="AK15" s="40">
        <v>38</v>
      </c>
      <c r="AL15" s="40">
        <v>38</v>
      </c>
      <c r="AM15" s="40">
        <v>38</v>
      </c>
      <c r="AN15" s="40">
        <v>38</v>
      </c>
      <c r="AO15" s="40">
        <v>38</v>
      </c>
      <c r="AP15" s="40">
        <v>38</v>
      </c>
      <c r="AQ15" s="40">
        <v>38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5.830455431995464</v>
      </c>
      <c r="BC15" s="16">
        <v>6.5512689969290392</v>
      </c>
      <c r="BD15" s="16">
        <v>3.1257818700125433</v>
      </c>
      <c r="BE15" s="16">
        <v>9.7571028640336781</v>
      </c>
      <c r="BF15" s="16">
        <v>4.7086905454732699</v>
      </c>
      <c r="BG15" s="16">
        <v>5.5466125135261706</v>
      </c>
      <c r="BH15" s="16">
        <v>3.7187387882114153</v>
      </c>
      <c r="BI15" s="16"/>
      <c r="BJ15" s="16"/>
      <c r="BK15" s="16"/>
      <c r="BL15" s="16"/>
      <c r="BM15" s="16"/>
    </row>
    <row r="16" spans="1:66" ht="14.6" x14ac:dyDescent="0.4">
      <c r="E16" s="11" t="s">
        <v>26</v>
      </c>
      <c r="G16" s="40">
        <v>39</v>
      </c>
      <c r="H16" s="40">
        <v>39</v>
      </c>
      <c r="I16" s="40">
        <v>39</v>
      </c>
      <c r="J16" s="40">
        <v>39</v>
      </c>
      <c r="K16" s="40">
        <v>39</v>
      </c>
      <c r="L16" s="40">
        <v>39</v>
      </c>
      <c r="M16" s="40">
        <v>39</v>
      </c>
      <c r="N16" s="40">
        <v>39</v>
      </c>
      <c r="O16" s="40">
        <v>39</v>
      </c>
      <c r="P16" s="40">
        <v>39</v>
      </c>
      <c r="Q16" s="40">
        <v>39</v>
      </c>
      <c r="R16" s="40">
        <v>39</v>
      </c>
      <c r="S16" s="40">
        <v>39</v>
      </c>
      <c r="T16" s="40">
        <v>39</v>
      </c>
      <c r="U16" s="40">
        <v>39</v>
      </c>
      <c r="V16" s="40">
        <v>39</v>
      </c>
      <c r="W16" s="40">
        <v>39</v>
      </c>
      <c r="X16" s="40">
        <v>39</v>
      </c>
      <c r="Y16" s="40">
        <v>39</v>
      </c>
      <c r="Z16" s="40">
        <v>39</v>
      </c>
      <c r="AA16" s="40">
        <v>39</v>
      </c>
      <c r="AB16" s="40">
        <v>39</v>
      </c>
      <c r="AC16" s="40">
        <v>39</v>
      </c>
      <c r="AD16" s="40">
        <v>39</v>
      </c>
      <c r="AE16" s="40">
        <v>39</v>
      </c>
      <c r="AF16" s="40">
        <v>39</v>
      </c>
      <c r="AG16" s="40">
        <v>39</v>
      </c>
      <c r="AH16" s="40">
        <v>39</v>
      </c>
      <c r="AI16" s="40">
        <v>39</v>
      </c>
      <c r="AJ16" s="40">
        <v>39</v>
      </c>
      <c r="AK16" s="40">
        <v>39</v>
      </c>
      <c r="AL16" s="40">
        <v>39</v>
      </c>
      <c r="AM16" s="40">
        <v>39</v>
      </c>
      <c r="AN16" s="40">
        <v>39</v>
      </c>
      <c r="AO16" s="40">
        <v>39</v>
      </c>
      <c r="AP16" s="40">
        <v>39</v>
      </c>
      <c r="AQ16" s="40">
        <v>39</v>
      </c>
      <c r="AR16" s="16"/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/>
      <c r="BJ16" s="16"/>
      <c r="BK16" s="16"/>
      <c r="BL16" s="16"/>
      <c r="BM16" s="16"/>
    </row>
    <row r="17" spans="2:67" ht="14.6" x14ac:dyDescent="0.4">
      <c r="E17" s="11" t="s">
        <v>469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</row>
    <row r="18" spans="2:67" ht="14.6" x14ac:dyDescent="0.4">
      <c r="E18" s="11" t="s">
        <v>470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</row>
    <row r="19" spans="2:67" ht="14.6" x14ac:dyDescent="0.4">
      <c r="E19" s="11" t="s">
        <v>471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</row>
    <row r="20" spans="2:67" ht="14.6" x14ac:dyDescent="0.4">
      <c r="E20" s="4" t="s">
        <v>320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</row>
    <row r="21" spans="2:67" ht="14.6" x14ac:dyDescent="0.4">
      <c r="E21" s="4" t="s">
        <v>474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2:67" ht="14.6" x14ac:dyDescent="0.4">
      <c r="E22" s="31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2:67" ht="15" customHeight="1" x14ac:dyDescent="0.4"/>
    <row r="24" spans="2:67" ht="15" customHeight="1" x14ac:dyDescent="0.4">
      <c r="B24" s="5" t="s">
        <v>14</v>
      </c>
      <c r="C24" s="5"/>
      <c r="D24" s="5"/>
      <c r="E24" s="6"/>
      <c r="F24" s="1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14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4"/>
      <c r="BO24" s="4"/>
    </row>
    <row r="25" spans="2:67" ht="15" customHeight="1" x14ac:dyDescent="0.4">
      <c r="E25" s="17" t="s">
        <v>376</v>
      </c>
    </row>
    <row r="26" spans="2:67" ht="15" customHeight="1" x14ac:dyDescent="0.4"/>
    <row r="27" spans="2:67" ht="15" customHeight="1" x14ac:dyDescent="0.4"/>
    <row r="28" spans="2:67" ht="15" customHeight="1" x14ac:dyDescent="0.4">
      <c r="C28" s="64"/>
      <c r="D28" s="64"/>
      <c r="E28" s="69"/>
      <c r="F28" s="69"/>
    </row>
    <row r="29" spans="2:67" ht="15" customHeight="1" x14ac:dyDescent="0.4">
      <c r="C29" s="64"/>
      <c r="D29" s="64"/>
      <c r="E29" s="115"/>
      <c r="F29" s="69"/>
    </row>
    <row r="30" spans="2:67" ht="15" customHeight="1" x14ac:dyDescent="0.4">
      <c r="C30" s="64"/>
      <c r="D30" s="64"/>
      <c r="E30" s="116"/>
      <c r="F30" s="69"/>
    </row>
    <row r="31" spans="2:67" ht="15" customHeight="1" x14ac:dyDescent="0.4">
      <c r="C31" s="64"/>
      <c r="D31" s="64"/>
      <c r="E31" s="69"/>
      <c r="F31" s="69"/>
    </row>
    <row r="32" spans="2:67" ht="15" customHeight="1" x14ac:dyDescent="0.4">
      <c r="C32" s="64"/>
      <c r="D32" s="64"/>
      <c r="E32" s="69"/>
      <c r="F32" s="69"/>
    </row>
    <row r="33" spans="3:6" ht="15" customHeight="1" x14ac:dyDescent="0.4">
      <c r="C33" s="64"/>
      <c r="D33" s="64"/>
      <c r="E33" s="69"/>
      <c r="F33" s="69"/>
    </row>
    <row r="34" spans="3:6" ht="15" customHeight="1" x14ac:dyDescent="0.4">
      <c r="C34" s="64"/>
      <c r="D34" s="64"/>
      <c r="E34" s="69"/>
      <c r="F34" s="69"/>
    </row>
    <row r="35" spans="3:6" ht="15" customHeight="1" x14ac:dyDescent="0.4">
      <c r="C35" s="64"/>
      <c r="D35" s="64"/>
      <c r="E35" s="69"/>
      <c r="F35" s="69"/>
    </row>
    <row r="36" spans="3:6" ht="15" customHeight="1" x14ac:dyDescent="0.4">
      <c r="C36" s="64"/>
      <c r="D36" s="64"/>
      <c r="E36" s="69"/>
      <c r="F36" s="69"/>
    </row>
    <row r="37" spans="3:6" ht="15" customHeight="1" x14ac:dyDescent="0.4">
      <c r="C37" s="64"/>
      <c r="D37" s="64"/>
      <c r="E37" s="69"/>
      <c r="F37" s="69"/>
    </row>
    <row r="38" spans="3:6" ht="15" customHeight="1" x14ac:dyDescent="0.4">
      <c r="C38" s="64"/>
      <c r="D38" s="64"/>
      <c r="E38" s="69"/>
      <c r="F38" s="69"/>
    </row>
    <row r="39" spans="3:6" ht="15" customHeight="1" x14ac:dyDescent="0.4"/>
    <row r="40" spans="3:6" ht="15" customHeight="1" x14ac:dyDescent="0.4"/>
    <row r="41" spans="3:6" ht="15" customHeight="1" x14ac:dyDescent="0.4"/>
    <row r="42" spans="3:6" ht="15" customHeight="1" x14ac:dyDescent="0.4"/>
    <row r="43" spans="3:6" ht="15" customHeight="1" x14ac:dyDescent="0.4"/>
    <row r="44" spans="3:6" ht="15" customHeight="1" x14ac:dyDescent="0.4"/>
    <row r="45" spans="3:6" ht="15" customHeight="1" x14ac:dyDescent="0.4"/>
    <row r="46" spans="3:6" ht="15" customHeight="1" x14ac:dyDescent="0.4"/>
    <row r="47" spans="3:6" ht="15" customHeight="1" x14ac:dyDescent="0.4"/>
    <row r="48" spans="3: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conditionalFormatting sqref="E9:E11 E22 E13:E16">
    <cfRule type="cellIs" dxfId="394" priority="12" operator="equal">
      <formula>""</formula>
    </cfRule>
  </conditionalFormatting>
  <conditionalFormatting sqref="AR9:BM11 AR13:BM22">
    <cfRule type="cellIs" dxfId="393" priority="11" operator="equal">
      <formula>""</formula>
    </cfRule>
  </conditionalFormatting>
  <conditionalFormatting sqref="AR9:BM11 AR13:BM22">
    <cfRule type="expression" dxfId="392" priority="10">
      <formula>IF(AR9&lt;#REF!,1,IF(AR9&gt;#REF!,1,0))</formula>
    </cfRule>
  </conditionalFormatting>
  <conditionalFormatting sqref="G9:AQ11 G13:AQ22">
    <cfRule type="cellIs" dxfId="391" priority="8" operator="equal">
      <formula>""</formula>
    </cfRule>
  </conditionalFormatting>
  <conditionalFormatting sqref="G9:AQ11 G13:AQ22">
    <cfRule type="expression" dxfId="390" priority="7">
      <formula>IF(G9&lt;$F9,1,IF(G9&gt;$G9,1,0))</formula>
    </cfRule>
  </conditionalFormatting>
  <conditionalFormatting sqref="E17:E19">
    <cfRule type="cellIs" dxfId="389" priority="6" operator="equal">
      <formula>""</formula>
    </cfRule>
  </conditionalFormatting>
  <conditionalFormatting sqref="E12">
    <cfRule type="cellIs" dxfId="388" priority="5" operator="equal">
      <formula>""</formula>
    </cfRule>
  </conditionalFormatting>
  <conditionalFormatting sqref="AR12:BM12">
    <cfRule type="cellIs" dxfId="387" priority="4" operator="equal">
      <formula>""</formula>
    </cfRule>
  </conditionalFormatting>
  <conditionalFormatting sqref="AR12:BM12">
    <cfRule type="expression" dxfId="386" priority="3">
      <formula>IF(AR12&lt;#REF!,1,IF(AR12&gt;#REF!,1,0))</formula>
    </cfRule>
  </conditionalFormatting>
  <conditionalFormatting sqref="G12:AQ12">
    <cfRule type="cellIs" dxfId="385" priority="2" operator="equal">
      <formula>""</formula>
    </cfRule>
  </conditionalFormatting>
  <conditionalFormatting sqref="G12:AQ12">
    <cfRule type="expression" dxfId="384" priority="1">
      <formula>IF(G12&lt;$F12,1,IF(G12&gt;$G12,1,0))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P81" activePane="bottomRight" state="frozen"/>
      <selection pane="topRight" activeCell="H1" sqref="H1"/>
      <selection pane="bottomLeft" activeCell="A9" sqref="A9"/>
      <selection pane="bottomRight" activeCell="E19" sqref="E19"/>
    </sheetView>
  </sheetViews>
  <sheetFormatPr defaultColWidth="0" defaultRowHeight="15" customHeight="1" zeroHeight="1" x14ac:dyDescent="0.4"/>
  <cols>
    <col min="1" max="1" width="20.53515625" style="2" customWidth="1"/>
    <col min="2" max="4" width="2.69140625" style="2" customWidth="1"/>
    <col min="5" max="5" width="12" style="2" customWidth="1"/>
    <col min="6" max="6" width="15.69140625" style="4" customWidth="1"/>
    <col min="7" max="7" width="15.69140625" style="25" customWidth="1"/>
    <col min="8" max="8" width="2.69140625" style="13" customWidth="1"/>
    <col min="9" max="9" width="18.3828125" style="4" customWidth="1"/>
    <col min="10" max="45" width="15.69140625" style="4" customWidth="1"/>
    <col min="46" max="46" width="8" style="4" customWidth="1"/>
    <col min="47" max="66" width="15.69140625" style="4" customWidth="1"/>
    <col min="67" max="67" width="2.69140625" style="2" customWidth="1"/>
    <col min="68" max="73" width="0" style="2" hidden="1" customWidth="1"/>
    <col min="74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4">
      <c r="D6" s="3"/>
      <c r="E6" s="80"/>
      <c r="F6" s="80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  <c r="AU6" s="51" t="str">
        <f>IF('Generators - Active Power'!AV6="","",'Generators - Active Power'!AV6)</f>
        <v>Stevens Croft energised</v>
      </c>
      <c r="AV6" s="51" t="str">
        <f>IF('Generators - Active Power'!AW6="","",'Generators - Active Power'!AW6)</f>
        <v>Steven's croft SPD brkr closed and line to Chapelcross energised</v>
      </c>
      <c r="AW6" s="51" t="str">
        <f>IF('Generators - Active Power'!AX6="","",'Generators - Active Power'!AX6)</f>
        <v>Chapelcross 33kV B/B energised</v>
      </c>
      <c r="AX6" s="51" t="str">
        <f>IF('Generators - Active Power'!AY6="","",'Generators - Active Power'!AY6)</f>
        <v>Circuit Minsca WF energised</v>
      </c>
      <c r="AY6" s="51" t="str">
        <f>IF('Generators - Active Power'!AZ6="","",'Generators - Active Power'!AZ6)</f>
        <v>Circuit to Ewe Hill WF energised</v>
      </c>
      <c r="AZ6" s="51" t="str">
        <f>IF('Generators - Active Power'!BA6="","",'Generators - Active Power'!BA6)</f>
        <v>Grid trfr  1 + Chapelcross - Gretna line energised</v>
      </c>
      <c r="BA6" s="51" t="str">
        <f>IF('Generators - Active Power'!BB6="","",'Generators - Active Power'!BB6)</f>
        <v>Gretna 132kV brkr closed</v>
      </c>
      <c r="BB6" s="51" t="str">
        <f>IF('Generators - Active Power'!BC6="","",'Generators - Active Power'!BC6)</f>
        <v>Annan energised</v>
      </c>
      <c r="BC6" s="51" t="str">
        <f>IF('Generators - Active Power'!BD6="","",'Generators - Active Power'!BD6)</f>
        <v>Middelbie energised</v>
      </c>
      <c r="BD6" s="51" t="str">
        <f>IF('Generators - Active Power'!BE6="","",'Generators - Active Power'!BE6)</f>
        <v>Langholm energised</v>
      </c>
      <c r="BE6" s="51" t="str">
        <f>IF('Generators - Active Power'!BF6="","",'Generators - Active Power'!BF6)</f>
        <v>Gretna B energised</v>
      </c>
      <c r="BF6" s="51" t="str">
        <f>IF('Generators - Active Power'!BG6="","",'Generators - Active Power'!BG6)</f>
        <v>GretnaA + Newcastleton</v>
      </c>
      <c r="BG6" s="51" t="str">
        <f>IF('Generators - Active Power'!BH6="","",'Generators - Active Power'!BH6)</f>
        <v>LockerbieA + B</v>
      </c>
      <c r="BH6" s="51" t="str">
        <f>IF('Generators - Active Power'!BI6="","",'Generators - Active Power'!BI6)</f>
        <v>Kirkbank + Moffat A</v>
      </c>
      <c r="BI6" s="51" t="str">
        <f>IF('Generators - Active Power'!BJ6="","",'Generators - Active Power'!BJ6)</f>
        <v>Moffat B</v>
      </c>
      <c r="BJ6" s="51" t="str">
        <f>IF('Generators - Active Power'!BK6="","",'Generators - Active Power'!BK6)</f>
        <v>Restore to normal</v>
      </c>
      <c r="BK6" s="2"/>
      <c r="BL6" s="2"/>
      <c r="BM6" s="2"/>
      <c r="BN6" s="2"/>
    </row>
    <row r="7" spans="1:67" ht="14.6" x14ac:dyDescent="0.4">
      <c r="D7" s="3"/>
      <c r="E7" s="3"/>
      <c r="F7" s="2"/>
      <c r="G7" s="28"/>
      <c r="H7" s="20"/>
      <c r="I7" s="22" t="s">
        <v>12</v>
      </c>
      <c r="J7" s="111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ht="14.6" x14ac:dyDescent="0.4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  <c r="AU8" s="23" t="s">
        <v>27</v>
      </c>
      <c r="AV8" s="18" t="str">
        <f>IF('Generators - Active Power'!AW8="","",'Generators - Active Power'!AW8)</f>
        <v>Stage 1</v>
      </c>
      <c r="AW8" s="18" t="str">
        <f>IF('Generators - Active Power'!AX8="","",'Generators - Active Power'!AX8)</f>
        <v>Stage 2</v>
      </c>
      <c r="AX8" s="18" t="str">
        <f>IF('Generators - Active Power'!AY8="","",'Generators - Active Power'!AY8)</f>
        <v>Stage 3</v>
      </c>
      <c r="AY8" s="18" t="str">
        <f>IF('Generators - Active Power'!AZ8="","",'Generators - Active Power'!AZ8)</f>
        <v>Stage 4</v>
      </c>
      <c r="AZ8" s="18" t="str">
        <f>IF('Generators - Active Power'!BA8="","",'Generators - Active Power'!BA8)</f>
        <v>Stage 5</v>
      </c>
      <c r="BA8" s="18" t="str">
        <f>IF('Generators - Active Power'!BB8="","",'Generators - Active Power'!BB8)</f>
        <v>Stage 6</v>
      </c>
      <c r="BB8" s="18" t="str">
        <f>IF('Generators - Active Power'!BC8="","",'Generators - Active Power'!BC8)</f>
        <v>Stage 7</v>
      </c>
      <c r="BC8" s="18" t="str">
        <f>IF('Generators - Active Power'!BD8="","",'Generators - Active Power'!BD8)</f>
        <v>Stage 8</v>
      </c>
      <c r="BD8" s="18" t="str">
        <f>IF('Generators - Active Power'!BE8="","",'Generators - Active Power'!BE8)</f>
        <v>Stage 9</v>
      </c>
      <c r="BE8" s="18" t="str">
        <f>IF('Generators - Active Power'!BF8="","",'Generators - Active Power'!BF8)</f>
        <v>Stage 10</v>
      </c>
      <c r="BF8" s="18" t="str">
        <f>IF('Generators - Active Power'!BG8="","",'Generators - Active Power'!BG8)</f>
        <v>Stage 11</v>
      </c>
      <c r="BG8" s="18" t="str">
        <f>IF('Generators - Active Power'!BH8="","",'Generators - Active Power'!BH8)</f>
        <v>Stage 12</v>
      </c>
      <c r="BH8" s="18" t="str">
        <f>IF('Generators - Active Power'!BI8="","",'Generators - Active Power'!BI8)</f>
        <v>Stage 13</v>
      </c>
      <c r="BI8" s="18" t="str">
        <f>IF('Generators - Active Power'!BJ8="","",'Generators - Active Power'!BJ8)</f>
        <v>Stage 14</v>
      </c>
      <c r="BJ8" s="18" t="str">
        <f>IF('Generators - Active Power'!BK8="","",'Generators - Active Power'!BK8)</f>
        <v>Stage 15</v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ht="14.6" x14ac:dyDescent="0.4">
      <c r="E9" s="11" t="s">
        <v>43</v>
      </c>
      <c r="F9" s="9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ht="14.6" x14ac:dyDescent="0.4">
      <c r="E10" s="11" t="s">
        <v>44</v>
      </c>
      <c r="F10" s="9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ht="14.6" x14ac:dyDescent="0.4">
      <c r="E11" s="11" t="s">
        <v>45</v>
      </c>
      <c r="F11" s="9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ht="14.6" x14ac:dyDescent="0.4">
      <c r="E12" s="11" t="s">
        <v>46</v>
      </c>
      <c r="F12" s="9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ht="14.6" x14ac:dyDescent="0.4">
      <c r="E13" s="11" t="s">
        <v>47</v>
      </c>
      <c r="F13" s="9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ht="14.6" x14ac:dyDescent="0.4">
      <c r="A14" s="2" t="s">
        <v>344</v>
      </c>
      <c r="E14" s="154" t="s">
        <v>48</v>
      </c>
      <c r="F14" s="82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6" cm="1">
        <f t="array" ref="R14">IFERROR(INDEX($I$91:$AS$160,MATCH($F14,$F$91:$F$160,0),COLUMN()-8),-999)</f>
        <v>0</v>
      </c>
      <c r="S14" s="106" cm="1">
        <f t="array" ref="S14">IFERROR(INDEX($I$91:$AS$160,MATCH($F14,$F$91:$F$160,0),COLUMN()-8),-999)</f>
        <v>1.010755932348963</v>
      </c>
      <c r="T14" s="106" cm="1">
        <f t="array" ref="T14">IFERROR(INDEX($I$91:$AS$160,MATCH($F14,$F$91:$F$160,0),COLUMN()-8),-999)</f>
        <v>1.0148554740959874</v>
      </c>
      <c r="U14" s="106" cm="1">
        <f t="array" ref="U14">IFERROR(INDEX($I$91:$AS$160,MATCH($F14,$F$91:$F$160,0),COLUMN()-8),-999)</f>
        <v>1.0148554740959874</v>
      </c>
      <c r="V14" s="106" cm="1">
        <f t="array" ref="V14">IFERROR(INDEX($I$91:$AS$160,MATCH($F14,$F$91:$F$160,0),COLUMN()-8),-999)</f>
        <v>1.0145924094154462</v>
      </c>
      <c r="W14" s="106" cm="1">
        <f t="array" ref="W14">IFERROR(INDEX($I$91:$AS$160,MATCH($F14,$F$91:$F$160,0),COLUMN()-8),-999)</f>
        <v>1.1444155537952885</v>
      </c>
      <c r="X14" s="106" cm="1">
        <f t="array" ref="X14">IFERROR(INDEX($I$91:$AS$160,MATCH($F14,$F$91:$F$160,0),COLUMN()-8),-999)</f>
        <v>1.1444155537952885</v>
      </c>
      <c r="Y14" s="106" cm="1">
        <f t="array" ref="Y14">IFERROR(INDEX($I$91:$AS$160,MATCH($F14,$F$91:$F$160,0),COLUMN()-8),-999)</f>
        <v>1.0099319258827302</v>
      </c>
      <c r="Z14" s="106" cm="1">
        <f t="array" ref="Z14">IFERROR(INDEX($I$91:$AS$160,MATCH($F14,$F$91:$F$160,0),COLUMN()-8),-999)</f>
        <v>1.0073926082028974</v>
      </c>
      <c r="AA14" s="106" cm="1">
        <f t="array" ref="AA14">IFERROR(INDEX($I$91:$AS$160,MATCH($F14,$F$91:$F$160,0),COLUMN()-8),-999)</f>
        <v>1.0043403241379056</v>
      </c>
      <c r="AB14" s="106" cm="1">
        <f t="array" ref="AB14">IFERROR(INDEX($I$91:$AS$160,MATCH($F14,$F$91:$F$160,0),COLUMN()-8),-999)</f>
        <v>1.0049445291137966</v>
      </c>
      <c r="AC14" s="106" cm="1">
        <f t="array" ref="AC14">IFERROR(INDEX($I$91:$AS$160,MATCH($F14,$F$91:$F$160,0),COLUMN()-8),-999)</f>
        <v>1.0071806264548171</v>
      </c>
      <c r="AD14" s="106" cm="1">
        <f t="array" ref="AD14">IFERROR(INDEX($I$91:$AS$160,MATCH($F14,$F$91:$F$160,0),COLUMN()-8),-999)</f>
        <v>1.0029281997809423</v>
      </c>
      <c r="AE14" s="106" cm="1">
        <f t="array" ref="AE14">IFERROR(INDEX($I$91:$AS$160,MATCH($F14,$F$91:$F$160,0),COLUMN()-8),-999)</f>
        <v>1.0004661903522112</v>
      </c>
      <c r="AF14" s="106" cm="1">
        <f t="array" ref="AF14">IFERROR(INDEX($I$91:$AS$160,MATCH($F14,$F$91:$F$160,0),COLUMN()-8),-999)</f>
        <v>1.0032424890538134</v>
      </c>
      <c r="AG14" s="106" cm="1">
        <f t="array" ref="AG14">IFERROR(INDEX($I$91:$AS$160,MATCH($F14,$F$91:$F$160,0),COLUMN()-8),-999)</f>
        <v>1.00314666036765</v>
      </c>
      <c r="AH14" s="106" cm="1">
        <f t="array" ref="AH14">IFERROR(INDEX($I$91:$AS$160,MATCH($F14,$F$91:$F$160,0),COLUMN()-8),-999)</f>
        <v>0.99895100248530422</v>
      </c>
      <c r="AI14" s="106" cm="1">
        <f t="array" ref="AI14">IFERROR(INDEX($I$91:$AS$160,MATCH($F14,$F$91:$F$160,0),COLUMN()-8),-999)</f>
        <v>0.9992268349037019</v>
      </c>
      <c r="AJ14" s="106" cm="1">
        <f t="array" ref="AJ14">IFERROR(INDEX($I$91:$AS$160,MATCH($F14,$F$91:$F$160,0),COLUMN()-8),-999)</f>
        <v>0.99531136834867895</v>
      </c>
      <c r="AK14" s="106" cm="1">
        <f t="array" ref="AK14">IFERROR(INDEX($I$91:$AS$160,MATCH($F14,$F$91:$F$160,0),COLUMN()-8),-999)</f>
        <v>0.99656330553399075</v>
      </c>
      <c r="AL14" s="106" cm="1">
        <f t="array" ref="AL14">IFERROR(INDEX($I$91:$AS$160,MATCH($F14,$F$91:$F$160,0),COLUMN()-8),-999)</f>
        <v>0.99769309304231291</v>
      </c>
      <c r="AM14" s="106" cm="1">
        <f t="array" ref="AM14">IFERROR(INDEX($I$91:$AS$160,MATCH($F14,$F$91:$F$160,0),COLUMN()-8),-999)</f>
        <v>0.99939293709225729</v>
      </c>
      <c r="AN14" s="106" cm="1">
        <f t="array" ref="AN14">IFERROR(INDEX($I$91:$AS$160,MATCH($F14,$F$91:$F$160,0),COLUMN()-8),-999)</f>
        <v>0.999353896257415</v>
      </c>
      <c r="AO14" s="106" cm="1">
        <f t="array" ref="AO14">IFERROR(INDEX($I$91:$AS$160,MATCH($F14,$F$91:$F$160,0),COLUMN()-8),-999)</f>
        <v>0.99935429181762214</v>
      </c>
      <c r="AP14" s="106" cm="1">
        <f t="array" ref="AP14">IFERROR(INDEX($I$91:$AS$160,MATCH($F14,$F$91:$F$160,0),COLUMN()-8),-999)</f>
        <v>0.99933253267242117</v>
      </c>
      <c r="AQ14" s="106" cm="1">
        <f t="array" ref="AQ14">IFERROR(INDEX($I$91:$AS$160,MATCH($F14,$F$91:$F$160,0),COLUMN()-8),-999)</f>
        <v>0.9995171723877635</v>
      </c>
      <c r="AR14" s="106" cm="1">
        <f t="array" ref="AR14">IFERROR(INDEX($I$91:$AS$160,MATCH($F14,$F$91:$F$160,0),COLUMN()-8),-999)</f>
        <v>0.9995171723877635</v>
      </c>
      <c r="AS14" s="10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ht="14.6" x14ac:dyDescent="0.4">
      <c r="E15" s="11" t="s">
        <v>49</v>
      </c>
      <c r="F15" s="9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ht="14.6" x14ac:dyDescent="0.4">
      <c r="A16" s="2" t="s">
        <v>345</v>
      </c>
      <c r="E16" s="154" t="s">
        <v>50</v>
      </c>
      <c r="F16" s="82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6" cm="1">
        <f t="array" ref="U16">IFERROR(INDEX($I$91:$AS$160,MATCH($F16,$F$91:$F$160,0),COLUMN()-8),-999)</f>
        <v>1.0150613554020362</v>
      </c>
      <c r="V16" s="106" cm="1">
        <f t="array" ref="V16">IFERROR(INDEX($I$91:$AS$160,MATCH($F16,$F$91:$F$160,0),COLUMN()-8),-999)</f>
        <v>1.0147732970436625</v>
      </c>
      <c r="W16" s="106" cm="1">
        <f t="array" ref="W16">IFERROR(INDEX($I$91:$AS$160,MATCH($F16,$F$91:$F$160,0),COLUMN()-8),-999)</f>
        <v>1.1449478223413609</v>
      </c>
      <c r="X16" s="106" cm="1">
        <f t="array" ref="X16">IFERROR(INDEX($I$91:$AS$160,MATCH($F16,$F$91:$F$160,0),COLUMN()-8),-999)</f>
        <v>1.1449478223413609</v>
      </c>
      <c r="Y16" s="106" cm="1">
        <f t="array" ref="Y16">IFERROR(INDEX($I$91:$AS$160,MATCH($F16,$F$91:$F$160,0),COLUMN()-8),-999)</f>
        <v>1.0097642270158418</v>
      </c>
      <c r="Z16" s="106" cm="1">
        <f t="array" ref="Z16">IFERROR(INDEX($I$91:$AS$160,MATCH($F16,$F$91:$F$160,0),COLUMN()-8),-999)</f>
        <v>1.007439198319972</v>
      </c>
      <c r="AA16" s="106" cm="1">
        <f t="array" ref="AA16">IFERROR(INDEX($I$91:$AS$160,MATCH($F16,$F$91:$F$160,0),COLUMN()-8),-999)</f>
        <v>1.0046444501435952</v>
      </c>
      <c r="AB16" s="106" cm="1">
        <f t="array" ref="AB16">IFERROR(INDEX($I$91:$AS$160,MATCH($F16,$F$91:$F$160,0),COLUMN()-8),-999)</f>
        <v>1.0051976790567669</v>
      </c>
      <c r="AC16" s="106" cm="1">
        <f t="array" ref="AC16">IFERROR(INDEX($I$91:$AS$160,MATCH($F16,$F$91:$F$160,0),COLUMN()-8),-999)</f>
        <v>1.0078468339991895</v>
      </c>
      <c r="AD16" s="106" cm="1">
        <f t="array" ref="AD16">IFERROR(INDEX($I$91:$AS$160,MATCH($F16,$F$91:$F$160,0),COLUMN()-8),-999)</f>
        <v>1.0039563491699655</v>
      </c>
      <c r="AE16" s="106" cm="1">
        <f t="array" ref="AE16">IFERROR(INDEX($I$91:$AS$160,MATCH($F16,$F$91:$F$160,0),COLUMN()-8),-999)</f>
        <v>1.0017038654917463</v>
      </c>
      <c r="AF16" s="106" cm="1">
        <f t="array" ref="AF16">IFERROR(INDEX($I$91:$AS$160,MATCH($F16,$F$91:$F$160,0),COLUMN()-8),-999)</f>
        <v>1.0042438899210631</v>
      </c>
      <c r="AG16" s="106" cm="1">
        <f t="array" ref="AG16">IFERROR(INDEX($I$91:$AS$160,MATCH($F16,$F$91:$F$160,0),COLUMN()-8),-999)</f>
        <v>1.0042986487141778</v>
      </c>
      <c r="AH16" s="106" cm="1">
        <f t="array" ref="AH16">IFERROR(INDEX($I$91:$AS$160,MATCH($F16,$F$91:$F$160,0),COLUMN()-8),-999)</f>
        <v>1.0004607630121634</v>
      </c>
      <c r="AI16" s="106" cm="1">
        <f t="array" ref="AI16">IFERROR(INDEX($I$91:$AS$160,MATCH($F16,$F$91:$F$160,0),COLUMN()-8),-999)</f>
        <v>1.0007130761626806</v>
      </c>
      <c r="AJ16" s="106" cm="1">
        <f t="array" ref="AJ16">IFERROR(INDEX($I$91:$AS$160,MATCH($F16,$F$91:$F$160,0),COLUMN()-8),-999)</f>
        <v>0.99713774249394116</v>
      </c>
      <c r="AK16" s="106" cm="1">
        <f t="array" ref="AK16">IFERROR(INDEX($I$91:$AS$160,MATCH($F16,$F$91:$F$160,0),COLUMN()-8),-999)</f>
        <v>0.9982829495908575</v>
      </c>
      <c r="AL16" s="106" cm="1">
        <f t="array" ref="AL16">IFERROR(INDEX($I$91:$AS$160,MATCH($F16,$F$91:$F$160,0),COLUMN()-8),-999)</f>
        <v>0.99931641671145799</v>
      </c>
      <c r="AM16" s="106" cm="1">
        <f t="array" ref="AM16">IFERROR(INDEX($I$91:$AS$160,MATCH($F16,$F$91:$F$160,0),COLUMN()-8),-999)</f>
        <v>1.0008650152936893</v>
      </c>
      <c r="AN16" s="106" cm="1">
        <f t="array" ref="AN16">IFERROR(INDEX($I$91:$AS$160,MATCH($F16,$F$91:$F$160,0),COLUMN()-8),-999)</f>
        <v>1.0008293033660083</v>
      </c>
      <c r="AO16" s="106" cm="1">
        <f t="array" ref="AO16">IFERROR(INDEX($I$91:$AS$160,MATCH($F16,$F$91:$F$160,0),COLUMN()-8),-999)</f>
        <v>1.0008296651977322</v>
      </c>
      <c r="AP16" s="106" cm="1">
        <f t="array" ref="AP16">IFERROR(INDEX($I$91:$AS$160,MATCH($F16,$F$91:$F$160,0),COLUMN()-8),-999)</f>
        <v>1.0008097613945388</v>
      </c>
      <c r="AQ16" s="106" cm="1">
        <f t="array" ref="AQ16">IFERROR(INDEX($I$91:$AS$160,MATCH($F16,$F$91:$F$160,0),COLUMN()-8),-999)</f>
        <v>1.0009786573509594</v>
      </c>
      <c r="AR16" s="106" cm="1">
        <f t="array" ref="AR16">IFERROR(INDEX($I$91:$AS$160,MATCH($F16,$F$91:$F$160,0),COLUMN()-8),-999)</f>
        <v>1.0009786573509594</v>
      </c>
      <c r="AS16" s="10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ht="14.6" x14ac:dyDescent="0.4">
      <c r="E17" s="11" t="s">
        <v>51</v>
      </c>
      <c r="F17" s="9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ht="14.6" x14ac:dyDescent="0.4">
      <c r="A18" s="2" t="s">
        <v>360</v>
      </c>
      <c r="E18" s="11" t="s">
        <v>52</v>
      </c>
      <c r="F18" s="8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6" cm="1">
        <f t="array" ref="AF18">IFERROR(INDEX($I$91:$AS$160,MATCH($F18,$F$91:$F$160,0),COLUMN()-8),-999)</f>
        <v>0.9436063658758479</v>
      </c>
      <c r="AG18" s="106" cm="1">
        <f t="array" ref="AG18">IFERROR(INDEX($I$91:$AS$160,MATCH($F18,$F$91:$F$160,0),COLUMN()-8),-999)</f>
        <v>0.94437457430089633</v>
      </c>
      <c r="AH18" s="106" cm="1">
        <f t="array" ref="AH18">IFERROR(INDEX($I$91:$AS$160,MATCH($F18,$F$91:$F$160,0),COLUMN()-8),-999)</f>
        <v>0.93862707595218431</v>
      </c>
      <c r="AI18" s="106" cm="1">
        <f t="array" ref="AI18">IFERROR(INDEX($I$91:$AS$160,MATCH($F18,$F$91:$F$160,0),COLUMN()-8),-999)</f>
        <v>0.94040020876835784</v>
      </c>
      <c r="AJ18" s="106" cm="1">
        <f t="array" ref="AJ18">IFERROR(INDEX($I$91:$AS$160,MATCH($F18,$F$91:$F$160,0),COLUMN()-8),-999)</f>
        <v>0.93490505042917049</v>
      </c>
      <c r="AK18" s="106" cm="1">
        <f t="array" ref="AK18">IFERROR(INDEX($I$91:$AS$160,MATCH($F18,$F$91:$F$160,0),COLUMN()-8),-999)</f>
        <v>0.93665346585296139</v>
      </c>
      <c r="AL18" s="106" cm="1">
        <f t="array" ref="AL18">IFERROR(INDEX($I$91:$AS$160,MATCH($F18,$F$91:$F$160,0),COLUMN()-8),-999)</f>
        <v>0.93823034474904843</v>
      </c>
      <c r="AM18" s="106" cm="1">
        <f t="array" ref="AM18">IFERROR(INDEX($I$91:$AS$160,MATCH($F18,$F$91:$F$160,0),COLUMN()-8),-999)</f>
        <v>0.94063179310366707</v>
      </c>
      <c r="AN18" s="106" cm="1">
        <f t="array" ref="AN18">IFERROR(INDEX($I$91:$AS$160,MATCH($F18,$F$91:$F$160,0),COLUMN()-8),-999)</f>
        <v>0.94057736298523642</v>
      </c>
      <c r="AO18" s="106" cm="1">
        <f t="array" ref="AO18">IFERROR(INDEX($I$91:$AS$160,MATCH($F18,$F$91:$F$160,0),COLUMN()-8),-999)</f>
        <v>0.94057791447470429</v>
      </c>
      <c r="AP18" s="106" cm="1">
        <f t="array" ref="AP18">IFERROR(INDEX($I$91:$AS$160,MATCH($F18,$F$91:$F$160,0),COLUMN()-8),-999)</f>
        <v>0.96760026142688316</v>
      </c>
      <c r="AQ18" s="106" cm="1">
        <f t="array" ref="AQ18">IFERROR(INDEX($I$91:$AS$160,MATCH($F18,$F$91:$F$160,0),COLUMN()-8),-999)</f>
        <v>0.96389066551543978</v>
      </c>
      <c r="AR18" s="106" cm="1">
        <f t="array" ref="AR18">IFERROR(INDEX($I$91:$AS$160,MATCH($F18,$F$91:$F$160,0),COLUMN()-8),-999)</f>
        <v>0.96389066551543978</v>
      </c>
      <c r="AS18" s="10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ht="14.6" x14ac:dyDescent="0.4">
      <c r="A19" s="2" t="s">
        <v>335</v>
      </c>
      <c r="E19" s="11" t="s">
        <v>53</v>
      </c>
      <c r="F19" s="82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6" cm="1">
        <f t="array" ref="M19">IFERROR(INDEX($I$91:$AS$160,MATCH($F19,$F$91:$F$160,0),COLUMN()-8),-999)</f>
        <v>1.0299196767253656</v>
      </c>
      <c r="N19" s="106" cm="1">
        <f t="array" ref="N19">IFERROR(INDEX($I$91:$AS$160,MATCH($F19,$F$91:$F$160,0),COLUMN()-8),-999)</f>
        <v>1.0299196767143177</v>
      </c>
      <c r="O19" s="106" cm="1">
        <f t="array" ref="O19">IFERROR(INDEX($I$91:$AS$160,MATCH($F19,$F$91:$F$160,0),COLUMN()-8),-999)</f>
        <v>1.0243806839658216</v>
      </c>
      <c r="P19" s="106" cm="1">
        <f t="array" ref="P19">IFERROR(INDEX($I$91:$AS$160,MATCH($F19,$F$91:$F$160,0),COLUMN()-8),-999)</f>
        <v>1.024380683946031</v>
      </c>
      <c r="Q19" s="106" cm="1">
        <f t="array" ref="Q19">IFERROR(INDEX($I$91:$AS$160,MATCH($F19,$F$91:$F$160,0),COLUMN()-8),-999)</f>
        <v>1.0221335856643097</v>
      </c>
      <c r="R19" s="106" cm="1">
        <f t="array" ref="R19">IFERROR(INDEX($I$91:$AS$160,MATCH($F19,$F$91:$F$160,0),COLUMN()-8),-999)</f>
        <v>1.0221089498622282</v>
      </c>
      <c r="S19" s="106" cm="1">
        <f t="array" ref="S19">IFERROR(INDEX($I$91:$AS$160,MATCH($F19,$F$91:$F$160,0),COLUMN()-8),-999)</f>
        <v>1.0237562996543157</v>
      </c>
      <c r="T19" s="106" cm="1">
        <f t="array" ref="T19">IFERROR(INDEX($I$91:$AS$160,MATCH($F19,$F$91:$F$160,0),COLUMN()-8),-999)</f>
        <v>1.0247792606689263</v>
      </c>
      <c r="U19" s="106" cm="1">
        <f t="array" ref="U19">IFERROR(INDEX($I$91:$AS$160,MATCH($F19,$F$91:$F$160,0),COLUMN()-8),-999)</f>
        <v>1.0247792606689263</v>
      </c>
      <c r="V19" s="106" cm="1">
        <f t="array" ref="V19">IFERROR(INDEX($I$91:$AS$160,MATCH($F19,$F$91:$F$160,0),COLUMN()-8),-999)</f>
        <v>1.0247050914914191</v>
      </c>
      <c r="W19" s="106" cm="1">
        <f t="array" ref="W19">IFERROR(INDEX($I$91:$AS$160,MATCH($F19,$F$91:$F$160,0),COLUMN()-8),-999)</f>
        <v>1.0266137669159303</v>
      </c>
      <c r="X19" s="106" cm="1">
        <f t="array" ref="X19">IFERROR(INDEX($I$91:$AS$160,MATCH($F19,$F$91:$F$160,0),COLUMN()-8),-999)</f>
        <v>1.0266137669159303</v>
      </c>
      <c r="Y19" s="106" cm="1">
        <f t="array" ref="Y19">IFERROR(INDEX($I$91:$AS$160,MATCH($F19,$F$91:$F$160,0),COLUMN()-8),-999)</f>
        <v>1.0235380241352949</v>
      </c>
      <c r="Z19" s="106" cm="1">
        <f t="array" ref="Z19">IFERROR(INDEX($I$91:$AS$160,MATCH($F19,$F$91:$F$160,0),COLUMN()-8),-999)</f>
        <v>1.0203110769096873</v>
      </c>
      <c r="AA19" s="106" cm="1">
        <f t="array" ref="AA19">IFERROR(INDEX($I$91:$AS$160,MATCH($F19,$F$91:$F$160,0),COLUMN()-8),-999)</f>
        <v>1.0164307168382016</v>
      </c>
      <c r="AB19" s="106" cm="1">
        <f t="array" ref="AB19">IFERROR(INDEX($I$91:$AS$160,MATCH($F19,$F$91:$F$160,0),COLUMN()-8),-999)</f>
        <v>1.0065005557629805</v>
      </c>
      <c r="AC19" s="106" cm="1">
        <f t="array" ref="AC19">IFERROR(INDEX($I$91:$AS$160,MATCH($F19,$F$91:$F$160,0),COLUMN()-8),-999)</f>
        <v>1.0181151675551421</v>
      </c>
      <c r="AD19" s="106" cm="1">
        <f t="array" ref="AD19">IFERROR(INDEX($I$91:$AS$160,MATCH($F19,$F$91:$F$160,0),COLUMN()-8),-999)</f>
        <v>0.9872798299329848</v>
      </c>
      <c r="AE19" s="106" cm="1">
        <f t="array" ref="AE19">IFERROR(INDEX($I$91:$AS$160,MATCH($F19,$F$91:$F$160,0),COLUMN()-8),-999)</f>
        <v>0.99392422844916084</v>
      </c>
      <c r="AF19" s="106" cm="1">
        <f t="array" ref="AF19">IFERROR(INDEX($I$91:$AS$160,MATCH($F19,$F$91:$F$160,0),COLUMN()-8),-999)</f>
        <v>1.0045441404853186</v>
      </c>
      <c r="AG19" s="106" cm="1">
        <f t="array" ref="AG19">IFERROR(INDEX($I$91:$AS$160,MATCH($F19,$F$91:$F$160,0),COLUMN()-8),-999)</f>
        <v>1.0052563066761928</v>
      </c>
      <c r="AH19" s="106" cm="1">
        <f t="array" ref="AH19">IFERROR(INDEX($I$91:$AS$160,MATCH($F19,$F$91:$F$160,0),COLUMN()-8),-999)</f>
        <v>0.99984071059498103</v>
      </c>
      <c r="AI19" s="106" cm="1">
        <f t="array" ref="AI19">IFERROR(INDEX($I$91:$AS$160,MATCH($F19,$F$91:$F$160,0),COLUMN()-8),-999)</f>
        <v>1.0014835203225265</v>
      </c>
      <c r="AJ19" s="106" cm="1">
        <f t="array" ref="AJ19">IFERROR(INDEX($I$91:$AS$160,MATCH($F19,$F$91:$F$160,0),COLUMN()-8),-999)</f>
        <v>0.9963940960415093</v>
      </c>
      <c r="AK19" s="106" cm="1">
        <f t="array" ref="AK19">IFERROR(INDEX($I$91:$AS$160,MATCH($F19,$F$91:$F$160,0),COLUMN()-8),-999)</f>
        <v>0.99801282262887758</v>
      </c>
      <c r="AL19" s="106" cm="1">
        <f t="array" ref="AL19">IFERROR(INDEX($I$91:$AS$160,MATCH($F19,$F$91:$F$160,0),COLUMN()-8),-999)</f>
        <v>0.99947321312979953</v>
      </c>
      <c r="AM19" s="106" cm="1">
        <f t="array" ref="AM19">IFERROR(INDEX($I$91:$AS$160,MATCH($F19,$F$91:$F$160,0),COLUMN()-8),-999)</f>
        <v>1.001698125179761</v>
      </c>
      <c r="AN19" s="106" cm="1">
        <f t="array" ref="AN19">IFERROR(INDEX($I$91:$AS$160,MATCH($F19,$F$91:$F$160,0),COLUMN()-8),-999)</f>
        <v>1.0016476849468265</v>
      </c>
      <c r="AO19" s="106" cm="1">
        <f t="array" ref="AO19">IFERROR(INDEX($I$91:$AS$160,MATCH($F19,$F$91:$F$160,0),COLUMN()-8),-999)</f>
        <v>1.0016481960079222</v>
      </c>
      <c r="AP19" s="106" cm="1">
        <f t="array" ref="AP19">IFERROR(INDEX($I$91:$AS$160,MATCH($F19,$F$91:$F$160,0),COLUMN()-8),-999)</f>
        <v>1.0045599743917035</v>
      </c>
      <c r="AQ19" s="106" cm="1">
        <f t="array" ref="AQ19">IFERROR(INDEX($I$91:$AS$160,MATCH($F19,$F$91:$F$160,0),COLUMN()-8),-999)</f>
        <v>1.0043367306260822</v>
      </c>
      <c r="AR19" s="106" cm="1">
        <f t="array" ref="AR19">IFERROR(INDEX($I$91:$AS$160,MATCH($F19,$F$91:$F$160,0),COLUMN()-8),-999)</f>
        <v>1.0043367306260822</v>
      </c>
      <c r="AS19" s="10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ht="14.6" x14ac:dyDescent="0.4">
      <c r="E20" s="11" t="s">
        <v>54</v>
      </c>
      <c r="F20" s="9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ht="14.6" x14ac:dyDescent="0.4">
      <c r="A21" s="2" t="s">
        <v>328</v>
      </c>
      <c r="E21" s="11" t="s">
        <v>55</v>
      </c>
      <c r="F21" s="82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6" cm="1">
        <f t="array" ref="AH21">IFERROR(INDEX($I$91:$AS$160,MATCH($F21,$F$91:$F$160,0),COLUMN()-8),-999)</f>
        <v>0.94167087687244866</v>
      </c>
      <c r="AI21" s="106" cm="1">
        <f t="array" ref="AI21">IFERROR(INDEX($I$91:$AS$160,MATCH($F21,$F$91:$F$160,0),COLUMN()-8),-999)</f>
        <v>0.94221375962092813</v>
      </c>
      <c r="AJ21" s="106" cm="1">
        <f t="array" ref="AJ21">IFERROR(INDEX($I$91:$AS$160,MATCH($F21,$F$91:$F$160,0),COLUMN()-8),-999)</f>
        <v>0.95512431991700719</v>
      </c>
      <c r="AK21" s="106" cm="1">
        <f t="array" ref="AK21">IFERROR(INDEX($I$91:$AS$160,MATCH($F21,$F$91:$F$160,0),COLUMN()-8),-999)</f>
        <v>0.94660716297800351</v>
      </c>
      <c r="AL21" s="106" cm="1">
        <f t="array" ref="AL21">IFERROR(INDEX($I$91:$AS$160,MATCH($F21,$F$91:$F$160,0),COLUMN()-8),-999)</f>
        <v>0.95810895706975485</v>
      </c>
      <c r="AM21" s="106" cm="1">
        <f t="array" ref="AM21">IFERROR(INDEX($I$91:$AS$160,MATCH($F21,$F$91:$F$160,0),COLUMN()-8),-999)</f>
        <v>0.96930739251788212</v>
      </c>
      <c r="AN21" s="106" cm="1">
        <f t="array" ref="AN21">IFERROR(INDEX($I$91:$AS$160,MATCH($F21,$F$91:$F$160,0),COLUMN()-8),-999)</f>
        <v>0.97790453597183524</v>
      </c>
      <c r="AO21" s="106" cm="1">
        <f t="array" ref="AO21">IFERROR(INDEX($I$91:$AS$160,MATCH($F21,$F$91:$F$160,0),COLUMN()-8),-999)</f>
        <v>0.97694528623021237</v>
      </c>
      <c r="AP21" s="106" cm="1">
        <f t="array" ref="AP21">IFERROR(INDEX($I$91:$AS$160,MATCH($F21,$F$91:$F$160,0),COLUMN()-8),-999)</f>
        <v>0.97690433460743176</v>
      </c>
      <c r="AQ21" s="106" cm="1">
        <f t="array" ref="AQ21">IFERROR(INDEX($I$91:$AS$160,MATCH($F21,$F$91:$F$160,0),COLUMN()-8),-999)</f>
        <v>0.97725182584642456</v>
      </c>
      <c r="AR21" s="106" cm="1">
        <f t="array" ref="AR21">IFERROR(INDEX($I$91:$AS$160,MATCH($F21,$F$91:$F$160,0),COLUMN()-8),-999)</f>
        <v>0.97725182584642456</v>
      </c>
      <c r="AS21" s="10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ht="14.6" x14ac:dyDescent="0.4">
      <c r="A22" s="2" t="s">
        <v>361</v>
      </c>
      <c r="E22" s="11" t="s">
        <v>56</v>
      </c>
      <c r="F22" s="8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6" cm="1">
        <f t="array" ref="AL22">IFERROR(INDEX($I$91:$AS$160,MATCH($F22,$F$91:$F$160,0),COLUMN()-8),-999)</f>
        <v>0.90082004750126032</v>
      </c>
      <c r="AM22" s="106" cm="1">
        <f t="array" ref="AM22">IFERROR(INDEX($I$91:$AS$160,MATCH($F22,$F$91:$F$160,0),COLUMN()-8),-999)</f>
        <v>0.94687975542590641</v>
      </c>
      <c r="AN22" s="106" cm="1">
        <f t="array" ref="AN22">IFERROR(INDEX($I$91:$AS$160,MATCH($F22,$F$91:$F$160,0),COLUMN()-8),-999)</f>
        <v>0.93779109331689181</v>
      </c>
      <c r="AO22" s="106" cm="1">
        <f t="array" ref="AO22">IFERROR(INDEX($I$91:$AS$160,MATCH($F22,$F$91:$F$160,0),COLUMN()-8),-999)</f>
        <v>0.93882624890989319</v>
      </c>
      <c r="AP22" s="106" cm="1">
        <f t="array" ref="AP22">IFERROR(INDEX($I$91:$AS$160,MATCH($F22,$F$91:$F$160,0),COLUMN()-8),-999)</f>
        <v>0.9387844028268143</v>
      </c>
      <c r="AQ22" s="106" cm="1">
        <f t="array" ref="AQ22">IFERROR(INDEX($I$91:$AS$160,MATCH($F22,$F$91:$F$160,0),COLUMN()-8),-999)</f>
        <v>0.93913947981713664</v>
      </c>
      <c r="AR22" s="106" cm="1">
        <f t="array" ref="AR22">IFERROR(INDEX($I$91:$AS$160,MATCH($F22,$F$91:$F$160,0),COLUMN()-8),-999)</f>
        <v>0.93913947981713664</v>
      </c>
      <c r="AS22" s="10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ht="14.6" x14ac:dyDescent="0.4">
      <c r="A23" s="2" t="s">
        <v>337</v>
      </c>
      <c r="E23" s="11" t="s">
        <v>57</v>
      </c>
      <c r="F23" s="82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6" cm="1">
        <f t="array" ref="AD23">IFERROR(INDEX($I$91:$AS$160,MATCH($F23,$F$91:$F$160,0),COLUMN()-8),-999)</f>
        <v>0.84035803649775731</v>
      </c>
      <c r="AE23" s="106" cm="1">
        <f t="array" ref="AE23">IFERROR(INDEX($I$91:$AS$160,MATCH($F23,$F$91:$F$160,0),COLUMN()-8),-999)</f>
        <v>0.89454380726293858</v>
      </c>
      <c r="AF23" s="106" cm="1">
        <f t="array" ref="AF23">IFERROR(INDEX($I$91:$AS$160,MATCH($F23,$F$91:$F$160,0),COLUMN()-8),-999)</f>
        <v>0.94360636671080012</v>
      </c>
      <c r="AG23" s="106" cm="1">
        <f t="array" ref="AG23">IFERROR(INDEX($I$91:$AS$160,MATCH($F23,$F$91:$F$160,0),COLUMN()-8),-999)</f>
        <v>0.94437457513420375</v>
      </c>
      <c r="AH23" s="106" cm="1">
        <f t="array" ref="AH23">IFERROR(INDEX($I$91:$AS$160,MATCH($F23,$F$91:$F$160,0),COLUMN()-8),-999)</f>
        <v>0.93862707678252943</v>
      </c>
      <c r="AI23" s="106" cm="1">
        <f t="array" ref="AI23">IFERROR(INDEX($I$91:$AS$160,MATCH($F23,$F$91:$F$160,0),COLUMN()-8),-999)</f>
        <v>0.94040020959491888</v>
      </c>
      <c r="AJ23" s="106" cm="1">
        <f t="array" ref="AJ23">IFERROR(INDEX($I$91:$AS$160,MATCH($F23,$F$91:$F$160,0),COLUMN()-8),-999)</f>
        <v>0.93490505126754198</v>
      </c>
      <c r="AK23" s="106" cm="1">
        <f t="array" ref="AK23">IFERROR(INDEX($I$91:$AS$160,MATCH($F23,$F$91:$F$160,0),COLUMN()-8),-999)</f>
        <v>0.93665346668754834</v>
      </c>
      <c r="AL23" s="106" cm="1">
        <f t="array" ref="AL23">IFERROR(INDEX($I$91:$AS$160,MATCH($F23,$F$91:$F$160,0),COLUMN()-8),-999)</f>
        <v>0.93823034558024343</v>
      </c>
      <c r="AM23" s="106" cm="1">
        <f t="array" ref="AM23">IFERROR(INDEX($I$91:$AS$160,MATCH($F23,$F$91:$F$160,0),COLUMN()-8),-999)</f>
        <v>0.94063179392973584</v>
      </c>
      <c r="AN23" s="106" cm="1">
        <f t="array" ref="AN23">IFERROR(INDEX($I$91:$AS$160,MATCH($F23,$F$91:$F$160,0),COLUMN()-8),-999)</f>
        <v>0.94057736381142087</v>
      </c>
      <c r="AO23" s="106" cm="1">
        <f t="array" ref="AO23">IFERROR(INDEX($I$91:$AS$160,MATCH($F23,$F$91:$F$160,0),COLUMN()-8),-999)</f>
        <v>0.94057791530088741</v>
      </c>
      <c r="AP23" s="106" cm="1">
        <f t="array" ref="AP23">IFERROR(INDEX($I$91:$AS$160,MATCH($F23,$F$91:$F$160,0),COLUMN()-8),-999)</f>
        <v>0.96760026248888642</v>
      </c>
      <c r="AQ23" s="106" cm="1">
        <f t="array" ref="AQ23">IFERROR(INDEX($I$91:$AS$160,MATCH($F23,$F$91:$F$160,0),COLUMN()-8),-999)</f>
        <v>0.96389066659623146</v>
      </c>
      <c r="AR23" s="106" cm="1">
        <f t="array" ref="AR23">IFERROR(INDEX($I$91:$AS$160,MATCH($F23,$F$91:$F$160,0),COLUMN()-8),-999)</f>
        <v>0.96389066659623146</v>
      </c>
      <c r="AS23" s="10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ht="14.6" x14ac:dyDescent="0.4">
      <c r="A24" s="2" t="s">
        <v>359</v>
      </c>
      <c r="E24" s="11" t="s">
        <v>58</v>
      </c>
      <c r="F24" s="8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6" cm="1">
        <f t="array" ref="AF24">IFERROR(INDEX($I$91:$AS$160,MATCH($F24,$F$91:$F$160,0),COLUMN()-8),-999)</f>
        <v>0.99718061425793825</v>
      </c>
      <c r="AG24" s="106" cm="1">
        <f t="array" ref="AG24">IFERROR(INDEX($I$91:$AS$160,MATCH($F24,$F$91:$F$160,0),COLUMN()-8),-999)</f>
        <v>0.99770795425842296</v>
      </c>
      <c r="AH24" s="106" cm="1">
        <f t="array" ref="AH24">IFERROR(INDEX($I$91:$AS$160,MATCH($F24,$F$91:$F$160,0),COLUMN()-8),-999)</f>
        <v>0.99519822127404622</v>
      </c>
      <c r="AI24" s="106" cm="1">
        <f t="array" ref="AI24">IFERROR(INDEX($I$91:$AS$160,MATCH($F24,$F$91:$F$160,0),COLUMN()-8),-999)</f>
        <v>0.99569420401331865</v>
      </c>
      <c r="AJ24" s="106" cm="1">
        <f t="array" ref="AJ24">IFERROR(INDEX($I$91:$AS$160,MATCH($F24,$F$91:$F$160,0),COLUMN()-8),-999)</f>
        <v>0.99350738810203898</v>
      </c>
      <c r="AK24" s="106" cm="1">
        <f t="array" ref="AK24">IFERROR(INDEX($I$91:$AS$160,MATCH($F24,$F$91:$F$160,0),COLUMN()-8),-999)</f>
        <v>0.99574632733041146</v>
      </c>
      <c r="AL24" s="106" cm="1">
        <f t="array" ref="AL24">IFERROR(INDEX($I$91:$AS$160,MATCH($F24,$F$91:$F$160,0),COLUMN()-8),-999)</f>
        <v>0.99776615751391784</v>
      </c>
      <c r="AM24" s="106" cm="1">
        <f t="array" ref="AM24">IFERROR(INDEX($I$91:$AS$160,MATCH($F24,$F$91:$F$160,0),COLUMN()-8),-999)</f>
        <v>1.0008441893137774</v>
      </c>
      <c r="AN24" s="106" cm="1">
        <f t="array" ref="AN24">IFERROR(INDEX($I$91:$AS$160,MATCH($F24,$F$91:$F$160,0),COLUMN()-8),-999)</f>
        <v>1.0007743977384271</v>
      </c>
      <c r="AO24" s="106" cm="1">
        <f t="array" ref="AO24">IFERROR(INDEX($I$91:$AS$160,MATCH($F24,$F$91:$F$160,0),COLUMN()-8),-999)</f>
        <v>1.0007751048651188</v>
      </c>
      <c r="AP24" s="106" cm="1">
        <f t="array" ref="AP24">IFERROR(INDEX($I$91:$AS$160,MATCH($F24,$F$91:$F$160,0),COLUMN()-8),-999)</f>
        <v>0.99110887470689146</v>
      </c>
      <c r="AQ24" s="106" cm="1">
        <f t="array" ref="AQ24">IFERROR(INDEX($I$91:$AS$160,MATCH($F24,$F$91:$F$160,0),COLUMN()-8),-999)</f>
        <v>0.98690765618493526</v>
      </c>
      <c r="AR24" s="106" cm="1">
        <f t="array" ref="AR24">IFERROR(INDEX($I$91:$AS$160,MATCH($F24,$F$91:$F$160,0),COLUMN()-8),-999)</f>
        <v>0.98690765618493526</v>
      </c>
      <c r="AS24" s="10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ht="14.6" x14ac:dyDescent="0.4">
      <c r="E25" s="11" t="s">
        <v>59</v>
      </c>
      <c r="F25" s="9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4">
      <c r="A26" s="2" t="s">
        <v>357</v>
      </c>
      <c r="E26" s="11" t="s">
        <v>60</v>
      </c>
      <c r="F26" s="8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6" cm="1">
        <f t="array" ref="AF26">IFERROR(INDEX($I$91:$AS$160,MATCH($F26,$F$91:$F$160,0),COLUMN()-8),-999)</f>
        <v>1.003779671683168</v>
      </c>
      <c r="AG26" s="106" cm="1">
        <f t="array" ref="AG26">IFERROR(INDEX($I$91:$AS$160,MATCH($F26,$F$91:$F$160,0),COLUMN()-8),-999)</f>
        <v>1.0043029440477302</v>
      </c>
      <c r="AH26" s="106" cm="1">
        <f t="array" ref="AH26">IFERROR(INDEX($I$91:$AS$160,MATCH($F26,$F$91:$F$160,0),COLUMN()-8),-999)</f>
        <v>1.0000466050470349</v>
      </c>
      <c r="AI26" s="106" cm="1">
        <f t="array" ref="AI26">IFERROR(INDEX($I$91:$AS$160,MATCH($F26,$F$91:$F$160,0),COLUMN()-8),-999)</f>
        <v>1.0005398003574881</v>
      </c>
      <c r="AJ26" s="106" cm="1">
        <f t="array" ref="AJ26">IFERROR(INDEX($I$91:$AS$160,MATCH($F26,$F$91:$F$160,0),COLUMN()-8),-999)</f>
        <v>0.99664643457347535</v>
      </c>
      <c r="AK26" s="106" cm="1">
        <f t="array" ref="AK26">IFERROR(INDEX($I$91:$AS$160,MATCH($F26,$F$91:$F$160,0),COLUMN()-8),-999)</f>
        <v>0.99887720125260626</v>
      </c>
      <c r="AL26" s="106" cm="1">
        <f t="array" ref="AL26">IFERROR(INDEX($I$91:$AS$160,MATCH($F26,$F$91:$F$160,0),COLUMN()-8),-999)</f>
        <v>1.0008896914940615</v>
      </c>
      <c r="AM26" s="106" cm="1">
        <f t="array" ref="AM26">IFERROR(INDEX($I$91:$AS$160,MATCH($F26,$F$91:$F$160,0),COLUMN()-8),-999)</f>
        <v>1.0039565975503029</v>
      </c>
      <c r="AN26" s="106" cm="1">
        <f t="array" ref="AN26">IFERROR(INDEX($I$91:$AS$160,MATCH($F26,$F$91:$F$160,0),COLUMN()-8),-999)</f>
        <v>1.0038870574576075</v>
      </c>
      <c r="AO26" s="106" cm="1">
        <f t="array" ref="AO26">IFERROR(INDEX($I$91:$AS$160,MATCH($F26,$F$91:$F$160,0),COLUMN()-8),-999)</f>
        <v>1.0038877620360995</v>
      </c>
      <c r="AP26" s="106" cm="1">
        <f t="array" ref="AP26">IFERROR(INDEX($I$91:$AS$160,MATCH($F26,$F$91:$F$160,0),COLUMN()-8),-999)</f>
        <v>0.9942567197286265</v>
      </c>
      <c r="AQ26" s="106" cm="1">
        <f t="array" ref="AQ26">IFERROR(INDEX($I$91:$AS$160,MATCH($F26,$F$91:$F$160,0),COLUMN()-8),-999)</f>
        <v>0.99006836703358136</v>
      </c>
      <c r="AR26" s="106" cm="1">
        <f t="array" ref="AR26">IFERROR(INDEX($I$91:$AS$160,MATCH($F26,$F$91:$F$160,0),COLUMN()-8),-999)</f>
        <v>0.99006836703358136</v>
      </c>
      <c r="AS26" s="10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ht="14.6" x14ac:dyDescent="0.4">
      <c r="A27" s="2" t="s">
        <v>355</v>
      </c>
      <c r="E27" s="11" t="s">
        <v>61</v>
      </c>
      <c r="F27" s="8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6" cm="1">
        <f t="array" ref="Z27">IFERROR(INDEX($I$91:$AS$160,MATCH($F27,$F$91:$F$160,0),COLUMN()-8),-999)</f>
        <v>1.0120403723215543</v>
      </c>
      <c r="AA27" s="106" cm="1">
        <f t="array" ref="AA27">IFERROR(INDEX($I$91:$AS$160,MATCH($F27,$F$91:$F$160,0),COLUMN()-8),-999)</f>
        <v>1.0065938379325441</v>
      </c>
      <c r="AB27" s="106" cm="1">
        <f t="array" ref="AB27">IFERROR(INDEX($I$91:$AS$160,MATCH($F27,$F$91:$F$160,0),COLUMN()-8),-999)</f>
        <v>1.009643900745919</v>
      </c>
      <c r="AC27" s="106" cm="1">
        <f t="array" ref="AC27">IFERROR(INDEX($I$91:$AS$160,MATCH($F27,$F$91:$F$160,0),COLUMN()-8),-999)</f>
        <v>1.0175440642420994</v>
      </c>
      <c r="AD27" s="106" cm="1">
        <f t="array" ref="AD27">IFERROR(INDEX($I$91:$AS$160,MATCH($F27,$F$91:$F$160,0),COLUMN()-8),-999)</f>
        <v>1.0100144161614821</v>
      </c>
      <c r="AE27" s="106" cm="1">
        <f t="array" ref="AE27">IFERROR(INDEX($I$91:$AS$160,MATCH($F27,$F$91:$F$160,0),COLUMN()-8),-999)</f>
        <v>1.0056495573605841</v>
      </c>
      <c r="AF27" s="106" cm="1">
        <f t="array" ref="AF27">IFERROR(INDEX($I$91:$AS$160,MATCH($F27,$F$91:$F$160,0),COLUMN()-8),-999)</f>
        <v>1.0105715974266605</v>
      </c>
      <c r="AG27" s="106" cm="1">
        <f t="array" ref="AG27">IFERROR(INDEX($I$91:$AS$160,MATCH($F27,$F$91:$F$160,0),COLUMN()-8),-999)</f>
        <v>1.0110881764580564</v>
      </c>
      <c r="AH27" s="106" cm="1">
        <f t="array" ref="AH27">IFERROR(INDEX($I$91:$AS$160,MATCH($F27,$F$91:$F$160,0),COLUMN()-8),-999)</f>
        <v>1.003652025965877</v>
      </c>
      <c r="AI27" s="106" cm="1">
        <f t="array" ref="AI27">IFERROR(INDEX($I$91:$AS$160,MATCH($F27,$F$91:$F$160,0),COLUMN()-8),-999)</f>
        <v>1.0041409173472116</v>
      </c>
      <c r="AJ27" s="106" cm="1">
        <f t="array" ref="AJ27">IFERROR(INDEX($I$91:$AS$160,MATCH($F27,$F$91:$F$160,0),COLUMN()-8),-999)</f>
        <v>0.99716200846175362</v>
      </c>
      <c r="AK27" s="106" cm="1">
        <f t="array" ref="AK27">IFERROR(INDEX($I$91:$AS$160,MATCH($F27,$F$91:$F$160,0),COLUMN()-8),-999)</f>
        <v>0.99938108281377702</v>
      </c>
      <c r="AL27" s="106" cm="1">
        <f t="array" ref="AL27">IFERROR(INDEX($I$91:$AS$160,MATCH($F27,$F$91:$F$160,0),COLUMN()-8),-999)</f>
        <v>1.0013835910708981</v>
      </c>
      <c r="AM27" s="106" cm="1">
        <f t="array" ref="AM27">IFERROR(INDEX($I$91:$AS$160,MATCH($F27,$F$91:$F$160,0),COLUMN()-8),-999)</f>
        <v>1.0044207775148137</v>
      </c>
      <c r="AN27" s="106" cm="1">
        <f t="array" ref="AN27">IFERROR(INDEX($I$91:$AS$160,MATCH($F27,$F$91:$F$160,0),COLUMN()-8),-999)</f>
        <v>1.004351579570381</v>
      </c>
      <c r="AO27" s="106" cm="1">
        <f t="array" ref="AO27">IFERROR(INDEX($I$91:$AS$160,MATCH($F27,$F$91:$F$160,0),COLUMN()-8),-999)</f>
        <v>1.0043522806820551</v>
      </c>
      <c r="AP27" s="106" cm="1">
        <f t="array" ref="AP27">IFERROR(INDEX($I$91:$AS$160,MATCH($F27,$F$91:$F$160,0),COLUMN()-8),-999)</f>
        <v>1.0043137136514078</v>
      </c>
      <c r="AQ27" s="106" cm="1">
        <f t="array" ref="AQ27">IFERROR(INDEX($I$91:$AS$160,MATCH($F27,$F$91:$F$160,0),COLUMN()-8),-999)</f>
        <v>1.004640978008517</v>
      </c>
      <c r="AR27" s="106" cm="1">
        <f t="array" ref="AR27">IFERROR(INDEX($I$91:$AS$160,MATCH($F27,$F$91:$F$160,0),COLUMN()-8),-999)</f>
        <v>1.004640978008517</v>
      </c>
      <c r="AS27" s="10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ht="14.6" x14ac:dyDescent="0.4">
      <c r="A28" s="2" t="s">
        <v>358</v>
      </c>
      <c r="E28" s="11" t="s">
        <v>62</v>
      </c>
      <c r="F28" s="8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ht="14.6" x14ac:dyDescent="0.4">
      <c r="A29" s="2" t="s">
        <v>354</v>
      </c>
      <c r="E29" s="11" t="s">
        <v>63</v>
      </c>
      <c r="F29" s="8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6" cm="1">
        <f t="array" ref="AF29">IFERROR(INDEX($I$91:$AS$160,MATCH($F29,$F$91:$F$160,0),COLUMN()-8),-999)</f>
        <v>1.0076039427795533</v>
      </c>
      <c r="AG29" s="106" cm="1">
        <f t="array" ref="AG29">IFERROR(INDEX($I$91:$AS$160,MATCH($F29,$F$91:$F$160,0),COLUMN()-8),-999)</f>
        <v>1.0081252862463892</v>
      </c>
      <c r="AH29" s="106" cm="1">
        <f t="array" ref="AH29">IFERROR(INDEX($I$91:$AS$160,MATCH($F29,$F$91:$F$160,0),COLUMN()-8),-999)</f>
        <v>1.0029568390723738</v>
      </c>
      <c r="AI29" s="106" cm="1">
        <f t="array" ref="AI29">IFERROR(INDEX($I$91:$AS$160,MATCH($F29,$F$91:$F$160,0),COLUMN()-8),-999)</f>
        <v>1.003448776489283</v>
      </c>
      <c r="AJ29" s="106" cm="1">
        <f t="array" ref="AJ29">IFERROR(INDEX($I$91:$AS$160,MATCH($F29,$F$91:$F$160,0),COLUMN()-8),-999)</f>
        <v>0.99866818719962858</v>
      </c>
      <c r="AK29" s="106" cm="1">
        <f t="array" ref="AK29">IFERROR(INDEX($I$91:$AS$160,MATCH($F29,$F$91:$F$160,0),COLUMN()-8),-999)</f>
        <v>1.000896030138307</v>
      </c>
      <c r="AL29" s="106" cm="1">
        <f t="array" ref="AL29">IFERROR(INDEX($I$91:$AS$160,MATCH($F29,$F$91:$F$160,0),COLUMN()-8),-999)</f>
        <v>1.0029055270857163</v>
      </c>
      <c r="AM29" s="106" cm="1">
        <f t="array" ref="AM29">IFERROR(INDEX($I$91:$AS$160,MATCH($F29,$F$91:$F$160,0),COLUMN()-8),-999)</f>
        <v>1.0059679031155038</v>
      </c>
      <c r="AN29" s="106" cm="1">
        <f t="array" ref="AN29">IFERROR(INDEX($I$91:$AS$160,MATCH($F29,$F$91:$F$160,0),COLUMN()-8),-999)</f>
        <v>1.0058984653239349</v>
      </c>
      <c r="AO29" s="106" cm="1">
        <f t="array" ref="AO29">IFERROR(INDEX($I$91:$AS$160,MATCH($F29,$F$91:$F$160,0),COLUMN()-8),-999)</f>
        <v>1.0058991688658729</v>
      </c>
      <c r="AP29" s="106" cm="1">
        <f t="array" ref="AP29">IFERROR(INDEX($I$91:$AS$160,MATCH($F29,$F$91:$F$160,0),COLUMN()-8),-999)</f>
        <v>0.99886357942947468</v>
      </c>
      <c r="AQ29" s="106" cm="1">
        <f t="array" ref="AQ29">IFERROR(INDEX($I$91:$AS$160,MATCH($F29,$F$91:$F$160,0),COLUMN()-8),-999)</f>
        <v>0.9902077256261409</v>
      </c>
      <c r="AR29" s="106" cm="1">
        <f t="array" ref="AR29">IFERROR(INDEX($I$91:$AS$160,MATCH($F29,$F$91:$F$160,0),COLUMN()-8),-999)</f>
        <v>0.9902077256261409</v>
      </c>
      <c r="AS29" s="10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ht="14.6" x14ac:dyDescent="0.4">
      <c r="E30" s="11" t="s">
        <v>64</v>
      </c>
      <c r="F30" s="9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ht="14.6" x14ac:dyDescent="0.4">
      <c r="E31" s="11" t="s">
        <v>65</v>
      </c>
      <c r="F31" s="9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ht="14.6" x14ac:dyDescent="0.4">
      <c r="A32" s="2" t="s">
        <v>340</v>
      </c>
      <c r="E32" s="11" t="s">
        <v>66</v>
      </c>
      <c r="F32" s="82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6" cm="1">
        <f t="array" ref="AF32">IFERROR(INDEX($I$91:$AS$160,MATCH($F32,$F$91:$F$160,0),COLUMN()-8),-999)</f>
        <v>1.0076039427795533</v>
      </c>
      <c r="AG32" s="106" cm="1">
        <f t="array" ref="AG32">IFERROR(INDEX($I$91:$AS$160,MATCH($F32,$F$91:$F$160,0),COLUMN()-8),-999)</f>
        <v>1.0081252862463892</v>
      </c>
      <c r="AH32" s="106" cm="1">
        <f t="array" ref="AH32">IFERROR(INDEX($I$91:$AS$160,MATCH($F32,$F$91:$F$160,0),COLUMN()-8),-999)</f>
        <v>1.0029568390723738</v>
      </c>
      <c r="AI32" s="106" cm="1">
        <f t="array" ref="AI32">IFERROR(INDEX($I$91:$AS$160,MATCH($F32,$F$91:$F$160,0),COLUMN()-8),-999)</f>
        <v>1.003448776489283</v>
      </c>
      <c r="AJ32" s="106" cm="1">
        <f t="array" ref="AJ32">IFERROR(INDEX($I$91:$AS$160,MATCH($F32,$F$91:$F$160,0),COLUMN()-8),-999)</f>
        <v>0.99866818719962869</v>
      </c>
      <c r="AK32" s="106" cm="1">
        <f t="array" ref="AK32">IFERROR(INDEX($I$91:$AS$160,MATCH($F32,$F$91:$F$160,0),COLUMN()-8),-999)</f>
        <v>1.000896030138307</v>
      </c>
      <c r="AL32" s="106" cm="1">
        <f t="array" ref="AL32">IFERROR(INDEX($I$91:$AS$160,MATCH($F32,$F$91:$F$160,0),COLUMN()-8),-999)</f>
        <v>1.0029055270857163</v>
      </c>
      <c r="AM32" s="106" cm="1">
        <f t="array" ref="AM32">IFERROR(INDEX($I$91:$AS$160,MATCH($F32,$F$91:$F$160,0),COLUMN()-8),-999)</f>
        <v>1.0059679031155038</v>
      </c>
      <c r="AN32" s="106" cm="1">
        <f t="array" ref="AN32">IFERROR(INDEX($I$91:$AS$160,MATCH($F32,$F$91:$F$160,0),COLUMN()-8),-999)</f>
        <v>1.0058984653239349</v>
      </c>
      <c r="AO32" s="106" cm="1">
        <f t="array" ref="AO32">IFERROR(INDEX($I$91:$AS$160,MATCH($F32,$F$91:$F$160,0),COLUMN()-8),-999)</f>
        <v>1.0058991688658727</v>
      </c>
      <c r="AP32" s="106" cm="1">
        <f t="array" ref="AP32">IFERROR(INDEX($I$91:$AS$160,MATCH($F32,$F$91:$F$160,0),COLUMN()-8),-999)</f>
        <v>0.99886357942947468</v>
      </c>
      <c r="AQ32" s="106" cm="1">
        <f t="array" ref="AQ32">IFERROR(INDEX($I$91:$AS$160,MATCH($F32,$F$91:$F$160,0),COLUMN()-8),-999)</f>
        <v>0.9902073600649296</v>
      </c>
      <c r="AR32" s="106" cm="1">
        <f t="array" ref="AR32">IFERROR(INDEX($I$91:$AS$160,MATCH($F32,$F$91:$F$160,0),COLUMN()-8),-999)</f>
        <v>0.9902073600649296</v>
      </c>
      <c r="AS32" s="10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4">
      <c r="A33" s="2" t="s">
        <v>336</v>
      </c>
      <c r="E33" s="11" t="s">
        <v>67</v>
      </c>
      <c r="F33" s="82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6" cm="1">
        <f t="array" ref="AF33">IFERROR(INDEX($I$91:$AS$160,MATCH($F33,$F$91:$F$160,0),COLUMN()-8),-999)</f>
        <v>1.003779671683168</v>
      </c>
      <c r="AG33" s="106" cm="1">
        <f t="array" ref="AG33">IFERROR(INDEX($I$91:$AS$160,MATCH($F33,$F$91:$F$160,0),COLUMN()-8),-999)</f>
        <v>1.0043029440477302</v>
      </c>
      <c r="AH33" s="106" cm="1">
        <f t="array" ref="AH33">IFERROR(INDEX($I$91:$AS$160,MATCH($F33,$F$91:$F$160,0),COLUMN()-8),-999)</f>
        <v>1.0000466050470349</v>
      </c>
      <c r="AI33" s="106" cm="1">
        <f t="array" ref="AI33">IFERROR(INDEX($I$91:$AS$160,MATCH($F33,$F$91:$F$160,0),COLUMN()-8),-999)</f>
        <v>1.0005398003574881</v>
      </c>
      <c r="AJ33" s="106" cm="1">
        <f t="array" ref="AJ33">IFERROR(INDEX($I$91:$AS$160,MATCH($F33,$F$91:$F$160,0),COLUMN()-8),-999)</f>
        <v>0.99664643457347535</v>
      </c>
      <c r="AK33" s="106" cm="1">
        <f t="array" ref="AK33">IFERROR(INDEX($I$91:$AS$160,MATCH($F33,$F$91:$F$160,0),COLUMN()-8),-999)</f>
        <v>0.99887720125260626</v>
      </c>
      <c r="AL33" s="106" cm="1">
        <f t="array" ref="AL33">IFERROR(INDEX($I$91:$AS$160,MATCH($F33,$F$91:$F$160,0),COLUMN()-8),-999)</f>
        <v>1.0008896914940615</v>
      </c>
      <c r="AM33" s="106" cm="1">
        <f t="array" ref="AM33">IFERROR(INDEX($I$91:$AS$160,MATCH($F33,$F$91:$F$160,0),COLUMN()-8),-999)</f>
        <v>1.0039565975503029</v>
      </c>
      <c r="AN33" s="106" cm="1">
        <f t="array" ref="AN33">IFERROR(INDEX($I$91:$AS$160,MATCH($F33,$F$91:$F$160,0),COLUMN()-8),-999)</f>
        <v>1.0038870574576075</v>
      </c>
      <c r="AO33" s="106" cm="1">
        <f t="array" ref="AO33">IFERROR(INDEX($I$91:$AS$160,MATCH($F33,$F$91:$F$160,0),COLUMN()-8),-999)</f>
        <v>1.0038877620360995</v>
      </c>
      <c r="AP33" s="106" cm="1">
        <f t="array" ref="AP33">IFERROR(INDEX($I$91:$AS$160,MATCH($F33,$F$91:$F$160,0),COLUMN()-8),-999)</f>
        <v>0.9942567192474967</v>
      </c>
      <c r="AQ33" s="106" cm="1">
        <f t="array" ref="AQ33">IFERROR(INDEX($I$91:$AS$160,MATCH($F33,$F$91:$F$160,0),COLUMN()-8),-999)</f>
        <v>0.99006836655092156</v>
      </c>
      <c r="AR33" s="106" cm="1">
        <f t="array" ref="AR33">IFERROR(INDEX($I$91:$AS$160,MATCH($F33,$F$91:$F$160,0),COLUMN()-8),-999)</f>
        <v>0.99006836655092156</v>
      </c>
      <c r="AS33" s="10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4">
      <c r="E34" s="11" t="s">
        <v>68</v>
      </c>
      <c r="F34" s="9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4">
      <c r="A35" s="2" t="s">
        <v>353</v>
      </c>
      <c r="E35" s="11" t="s">
        <v>69</v>
      </c>
      <c r="F35" s="8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6" cm="1">
        <f t="array" ref="AJ35">IFERROR(INDEX($I$91:$AS$160,MATCH($F35,$F$91:$F$160,0),COLUMN()-8),-999)</f>
        <v>0.93404541265764085</v>
      </c>
      <c r="AK35" s="106" cm="1">
        <f t="array" ref="AK35">IFERROR(INDEX($I$91:$AS$160,MATCH($F35,$F$91:$F$160,0),COLUMN()-8),-999)</f>
        <v>0.9573810827264797</v>
      </c>
      <c r="AL35" s="106" cm="1">
        <f t="array" ref="AL35">IFERROR(INDEX($I$91:$AS$160,MATCH($F35,$F$91:$F$160,0),COLUMN()-8),-999)</f>
        <v>0.96032922702777557</v>
      </c>
      <c r="AM35" s="106" cm="1">
        <f t="array" ref="AM35">IFERROR(INDEX($I$91:$AS$160,MATCH($F35,$F$91:$F$160,0),COLUMN()-8),-999)</f>
        <v>0.97370213608598932</v>
      </c>
      <c r="AN35" s="106" cm="1">
        <f t="array" ref="AN35">IFERROR(INDEX($I$91:$AS$160,MATCH($F35,$F$91:$F$160,0),COLUMN()-8),-999)</f>
        <v>0.9649099635663162</v>
      </c>
      <c r="AO35" s="106" cm="1">
        <f t="array" ref="AO35">IFERROR(INDEX($I$91:$AS$160,MATCH($F35,$F$91:$F$160,0),COLUMN()-8),-999)</f>
        <v>0.96582392456687116</v>
      </c>
      <c r="AP35" s="106" cm="1">
        <f t="array" ref="AP35">IFERROR(INDEX($I$91:$AS$160,MATCH($F35,$F$91:$F$160,0),COLUMN()-8),-999)</f>
        <v>0.96578375829566365</v>
      </c>
      <c r="AQ35" s="106" cm="1">
        <f t="array" ref="AQ35">IFERROR(INDEX($I$91:$AS$160,MATCH($F35,$F$91:$F$160,0),COLUMN()-8),-999)</f>
        <v>0.96612458618313801</v>
      </c>
      <c r="AR35" s="106" cm="1">
        <f t="array" ref="AR35">IFERROR(INDEX($I$91:$AS$160,MATCH($F35,$F$91:$F$160,0),COLUMN()-8),-999)</f>
        <v>0.96612458618313801</v>
      </c>
      <c r="AS35" s="10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4">
      <c r="A36" s="2" t="s">
        <v>327</v>
      </c>
      <c r="E36" s="11" t="s">
        <v>70</v>
      </c>
      <c r="F36" s="82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6" cm="1">
        <f t="array" ref="AJ36">IFERROR(INDEX($I$91:$AS$160,MATCH($F36,$F$91:$F$160,0),COLUMN()-8),-999)</f>
        <v>0.93404816892524878</v>
      </c>
      <c r="AK36" s="106" cm="1">
        <f t="array" ref="AK36">IFERROR(INDEX($I$91:$AS$160,MATCH($F36,$F$91:$F$160,0),COLUMN()-8),-999)</f>
        <v>0.95738257923069425</v>
      </c>
      <c r="AL36" s="106" cm="1">
        <f t="array" ref="AL36">IFERROR(INDEX($I$91:$AS$160,MATCH($F36,$F$91:$F$160,0),COLUMN()-8),-999)</f>
        <v>0.96032990223642267</v>
      </c>
      <c r="AM36" s="106" cm="1">
        <f t="array" ref="AM36">IFERROR(INDEX($I$91:$AS$160,MATCH($F36,$F$91:$F$160,0),COLUMN()-8),-999)</f>
        <v>0.9737028003916316</v>
      </c>
      <c r="AN36" s="106" cm="1">
        <f t="array" ref="AN36">IFERROR(INDEX($I$91:$AS$160,MATCH($F36,$F$91:$F$160,0),COLUMN()-8),-999)</f>
        <v>0.96491208345084856</v>
      </c>
      <c r="AO36" s="106" cm="1">
        <f t="array" ref="AO36">IFERROR(INDEX($I$91:$AS$160,MATCH($F36,$F$91:$F$160,0),COLUMN()-8),-999)</f>
        <v>0.96582613429040864</v>
      </c>
      <c r="AP36" s="106" cm="1">
        <f t="array" ref="AP36">IFERROR(INDEX($I$91:$AS$160,MATCH($F36,$F$91:$F$160,0),COLUMN()-8),-999)</f>
        <v>0.96578596804138428</v>
      </c>
      <c r="AQ36" s="106" cm="1">
        <f t="array" ref="AQ36">IFERROR(INDEX($I$91:$AS$160,MATCH($F36,$F$91:$F$160,0),COLUMN()-8),-999)</f>
        <v>0.96612679574105875</v>
      </c>
      <c r="AR36" s="106" cm="1">
        <f t="array" ref="AR36">IFERROR(INDEX($I$91:$AS$160,MATCH($F36,$F$91:$F$160,0),COLUMN()-8),-999)</f>
        <v>0.96612679574105875</v>
      </c>
      <c r="AS36" s="10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4">
      <c r="A37" s="2" t="s">
        <v>352</v>
      </c>
      <c r="E37" s="11" t="s">
        <v>71</v>
      </c>
      <c r="F37" s="8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6" cm="1">
        <f t="array" ref="AK37">IFERROR(INDEX($I$91:$AS$160,MATCH($F37,$F$91:$F$160,0),COLUMN()-8),-999)</f>
        <v>0.8945133339338972</v>
      </c>
      <c r="AL37" s="106" cm="1">
        <f t="array" ref="AL37">IFERROR(INDEX($I$91:$AS$160,MATCH($F37,$F$91:$F$160,0),COLUMN()-8),-999)</f>
        <v>0.92140204047849583</v>
      </c>
      <c r="AM37" s="106" cm="1">
        <f t="array" ref="AM37">IFERROR(INDEX($I$91:$AS$160,MATCH($F37,$F$91:$F$160,0),COLUMN()-8),-999)</f>
        <v>0.94651673425903482</v>
      </c>
      <c r="AN37" s="106" cm="1">
        <f t="array" ref="AN37">IFERROR(INDEX($I$91:$AS$160,MATCH($F37,$F$91:$F$160,0),COLUMN()-8),-999)</f>
        <v>0.95536979694968771</v>
      </c>
      <c r="AO37" s="106" cm="1">
        <f t="array" ref="AO37">IFERROR(INDEX($I$91:$AS$160,MATCH($F37,$F$91:$F$160,0),COLUMN()-8),-999)</f>
        <v>0.95433891535105253</v>
      </c>
      <c r="AP37" s="106" cm="1">
        <f t="array" ref="AP37">IFERROR(INDEX($I$91:$AS$160,MATCH($F37,$F$91:$F$160,0),COLUMN()-8),-999)</f>
        <v>0.95429688448071937</v>
      </c>
      <c r="AQ37" s="106" cm="1">
        <f t="array" ref="AQ37">IFERROR(INDEX($I$91:$AS$160,MATCH($F37,$F$91:$F$160,0),COLUMN()-8),-999)</f>
        <v>0.95465353018583099</v>
      </c>
      <c r="AR37" s="106" cm="1">
        <f t="array" ref="AR37">IFERROR(INDEX($I$91:$AS$160,MATCH($F37,$F$91:$F$160,0),COLUMN()-8),-999)</f>
        <v>0.95465353018583099</v>
      </c>
      <c r="AS37" s="10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4">
      <c r="A38" s="2" t="s">
        <v>339</v>
      </c>
      <c r="E38" s="11" t="s">
        <v>72</v>
      </c>
      <c r="F38" s="82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6" cm="1">
        <f t="array" ref="AE38">IFERROR(INDEX($I$91:$AS$160,MATCH($F38,$F$91:$F$160,0),COLUMN()-8),-999)</f>
        <v>0.96710227944871763</v>
      </c>
      <c r="AF38" s="106" cm="1">
        <f t="array" ref="AF38">IFERROR(INDEX($I$91:$AS$160,MATCH($F38,$F$91:$F$160,0),COLUMN()-8),-999)</f>
        <v>0.98528876409374855</v>
      </c>
      <c r="AG38" s="106" cm="1">
        <f t="array" ref="AG38">IFERROR(INDEX($I$91:$AS$160,MATCH($F38,$F$91:$F$160,0),COLUMN()-8),-999)</f>
        <v>0.98582664173080514</v>
      </c>
      <c r="AH38" s="106" cm="1">
        <f t="array" ref="AH38">IFERROR(INDEX($I$91:$AS$160,MATCH($F38,$F$91:$F$160,0),COLUMN()-8),-999)</f>
        <v>0.98948801311982382</v>
      </c>
      <c r="AI38" s="106" cm="1">
        <f t="array" ref="AI38">IFERROR(INDEX($I$91:$AS$160,MATCH($F38,$F$91:$F$160,0),COLUMN()-8),-999)</f>
        <v>0.98998690943246737</v>
      </c>
      <c r="AJ38" s="106" cm="1">
        <f t="array" ref="AJ38">IFERROR(INDEX($I$91:$AS$160,MATCH($F38,$F$91:$F$160,0),COLUMN()-8),-999)</f>
        <v>0.9828637881395732</v>
      </c>
      <c r="AK38" s="106" cm="1">
        <f t="array" ref="AK38">IFERROR(INDEX($I$91:$AS$160,MATCH($F38,$F$91:$F$160,0),COLUMN()-8),-999)</f>
        <v>0.98512904543005675</v>
      </c>
      <c r="AL38" s="106" cm="1">
        <f t="array" ref="AL38">IFERROR(INDEX($I$91:$AS$160,MATCH($F38,$F$91:$F$160,0),COLUMN()-8),-999)</f>
        <v>0.98717296642507135</v>
      </c>
      <c r="AM38" s="106" cm="1">
        <f t="array" ref="AM38">IFERROR(INDEX($I$91:$AS$160,MATCH($F38,$F$91:$F$160,0),COLUMN()-8),-999)</f>
        <v>0.99028732887754201</v>
      </c>
      <c r="AN38" s="106" cm="1">
        <f t="array" ref="AN38">IFERROR(INDEX($I$91:$AS$160,MATCH($F38,$F$91:$F$160,0),COLUMN()-8),-999)</f>
        <v>0.99021671854628657</v>
      </c>
      <c r="AO38" s="106" cm="1">
        <f t="array" ref="AO38">IFERROR(INDEX($I$91:$AS$160,MATCH($F38,$F$91:$F$160,0),COLUMN()-8),-999)</f>
        <v>0.99021743396924355</v>
      </c>
      <c r="AP38" s="106" cm="1">
        <f t="array" ref="AP38">IFERROR(INDEX($I$91:$AS$160,MATCH($F38,$F$91:$F$160,0),COLUMN()-8),-999)</f>
        <v>0.9901780796291666</v>
      </c>
      <c r="AQ38" s="106" cm="1">
        <f t="array" ref="AQ38">IFERROR(INDEX($I$91:$AS$160,MATCH($F38,$F$91:$F$160,0),COLUMN()-8),-999)</f>
        <v>0.99588376638411691</v>
      </c>
      <c r="AR38" s="106" cm="1">
        <f t="array" ref="AR38">IFERROR(INDEX($I$91:$AS$160,MATCH($F38,$F$91:$F$160,0),COLUMN()-8),-999)</f>
        <v>0.99588376638411691</v>
      </c>
      <c r="AS38" s="10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4">
      <c r="A39" s="2" t="s">
        <v>356</v>
      </c>
      <c r="E39" s="11" t="s">
        <v>73</v>
      </c>
      <c r="F39" s="8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6" cm="1">
        <f t="array" ref="AB39">IFERROR(INDEX($I$91:$AS$160,MATCH($F39,$F$91:$F$160,0),COLUMN()-8),-999)</f>
        <v>1.0065004294293312</v>
      </c>
      <c r="AC39" s="106" cm="1">
        <f t="array" ref="AC39">IFERROR(INDEX($I$91:$AS$160,MATCH($F39,$F$91:$F$160,0),COLUMN()-8),-999)</f>
        <v>1.0181153720664413</v>
      </c>
      <c r="AD39" s="106" cm="1">
        <f t="array" ref="AD39">IFERROR(INDEX($I$91:$AS$160,MATCH($F39,$F$91:$F$160,0),COLUMN()-8),-999)</f>
        <v>0.98728003765322225</v>
      </c>
      <c r="AE39" s="106" cm="1">
        <f t="array" ref="AE39">IFERROR(INDEX($I$91:$AS$160,MATCH($F39,$F$91:$F$160,0),COLUMN()-8),-999)</f>
        <v>0.99392443152198007</v>
      </c>
      <c r="AF39" s="106" cm="1">
        <f t="array" ref="AF39">IFERROR(INDEX($I$91:$AS$160,MATCH($F39,$F$91:$F$160,0),COLUMN()-8),-999)</f>
        <v>1.0045443472207247</v>
      </c>
      <c r="AG39" s="106" cm="1">
        <f t="array" ref="AG39">IFERROR(INDEX($I$91:$AS$160,MATCH($F39,$F$91:$F$160,0),COLUMN()-8),-999)</f>
        <v>1.0052565136478386</v>
      </c>
      <c r="AH39" s="106" cm="1">
        <f t="array" ref="AH39">IFERROR(INDEX($I$91:$AS$160,MATCH($F39,$F$91:$F$160,0),COLUMN()-8),-999)</f>
        <v>0.99984091574093037</v>
      </c>
      <c r="AI39" s="106" cm="1">
        <f t="array" ref="AI39">IFERROR(INDEX($I$91:$AS$160,MATCH($F39,$F$91:$F$160,0),COLUMN()-8),-999)</f>
        <v>1.0014837260294538</v>
      </c>
      <c r="AJ39" s="106" cm="1">
        <f t="array" ref="AJ39">IFERROR(INDEX($I$91:$AS$160,MATCH($F39,$F$91:$F$160,0),COLUMN()-8),-999)</f>
        <v>0.99639429999009754</v>
      </c>
      <c r="AK39" s="106" cm="1">
        <f t="array" ref="AK39">IFERROR(INDEX($I$91:$AS$160,MATCH($F39,$F$91:$F$160,0),COLUMN()-8),-999)</f>
        <v>0.9980130271433969</v>
      </c>
      <c r="AL39" s="106" cm="1">
        <f t="array" ref="AL39">IFERROR(INDEX($I$91:$AS$160,MATCH($F39,$F$91:$F$160,0),COLUMN()-8),-999)</f>
        <v>0.99947341814956581</v>
      </c>
      <c r="AM39" s="106" cm="1">
        <f t="array" ref="AM39">IFERROR(INDEX($I$91:$AS$160,MATCH($F39,$F$91:$F$160,0),COLUMN()-8),-999)</f>
        <v>1.0016983309595069</v>
      </c>
      <c r="AN39" s="106" cm="1">
        <f t="array" ref="AN39">IFERROR(INDEX($I$91:$AS$160,MATCH($F39,$F$91:$F$160,0),COLUMN()-8),-999)</f>
        <v>1.0016478907094668</v>
      </c>
      <c r="AO39" s="106" cm="1">
        <f t="array" ref="AO39">IFERROR(INDEX($I$91:$AS$160,MATCH($F39,$F$91:$F$160,0),COLUMN()-8),-999)</f>
        <v>1.0016484017707361</v>
      </c>
      <c r="AP39" s="106" cm="1">
        <f t="array" ref="AP39">IFERROR(INDEX($I$91:$AS$160,MATCH($F39,$F$91:$F$160,0),COLUMN()-8),-999)</f>
        <v>1.0045601811323746</v>
      </c>
      <c r="AQ39" s="106" cm="1">
        <f t="array" ref="AQ39">IFERROR(INDEX($I$91:$AS$160,MATCH($F39,$F$91:$F$160,0),COLUMN()-8),-999)</f>
        <v>1.0043369372924695</v>
      </c>
      <c r="AR39" s="106" cm="1">
        <f t="array" ref="AR39">IFERROR(INDEX($I$91:$AS$160,MATCH($F39,$F$91:$F$160,0),COLUMN()-8),-999)</f>
        <v>1.0043369372924695</v>
      </c>
      <c r="AS39" s="10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4">
      <c r="A40" s="2" t="s">
        <v>351</v>
      </c>
      <c r="E40" s="11" t="s">
        <v>74</v>
      </c>
      <c r="F40" s="8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6" cm="1">
        <f t="array" ref="AK40">IFERROR(INDEX($I$91:$AS$160,MATCH($F40,$F$91:$F$160,0),COLUMN()-8),-999)</f>
        <v>0.88295067046754272</v>
      </c>
      <c r="AL40" s="106" cm="1">
        <f t="array" ref="AL40">IFERROR(INDEX($I$91:$AS$160,MATCH($F40,$F$91:$F$160,0),COLUMN()-8),-999)</f>
        <v>0.91321678860749489</v>
      </c>
      <c r="AM40" s="106" cm="1">
        <f t="array" ref="AM40">IFERROR(INDEX($I$91:$AS$160,MATCH($F40,$F$91:$F$160,0),COLUMN()-8),-999)</f>
        <v>0.94123534306207712</v>
      </c>
      <c r="AN40" s="106" cm="1">
        <f t="array" ref="AN40">IFERROR(INDEX($I$91:$AS$160,MATCH($F40,$F$91:$F$160,0),COLUMN()-8),-999)</f>
        <v>0.95013605049958161</v>
      </c>
      <c r="AO40" s="106" cm="1">
        <f t="array" ref="AO40">IFERROR(INDEX($I$91:$AS$160,MATCH($F40,$F$91:$F$160,0),COLUMN()-8),-999)</f>
        <v>0.94798022501289769</v>
      </c>
      <c r="AP40" s="106" cm="1">
        <f t="array" ref="AP40">IFERROR(INDEX($I$91:$AS$160,MATCH($F40,$F$91:$F$160,0),COLUMN()-8),-999)</f>
        <v>0.94793810413350788</v>
      </c>
      <c r="AQ40" s="106" cm="1">
        <f t="array" ref="AQ40">IFERROR(INDEX($I$91:$AS$160,MATCH($F40,$F$91:$F$160,0),COLUMN()-8),-999)</f>
        <v>0.94829551293797687</v>
      </c>
      <c r="AR40" s="106" cm="1">
        <f t="array" ref="AR40">IFERROR(INDEX($I$91:$AS$160,MATCH($F40,$F$91:$F$160,0),COLUMN()-8),-999)</f>
        <v>0.94829551293797687</v>
      </c>
      <c r="AS40" s="10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4">
      <c r="A41" s="2" t="s">
        <v>384</v>
      </c>
      <c r="E41" s="154" t="s">
        <v>75</v>
      </c>
      <c r="F41" s="82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6" cm="1">
        <f t="array" ref="M41">IFERROR(INDEX($I$91:$AS$160,MATCH($F41,$F$91:$F$160,0),COLUMN()-8),-999)</f>
        <v>1.0274746355106301</v>
      </c>
      <c r="N41" s="106" cm="1">
        <f t="array" ref="N41">IFERROR(INDEX($I$91:$AS$160,MATCH($F41,$F$91:$F$160,0),COLUMN()-8),-999)</f>
        <v>1.0274746354996083</v>
      </c>
      <c r="O41" s="106" cm="1">
        <f t="array" ref="O41">IFERROR(INDEX($I$91:$AS$160,MATCH($F41,$F$91:$F$160,0),COLUMN()-8),-999)</f>
        <v>1.0219487923839081</v>
      </c>
      <c r="P41" s="106" cm="1">
        <f t="array" ref="P41">IFERROR(INDEX($I$91:$AS$160,MATCH($F41,$F$91:$F$160,0),COLUMN()-8),-999)</f>
        <v>1.0219487923795514</v>
      </c>
      <c r="Q41" s="106" cm="1">
        <f t="array" ref="Q41">IFERROR(INDEX($I$91:$AS$160,MATCH($F41,$F$91:$F$160,0),COLUMN()-8),-999)</f>
        <v>1.0211683606781607</v>
      </c>
      <c r="R41" s="106" cm="1">
        <f t="array" ref="R41">IFERROR(INDEX($I$91:$AS$160,MATCH($F41,$F$91:$F$160,0),COLUMN()-8),-999)</f>
        <v>1.0211341045445841</v>
      </c>
      <c r="S41" s="106" cm="1">
        <f t="array" ref="S41">IFERROR(INDEX($I$91:$AS$160,MATCH($F41,$F$91:$F$160,0),COLUMN()-8),-999)</f>
        <v>1.0234249479550073</v>
      </c>
      <c r="T41" s="106" cm="1">
        <f t="array" ref="T41">IFERROR(INDEX($I$91:$AS$160,MATCH($F41,$F$91:$F$160,0),COLUMN()-8),-999)</f>
        <v>1.0248477052146028</v>
      </c>
      <c r="U41" s="106" cm="1">
        <f t="array" ref="U41">IFERROR(INDEX($I$91:$AS$160,MATCH($F41,$F$91:$F$160,0),COLUMN()-8),-999)</f>
        <v>1.0248477052146028</v>
      </c>
      <c r="V41" s="106" cm="1">
        <f t="array" ref="V41">IFERROR(INDEX($I$91:$AS$160,MATCH($F41,$F$91:$F$160,0),COLUMN()-8),-999)</f>
        <v>1.0247445438275387</v>
      </c>
      <c r="W41" s="106" cm="1">
        <f t="array" ref="W41">IFERROR(INDEX($I$91:$AS$160,MATCH($F41,$F$91:$F$160,0),COLUMN()-8),-999)</f>
        <v>1.0273995648756198</v>
      </c>
      <c r="X41" s="106" cm="1">
        <f t="array" ref="X41">IFERROR(INDEX($I$91:$AS$160,MATCH($F41,$F$91:$F$160,0),COLUMN()-8),-999)</f>
        <v>1.0273995648756198</v>
      </c>
      <c r="Y41" s="106" cm="1">
        <f t="array" ref="Y41">IFERROR(INDEX($I$91:$AS$160,MATCH($F41,$F$91:$F$160,0),COLUMN()-8),-999)</f>
        <v>1.0231213855815007</v>
      </c>
      <c r="Z41" s="106" cm="1">
        <f t="array" ref="Z41">IFERROR(INDEX($I$91:$AS$160,MATCH($F41,$F$91:$F$160,0),COLUMN()-8),-999)</f>
        <v>1.0186344052488558</v>
      </c>
      <c r="AA41" s="106" cm="1">
        <f t="array" ref="AA41">IFERROR(INDEX($I$91:$AS$160,MATCH($F41,$F$91:$F$160,0),COLUMN()-8),-999)</f>
        <v>1.0132409646663059</v>
      </c>
      <c r="AB41" s="106" cm="1">
        <f t="array" ref="AB41">IFERROR(INDEX($I$91:$AS$160,MATCH($F41,$F$91:$F$160,0),COLUMN()-8),-999)</f>
        <v>1.0143086097681784</v>
      </c>
      <c r="AC41" s="106" cm="1">
        <f t="array" ref="AC41">IFERROR(INDEX($I$91:$AS$160,MATCH($F41,$F$91:$F$160,0),COLUMN()-8),-999)</f>
        <v>1.0204386227679414</v>
      </c>
      <c r="AD41" s="106" cm="1">
        <f t="array" ref="AD41">IFERROR(INDEX($I$91:$AS$160,MATCH($F41,$F$91:$F$160,0),COLUMN()-8),-999)</f>
        <v>1.0129273850684952</v>
      </c>
      <c r="AE41" s="106" cm="1">
        <f t="array" ref="AE41">IFERROR(INDEX($I$91:$AS$160,MATCH($F41,$F$91:$F$160,0),COLUMN()-8),-999)</f>
        <v>1.0085785575035557</v>
      </c>
      <c r="AF41" s="106" cm="1">
        <f t="array" ref="AF41">IFERROR(INDEX($I$91:$AS$160,MATCH($F41,$F$91:$F$160,0),COLUMN()-8),-999)</f>
        <v>1.013482533090174</v>
      </c>
      <c r="AG41" s="106" cm="1">
        <f t="array" ref="AG41">IFERROR(INDEX($I$91:$AS$160,MATCH($F41,$F$91:$F$160,0),COLUMN()-8),-999)</f>
        <v>1.0139972296867008</v>
      </c>
      <c r="AH41" s="106" cm="1">
        <f t="array" ref="AH41">IFERROR(INDEX($I$91:$AS$160,MATCH($F41,$F$91:$F$160,0),COLUMN()-8),-999)</f>
        <v>1.006588424225344</v>
      </c>
      <c r="AI41" s="106" cm="1">
        <f t="array" ref="AI41">IFERROR(INDEX($I$91:$AS$160,MATCH($F41,$F$91:$F$160,0),COLUMN()-8),-999)</f>
        <v>1.0070755013318065</v>
      </c>
      <c r="AJ41" s="106" cm="1">
        <f t="array" ref="AJ41">IFERROR(INDEX($I$91:$AS$160,MATCH($F41,$F$91:$F$160,0),COLUMN()-8),-999)</f>
        <v>1.0001227145489899</v>
      </c>
      <c r="AK41" s="106" cm="1">
        <f t="array" ref="AK41">IFERROR(INDEX($I$91:$AS$160,MATCH($F41,$F$91:$F$160,0),COLUMN()-8),-999)</f>
        <v>1.0023334303155678</v>
      </c>
      <c r="AL41" s="106" cm="1">
        <f t="array" ref="AL41">IFERROR(INDEX($I$91:$AS$160,MATCH($F41,$F$91:$F$160,0),COLUMN()-8),-999)</f>
        <v>1.0043284378826085</v>
      </c>
      <c r="AM41" s="106" cm="1">
        <f t="array" ref="AM41">IFERROR(INDEX($I$91:$AS$160,MATCH($F41,$F$91:$F$160,0),COLUMN()-8),-999)</f>
        <v>1.0073688116106212</v>
      </c>
      <c r="AN41" s="106" cm="1">
        <f t="array" ref="AN41">IFERROR(INDEX($I$91:$AS$160,MATCH($F41,$F$91:$F$160,0),COLUMN()-8),-999)</f>
        <v>1.0072998716727275</v>
      </c>
      <c r="AO41" s="106" cm="1">
        <f t="array" ref="AO41">IFERROR(INDEX($I$91:$AS$160,MATCH($F41,$F$91:$F$160,0),COLUMN()-8),-999)</f>
        <v>1.0073005701700501</v>
      </c>
      <c r="AP41" s="106" cm="1">
        <f t="array" ref="AP41">IFERROR(INDEX($I$91:$AS$160,MATCH($F41,$F$91:$F$160,0),COLUMN()-8),-999)</f>
        <v>1.0072621469578762</v>
      </c>
      <c r="AQ41" s="106" cm="1">
        <f t="array" ref="AQ41">IFERROR(INDEX($I$91:$AS$160,MATCH($F41,$F$91:$F$160,0),COLUMN()-8),-999)</f>
        <v>1.0075881913938136</v>
      </c>
      <c r="AR41" s="106" cm="1">
        <f t="array" ref="AR41">IFERROR(INDEX($I$91:$AS$160,MATCH($F41,$F$91:$F$160,0),COLUMN()-8),-999)</f>
        <v>1.0075881913938136</v>
      </c>
      <c r="AS41" s="10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4">
      <c r="A42" s="2" t="s">
        <v>385</v>
      </c>
      <c r="E42" s="154" t="s">
        <v>76</v>
      </c>
      <c r="F42" s="82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6" cm="1">
        <f t="array" ref="M42">IFERROR(INDEX($I$91:$AS$160,MATCH($F42,$F$91:$F$160,0),COLUMN()-8),-999)</f>
        <v>1.0274746355106301</v>
      </c>
      <c r="N42" s="106" cm="1">
        <f t="array" ref="N42">IFERROR(INDEX($I$91:$AS$160,MATCH($F42,$F$91:$F$160,0),COLUMN()-8),-999)</f>
        <v>1.0274746354996083</v>
      </c>
      <c r="O42" s="106" cm="1">
        <f t="array" ref="O42">IFERROR(INDEX($I$91:$AS$160,MATCH($F42,$F$91:$F$160,0),COLUMN()-8),-999)</f>
        <v>1.0219487923839081</v>
      </c>
      <c r="P42" s="106" cm="1">
        <f t="array" ref="P42">IFERROR(INDEX($I$91:$AS$160,MATCH($F42,$F$91:$F$160,0),COLUMN()-8),-999)</f>
        <v>1.0219487923795514</v>
      </c>
      <c r="Q42" s="106" cm="1">
        <f t="array" ref="Q42">IFERROR(INDEX($I$91:$AS$160,MATCH($F42,$F$91:$F$160,0),COLUMN()-8),-999)</f>
        <v>1.0211683606781607</v>
      </c>
      <c r="R42" s="106" cm="1">
        <f t="array" ref="R42">IFERROR(INDEX($I$91:$AS$160,MATCH($F42,$F$91:$F$160,0),COLUMN()-8),-999)</f>
        <v>1.0211341045445841</v>
      </c>
      <c r="S42" s="106" cm="1">
        <f t="array" ref="S42">IFERROR(INDEX($I$91:$AS$160,MATCH($F42,$F$91:$F$160,0),COLUMN()-8),-999)</f>
        <v>1.0234249479550073</v>
      </c>
      <c r="T42" s="106" cm="1">
        <f t="array" ref="T42">IFERROR(INDEX($I$91:$AS$160,MATCH($F42,$F$91:$F$160,0),COLUMN()-8),-999)</f>
        <v>1.0248477052146028</v>
      </c>
      <c r="U42" s="106" cm="1">
        <f t="array" ref="U42">IFERROR(INDEX($I$91:$AS$160,MATCH($F42,$F$91:$F$160,0),COLUMN()-8),-999)</f>
        <v>1.0248477052146028</v>
      </c>
      <c r="V42" s="106" cm="1">
        <f t="array" ref="V42">IFERROR(INDEX($I$91:$AS$160,MATCH($F42,$F$91:$F$160,0),COLUMN()-8),-999)</f>
        <v>1.0247445438275387</v>
      </c>
      <c r="W42" s="106" cm="1">
        <f t="array" ref="W42">IFERROR(INDEX($I$91:$AS$160,MATCH($F42,$F$91:$F$160,0),COLUMN()-8),-999)</f>
        <v>1.0273995648756198</v>
      </c>
      <c r="X42" s="106" cm="1">
        <f t="array" ref="X42">IFERROR(INDEX($I$91:$AS$160,MATCH($F42,$F$91:$F$160,0),COLUMN()-8),-999)</f>
        <v>1.0273995648756198</v>
      </c>
      <c r="Y42" s="106" cm="1">
        <f t="array" ref="Y42">IFERROR(INDEX($I$91:$AS$160,MATCH($F42,$F$91:$F$160,0),COLUMN()-8),-999)</f>
        <v>1.0231213855815007</v>
      </c>
      <c r="Z42" s="106" cm="1">
        <f t="array" ref="Z42">IFERROR(INDEX($I$91:$AS$160,MATCH($F42,$F$91:$F$160,0),COLUMN()-8),-999)</f>
        <v>1.0186344052488558</v>
      </c>
      <c r="AA42" s="106" cm="1">
        <f t="array" ref="AA42">IFERROR(INDEX($I$91:$AS$160,MATCH($F42,$F$91:$F$160,0),COLUMN()-8),-999)</f>
        <v>1.0132409646663059</v>
      </c>
      <c r="AB42" s="106" cm="1">
        <f t="array" ref="AB42">IFERROR(INDEX($I$91:$AS$160,MATCH($F42,$F$91:$F$160,0),COLUMN()-8),-999)</f>
        <v>1.0143086097681784</v>
      </c>
      <c r="AC42" s="106" cm="1">
        <f t="array" ref="AC42">IFERROR(INDEX($I$91:$AS$160,MATCH($F42,$F$91:$F$160,0),COLUMN()-8),-999)</f>
        <v>1.0204386227679414</v>
      </c>
      <c r="AD42" s="106" cm="1">
        <f t="array" ref="AD42">IFERROR(INDEX($I$91:$AS$160,MATCH($F42,$F$91:$F$160,0),COLUMN()-8),-999)</f>
        <v>1.0129273850684952</v>
      </c>
      <c r="AE42" s="106" cm="1">
        <f t="array" ref="AE42">IFERROR(INDEX($I$91:$AS$160,MATCH($F42,$F$91:$F$160,0),COLUMN()-8),-999)</f>
        <v>1.0085785575035557</v>
      </c>
      <c r="AF42" s="106" cm="1">
        <f t="array" ref="AF42">IFERROR(INDEX($I$91:$AS$160,MATCH($F42,$F$91:$F$160,0),COLUMN()-8),-999)</f>
        <v>1.013482533090174</v>
      </c>
      <c r="AG42" s="106" cm="1">
        <f t="array" ref="AG42">IFERROR(INDEX($I$91:$AS$160,MATCH($F42,$F$91:$F$160,0),COLUMN()-8),-999)</f>
        <v>1.0139972296867008</v>
      </c>
      <c r="AH42" s="106" cm="1">
        <f t="array" ref="AH42">IFERROR(INDEX($I$91:$AS$160,MATCH($F42,$F$91:$F$160,0),COLUMN()-8),-999)</f>
        <v>1.006588424225344</v>
      </c>
      <c r="AI42" s="106" cm="1">
        <f t="array" ref="AI42">IFERROR(INDEX($I$91:$AS$160,MATCH($F42,$F$91:$F$160,0),COLUMN()-8),-999)</f>
        <v>1.0070755013318065</v>
      </c>
      <c r="AJ42" s="106" cm="1">
        <f t="array" ref="AJ42">IFERROR(INDEX($I$91:$AS$160,MATCH($F42,$F$91:$F$160,0),COLUMN()-8),-999)</f>
        <v>1.0001227145489899</v>
      </c>
      <c r="AK42" s="106" cm="1">
        <f t="array" ref="AK42">IFERROR(INDEX($I$91:$AS$160,MATCH($F42,$F$91:$F$160,0),COLUMN()-8),-999)</f>
        <v>1.0023334303155678</v>
      </c>
      <c r="AL42" s="106" cm="1">
        <f t="array" ref="AL42">IFERROR(INDEX($I$91:$AS$160,MATCH($F42,$F$91:$F$160,0),COLUMN()-8),-999)</f>
        <v>1.0043284378826085</v>
      </c>
      <c r="AM42" s="106" cm="1">
        <f t="array" ref="AM42">IFERROR(INDEX($I$91:$AS$160,MATCH($F42,$F$91:$F$160,0),COLUMN()-8),-999)</f>
        <v>1.0073688116106212</v>
      </c>
      <c r="AN42" s="106" cm="1">
        <f t="array" ref="AN42">IFERROR(INDEX($I$91:$AS$160,MATCH($F42,$F$91:$F$160,0),COLUMN()-8),-999)</f>
        <v>1.0072998716727275</v>
      </c>
      <c r="AO42" s="106" cm="1">
        <f t="array" ref="AO42">IFERROR(INDEX($I$91:$AS$160,MATCH($F42,$F$91:$F$160,0),COLUMN()-8),-999)</f>
        <v>1.0073005701700501</v>
      </c>
      <c r="AP42" s="106" cm="1">
        <f t="array" ref="AP42">IFERROR(INDEX($I$91:$AS$160,MATCH($F42,$F$91:$F$160,0),COLUMN()-8),-999)</f>
        <v>1.0072621469578762</v>
      </c>
      <c r="AQ42" s="106" cm="1">
        <f t="array" ref="AQ42">IFERROR(INDEX($I$91:$AS$160,MATCH($F42,$F$91:$F$160,0),COLUMN()-8),-999)</f>
        <v>1.0075881913938136</v>
      </c>
      <c r="AR42" s="106" cm="1">
        <f t="array" ref="AR42">IFERROR(INDEX($I$91:$AS$160,MATCH($F42,$F$91:$F$160,0),COLUMN()-8),-999)</f>
        <v>1.0075881913938136</v>
      </c>
      <c r="AS42" s="10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4">
      <c r="A43" s="2" t="s">
        <v>362</v>
      </c>
      <c r="E43" s="11" t="s">
        <v>77</v>
      </c>
      <c r="F43" s="8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6" cm="1">
        <f t="array" ref="AE43">IFERROR(INDEX($I$91:$AS$160,MATCH($F43,$F$91:$F$160,0),COLUMN()-8),-999)</f>
        <v>0.96710094562705684</v>
      </c>
      <c r="AF43" s="106" cm="1">
        <f t="array" ref="AF43">IFERROR(INDEX($I$91:$AS$160,MATCH($F43,$F$91:$F$160,0),COLUMN()-8),-999)</f>
        <v>0.98528825072265513</v>
      </c>
      <c r="AG43" s="106" cm="1">
        <f t="array" ref="AG43">IFERROR(INDEX($I$91:$AS$160,MATCH($F43,$F$91:$F$160,0),COLUMN()-8),-999)</f>
        <v>0.98582613022522536</v>
      </c>
      <c r="AH43" s="106" cm="1">
        <f t="array" ref="AH43">IFERROR(INDEX($I$91:$AS$160,MATCH($F43,$F$91:$F$160,0),COLUMN()-8),-999)</f>
        <v>0.98948799558128786</v>
      </c>
      <c r="AI43" s="106" cm="1">
        <f t="array" ref="AI43">IFERROR(INDEX($I$91:$AS$160,MATCH($F43,$F$91:$F$160,0),COLUMN()-8),-999)</f>
        <v>0.98998689253120276</v>
      </c>
      <c r="AJ43" s="106" cm="1">
        <f t="array" ref="AJ43">IFERROR(INDEX($I$91:$AS$160,MATCH($F43,$F$91:$F$160,0),COLUMN()-8),-999)</f>
        <v>0.98286376198499914</v>
      </c>
      <c r="AK43" s="106" cm="1">
        <f t="array" ref="AK43">IFERROR(INDEX($I$91:$AS$160,MATCH($F43,$F$91:$F$160,0),COLUMN()-8),-999)</f>
        <v>0.98512902225468957</v>
      </c>
      <c r="AL43" s="106" cm="1">
        <f t="array" ref="AL43">IFERROR(INDEX($I$91:$AS$160,MATCH($F43,$F$91:$F$160,0),COLUMN()-8),-999)</f>
        <v>0.98717294590851257</v>
      </c>
      <c r="AM43" s="106" cm="1">
        <f t="array" ref="AM43">IFERROR(INDEX($I$91:$AS$160,MATCH($F43,$F$91:$F$160,0),COLUMN()-8),-999)</f>
        <v>0.99028731235924461</v>
      </c>
      <c r="AN43" s="106" cm="1">
        <f t="array" ref="AN43">IFERROR(INDEX($I$91:$AS$160,MATCH($F43,$F$91:$F$160,0),COLUMN()-8),-999)</f>
        <v>0.99021670193802935</v>
      </c>
      <c r="AO43" s="106" cm="1">
        <f t="array" ref="AO43">IFERROR(INDEX($I$91:$AS$160,MATCH($F43,$F$91:$F$160,0),COLUMN()-8),-999)</f>
        <v>0.99021741736189794</v>
      </c>
      <c r="AP43" s="106" cm="1">
        <f t="array" ref="AP43">IFERROR(INDEX($I$91:$AS$160,MATCH($F43,$F$91:$F$160,0),COLUMN()-8),-999)</f>
        <v>0.99017806297166866</v>
      </c>
      <c r="AQ43" s="106" cm="1">
        <f t="array" ref="AQ43">IFERROR(INDEX($I$91:$AS$160,MATCH($F43,$F$91:$F$160,0),COLUMN()-8),-999)</f>
        <v>0.99588365800151624</v>
      </c>
      <c r="AR43" s="106" cm="1">
        <f t="array" ref="AR43">IFERROR(INDEX($I$91:$AS$160,MATCH($F43,$F$91:$F$160,0),COLUMN()-8),-999)</f>
        <v>0.99588365800151624</v>
      </c>
      <c r="AS43" s="10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4">
      <c r="A44" s="2" t="s">
        <v>338</v>
      </c>
      <c r="E44" s="11" t="s">
        <v>78</v>
      </c>
      <c r="F44" s="82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6" cm="1">
        <f t="array" ref="AF44">IFERROR(INDEX($I$91:$AS$160,MATCH($F44,$F$91:$F$160,0),COLUMN()-8),-999)</f>
        <v>0.99365549056120173</v>
      </c>
      <c r="AG44" s="106" cm="1">
        <f t="array" ref="AG44">IFERROR(INDEX($I$91:$AS$160,MATCH($F44,$F$91:$F$160,0),COLUMN()-8),-999)</f>
        <v>0.99418520708237557</v>
      </c>
      <c r="AH44" s="106" cm="1">
        <f t="array" ref="AH44">IFERROR(INDEX($I$91:$AS$160,MATCH($F44,$F$91:$F$160,0),COLUMN()-8),-999)</f>
        <v>0.99263904553921067</v>
      </c>
      <c r="AI44" s="106" cm="1">
        <f t="array" ref="AI44">IFERROR(INDEX($I$91:$AS$160,MATCH($F44,$F$91:$F$160,0),COLUMN()-8),-999)</f>
        <v>0.99313657518197762</v>
      </c>
      <c r="AJ44" s="106" cm="1">
        <f t="array" ref="AJ44">IFERROR(INDEX($I$91:$AS$160,MATCH($F44,$F$91:$F$160,0),COLUMN()-8),-999)</f>
        <v>0.99185862515756662</v>
      </c>
      <c r="AK44" s="106" cm="1">
        <f t="array" ref="AK44">IFERROR(INDEX($I$91:$AS$160,MATCH($F44,$F$91:$F$160,0),COLUMN()-8),-999)</f>
        <v>0.99410181578377799</v>
      </c>
      <c r="AL44" s="106" cm="1">
        <f t="array" ref="AL44">IFERROR(INDEX($I$91:$AS$160,MATCH($F44,$F$91:$F$160,0),COLUMN()-8),-999)</f>
        <v>0.99612546176545069</v>
      </c>
      <c r="AM44" s="106" cm="1">
        <f t="array" ref="AM44">IFERROR(INDEX($I$91:$AS$160,MATCH($F44,$F$91:$F$160,0),COLUMN()-8),-999)</f>
        <v>0.99920927277559257</v>
      </c>
      <c r="AN44" s="106" cm="1">
        <f t="array" ref="AN44">IFERROR(INDEX($I$91:$AS$160,MATCH($F44,$F$91:$F$160,0),COLUMN()-8),-999)</f>
        <v>0.99913935062135584</v>
      </c>
      <c r="AO44" s="106" cm="1">
        <f t="array" ref="AO44">IFERROR(INDEX($I$91:$AS$160,MATCH($F44,$F$91:$F$160,0),COLUMN()-8),-999)</f>
        <v>0.99914005907117687</v>
      </c>
      <c r="AP44" s="106" cm="1">
        <f t="array" ref="AP44">IFERROR(INDEX($I$91:$AS$160,MATCH($F44,$F$91:$F$160,0),COLUMN()-8),-999)</f>
        <v>0.98945553143185838</v>
      </c>
      <c r="AQ44" s="106" cm="1">
        <f t="array" ref="AQ44">IFERROR(INDEX($I$91:$AS$160,MATCH($F44,$F$91:$F$160,0),COLUMN()-8),-999)</f>
        <v>1.0003038311640273</v>
      </c>
      <c r="AR44" s="106" cm="1">
        <f t="array" ref="AR44">IFERROR(INDEX($I$91:$AS$160,MATCH($F44,$F$91:$F$160,0),COLUMN()-8),-999)</f>
        <v>1.0003038311640273</v>
      </c>
      <c r="AS44" s="10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4">
      <c r="A45" s="2" t="s">
        <v>350</v>
      </c>
      <c r="E45" s="11" t="s">
        <v>79</v>
      </c>
      <c r="F45" s="8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6" cm="1">
        <f t="array" ref="AA45">IFERROR(INDEX($I$91:$AS$160,MATCH($F45,$F$91:$F$160,0),COLUMN()-8),-999)</f>
        <v>1.0065827067230813</v>
      </c>
      <c r="AB45" s="106" cm="1">
        <f t="array" ref="AB45">IFERROR(INDEX($I$91:$AS$160,MATCH($F45,$F$91:$F$160,0),COLUMN()-8),-999)</f>
        <v>1.0096392315822305</v>
      </c>
      <c r="AC45" s="106" cm="1">
        <f t="array" ref="AC45">IFERROR(INDEX($I$91:$AS$160,MATCH($F45,$F$91:$F$160,0),COLUMN()-8),-999)</f>
        <v>1.0175434193428039</v>
      </c>
      <c r="AD45" s="106" cm="1">
        <f t="array" ref="AD45">IFERROR(INDEX($I$91:$AS$160,MATCH($F45,$F$91:$F$160,0),COLUMN()-8),-999)</f>
        <v>1.0100138163301497</v>
      </c>
      <c r="AE45" s="106" cm="1">
        <f t="array" ref="AE45">IFERROR(INDEX($I$91:$AS$160,MATCH($F45,$F$91:$F$160,0),COLUMN()-8),-999)</f>
        <v>1.0056489074894444</v>
      </c>
      <c r="AF45" s="106" cm="1">
        <f t="array" ref="AF45">IFERROR(INDEX($I$91:$AS$160,MATCH($F45,$F$91:$F$160,0),COLUMN()-8),-999)</f>
        <v>1.0105710039229625</v>
      </c>
      <c r="AG45" s="106" cm="1">
        <f t="array" ref="AG45">IFERROR(INDEX($I$91:$AS$160,MATCH($F45,$F$91:$F$160,0),COLUMN()-8),-999)</f>
        <v>1.0110875888088697</v>
      </c>
      <c r="AH45" s="106" cm="1">
        <f t="array" ref="AH45">IFERROR(INDEX($I$91:$AS$160,MATCH($F45,$F$91:$F$160,0),COLUMN()-8),-999)</f>
        <v>1.0036513529129014</v>
      </c>
      <c r="AI45" s="106" cm="1">
        <f t="array" ref="AI45">IFERROR(INDEX($I$91:$AS$160,MATCH($F45,$F$91:$F$160,0),COLUMN()-8),-999)</f>
        <v>1.0041402499844567</v>
      </c>
      <c r="AJ45" s="106" cm="1">
        <f t="array" ref="AJ45">IFERROR(INDEX($I$91:$AS$160,MATCH($F45,$F$91:$F$160,0),COLUMN()-8),-999)</f>
        <v>0.99716125884232631</v>
      </c>
      <c r="AK45" s="106" cm="1">
        <f t="array" ref="AK45">IFERROR(INDEX($I$91:$AS$160,MATCH($F45,$F$91:$F$160,0),COLUMN()-8),-999)</f>
        <v>0.99938035959175608</v>
      </c>
      <c r="AL45" s="106" cm="1">
        <f t="array" ref="AL45">IFERROR(INDEX($I$91:$AS$160,MATCH($F45,$F$91:$F$160,0),COLUMN()-8),-999)</f>
        <v>1.0013828914753975</v>
      </c>
      <c r="AM45" s="106" cm="1">
        <f t="array" ref="AM45">IFERROR(INDEX($I$91:$AS$160,MATCH($F45,$F$91:$F$160,0),COLUMN()-8),-999)</f>
        <v>1.0044492072761622</v>
      </c>
      <c r="AN45" s="106" cm="1">
        <f t="array" ref="AN45">IFERROR(INDEX($I$91:$AS$160,MATCH($F45,$F$91:$F$160,0),COLUMN()-8),-999)</f>
        <v>1.0043800116517039</v>
      </c>
      <c r="AO45" s="106" cm="1">
        <f t="array" ref="AO45">IFERROR(INDEX($I$91:$AS$160,MATCH($F45,$F$91:$F$160,0),COLUMN()-8),-999)</f>
        <v>1.0043807127398696</v>
      </c>
      <c r="AP45" s="106" cm="1">
        <f t="array" ref="AP45">IFERROR(INDEX($I$91:$AS$160,MATCH($F45,$F$91:$F$160,0),COLUMN()-8),-999)</f>
        <v>1.004342147002437</v>
      </c>
      <c r="AQ45" s="106" cm="1">
        <f t="array" ref="AQ45">IFERROR(INDEX($I$91:$AS$160,MATCH($F45,$F$91:$F$160,0),COLUMN()-8),-999)</f>
        <v>1.0046694003902565</v>
      </c>
      <c r="AR45" s="106" cm="1">
        <f t="array" ref="AR45">IFERROR(INDEX($I$91:$AS$160,MATCH($F45,$F$91:$F$160,0),COLUMN()-8),-999)</f>
        <v>1.0046694003902565</v>
      </c>
      <c r="AS45" s="10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4">
      <c r="A46" s="2" t="s">
        <v>325</v>
      </c>
      <c r="E46" s="11" t="s">
        <v>80</v>
      </c>
      <c r="F46" s="82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6" cm="1">
        <f t="array" ref="Z46">IFERROR(INDEX($I$91:$AS$160,MATCH($F46,$F$91:$F$160,0),COLUMN()-8),-999)</f>
        <v>1.0151239581188169</v>
      </c>
      <c r="AA46" s="106" cm="1">
        <f t="array" ref="AA46">IFERROR(INDEX($I$91:$AS$160,MATCH($F46,$F$91:$F$160,0),COLUMN()-8),-999)</f>
        <v>1.0094958329364214</v>
      </c>
      <c r="AB46" s="106" cm="1">
        <f t="array" ref="AB46">IFERROR(INDEX($I$91:$AS$160,MATCH($F46,$F$91:$F$160,0),COLUMN()-8),-999)</f>
        <v>1.0157817108764173</v>
      </c>
      <c r="AC46" s="106" cm="1">
        <f t="array" ref="AC46">IFERROR(INDEX($I$91:$AS$160,MATCH($F46,$F$91:$F$160,0),COLUMN()-8),-999)</f>
        <v>1.0133078953126804</v>
      </c>
      <c r="AD46" s="106" cm="1">
        <f t="array" ref="AD46">IFERROR(INDEX($I$91:$AS$160,MATCH($F46,$F$91:$F$160,0),COLUMN()-8),-999)</f>
        <v>1.0179487715057258</v>
      </c>
      <c r="AE46" s="106" cm="1">
        <f t="array" ref="AE46">IFERROR(INDEX($I$91:$AS$160,MATCH($F46,$F$91:$F$160,0),COLUMN()-8),-999)</f>
        <v>1.0135297404461578</v>
      </c>
      <c r="AF46" s="106" cm="1">
        <f t="array" ref="AF46">IFERROR(INDEX($I$91:$AS$160,MATCH($F46,$F$91:$F$160,0),COLUMN()-8),-999)</f>
        <v>1.0185128338170457</v>
      </c>
      <c r="AG46" s="106" cm="1">
        <f t="array" ref="AG46">IFERROR(INDEX($I$91:$AS$160,MATCH($F46,$F$91:$F$160,0),COLUMN()-8),-999)</f>
        <v>1.0190357856328389</v>
      </c>
      <c r="AH46" s="106" cm="1">
        <f t="array" ref="AH46">IFERROR(INDEX($I$91:$AS$160,MATCH($F46,$F$91:$F$160,0),COLUMN()-8),-999)</f>
        <v>1.0115072575064294</v>
      </c>
      <c r="AI46" s="106" cm="1">
        <f t="array" ref="AI46">IFERROR(INDEX($I$91:$AS$160,MATCH($F46,$F$91:$F$160,0),COLUMN()-8),-999)</f>
        <v>1.0120022651198317</v>
      </c>
      <c r="AJ46" s="106" cm="1">
        <f t="array" ref="AJ46">IFERROR(INDEX($I$91:$AS$160,MATCH($F46,$F$91:$F$160,0),COLUMN()-8),-999)</f>
        <v>1.0049354636795531</v>
      </c>
      <c r="AK46" s="106" cm="1">
        <f t="array" ref="AK46">IFERROR(INDEX($I$91:$AS$160,MATCH($F46,$F$91:$F$160,0),COLUMN()-8),-999)</f>
        <v>1.0071826236881254</v>
      </c>
      <c r="AL46" s="106" cm="1">
        <f t="array" ref="AL46">IFERROR(INDEX($I$91:$AS$160,MATCH($F46,$F$91:$F$160,0),COLUMN()-8),-999)</f>
        <v>1.0092103657193285</v>
      </c>
      <c r="AM46" s="106" cm="1">
        <f t="array" ref="AM46">IFERROR(INDEX($I$91:$AS$160,MATCH($F46,$F$91:$F$160,0),COLUMN()-8),-999)</f>
        <v>1.0122968841088822</v>
      </c>
      <c r="AN46" s="106" cm="1">
        <f t="array" ref="AN46">IFERROR(INDEX($I$91:$AS$160,MATCH($F46,$F$91:$F$160,0),COLUMN()-8),-999)</f>
        <v>1.0122268184172192</v>
      </c>
      <c r="AO46" s="106" cm="1">
        <f t="array" ref="AO46">IFERROR(INDEX($I$91:$AS$160,MATCH($F46,$F$91:$F$160,0),COLUMN()-8),-999)</f>
        <v>1.0122275283215023</v>
      </c>
      <c r="AP46" s="106" cm="1">
        <f t="array" ref="AP46">IFERROR(INDEX($I$91:$AS$160,MATCH($F46,$F$91:$F$160,0),COLUMN()-8),-999)</f>
        <v>1.012188477604721</v>
      </c>
      <c r="AQ46" s="106" cm="1">
        <f t="array" ref="AQ46">IFERROR(INDEX($I$91:$AS$160,MATCH($F46,$F$91:$F$160,0),COLUMN()-8),-999)</f>
        <v>1.012519845113276</v>
      </c>
      <c r="AR46" s="106" cm="1">
        <f t="array" ref="AR46">IFERROR(INDEX($I$91:$AS$160,MATCH($F46,$F$91:$F$160,0),COLUMN()-8),-999)</f>
        <v>1.012519845113276</v>
      </c>
      <c r="AS46" s="10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4">
      <c r="A47" s="2" t="s">
        <v>324</v>
      </c>
      <c r="E47" s="154" t="s">
        <v>81</v>
      </c>
      <c r="F47" s="82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6" cm="1">
        <f t="array" ref="L47">IFERROR(INDEX($I$91:$AS$160,MATCH($F47,$F$91:$F$160,0),COLUMN()-8),-999)</f>
        <v>0.99580255072398449</v>
      </c>
      <c r="M47" s="106" cm="1">
        <f t="array" ref="M47">IFERROR(INDEX($I$91:$AS$160,MATCH($F47,$F$91:$F$160,0),COLUMN()-8),-999)</f>
        <v>1.0206567347954429</v>
      </c>
      <c r="N47" s="106" cm="1">
        <f t="array" ref="N47">IFERROR(INDEX($I$91:$AS$160,MATCH($F47,$F$91:$F$160,0),COLUMN()-8),-999)</f>
        <v>1.0206567347911935</v>
      </c>
      <c r="O47" s="106" cm="1">
        <f t="array" ref="O47">IFERROR(INDEX($I$91:$AS$160,MATCH($F47,$F$91:$F$160,0),COLUMN()-8),-999)</f>
        <v>1.0168577131049099</v>
      </c>
      <c r="P47" s="106" cm="1">
        <f t="array" ref="P47">IFERROR(INDEX($I$91:$AS$160,MATCH($F47,$F$91:$F$160,0),COLUMN()-8),-999)</f>
        <v>1.0168577131053782</v>
      </c>
      <c r="Q47" s="106" cm="1">
        <f t="array" ref="Q47">IFERROR(INDEX($I$91:$AS$160,MATCH($F47,$F$91:$F$160,0),COLUMN()-8),-999)</f>
        <v>1.0164540820517098</v>
      </c>
      <c r="R47" s="106" cm="1">
        <f t="array" ref="R47">IFERROR(INDEX($I$91:$AS$160,MATCH($F47,$F$91:$F$160,0),COLUMN()-8),-999)</f>
        <v>1.0164383638548822</v>
      </c>
      <c r="S47" s="106" cm="1">
        <f t="array" ref="S47">IFERROR(INDEX($I$91:$AS$160,MATCH($F47,$F$91:$F$160,0),COLUMN()-8),-999)</f>
        <v>1.0180770208164514</v>
      </c>
      <c r="T47" s="106" cm="1">
        <f t="array" ref="T47">IFERROR(INDEX($I$91:$AS$160,MATCH($F47,$F$91:$F$160,0),COLUMN()-8),-999)</f>
        <v>1.0190950062209272</v>
      </c>
      <c r="U47" s="106" cm="1">
        <f t="array" ref="U47">IFERROR(INDEX($I$91:$AS$160,MATCH($F47,$F$91:$F$160,0),COLUMN()-8),-999)</f>
        <v>1.0190950062209272</v>
      </c>
      <c r="V47" s="106" cm="1">
        <f t="array" ref="V47">IFERROR(INDEX($I$91:$AS$160,MATCH($F47,$F$91:$F$160,0),COLUMN()-8),-999)</f>
        <v>1.0190399688438172</v>
      </c>
      <c r="W47" s="106" cm="1">
        <f t="array" ref="W47">IFERROR(INDEX($I$91:$AS$160,MATCH($F47,$F$91:$F$160,0),COLUMN()-8),-999)</f>
        <v>1.0209553797752033</v>
      </c>
      <c r="X47" s="106" cm="1">
        <f t="array" ref="X47">IFERROR(INDEX($I$91:$AS$160,MATCH($F47,$F$91:$F$160,0),COLUMN()-8),-999)</f>
        <v>1.0209553797752033</v>
      </c>
      <c r="Y47" s="106" cm="1">
        <f t="array" ref="Y47">IFERROR(INDEX($I$91:$AS$160,MATCH($F47,$F$91:$F$160,0),COLUMN()-8),-999)</f>
        <v>1.0178877125398653</v>
      </c>
      <c r="Z47" s="106" cm="1">
        <f t="array" ref="Z47">IFERROR(INDEX($I$91:$AS$160,MATCH($F47,$F$91:$F$160,0),COLUMN()-8),-999)</f>
        <v>1.0181850335542697</v>
      </c>
      <c r="AA47" s="106" cm="1">
        <f t="array" ref="AA47">IFERROR(INDEX($I$91:$AS$160,MATCH($F47,$F$91:$F$160,0),COLUMN()-8),-999)</f>
        <v>1.0173099525455886</v>
      </c>
      <c r="AB47" s="106" cm="1">
        <f t="array" ref="AB47">IFERROR(INDEX($I$91:$AS$160,MATCH($F47,$F$91:$F$160,0),COLUMN()-8),-999)</f>
        <v>1.0190031400384056</v>
      </c>
      <c r="AC47" s="106" cm="1">
        <f t="array" ref="AC47">IFERROR(INDEX($I$91:$AS$160,MATCH($F47,$F$91:$F$160,0),COLUMN()-8),-999)</f>
        <v>1.0160761468593436</v>
      </c>
      <c r="AD47" s="106" cm="1">
        <f t="array" ref="AD47">IFERROR(INDEX($I$91:$AS$160,MATCH($F47,$F$91:$F$160,0),COLUMN()-8),-999)</f>
        <v>1.01499519349735</v>
      </c>
      <c r="AE47" s="106" cm="1">
        <f t="array" ref="AE47">IFERROR(INDEX($I$91:$AS$160,MATCH($F47,$F$91:$F$160,0),COLUMN()-8),-999)</f>
        <v>1.0143523882743306</v>
      </c>
      <c r="AF47" s="106" cm="1">
        <f t="array" ref="AF47">IFERROR(INDEX($I$91:$AS$160,MATCH($F47,$F$91:$F$160,0),COLUMN()-8),-999)</f>
        <v>1.0165859013988683</v>
      </c>
      <c r="AG47" s="106" cm="1">
        <f t="array" ref="AG47">IFERROR(INDEX($I$91:$AS$160,MATCH($F47,$F$91:$F$160,0),COLUMN()-8),-999)</f>
        <v>1.0159203687992007</v>
      </c>
      <c r="AH47" s="106" cm="1">
        <f t="array" ref="AH47">IFERROR(INDEX($I$91:$AS$160,MATCH($F47,$F$91:$F$160,0),COLUMN()-8),-999)</f>
        <v>1.0132467130735079</v>
      </c>
      <c r="AI47" s="106" cm="1">
        <f t="array" ref="AI47">IFERROR(INDEX($I$91:$AS$160,MATCH($F47,$F$91:$F$160,0),COLUMN()-8),-999)</f>
        <v>1.0113980806590743</v>
      </c>
      <c r="AJ47" s="106" cm="1">
        <f t="array" ref="AJ47">IFERROR(INDEX($I$91:$AS$160,MATCH($F47,$F$91:$F$160,0),COLUMN()-8),-999)</f>
        <v>1.0089402708018675</v>
      </c>
      <c r="AK47" s="106" cm="1">
        <f t="array" ref="AK47">IFERROR(INDEX($I$91:$AS$160,MATCH($F47,$F$91:$F$160,0),COLUMN()-8),-999)</f>
        <v>1.0105114030065618</v>
      </c>
      <c r="AL47" s="106" cm="1">
        <f t="array" ref="AL47">IFERROR(INDEX($I$91:$AS$160,MATCH($F47,$F$91:$F$160,0),COLUMN()-8),-999)</f>
        <v>1.0116619055692171</v>
      </c>
      <c r="AM47" s="106" cm="1">
        <f t="array" ref="AM47">IFERROR(INDEX($I$91:$AS$160,MATCH($F47,$F$91:$F$160,0),COLUMN()-8),-999)</f>
        <v>1.0128145604987753</v>
      </c>
      <c r="AN47" s="106" cm="1">
        <f t="array" ref="AN47">IFERROR(INDEX($I$91:$AS$160,MATCH($F47,$F$91:$F$160,0),COLUMN()-8),-999)</f>
        <v>1.012768849368892</v>
      </c>
      <c r="AO47" s="106" cm="1">
        <f t="array" ref="AO47">IFERROR(INDEX($I$91:$AS$160,MATCH($F47,$F$91:$F$160,0),COLUMN()-8),-999)</f>
        <v>1.0127692083179436</v>
      </c>
      <c r="AP47" s="106" cm="1">
        <f t="array" ref="AP47">IFERROR(INDEX($I$91:$AS$160,MATCH($F47,$F$91:$F$160,0),COLUMN()-8),-999)</f>
        <v>1.0126846831544143</v>
      </c>
      <c r="AQ47" s="106" cm="1">
        <f t="array" ref="AQ47">IFERROR(INDEX($I$91:$AS$160,MATCH($F47,$F$91:$F$160,0),COLUMN()-8),-999)</f>
        <v>1.0129220135378139</v>
      </c>
      <c r="AR47" s="106" cm="1">
        <f t="array" ref="AR47">IFERROR(INDEX($I$91:$AS$160,MATCH($F47,$F$91:$F$160,0),COLUMN()-8),-999)</f>
        <v>1.0129220135378139</v>
      </c>
      <c r="AS47" s="10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4">
      <c r="A48" s="2" t="s">
        <v>323</v>
      </c>
      <c r="E48" s="11" t="s">
        <v>82</v>
      </c>
      <c r="F48" s="9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6" cm="1">
        <f t="array" ref="K48">IFERROR(INDEX($I$91:$AS$160,MATCH($F48,$F$91:$F$160,0),COLUMN()-8),-999)</f>
        <v>0</v>
      </c>
      <c r="L48" s="106" cm="1">
        <f t="array" ref="L48">IFERROR(INDEX($I$91:$AS$160,MATCH($F48,$F$91:$F$160,0),COLUMN()-8),-999)</f>
        <v>1</v>
      </c>
      <c r="M48" s="106" cm="1">
        <f t="array" ref="M48">IFERROR(INDEX($I$91:$AS$160,MATCH($F48,$F$91:$F$160,0),COLUMN()-8),-999)</f>
        <v>1</v>
      </c>
      <c r="N48" s="106" cm="1">
        <f t="array" ref="N48">IFERROR(INDEX($I$91:$AS$160,MATCH($F48,$F$91:$F$160,0),COLUMN()-8),-999)</f>
        <v>1</v>
      </c>
      <c r="O48" s="106" cm="1">
        <f t="array" ref="O48">IFERROR(INDEX($I$91:$AS$160,MATCH($F48,$F$91:$F$160,0),COLUMN()-8),-999)</f>
        <v>1</v>
      </c>
      <c r="P48" s="106" cm="1">
        <f t="array" ref="P48">IFERROR(INDEX($I$91:$AS$160,MATCH($F48,$F$91:$F$160,0),COLUMN()-8),-999)</f>
        <v>1</v>
      </c>
      <c r="Q48" s="106" cm="1">
        <f t="array" ref="Q48">IFERROR(INDEX($I$91:$AS$160,MATCH($F48,$F$91:$F$160,0),COLUMN()-8),-999)</f>
        <v>1</v>
      </c>
      <c r="R48" s="106" cm="1">
        <f t="array" ref="R48">IFERROR(INDEX($I$91:$AS$160,MATCH($F48,$F$91:$F$160,0),COLUMN()-8),-999)</f>
        <v>1</v>
      </c>
      <c r="S48" s="106" cm="1">
        <f t="array" ref="S48">IFERROR(INDEX($I$91:$AS$160,MATCH($F48,$F$91:$F$160,0),COLUMN()-8),-999)</f>
        <v>1</v>
      </c>
      <c r="T48" s="106" cm="1">
        <f t="array" ref="T48">IFERROR(INDEX($I$91:$AS$160,MATCH($F48,$F$91:$F$160,0),COLUMN()-8),-999)</f>
        <v>1</v>
      </c>
      <c r="U48" s="106" cm="1">
        <f t="array" ref="U48">IFERROR(INDEX($I$91:$AS$160,MATCH($F48,$F$91:$F$160,0),COLUMN()-8),-999)</f>
        <v>1</v>
      </c>
      <c r="V48" s="106" cm="1">
        <f t="array" ref="V48">IFERROR(INDEX($I$91:$AS$160,MATCH($F48,$F$91:$F$160,0),COLUMN()-8),-999)</f>
        <v>1</v>
      </c>
      <c r="W48" s="106" cm="1">
        <f t="array" ref="W48">IFERROR(INDEX($I$91:$AS$160,MATCH($F48,$F$91:$F$160,0),COLUMN()-8),-999)</f>
        <v>1</v>
      </c>
      <c r="X48" s="106" cm="1">
        <f t="array" ref="X48">IFERROR(INDEX($I$91:$AS$160,MATCH($F48,$F$91:$F$160,0),COLUMN()-8),-999)</f>
        <v>1</v>
      </c>
      <c r="Y48" s="106" cm="1">
        <f t="array" ref="Y48">IFERROR(INDEX($I$91:$AS$160,MATCH($F48,$F$91:$F$160,0),COLUMN()-8),-999)</f>
        <v>1</v>
      </c>
      <c r="Z48" s="106" cm="1">
        <f t="array" ref="Z48">IFERROR(INDEX($I$91:$AS$160,MATCH($F48,$F$91:$F$160,0),COLUMN()-8),-999)</f>
        <v>1</v>
      </c>
      <c r="AA48" s="106" cm="1">
        <f t="array" ref="AA48">IFERROR(INDEX($I$91:$AS$160,MATCH($F48,$F$91:$F$160,0),COLUMN()-8),-999)</f>
        <v>1</v>
      </c>
      <c r="AB48" s="106" cm="1">
        <f t="array" ref="AB48">IFERROR(INDEX($I$91:$AS$160,MATCH($F48,$F$91:$F$160,0),COLUMN()-8),-999)</f>
        <v>1</v>
      </c>
      <c r="AC48" s="106" cm="1">
        <f t="array" ref="AC48">IFERROR(INDEX($I$91:$AS$160,MATCH($F48,$F$91:$F$160,0),COLUMN()-8),-999)</f>
        <v>1</v>
      </c>
      <c r="AD48" s="106" cm="1">
        <f t="array" ref="AD48">IFERROR(INDEX($I$91:$AS$160,MATCH($F48,$F$91:$F$160,0),COLUMN()-8),-999)</f>
        <v>1</v>
      </c>
      <c r="AE48" s="106" cm="1">
        <f t="array" ref="AE48">IFERROR(INDEX($I$91:$AS$160,MATCH($F48,$F$91:$F$160,0),COLUMN()-8),-999)</f>
        <v>1</v>
      </c>
      <c r="AF48" s="106" cm="1">
        <f t="array" ref="AF48">IFERROR(INDEX($I$91:$AS$160,MATCH($F48,$F$91:$F$160,0),COLUMN()-8),-999)</f>
        <v>1</v>
      </c>
      <c r="AG48" s="106" cm="1">
        <f t="array" ref="AG48">IFERROR(INDEX($I$91:$AS$160,MATCH($F48,$F$91:$F$160,0),COLUMN()-8),-999)</f>
        <v>1</v>
      </c>
      <c r="AH48" s="106" cm="1">
        <f t="array" ref="AH48">IFERROR(INDEX($I$91:$AS$160,MATCH($F48,$F$91:$F$160,0),COLUMN()-8),-999)</f>
        <v>1</v>
      </c>
      <c r="AI48" s="106" cm="1">
        <f t="array" ref="AI48">IFERROR(INDEX($I$91:$AS$160,MATCH($F48,$F$91:$F$160,0),COLUMN()-8),-999)</f>
        <v>1</v>
      </c>
      <c r="AJ48" s="106" cm="1">
        <f t="array" ref="AJ48">IFERROR(INDEX($I$91:$AS$160,MATCH($F48,$F$91:$F$160,0),COLUMN()-8),-999)</f>
        <v>1</v>
      </c>
      <c r="AK48" s="106" cm="1">
        <f t="array" ref="AK48">IFERROR(INDEX($I$91:$AS$160,MATCH($F48,$F$91:$F$160,0),COLUMN()-8),-999)</f>
        <v>1</v>
      </c>
      <c r="AL48" s="106" cm="1">
        <f t="array" ref="AL48">IFERROR(INDEX($I$91:$AS$160,MATCH($F48,$F$91:$F$160,0),COLUMN()-8),-999)</f>
        <v>1</v>
      </c>
      <c r="AM48" s="106" cm="1">
        <f t="array" ref="AM48">IFERROR(INDEX($I$91:$AS$160,MATCH($F48,$F$91:$F$160,0),COLUMN()-8),-999)</f>
        <v>1</v>
      </c>
      <c r="AN48" s="106" cm="1">
        <f t="array" ref="AN48">IFERROR(INDEX($I$91:$AS$160,MATCH($F48,$F$91:$F$160,0),COLUMN()-8),-999)</f>
        <v>1</v>
      </c>
      <c r="AO48" s="106" cm="1">
        <f t="array" ref="AO48">IFERROR(INDEX($I$91:$AS$160,MATCH($F48,$F$91:$F$160,0),COLUMN()-8),-999)</f>
        <v>1</v>
      </c>
      <c r="AP48" s="106" cm="1">
        <f t="array" ref="AP48">IFERROR(INDEX($I$91:$AS$160,MATCH($F48,$F$91:$F$160,0),COLUMN()-8),-999)</f>
        <v>1</v>
      </c>
      <c r="AQ48" s="106" cm="1">
        <f t="array" ref="AQ48">IFERROR(INDEX($I$91:$AS$160,MATCH($F48,$F$91:$F$160,0),COLUMN()-8),-999)</f>
        <v>1</v>
      </c>
      <c r="AR48" s="106" cm="1">
        <f t="array" ref="AR48">IFERROR(INDEX($I$91:$AS$160,MATCH($F48,$F$91:$F$160,0),COLUMN()-8),-999)</f>
        <v>1</v>
      </c>
      <c r="AS48" s="10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4">
      <c r="A49" s="2" t="s">
        <v>322</v>
      </c>
      <c r="E49" s="154" t="s">
        <v>83</v>
      </c>
      <c r="F49" s="82" t="s">
        <v>83</v>
      </c>
      <c r="G49" s="83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6" cm="1">
        <f t="array" ref="O49">IFERROR(INDEX($I$91:$AS$160,MATCH($F49,$F$91:$F$160,0),COLUMN()-8),-999)</f>
        <v>1.0199999809265137</v>
      </c>
      <c r="P49" s="106" cm="1">
        <f t="array" ref="P49">IFERROR(INDEX($I$91:$AS$160,MATCH($F49,$F$91:$F$160,0),COLUMN()-8),-999)</f>
        <v>1.0199999809265137</v>
      </c>
      <c r="Q49" s="106" cm="1">
        <f t="array" ref="Q49">IFERROR(INDEX($I$91:$AS$160,MATCH($F49,$F$91:$F$160,0),COLUMN()-8),-999)</f>
        <v>1.0199999809265137</v>
      </c>
      <c r="R49" s="106" cm="1">
        <f t="array" ref="R49">IFERROR(INDEX($I$91:$AS$160,MATCH($F49,$F$91:$F$160,0),COLUMN()-8),-999)</f>
        <v>1.0199999809265137</v>
      </c>
      <c r="S49" s="106" cm="1">
        <f t="array" ref="S49">IFERROR(INDEX($I$91:$AS$160,MATCH($F49,$F$91:$F$160,0),COLUMN()-8),-999)</f>
        <v>1.0199999809265137</v>
      </c>
      <c r="T49" s="106" cm="1">
        <f t="array" ref="T49">IFERROR(INDEX($I$91:$AS$160,MATCH($F49,$F$91:$F$160,0),COLUMN()-8),-999)</f>
        <v>1.0199999809265137</v>
      </c>
      <c r="U49" s="106" cm="1">
        <f t="array" ref="U49">IFERROR(INDEX($I$91:$AS$160,MATCH($F49,$F$91:$F$160,0),COLUMN()-8),-999)</f>
        <v>1.0199999809265137</v>
      </c>
      <c r="V49" s="106" cm="1">
        <f t="array" ref="V49">IFERROR(INDEX($I$91:$AS$160,MATCH($F49,$F$91:$F$160,0),COLUMN()-8),-999)</f>
        <v>1.0199999809265137</v>
      </c>
      <c r="W49" s="106" cm="1">
        <f t="array" ref="W49">IFERROR(INDEX($I$91:$AS$160,MATCH($F49,$F$91:$F$160,0),COLUMN()-8),-999)</f>
        <v>1.0199999810156413</v>
      </c>
      <c r="X49" s="106" cm="1">
        <f t="array" ref="X49">IFERROR(INDEX($I$91:$AS$160,MATCH($F49,$F$91:$F$160,0),COLUMN()-8),-999)</f>
        <v>1.0199999810156413</v>
      </c>
      <c r="Y49" s="106" cm="1">
        <f t="array" ref="Y49">IFERROR(INDEX($I$91:$AS$160,MATCH($F49,$F$91:$F$160,0),COLUMN()-8),-999)</f>
        <v>1.0199999809265137</v>
      </c>
      <c r="Z49" s="106" cm="1">
        <f t="array" ref="Z49">IFERROR(INDEX($I$91:$AS$160,MATCH($F49,$F$91:$F$160,0),COLUMN()-8),-999)</f>
        <v>1.0199999809265137</v>
      </c>
      <c r="AA49" s="106" cm="1">
        <f t="array" ref="AA49">IFERROR(INDEX($I$91:$AS$160,MATCH($F49,$F$91:$F$160,0),COLUMN()-8),-999)</f>
        <v>1.0199999809265137</v>
      </c>
      <c r="AB49" s="106" cm="1">
        <f t="array" ref="AB49">IFERROR(INDEX($I$91:$AS$160,MATCH($F49,$F$91:$F$160,0),COLUMN()-8),-999)</f>
        <v>1.0199999809265137</v>
      </c>
      <c r="AC49" s="106" cm="1">
        <f t="array" ref="AC49">IFERROR(INDEX($I$91:$AS$160,MATCH($F49,$F$91:$F$160,0),COLUMN()-8),-999)</f>
        <v>1.0199999809265137</v>
      </c>
      <c r="AD49" s="106" cm="1">
        <f t="array" ref="AD49">IFERROR(INDEX($I$91:$AS$160,MATCH($F49,$F$91:$F$160,0),COLUMN()-8),-999)</f>
        <v>1.0199999809265137</v>
      </c>
      <c r="AE49" s="106" cm="1">
        <f t="array" ref="AE49">IFERROR(INDEX($I$91:$AS$160,MATCH($F49,$F$91:$F$160,0),COLUMN()-8),-999)</f>
        <v>1.0199999809265134</v>
      </c>
      <c r="AF49" s="106" cm="1">
        <f t="array" ref="AF49">IFERROR(INDEX($I$91:$AS$160,MATCH($F49,$F$91:$F$160,0),COLUMN()-8),-999)</f>
        <v>1.0199999809265137</v>
      </c>
      <c r="AG49" s="106" cm="1">
        <f t="array" ref="AG49">IFERROR(INDEX($I$91:$AS$160,MATCH($F49,$F$91:$F$160,0),COLUMN()-8),-999)</f>
        <v>1.0199999809265137</v>
      </c>
      <c r="AH49" s="106" cm="1">
        <f t="array" ref="AH49">IFERROR(INDEX($I$91:$AS$160,MATCH($F49,$F$91:$F$160,0),COLUMN()-8),-999)</f>
        <v>1.0199999809265137</v>
      </c>
      <c r="AI49" s="106" cm="1">
        <f t="array" ref="AI49">IFERROR(INDEX($I$91:$AS$160,MATCH($F49,$F$91:$F$160,0),COLUMN()-8),-999)</f>
        <v>1.0199999809265137</v>
      </c>
      <c r="AJ49" s="106" cm="1">
        <f t="array" ref="AJ49">IFERROR(INDEX($I$91:$AS$160,MATCH($F49,$F$91:$F$160,0),COLUMN()-8),-999)</f>
        <v>1.0199999846688816</v>
      </c>
      <c r="AK49" s="106" cm="1">
        <f t="array" ref="AK49">IFERROR(INDEX($I$91:$AS$160,MATCH($F49,$F$91:$F$160,0),COLUMN()-8),-999)</f>
        <v>1.019999984660807</v>
      </c>
      <c r="AL49" s="106" cm="1">
        <f t="array" ref="AL49">IFERROR(INDEX($I$91:$AS$160,MATCH($F49,$F$91:$F$160,0),COLUMN()-8),-999)</f>
        <v>1.0199999844127374</v>
      </c>
      <c r="AM49" s="106" cm="1">
        <f t="array" ref="AM49">IFERROR(INDEX($I$91:$AS$160,MATCH($F49,$F$91:$F$160,0),COLUMN()-8),-999)</f>
        <v>1.0199999809265137</v>
      </c>
      <c r="AN49" s="106" cm="1">
        <f t="array" ref="AN49">IFERROR(INDEX($I$91:$AS$160,MATCH($F49,$F$91:$F$160,0),COLUMN()-8),-999)</f>
        <v>1.0199999809265137</v>
      </c>
      <c r="AO49" s="106" cm="1">
        <f t="array" ref="AO49">IFERROR(INDEX($I$91:$AS$160,MATCH($F49,$F$91:$F$160,0),COLUMN()-8),-999)</f>
        <v>1.0199999809265139</v>
      </c>
      <c r="AP49" s="106" cm="1">
        <f t="array" ref="AP49">IFERROR(INDEX($I$91:$AS$160,MATCH($F49,$F$91:$F$160,0),COLUMN()-8),-999)</f>
        <v>1.0199999809265137</v>
      </c>
      <c r="AQ49" s="106" cm="1">
        <f t="array" ref="AQ49">IFERROR(INDEX($I$91:$AS$160,MATCH($F49,$F$91:$F$160,0),COLUMN()-8),-999)</f>
        <v>1.0199999809265137</v>
      </c>
      <c r="AR49" s="106" cm="1">
        <f t="array" ref="AR49">IFERROR(INDEX($I$91:$AS$160,MATCH($F49,$F$91:$F$160,0),COLUMN()-8),-999)</f>
        <v>1.0199999809265137</v>
      </c>
      <c r="AS49" s="10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4">
      <c r="A50" s="2" t="s">
        <v>494</v>
      </c>
      <c r="E50" s="11" t="s">
        <v>84</v>
      </c>
      <c r="F50" s="110" t="s">
        <v>84</v>
      </c>
      <c r="G50" s="85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6" cm="1">
        <f t="array" ref="Q50">IFERROR(INDEX($I$91:$AS$160,MATCH($F50,$F$91:$F$160,0),COLUMN()-8),-999)</f>
        <v>1.0199999809265137</v>
      </c>
      <c r="R50" s="106" cm="1">
        <f t="array" ref="R50">IFERROR(INDEX($I$91:$AS$160,MATCH($F50,$F$91:$F$160,0),COLUMN()-8),-999)</f>
        <v>1.0199999809265137</v>
      </c>
      <c r="S50" s="106" cm="1">
        <f t="array" ref="S50">IFERROR(INDEX($I$91:$AS$160,MATCH($F50,$F$91:$F$160,0),COLUMN()-8),-999)</f>
        <v>1.0199999809265137</v>
      </c>
      <c r="T50" s="106" cm="1">
        <f t="array" ref="T50">IFERROR(INDEX($I$91:$AS$160,MATCH($F50,$F$91:$F$160,0),COLUMN()-8),-999)</f>
        <v>1.0199999809265137</v>
      </c>
      <c r="U50" s="106" cm="1">
        <f t="array" ref="U50">IFERROR(INDEX($I$91:$AS$160,MATCH($F50,$F$91:$F$160,0),COLUMN()-8),-999)</f>
        <v>1.0199999809265137</v>
      </c>
      <c r="V50" s="106" cm="1">
        <f t="array" ref="V50">IFERROR(INDEX($I$91:$AS$160,MATCH($F50,$F$91:$F$160,0),COLUMN()-8),-999)</f>
        <v>1.0199999809265137</v>
      </c>
      <c r="W50" s="106" cm="1">
        <f t="array" ref="W50">IFERROR(INDEX($I$91:$AS$160,MATCH($F50,$F$91:$F$160,0),COLUMN()-8),-999)</f>
        <v>1.0199999814896654</v>
      </c>
      <c r="X50" s="106" cm="1">
        <f t="array" ref="X50">IFERROR(INDEX($I$91:$AS$160,MATCH($F50,$F$91:$F$160,0),COLUMN()-8),-999)</f>
        <v>1.0199999814896654</v>
      </c>
      <c r="Y50" s="106" cm="1">
        <f t="array" ref="Y50">IFERROR(INDEX($I$91:$AS$160,MATCH($F50,$F$91:$F$160,0),COLUMN()-8),-999)</f>
        <v>1.0199999809265137</v>
      </c>
      <c r="Z50" s="106" cm="1">
        <f t="array" ref="Z50">IFERROR(INDEX($I$91:$AS$160,MATCH($F50,$F$91:$F$160,0),COLUMN()-8),-999)</f>
        <v>1.0199999809265137</v>
      </c>
      <c r="AA50" s="106" cm="1">
        <f t="array" ref="AA50">IFERROR(INDEX($I$91:$AS$160,MATCH($F50,$F$91:$F$160,0),COLUMN()-8),-999)</f>
        <v>1.0199999809265137</v>
      </c>
      <c r="AB50" s="106" cm="1">
        <f t="array" ref="AB50">IFERROR(INDEX($I$91:$AS$160,MATCH($F50,$F$91:$F$160,0),COLUMN()-8),-999)</f>
        <v>1.0199999809265137</v>
      </c>
      <c r="AC50" s="106" cm="1">
        <f t="array" ref="AC50">IFERROR(INDEX($I$91:$AS$160,MATCH($F50,$F$91:$F$160,0),COLUMN()-8),-999)</f>
        <v>1.0199999809265137</v>
      </c>
      <c r="AD50" s="106" cm="1">
        <f t="array" ref="AD50">IFERROR(INDEX($I$91:$AS$160,MATCH($F50,$F$91:$F$160,0),COLUMN()-8),-999)</f>
        <v>1.0098045648650824</v>
      </c>
      <c r="AE50" s="106" cm="1">
        <f t="array" ref="AE50">IFERROR(INDEX($I$91:$AS$160,MATCH($F50,$F$91:$F$160,0),COLUMN()-8),-999)</f>
        <v>1.0163134960191482</v>
      </c>
      <c r="AF50" s="106" cm="1">
        <f t="array" ref="AF50">IFERROR(INDEX($I$91:$AS$160,MATCH($F50,$F$91:$F$160,0),COLUMN()-8),-999)</f>
        <v>1.0199999809265137</v>
      </c>
      <c r="AG50" s="106" cm="1">
        <f t="array" ref="AG50">IFERROR(INDEX($I$91:$AS$160,MATCH($F50,$F$91:$F$160,0),COLUMN()-8),-999)</f>
        <v>1.0199999809265137</v>
      </c>
      <c r="AH50" s="106" cm="1">
        <f t="array" ref="AH50">IFERROR(INDEX($I$91:$AS$160,MATCH($F50,$F$91:$F$160,0),COLUMN()-8),-999)</f>
        <v>1.0199999809265137</v>
      </c>
      <c r="AI50" s="106" cm="1">
        <f t="array" ref="AI50">IFERROR(INDEX($I$91:$AS$160,MATCH($F50,$F$91:$F$160,0),COLUMN()-8),-999)</f>
        <v>1.0199999809265137</v>
      </c>
      <c r="AJ50" s="106" cm="1">
        <f t="array" ref="AJ50">IFERROR(INDEX($I$91:$AS$160,MATCH($F50,$F$91:$F$160,0),COLUMN()-8),-999)</f>
        <v>1.0199999891121545</v>
      </c>
      <c r="AK50" s="106" cm="1">
        <f t="array" ref="AK50">IFERROR(INDEX($I$91:$AS$160,MATCH($F50,$F$91:$F$160,0),COLUMN()-8),-999)</f>
        <v>1.0199999890529443</v>
      </c>
      <c r="AL50" s="106" cm="1">
        <f t="array" ref="AL50">IFERROR(INDEX($I$91:$AS$160,MATCH($F50,$F$91:$F$160,0),COLUMN()-8),-999)</f>
        <v>1.0199999886377</v>
      </c>
      <c r="AM50" s="106" cm="1">
        <f t="array" ref="AM50">IFERROR(INDEX($I$91:$AS$160,MATCH($F50,$F$91:$F$160,0),COLUMN()-8),-999)</f>
        <v>1.0199999809265137</v>
      </c>
      <c r="AN50" s="106" cm="1">
        <f t="array" ref="AN50">IFERROR(INDEX($I$91:$AS$160,MATCH($F50,$F$91:$F$160,0),COLUMN()-8),-999)</f>
        <v>1.0199999809265137</v>
      </c>
      <c r="AO50" s="106" cm="1">
        <f t="array" ref="AO50">IFERROR(INDEX($I$91:$AS$160,MATCH($F50,$F$91:$F$160,0),COLUMN()-8),-999)</f>
        <v>1.0199999809265137</v>
      </c>
      <c r="AP50" s="106" cm="1">
        <f t="array" ref="AP50">IFERROR(INDEX($I$91:$AS$160,MATCH($F50,$F$91:$F$160,0),COLUMN()-8),-999)</f>
        <v>1.0199999809265137</v>
      </c>
      <c r="AQ50" s="106" cm="1">
        <f t="array" ref="AQ50">IFERROR(INDEX($I$91:$AS$160,MATCH($F50,$F$91:$F$160,0),COLUMN()-8),-999)</f>
        <v>1.0199999809265137</v>
      </c>
      <c r="AR50" s="106" cm="1">
        <f t="array" ref="AR50">IFERROR(INDEX($I$91:$AS$160,MATCH($F50,$F$91:$F$160,0),COLUMN()-8),-999)</f>
        <v>1.0199999809265137</v>
      </c>
      <c r="AS50" s="10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4">
      <c r="A51" s="2" t="s">
        <v>329</v>
      </c>
      <c r="E51" s="11" t="s">
        <v>85</v>
      </c>
      <c r="F51" s="82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6" cm="1">
        <f t="array" ref="AH51">IFERROR(INDEX($I$91:$AS$160,MATCH($F51,$F$91:$F$160,0),COLUMN()-8),-999)</f>
        <v>1.0001155917170204</v>
      </c>
      <c r="AI51" s="106" cm="1">
        <f t="array" ref="AI51">IFERROR(INDEX($I$91:$AS$160,MATCH($F51,$F$91:$F$160,0),COLUMN()-8),-999)</f>
        <v>1.0007260875852688</v>
      </c>
      <c r="AJ51" s="106" cm="1">
        <f t="array" ref="AJ51">IFERROR(INDEX($I$91:$AS$160,MATCH($F51,$F$91:$F$160,0),COLUMN()-8),-999)</f>
        <v>1.0074983091284941</v>
      </c>
      <c r="AK51" s="106" cm="1">
        <f t="array" ref="AK51">IFERROR(INDEX($I$91:$AS$160,MATCH($F51,$F$91:$F$160,0),COLUMN()-8),-999)</f>
        <v>1.0034242377800011</v>
      </c>
      <c r="AL51" s="106" cm="1">
        <f t="array" ref="AL51">IFERROR(INDEX($I$91:$AS$160,MATCH($F51,$F$91:$F$160,0),COLUMN()-8),-999)</f>
        <v>1.0022319560690081</v>
      </c>
      <c r="AM51" s="106" cm="1">
        <f t="array" ref="AM51">IFERROR(INDEX($I$91:$AS$160,MATCH($F51,$F$91:$F$160,0),COLUMN()-8),-999)</f>
        <v>1.0007517108364681</v>
      </c>
      <c r="AN51" s="106" cm="1">
        <f t="array" ref="AN51">IFERROR(INDEX($I$91:$AS$160,MATCH($F51,$F$91:$F$160,0),COLUMN()-8),-999)</f>
        <v>1.0101838260038438</v>
      </c>
      <c r="AO51" s="106" cm="1">
        <f t="array" ref="AO51">IFERROR(INDEX($I$91:$AS$160,MATCH($F51,$F$91:$F$160,0),COLUMN()-8),-999)</f>
        <v>1.0101008280907078</v>
      </c>
      <c r="AP51" s="106" cm="1">
        <f t="array" ref="AP51">IFERROR(INDEX($I$91:$AS$160,MATCH($F51,$F$91:$F$160,0),COLUMN()-8),-999)</f>
        <v>1.01005778296049</v>
      </c>
      <c r="AQ51" s="106" cm="1">
        <f t="array" ref="AQ51">IFERROR(INDEX($I$91:$AS$160,MATCH($F51,$F$91:$F$160,0),COLUMN()-8),-999)</f>
        <v>1.0104230361917304</v>
      </c>
      <c r="AR51" s="106" cm="1">
        <f t="array" ref="AR51">IFERROR(INDEX($I$91:$AS$160,MATCH($F51,$F$91:$F$160,0),COLUMN()-8),-999)</f>
        <v>1.0104230361917304</v>
      </c>
      <c r="AS51" s="10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4">
      <c r="A52" s="2" t="s">
        <v>374</v>
      </c>
      <c r="E52" s="11" t="s">
        <v>86</v>
      </c>
      <c r="F52" s="82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6" cm="1">
        <f t="array" ref="AK52">IFERROR(INDEX($I$91:$AS$160,MATCH($F52,$F$91:$F$160,0),COLUMN()-8),-999)</f>
        <v>1.0016527875441883</v>
      </c>
      <c r="AL52" s="106" cm="1">
        <f t="array" ref="AL52">IFERROR(INDEX($I$91:$AS$160,MATCH($F52,$F$91:$F$160,0),COLUMN()-8),-999)</f>
        <v>0.99791075976703103</v>
      </c>
      <c r="AM52" s="106" cm="1">
        <f t="array" ref="AM52">IFERROR(INDEX($I$91:$AS$160,MATCH($F52,$F$91:$F$160,0),COLUMN()-8),-999)</f>
        <v>0.9924230534439854</v>
      </c>
      <c r="AN52" s="106" cm="1">
        <f t="array" ref="AN52">IFERROR(INDEX($I$91:$AS$160,MATCH($F52,$F$91:$F$160,0),COLUMN()-8),-999)</f>
        <v>1.0016849360993845</v>
      </c>
      <c r="AO52" s="106" cm="1">
        <f t="array" ref="AO52">IFERROR(INDEX($I$91:$AS$160,MATCH($F52,$F$91:$F$160,0),COLUMN()-8),-999)</f>
        <v>1.0006064474783287</v>
      </c>
      <c r="AP52" s="106" cm="1">
        <f t="array" ref="AP52">IFERROR(INDEX($I$91:$AS$160,MATCH($F52,$F$91:$F$160,0),COLUMN()-8),-999)</f>
        <v>1.0005624756000979</v>
      </c>
      <c r="AQ52" s="106" cm="1">
        <f t="array" ref="AQ52">IFERROR(INDEX($I$91:$AS$160,MATCH($F52,$F$91:$F$160,0),COLUMN()-8),-999)</f>
        <v>1.0009355914302902</v>
      </c>
      <c r="AR52" s="106" cm="1">
        <f t="array" ref="AR52">IFERROR(INDEX($I$91:$AS$160,MATCH($F52,$F$91:$F$160,0),COLUMN()-8),-999)</f>
        <v>1.0009355914302902</v>
      </c>
      <c r="AS52" s="10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4">
      <c r="A53" s="2" t="s">
        <v>341</v>
      </c>
      <c r="E53" s="11" t="s">
        <v>87</v>
      </c>
      <c r="F53" s="82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6" cm="1">
        <f t="array" ref="AE53">IFERROR(INDEX($I$91:$AS$160,MATCH($F53,$F$91:$F$160,0),COLUMN()-8),-999)</f>
        <v>1.0024597014351115</v>
      </c>
      <c r="AF53" s="106" cm="1">
        <f t="array" ref="AF53">IFERROR(INDEX($I$91:$AS$160,MATCH($F53,$F$91:$F$160,0),COLUMN()-8),-999)</f>
        <v>1.0012564437823925</v>
      </c>
      <c r="AG53" s="106" cm="1">
        <f t="array" ref="AG53">IFERROR(INDEX($I$91:$AS$160,MATCH($F53,$F$91:$F$160,0),COLUMN()-8),-999)</f>
        <v>1.0018164800145311</v>
      </c>
      <c r="AH53" s="106" cm="1">
        <f t="array" ref="AH53">IFERROR(INDEX($I$91:$AS$160,MATCH($F53,$F$91:$F$160,0),COLUMN()-8),-999)</f>
        <v>1.0086855501775802</v>
      </c>
      <c r="AI53" s="106" cm="1">
        <f t="array" ref="AI53">IFERROR(INDEX($I$91:$AS$160,MATCH($F53,$F$91:$F$160,0),COLUMN()-8),-999)</f>
        <v>1.0091983438608843</v>
      </c>
      <c r="AJ53" s="106" cm="1">
        <f t="array" ref="AJ53">IFERROR(INDEX($I$91:$AS$160,MATCH($F53,$F$91:$F$160,0),COLUMN()-8),-999)</f>
        <v>1.0018758596274657</v>
      </c>
      <c r="AK53" s="106" cm="1">
        <f t="array" ref="AK53">IFERROR(INDEX($I$91:$AS$160,MATCH($F53,$F$91:$F$160,0),COLUMN()-8),-999)</f>
        <v>1.0042047403852821</v>
      </c>
      <c r="AL53" s="106" cm="1">
        <f t="array" ref="AL53">IFERROR(INDEX($I$91:$AS$160,MATCH($F53,$F$91:$F$160,0),COLUMN()-8),-999)</f>
        <v>1.0063058896342041</v>
      </c>
      <c r="AM53" s="106" cm="1">
        <f t="array" ref="AM53">IFERROR(INDEX($I$91:$AS$160,MATCH($F53,$F$91:$F$160,0),COLUMN()-8),-999)</f>
        <v>1.009507127122214</v>
      </c>
      <c r="AN53" s="106" cm="1">
        <f t="array" ref="AN53">IFERROR(INDEX($I$91:$AS$160,MATCH($F53,$F$91:$F$160,0),COLUMN()-8),-999)</f>
        <v>1.0094345512863661</v>
      </c>
      <c r="AO53" s="106" cm="1">
        <f t="array" ref="AO53">IFERROR(INDEX($I$91:$AS$160,MATCH($F53,$F$91:$F$160,0),COLUMN()-8),-999)</f>
        <v>1.0094352866247749</v>
      </c>
      <c r="AP53" s="106" cm="1">
        <f t="array" ref="AP53">IFERROR(INDEX($I$91:$AS$160,MATCH($F53,$F$91:$F$160,0),COLUMN()-8),-999)</f>
        <v>1.0093948367357284</v>
      </c>
      <c r="AQ53" s="106" cm="1">
        <f t="array" ref="AQ53">IFERROR(INDEX($I$91:$AS$160,MATCH($F53,$F$91:$F$160,0),COLUMN()-8),-999)</f>
        <v>1.0133796550996432</v>
      </c>
      <c r="AR53" s="106" cm="1">
        <f t="array" ref="AR53">IFERROR(INDEX($I$91:$AS$160,MATCH($F53,$F$91:$F$160,0),COLUMN()-8),-999)</f>
        <v>1.0133796550996432</v>
      </c>
      <c r="AS53" s="10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4">
      <c r="A54" s="2" t="s">
        <v>330</v>
      </c>
      <c r="E54" s="11" t="s">
        <v>88</v>
      </c>
      <c r="F54" s="82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6" cm="1">
        <f t="array" ref="AJ54">IFERROR(INDEX($I$91:$AS$160,MATCH($F54,$F$91:$F$160,0),COLUMN()-8),-999)</f>
        <v>1.0038230043713849</v>
      </c>
      <c r="AK54" s="106" cm="1">
        <f t="array" ref="AK54">IFERROR(INDEX($I$91:$AS$160,MATCH($F54,$F$91:$F$160,0),COLUMN()-8),-999)</f>
        <v>1.0114786341584721</v>
      </c>
      <c r="AL54" s="106" cm="1">
        <f t="array" ref="AL54">IFERROR(INDEX($I$91:$AS$160,MATCH($F54,$F$91:$F$160,0),COLUMN()-8),-999)</f>
        <v>1.0083574242336224</v>
      </c>
      <c r="AM54" s="106" cm="1">
        <f t="array" ref="AM54">IFERROR(INDEX($I$91:$AS$160,MATCH($F54,$F$91:$F$160,0),COLUMN()-8),-999)</f>
        <v>1.0096492551932872</v>
      </c>
      <c r="AN54" s="106" cm="1">
        <f t="array" ref="AN54">IFERROR(INDEX($I$91:$AS$160,MATCH($F54,$F$91:$F$160,0),COLUMN()-8),-999)</f>
        <v>1.0101838260038438</v>
      </c>
      <c r="AO54" s="106" cm="1">
        <f t="array" ref="AO54">IFERROR(INDEX($I$91:$AS$160,MATCH($F54,$F$91:$F$160,0),COLUMN()-8),-999)</f>
        <v>1.0101008280907078</v>
      </c>
      <c r="AP54" s="106" cm="1">
        <f t="array" ref="AP54">IFERROR(INDEX($I$91:$AS$160,MATCH($F54,$F$91:$F$160,0),COLUMN()-8),-999)</f>
        <v>1.01005778296049</v>
      </c>
      <c r="AQ54" s="106" cm="1">
        <f t="array" ref="AQ54">IFERROR(INDEX($I$91:$AS$160,MATCH($F54,$F$91:$F$160,0),COLUMN()-8),-999)</f>
        <v>1.0104230361917304</v>
      </c>
      <c r="AR54" s="106" cm="1">
        <f t="array" ref="AR54">IFERROR(INDEX($I$91:$AS$160,MATCH($F54,$F$91:$F$160,0),COLUMN()-8),-999)</f>
        <v>1.0104230361917304</v>
      </c>
      <c r="AS54" s="10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4">
      <c r="A55" s="2" t="s">
        <v>326</v>
      </c>
      <c r="E55" s="11" t="s">
        <v>89</v>
      </c>
      <c r="F55" s="82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6" cm="1">
        <f t="array" ref="AA55">IFERROR(INDEX($I$91:$AS$160,MATCH($F55,$F$91:$F$160,0),COLUMN()-8),-999)</f>
        <v>1.0093564210343602</v>
      </c>
      <c r="AB55" s="106" cm="1">
        <f t="array" ref="AB55">IFERROR(INDEX($I$91:$AS$160,MATCH($F55,$F$91:$F$160,0),COLUMN()-8),-999)</f>
        <v>1.0157262009115975</v>
      </c>
      <c r="AC55" s="106" cm="1">
        <f t="array" ref="AC55">IFERROR(INDEX($I$91:$AS$160,MATCH($F55,$F$91:$F$160,0),COLUMN()-8),-999)</f>
        <v>1.0133011624115456</v>
      </c>
      <c r="AD55" s="106" cm="1">
        <f t="array" ref="AD55">IFERROR(INDEX($I$91:$AS$160,MATCH($F55,$F$91:$F$160,0),COLUMN()-8),-999)</f>
        <v>1.0179426170377541</v>
      </c>
      <c r="AE55" s="106" cm="1">
        <f t="array" ref="AE55">IFERROR(INDEX($I$91:$AS$160,MATCH($F55,$F$91:$F$160,0),COLUMN()-8),-999)</f>
        <v>1.013523020847604</v>
      </c>
      <c r="AF55" s="106" cm="1">
        <f t="array" ref="AF55">IFERROR(INDEX($I$91:$AS$160,MATCH($F55,$F$91:$F$160,0),COLUMN()-8),-999)</f>
        <v>1.0185067506559784</v>
      </c>
      <c r="AG55" s="106" cm="1">
        <f t="array" ref="AG55">IFERROR(INDEX($I$91:$AS$160,MATCH($F55,$F$91:$F$160,0),COLUMN()-8),-999)</f>
        <v>1.0190297684156855</v>
      </c>
      <c r="AH55" s="106" cm="1">
        <f t="array" ref="AH55">IFERROR(INDEX($I$91:$AS$160,MATCH($F55,$F$91:$F$160,0),COLUMN()-8),-999)</f>
        <v>1.0115002753728188</v>
      </c>
      <c r="AI55" s="106" cm="1">
        <f t="array" ref="AI55">IFERROR(INDEX($I$91:$AS$160,MATCH($F55,$F$91:$F$160,0),COLUMN()-8),-999)</f>
        <v>1.0119953474703964</v>
      </c>
      <c r="AJ55" s="106" cm="1">
        <f t="array" ref="AJ55">IFERROR(INDEX($I$91:$AS$160,MATCH($F55,$F$91:$F$160,0),COLUMN()-8),-999)</f>
        <v>1.0049276112602437</v>
      </c>
      <c r="AK55" s="106" cm="1">
        <f t="array" ref="AK55">IFERROR(INDEX($I$91:$AS$160,MATCH($F55,$F$91:$F$160,0),COLUMN()-8),-999)</f>
        <v>1.0071750718710175</v>
      </c>
      <c r="AL55" s="106" cm="1">
        <f t="array" ref="AL55">IFERROR(INDEX($I$91:$AS$160,MATCH($F55,$F$91:$F$160,0),COLUMN()-8),-999)</f>
        <v>1.0092030824625589</v>
      </c>
      <c r="AM55" s="106" cm="1">
        <f t="array" ref="AM55">IFERROR(INDEX($I$91:$AS$160,MATCH($F55,$F$91:$F$160,0),COLUMN()-8),-999)</f>
        <v>1.0122968841088822</v>
      </c>
      <c r="AN55" s="106" cm="1">
        <f t="array" ref="AN55">IFERROR(INDEX($I$91:$AS$160,MATCH($F55,$F$91:$F$160,0),COLUMN()-8),-999)</f>
        <v>1.0122268184172192</v>
      </c>
      <c r="AO55" s="106" cm="1">
        <f t="array" ref="AO55">IFERROR(INDEX($I$91:$AS$160,MATCH($F55,$F$91:$F$160,0),COLUMN()-8),-999)</f>
        <v>1.0122275283215023</v>
      </c>
      <c r="AP55" s="106" cm="1">
        <f t="array" ref="AP55">IFERROR(INDEX($I$91:$AS$160,MATCH($F55,$F$91:$F$160,0),COLUMN()-8),-999)</f>
        <v>1.012188477604721</v>
      </c>
      <c r="AQ55" s="106" cm="1">
        <f t="array" ref="AQ55">IFERROR(INDEX($I$91:$AS$160,MATCH($F55,$F$91:$F$160,0),COLUMN()-8),-999)</f>
        <v>1.012519845113276</v>
      </c>
      <c r="AR55" s="106" cm="1">
        <f t="array" ref="AR55">IFERROR(INDEX($I$91:$AS$160,MATCH($F55,$F$91:$F$160,0),COLUMN()-8),-999)</f>
        <v>1.012519845113276</v>
      </c>
      <c r="AS55" s="10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4">
      <c r="A56" s="2" t="s">
        <v>331</v>
      </c>
      <c r="E56" s="11" t="s">
        <v>90</v>
      </c>
      <c r="F56" s="82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6" cm="1">
        <f t="array" ref="AL56">IFERROR(INDEX($I$91:$AS$160,MATCH($F56,$F$91:$F$160,0),COLUMN()-8),-999)</f>
        <v>1.0002790531796006</v>
      </c>
      <c r="AM56" s="106" cm="1">
        <f t="array" ref="AM56">IFERROR(INDEX($I$91:$AS$160,MATCH($F56,$F$91:$F$160,0),COLUMN()-8),-999)</f>
        <v>1.0007988132880381</v>
      </c>
      <c r="AN56" s="106" cm="1">
        <f t="array" ref="AN56">IFERROR(INDEX($I$91:$AS$160,MATCH($F56,$F$91:$F$160,0),COLUMN()-8),-999)</f>
        <v>0.99115113321199344</v>
      </c>
      <c r="AO56" s="106" cm="1">
        <f t="array" ref="AO56">IFERROR(INDEX($I$91:$AS$160,MATCH($F56,$F$91:$F$160,0),COLUMN()-8),-999)</f>
        <v>0.99710106719305025</v>
      </c>
      <c r="AP56" s="106" cm="1">
        <f t="array" ref="AP56">IFERROR(INDEX($I$91:$AS$160,MATCH($F56,$F$91:$F$160,0),COLUMN()-8),-999)</f>
        <v>0.99705650069575213</v>
      </c>
      <c r="AQ56" s="106" cm="1">
        <f t="array" ref="AQ56">IFERROR(INDEX($I$91:$AS$160,MATCH($F56,$F$91:$F$160,0),COLUMN()-8),-999)</f>
        <v>0.99743466075972598</v>
      </c>
      <c r="AR56" s="106" cm="1">
        <f t="array" ref="AR56">IFERROR(INDEX($I$91:$AS$160,MATCH($F56,$F$91:$F$160,0),COLUMN()-8),-999)</f>
        <v>0.99743466075972598</v>
      </c>
      <c r="AS56" s="10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4">
      <c r="A57" s="2" t="s">
        <v>332</v>
      </c>
      <c r="E57" s="11" t="s">
        <v>91</v>
      </c>
      <c r="F57" s="82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6" cm="1">
        <f t="array" ref="AB57">IFERROR(INDEX($I$91:$AS$160,MATCH($F57,$F$91:$F$160,0),COLUMN()-8),-999)</f>
        <v>1.0054245646460738</v>
      </c>
      <c r="AC57" s="106" cm="1">
        <f t="array" ref="AC57">IFERROR(INDEX($I$91:$AS$160,MATCH($F57,$F$91:$F$160,0),COLUMN()-8),-999)</f>
        <v>1.0063606565148127</v>
      </c>
      <c r="AD57" s="106" cm="1">
        <f t="array" ref="AD57">IFERROR(INDEX($I$91:$AS$160,MATCH($F57,$F$91:$F$160,0),COLUMN()-8),-999)</f>
        <v>1.0005808637708504</v>
      </c>
      <c r="AE57" s="106" cm="1">
        <f t="array" ref="AE57">IFERROR(INDEX($I$91:$AS$160,MATCH($F57,$F$91:$F$160,0),COLUMN()-8),-999)</f>
        <v>0.99471646783768497</v>
      </c>
      <c r="AF57" s="106" cm="1">
        <f t="array" ref="AF57">IFERROR(INDEX($I$91:$AS$160,MATCH($F57,$F$91:$F$160,0),COLUMN()-8),-999)</f>
        <v>1.0053570758525172</v>
      </c>
      <c r="AG57" s="106" cm="1">
        <f t="array" ref="AG57">IFERROR(INDEX($I$91:$AS$160,MATCH($F57,$F$91:$F$160,0),COLUMN()-8),-999)</f>
        <v>1.0060705812227797</v>
      </c>
      <c r="AH57" s="106" cm="1">
        <f t="array" ref="AH57">IFERROR(INDEX($I$91:$AS$160,MATCH($F57,$F$91:$F$160,0),COLUMN()-8),-999)</f>
        <v>1.0006446495791201</v>
      </c>
      <c r="AI57" s="106" cm="1">
        <f t="array" ref="AI57">IFERROR(INDEX($I$91:$AS$160,MATCH($F57,$F$91:$F$160,0),COLUMN()-8),-999)</f>
        <v>1.0022906317582561</v>
      </c>
      <c r="AJ57" s="106" cm="1">
        <f t="array" ref="AJ57">IFERROR(INDEX($I$91:$AS$160,MATCH($F57,$F$91:$F$160,0),COLUMN()-8),-999)</f>
        <v>0.99719127398178031</v>
      </c>
      <c r="AK57" s="106" cm="1">
        <f t="array" ref="AK57">IFERROR(INDEX($I$91:$AS$160,MATCH($F57,$F$91:$F$160,0),COLUMN()-8),-999)</f>
        <v>0.99881319493754117</v>
      </c>
      <c r="AL57" s="106" cm="1">
        <f t="array" ref="AL57">IFERROR(INDEX($I$91:$AS$160,MATCH($F57,$F$91:$F$160,0),COLUMN()-8),-999)</f>
        <v>1.0002764396591979</v>
      </c>
      <c r="AM57" s="106" cm="1">
        <f t="array" ref="AM57">IFERROR(INDEX($I$91:$AS$160,MATCH($F57,$F$91:$F$160,0),COLUMN()-8),-999)</f>
        <v>1.0025056486342656</v>
      </c>
      <c r="AN57" s="106" cm="1">
        <f t="array" ref="AN57">IFERROR(INDEX($I$91:$AS$160,MATCH($F57,$F$91:$F$160,0),COLUMN()-8),-999)</f>
        <v>1.002455111611223</v>
      </c>
      <c r="AO57" s="106" cm="1">
        <f t="array" ref="AO57">IFERROR(INDEX($I$91:$AS$160,MATCH($F57,$F$91:$F$160,0),COLUMN()-8),-999)</f>
        <v>1.002455623653151</v>
      </c>
      <c r="AP57" s="106" cm="1">
        <f t="array" ref="AP57">IFERROR(INDEX($I$91:$AS$160,MATCH($F57,$F$91:$F$160,0),COLUMN()-8),-999)</f>
        <v>1.0053729395986317</v>
      </c>
      <c r="AQ57" s="106" cm="1">
        <f t="array" ref="AQ57">IFERROR(INDEX($I$91:$AS$160,MATCH($F57,$F$91:$F$160,0),COLUMN()-8),-999)</f>
        <v>1.0051492748456687</v>
      </c>
      <c r="AR57" s="106" cm="1">
        <f t="array" ref="AR57">IFERROR(INDEX($I$91:$AS$160,MATCH($F57,$F$91:$F$160,0),COLUMN()-8),-999)</f>
        <v>1.0051492748456687</v>
      </c>
      <c r="AS57" s="10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4">
      <c r="A58" s="2" t="s">
        <v>348</v>
      </c>
      <c r="E58" s="11" t="s">
        <v>92</v>
      </c>
      <c r="F58" s="9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6" cm="1">
        <f t="array" ref="AD58">IFERROR(INDEX($I$91:$AS$160,MATCH($F58,$F$91:$F$160,0),COLUMN()-8),-999)</f>
        <v>0.94667132407124999</v>
      </c>
      <c r="AE58" s="106" cm="1">
        <f t="array" ref="AE58">IFERROR(INDEX($I$91:$AS$160,MATCH($F58,$F$91:$F$160,0),COLUMN()-8),-999)</f>
        <v>1.0074274420190421</v>
      </c>
      <c r="AF58" s="106" cm="1">
        <f t="array" ref="AF58">IFERROR(INDEX($I$91:$AS$160,MATCH($F58,$F$91:$F$160,0),COLUMN()-8),-999)</f>
        <v>1.0016637247375388</v>
      </c>
      <c r="AG58" s="106" cm="1">
        <f t="array" ref="AG58">IFERROR(INDEX($I$91:$AS$160,MATCH($F58,$F$91:$F$160,0),COLUMN()-8),-999)</f>
        <v>1.0025017558588438</v>
      </c>
      <c r="AH58" s="106" cm="1">
        <f t="array" ref="AH58">IFERROR(INDEX($I$91:$AS$160,MATCH($F58,$F$91:$F$160,0),COLUMN()-8),-999)</f>
        <v>1.0095284059008125</v>
      </c>
      <c r="AI58" s="106" cm="1">
        <f t="array" ref="AI58">IFERROR(INDEX($I$91:$AS$160,MATCH($F58,$F$91:$F$160,0),COLUMN()-8),-999)</f>
        <v>1.0114870071300015</v>
      </c>
      <c r="AJ58" s="106" cm="1">
        <f t="array" ref="AJ58">IFERROR(INDEX($I$91:$AS$160,MATCH($F58,$F$91:$F$160,0),COLUMN()-8),-999)</f>
        <v>1.0054164551650306</v>
      </c>
      <c r="AK58" s="106" cm="1">
        <f t="array" ref="AK58">IFERROR(INDEX($I$91:$AS$160,MATCH($F58,$F$91:$F$160,0),COLUMN()-8),-999)</f>
        <v>1.0073481423383763</v>
      </c>
      <c r="AL58" s="106" cm="1">
        <f t="array" ref="AL58">IFERROR(INDEX($I$91:$AS$160,MATCH($F58,$F$91:$F$160,0),COLUMN()-8),-999)</f>
        <v>1.0090901552422702</v>
      </c>
      <c r="AM58" s="106" cm="1">
        <f t="array" ref="AM58">IFERROR(INDEX($I$91:$AS$160,MATCH($F58,$F$91:$F$160,0),COLUMN()-8),-999)</f>
        <v>1.0117428013470213</v>
      </c>
      <c r="AN58" s="106" cm="1">
        <f t="array" ref="AN58">IFERROR(INDEX($I$91:$AS$160,MATCH($F58,$F$91:$F$160,0),COLUMN()-8),-999)</f>
        <v>1.0116826813740463</v>
      </c>
      <c r="AO58" s="106" cm="1">
        <f t="array" ref="AO58">IFERROR(INDEX($I$91:$AS$160,MATCH($F58,$F$91:$F$160,0),COLUMN()-8),-999)</f>
        <v>1.0116832905142794</v>
      </c>
      <c r="AP58" s="106" cm="1">
        <f t="array" ref="AP58">IFERROR(INDEX($I$91:$AS$160,MATCH($F58,$F$91:$F$160,0),COLUMN()-8),-999)</f>
        <v>1.0111358856174613</v>
      </c>
      <c r="AQ58" s="106" cm="1">
        <f t="array" ref="AQ58">IFERROR(INDEX($I$91:$AS$160,MATCH($F58,$F$91:$F$160,0),COLUMN()-8),-999)</f>
        <v>1.0069861460382266</v>
      </c>
      <c r="AR58" s="106" cm="1">
        <f t="array" ref="AR58">IFERROR(INDEX($I$91:$AS$160,MATCH($F58,$F$91:$F$160,0),COLUMN()-8),-999)</f>
        <v>1.0069861460382266</v>
      </c>
      <c r="AS58" s="10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4">
      <c r="A59" s="2" t="s">
        <v>333</v>
      </c>
      <c r="E59" s="11" t="s">
        <v>93</v>
      </c>
      <c r="F59" s="82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6" cm="1">
        <f t="array" ref="AD59">IFERROR(INDEX($I$91:$AS$160,MATCH($F59,$F$91:$F$160,0),COLUMN()-8),-999)</f>
        <v>0.94667053644430221</v>
      </c>
      <c r="AE59" s="106" cm="1">
        <f t="array" ref="AE59">IFERROR(INDEX($I$91:$AS$160,MATCH($F59,$F$91:$F$160,0),COLUMN()-8),-999)</f>
        <v>1.0074266038433057</v>
      </c>
      <c r="AF59" s="106" cm="1">
        <f t="array" ref="AF59">IFERROR(INDEX($I$91:$AS$160,MATCH($F59,$F$91:$F$160,0),COLUMN()-8),-999)</f>
        <v>1.0016628913571572</v>
      </c>
      <c r="AG59" s="106" cm="1">
        <f t="array" ref="AG59">IFERROR(INDEX($I$91:$AS$160,MATCH($F59,$F$91:$F$160,0),COLUMN()-8),-999)</f>
        <v>1.0025009217812624</v>
      </c>
      <c r="AH59" s="106" cm="1">
        <f t="array" ref="AH59">IFERROR(INDEX($I$91:$AS$160,MATCH($F59,$F$91:$F$160,0),COLUMN()-8),-999)</f>
        <v>1.0095275659770842</v>
      </c>
      <c r="AI59" s="106" cm="1">
        <f t="array" ref="AI59">IFERROR(INDEX($I$91:$AS$160,MATCH($F59,$F$91:$F$160,0),COLUMN()-8),-999)</f>
        <v>1.0114861655766869</v>
      </c>
      <c r="AJ59" s="106" cm="1">
        <f t="array" ref="AJ59">IFERROR(INDEX($I$91:$AS$160,MATCH($F59,$F$91:$F$160,0),COLUMN()-8),-999)</f>
        <v>1.0054156186624295</v>
      </c>
      <c r="AK59" s="106" cm="1">
        <f t="array" ref="AK59">IFERROR(INDEX($I$91:$AS$160,MATCH($F59,$F$91:$F$160,0),COLUMN()-8),-999)</f>
        <v>1.0073473042285812</v>
      </c>
      <c r="AL59" s="106" cm="1">
        <f t="array" ref="AL59">IFERROR(INDEX($I$91:$AS$160,MATCH($F59,$F$91:$F$160,0),COLUMN()-8),-999)</f>
        <v>1.0090893156831267</v>
      </c>
      <c r="AM59" s="106" cm="1">
        <f t="array" ref="AM59">IFERROR(INDEX($I$91:$AS$160,MATCH($F59,$F$91:$F$160,0),COLUMN()-8),-999)</f>
        <v>1.0117419595808477</v>
      </c>
      <c r="AN59" s="106" cm="1">
        <f t="array" ref="AN59">IFERROR(INDEX($I$91:$AS$160,MATCH($F59,$F$91:$F$160,0),COLUMN()-8),-999)</f>
        <v>1.011681839657931</v>
      </c>
      <c r="AO59" s="106" cm="1">
        <f t="array" ref="AO59">IFERROR(INDEX($I$91:$AS$160,MATCH($F59,$F$91:$F$160,0),COLUMN()-8),-999)</f>
        <v>1.0116824487976965</v>
      </c>
      <c r="AP59" s="106" cm="1">
        <f t="array" ref="AP59">IFERROR(INDEX($I$91:$AS$160,MATCH($F59,$F$91:$F$160,0),COLUMN()-8),-999)</f>
        <v>1.0111350443562379</v>
      </c>
      <c r="AQ59" s="106" cm="1">
        <f t="array" ref="AQ59">IFERROR(INDEX($I$91:$AS$160,MATCH($F59,$F$91:$F$160,0),COLUMN()-8),-999)</f>
        <v>1.0069853082296107</v>
      </c>
      <c r="AR59" s="106" cm="1">
        <f t="array" ref="AR59">IFERROR(INDEX($I$91:$AS$160,MATCH($F59,$F$91:$F$160,0),COLUMN()-8),-999)</f>
        <v>1.0069853082296107</v>
      </c>
      <c r="AS59" s="10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4">
      <c r="A60" s="2" t="s">
        <v>348</v>
      </c>
      <c r="E60" s="11" t="s">
        <v>94</v>
      </c>
      <c r="F60" s="9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6" cm="1">
        <f t="array" ref="AD60">IFERROR(INDEX($I$91:$AS$160,MATCH($F60,$F$91:$F$160,0),COLUMN()-8),-999)</f>
        <v>0.9466713240747483</v>
      </c>
      <c r="AE60" s="106" cm="1">
        <f t="array" ref="AE60">IFERROR(INDEX($I$91:$AS$160,MATCH($F60,$F$91:$F$160,0),COLUMN()-8),-999)</f>
        <v>1.0074274420228362</v>
      </c>
      <c r="AF60" s="106" cm="1">
        <f t="array" ref="AF60">IFERROR(INDEX($I$91:$AS$160,MATCH($F60,$F$91:$F$160,0),COLUMN()-8),-999)</f>
        <v>1.0016637247412752</v>
      </c>
      <c r="AG60" s="106" cm="1">
        <f t="array" ref="AG60">IFERROR(INDEX($I$91:$AS$160,MATCH($F60,$F$91:$F$160,0),COLUMN()-8),-999)</f>
        <v>1.0025017558626224</v>
      </c>
      <c r="AH60" s="106" cm="1">
        <f t="array" ref="AH60">IFERROR(INDEX($I$91:$AS$160,MATCH($F60,$F$91:$F$160,0),COLUMN()-8),-999)</f>
        <v>1.0095284059046159</v>
      </c>
      <c r="AI60" s="106" cm="1">
        <f t="array" ref="AI60">IFERROR(INDEX($I$91:$AS$160,MATCH($F60,$F$91:$F$160,0),COLUMN()-8),-999)</f>
        <v>1.0114870071337749</v>
      </c>
      <c r="AJ60" s="106" cm="1">
        <f t="array" ref="AJ60">IFERROR(INDEX($I$91:$AS$160,MATCH($F60,$F$91:$F$160,0),COLUMN()-8),-999)</f>
        <v>1.0054164551688187</v>
      </c>
      <c r="AK60" s="106" cm="1">
        <f t="array" ref="AK60">IFERROR(INDEX($I$91:$AS$160,MATCH($F60,$F$91:$F$160,0),COLUMN()-8),-999)</f>
        <v>1.007348142342134</v>
      </c>
      <c r="AL60" s="106" cm="1">
        <f t="array" ref="AL60">IFERROR(INDEX($I$91:$AS$160,MATCH($F60,$F$91:$F$160,0),COLUMN()-8),-999)</f>
        <v>1.0090901552460343</v>
      </c>
      <c r="AM60" s="106" cm="1">
        <f t="array" ref="AM60">IFERROR(INDEX($I$91:$AS$160,MATCH($F60,$F$91:$F$160,0),COLUMN()-8),-999)</f>
        <v>1.0117428013507563</v>
      </c>
      <c r="AN60" s="106" cm="1">
        <f t="array" ref="AN60">IFERROR(INDEX($I$91:$AS$160,MATCH($F60,$F$91:$F$160,0),COLUMN()-8),-999)</f>
        <v>1.0116826813778199</v>
      </c>
      <c r="AO60" s="106" cm="1">
        <f t="array" ref="AO60">IFERROR(INDEX($I$91:$AS$160,MATCH($F60,$F$91:$F$160,0),COLUMN()-8),-999)</f>
        <v>1.0116832905180921</v>
      </c>
      <c r="AP60" s="106" cm="1">
        <f t="array" ref="AP60">IFERROR(INDEX($I$91:$AS$160,MATCH($F60,$F$91:$F$160,0),COLUMN()-8),-999)</f>
        <v>1.0111358856211925</v>
      </c>
      <c r="AQ60" s="106" cm="1">
        <f t="array" ref="AQ60">IFERROR(INDEX($I$91:$AS$160,MATCH($F60,$F$91:$F$160,0),COLUMN()-8),-999)</f>
        <v>1.0069861460419827</v>
      </c>
      <c r="AR60" s="106" cm="1">
        <f t="array" ref="AR60">IFERROR(INDEX($I$91:$AS$160,MATCH($F60,$F$91:$F$160,0),COLUMN()-8),-999)</f>
        <v>1.0069861460419827</v>
      </c>
      <c r="AS60" s="10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4">
      <c r="A61" s="2" t="s">
        <v>348</v>
      </c>
      <c r="E61" s="11" t="s">
        <v>95</v>
      </c>
      <c r="F61" s="9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6" cm="1">
        <f t="array" ref="AD61">IFERROR(INDEX($I$91:$AS$160,MATCH($F61,$F$91:$F$160,0),COLUMN()-8),-999)</f>
        <v>0.94667053635996612</v>
      </c>
      <c r="AE61" s="106" cm="1">
        <f t="array" ref="AE61">IFERROR(INDEX($I$91:$AS$160,MATCH($F61,$F$91:$F$160,0),COLUMN()-8),-999)</f>
        <v>1.0074266037534494</v>
      </c>
      <c r="AF61" s="106" cm="1">
        <f t="array" ref="AF61">IFERROR(INDEX($I$91:$AS$160,MATCH($F61,$F$91:$F$160,0),COLUMN()-8),-999)</f>
        <v>1.0016628912678243</v>
      </c>
      <c r="AG61" s="106" cm="1">
        <f t="array" ref="AG61">IFERROR(INDEX($I$91:$AS$160,MATCH($F61,$F$91:$F$160,0),COLUMN()-8),-999)</f>
        <v>1.0025009216918535</v>
      </c>
      <c r="AH61" s="106" cm="1">
        <f t="array" ref="AH61">IFERROR(INDEX($I$91:$AS$160,MATCH($F61,$F$91:$F$160,0),COLUMN()-8),-999)</f>
        <v>1.0095275658870368</v>
      </c>
      <c r="AI61" s="106" cm="1">
        <f t="array" ref="AI61">IFERROR(INDEX($I$91:$AS$160,MATCH($F61,$F$91:$F$160,0),COLUMN()-8),-999)</f>
        <v>1.011486165486462</v>
      </c>
      <c r="AJ61" s="106" cm="1">
        <f t="array" ref="AJ61">IFERROR(INDEX($I$91:$AS$160,MATCH($F61,$F$91:$F$160,0),COLUMN()-8),-999)</f>
        <v>1.0054156185727556</v>
      </c>
      <c r="AK61" s="106" cm="1">
        <f t="array" ref="AK61">IFERROR(INDEX($I$91:$AS$160,MATCH($F61,$F$91:$F$160,0),COLUMN()-8),-999)</f>
        <v>1.0073473041387322</v>
      </c>
      <c r="AL61" s="106" cm="1">
        <f t="array" ref="AL61">IFERROR(INDEX($I$91:$AS$160,MATCH($F61,$F$91:$F$160,0),COLUMN()-8),-999)</f>
        <v>1.0090893155931195</v>
      </c>
      <c r="AM61" s="106" cm="1">
        <f t="array" ref="AM61">IFERROR(INDEX($I$91:$AS$160,MATCH($F61,$F$91:$F$160,0),COLUMN()-8),-999)</f>
        <v>1.0117419594905996</v>
      </c>
      <c r="AN61" s="106" cm="1">
        <f t="array" ref="AN61">IFERROR(INDEX($I$91:$AS$160,MATCH($F61,$F$91:$F$160,0),COLUMN()-8),-999)</f>
        <v>1.0116818395676885</v>
      </c>
      <c r="AO61" s="106" cm="1">
        <f t="array" ref="AO61">IFERROR(INDEX($I$91:$AS$160,MATCH($F61,$F$91:$F$160,0),COLUMN()-8),-999)</f>
        <v>1.0116824487074538</v>
      </c>
      <c r="AP61" s="106" cm="1">
        <f t="array" ref="AP61">IFERROR(INDEX($I$91:$AS$160,MATCH($F61,$F$91:$F$160,0),COLUMN()-8),-999)</f>
        <v>1.0111350442660447</v>
      </c>
      <c r="AQ61" s="106" cm="1">
        <f t="array" ref="AQ61">IFERROR(INDEX($I$91:$AS$160,MATCH($F61,$F$91:$F$160,0),COLUMN()-8),-999)</f>
        <v>1.0069853081397944</v>
      </c>
      <c r="AR61" s="106" cm="1">
        <f t="array" ref="AR61">IFERROR(INDEX($I$91:$AS$160,MATCH($F61,$F$91:$F$160,0),COLUMN()-8),-999)</f>
        <v>1.0069853081397944</v>
      </c>
      <c r="AS61" s="10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4">
      <c r="A62" s="2" t="s">
        <v>346</v>
      </c>
      <c r="E62" s="154" t="s">
        <v>103</v>
      </c>
      <c r="F62" s="82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6" cm="1">
        <f t="array" ref="M62">IFERROR(INDEX($I$91:$AS$160,MATCH($F62,$F$91:$F$160,0),COLUMN()-8),-999)</f>
        <v>1.0305996258527486</v>
      </c>
      <c r="N62" s="106" cm="1">
        <f t="array" ref="N62">IFERROR(INDEX($I$91:$AS$160,MATCH($F62,$F$91:$F$160,0),COLUMN()-8),-999)</f>
        <v>1.0305996258416932</v>
      </c>
      <c r="O62" s="106" cm="1">
        <f t="array" ref="O62">IFERROR(INDEX($I$91:$AS$160,MATCH($F62,$F$91:$F$160,0),COLUMN()-8),-999)</f>
        <v>1.0250569762708539</v>
      </c>
      <c r="P62" s="106" cm="1">
        <f t="array" ref="P62">IFERROR(INDEX($I$91:$AS$160,MATCH($F62,$F$91:$F$160,0),COLUMN()-8),-999)</f>
        <v>1.0250569762353592</v>
      </c>
      <c r="Q62" s="106" cm="1">
        <f t="array" ref="Q62">IFERROR(INDEX($I$91:$AS$160,MATCH($F62,$F$91:$F$160,0),COLUMN()-8),-999)</f>
        <v>1.0216860155035392</v>
      </c>
      <c r="R62" s="106" cm="1">
        <f t="array" ref="R62">IFERROR(INDEX($I$91:$AS$160,MATCH($F62,$F$91:$F$160,0),COLUMN()-8),-999)</f>
        <v>1.0216667467769658</v>
      </c>
      <c r="S62" s="106" cm="1">
        <f t="array" ref="S62">IFERROR(INDEX($I$91:$AS$160,MATCH($F62,$F$91:$F$160,0),COLUMN()-8),-999)</f>
        <v>1.0229551339394167</v>
      </c>
      <c r="T62" s="106" cm="1">
        <f t="array" ref="T62">IFERROR(INDEX($I$91:$AS$160,MATCH($F62,$F$91:$F$160,0),COLUMN()-8),-999)</f>
        <v>1.0237551107487426</v>
      </c>
      <c r="U62" s="106" cm="1">
        <f t="array" ref="U62">IFERROR(INDEX($I$91:$AS$160,MATCH($F62,$F$91:$F$160,0),COLUMN()-8),-999)</f>
        <v>1.0237551107487426</v>
      </c>
      <c r="V62" s="106" cm="1">
        <f t="array" ref="V62">IFERROR(INDEX($I$91:$AS$160,MATCH($F62,$F$91:$F$160,0),COLUMN()-8),-999)</f>
        <v>1.0236971109073285</v>
      </c>
      <c r="W62" s="106" cm="1">
        <f t="array" ref="W62">IFERROR(INDEX($I$91:$AS$160,MATCH($F62,$F$91:$F$160,0),COLUMN()-8),-999)</f>
        <v>1.0251895850203425</v>
      </c>
      <c r="X62" s="106" cm="1">
        <f t="array" ref="X62">IFERROR(INDEX($I$91:$AS$160,MATCH($F62,$F$91:$F$160,0),COLUMN()-8),-999)</f>
        <v>1.0251895850203425</v>
      </c>
      <c r="Y62" s="106" cm="1">
        <f t="array" ref="Y62">IFERROR(INDEX($I$91:$AS$160,MATCH($F62,$F$91:$F$160,0),COLUMN()-8),-999)</f>
        <v>1.0227844302320315</v>
      </c>
      <c r="Z62" s="106" cm="1">
        <f t="array" ref="Z62">IFERROR(INDEX($I$91:$AS$160,MATCH($F62,$F$91:$F$160,0),COLUMN()-8),-999)</f>
        <v>1.0202604586042563</v>
      </c>
      <c r="AA62" s="106" cm="1">
        <f t="array" ref="AA62">IFERROR(INDEX($I$91:$AS$160,MATCH($F62,$F$91:$F$160,0),COLUMN()-8),-999)</f>
        <v>1.01722462266575</v>
      </c>
      <c r="AB62" s="106" cm="1">
        <f t="array" ref="AB62">IFERROR(INDEX($I$91:$AS$160,MATCH($F62,$F$91:$F$160,0),COLUMN()-8),-999)</f>
        <v>1.0094516453544289</v>
      </c>
      <c r="AC62" s="106" cm="1">
        <f t="array" ref="AC62">IFERROR(INDEX($I$91:$AS$160,MATCH($F62,$F$91:$F$160,0),COLUMN()-8),-999)</f>
        <v>1.0209699732889848</v>
      </c>
      <c r="AD62" s="106" cm="1">
        <f t="array" ref="AD62">IFERROR(INDEX($I$91:$AS$160,MATCH($F62,$F$91:$F$160,0),COLUMN()-8),-999)</f>
        <v>0.99468543294606759</v>
      </c>
      <c r="AE62" s="106" cm="1">
        <f t="array" ref="AE62">IFERROR(INDEX($I$91:$AS$160,MATCH($F62,$F$91:$F$160,0),COLUMN()-8),-999)</f>
        <v>1.001290786060504</v>
      </c>
      <c r="AF62" s="106" cm="1">
        <f t="array" ref="AF62">IFERROR(INDEX($I$91:$AS$160,MATCH($F62,$F$91:$F$160,0),COLUMN()-8),-999)</f>
        <v>1.0103841588644582</v>
      </c>
      <c r="AG62" s="106" cm="1">
        <f t="array" ref="AG62">IFERROR(INDEX($I$91:$AS$160,MATCH($F62,$F$91:$F$160,0),COLUMN()-8),-999)</f>
        <v>1.011547244513626</v>
      </c>
      <c r="AH62" s="106" cm="1">
        <f t="array" ref="AH62">IFERROR(INDEX($I$91:$AS$160,MATCH($F62,$F$91:$F$160,0),COLUMN()-8),-999)</f>
        <v>1.007324057192303</v>
      </c>
      <c r="AI62" s="106" cm="1">
        <f t="array" ref="AI62">IFERROR(INDEX($I$91:$AS$160,MATCH($F62,$F$91:$F$160,0),COLUMN()-8),-999)</f>
        <v>1.0110117713604325</v>
      </c>
      <c r="AJ62" s="106" cm="1">
        <f t="array" ref="AJ62">IFERROR(INDEX($I$91:$AS$160,MATCH($F62,$F$91:$F$160,0),COLUMN()-8),-999)</f>
        <v>1.0070556085620446</v>
      </c>
      <c r="AK62" s="106" cm="1">
        <f t="array" ref="AK62">IFERROR(INDEX($I$91:$AS$160,MATCH($F62,$F$91:$F$160,0),COLUMN()-8),-999)</f>
        <v>1.0083140288029824</v>
      </c>
      <c r="AL62" s="106" cm="1">
        <f t="array" ref="AL62">IFERROR(INDEX($I$91:$AS$160,MATCH($F62,$F$91:$F$160,0),COLUMN()-8),-999)</f>
        <v>1.0094492490476343</v>
      </c>
      <c r="AM62" s="106" cm="1">
        <f t="array" ref="AM62">IFERROR(INDEX($I$91:$AS$160,MATCH($F62,$F$91:$F$160,0),COLUMN()-8),-999)</f>
        <v>1.0111785634396422</v>
      </c>
      <c r="AN62" s="106" cm="1">
        <f t="array" ref="AN62">IFERROR(INDEX($I$91:$AS$160,MATCH($F62,$F$91:$F$160,0),COLUMN()-8),-999)</f>
        <v>1.0111393612073687</v>
      </c>
      <c r="AO62" s="106" cm="1">
        <f t="array" ref="AO62">IFERROR(INDEX($I$91:$AS$160,MATCH($F62,$F$91:$F$160,0),COLUMN()-8),-999)</f>
        <v>1.0111397584055055</v>
      </c>
      <c r="AP62" s="106" cm="1">
        <f t="array" ref="AP62">IFERROR(INDEX($I$91:$AS$160,MATCH($F62,$F$91:$F$160,0),COLUMN()-8),-999)</f>
        <v>1.0134026016437228</v>
      </c>
      <c r="AQ62" s="106" cm="1">
        <f t="array" ref="AQ62">IFERROR(INDEX($I$91:$AS$160,MATCH($F62,$F$91:$F$160,0),COLUMN()-8),-999)</f>
        <v>1.0132291252823156</v>
      </c>
      <c r="AR62" s="106" cm="1">
        <f t="array" ref="AR62">IFERROR(INDEX($I$91:$AS$160,MATCH($F62,$F$91:$F$160,0),COLUMN()-8),-999)</f>
        <v>1.0132291252823156</v>
      </c>
      <c r="AS62" s="10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4">
      <c r="A63" s="2" t="s">
        <v>342</v>
      </c>
      <c r="E63" s="11" t="s">
        <v>97</v>
      </c>
      <c r="F63" s="82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6" cm="1">
        <f t="array" ref="AE63">IFERROR(INDEX($I$91:$AS$160,MATCH($F63,$F$91:$F$160,0),COLUMN()-8),-999)</f>
        <v>1.0024597014351115</v>
      </c>
      <c r="AF63" s="106" cm="1">
        <f t="array" ref="AF63">IFERROR(INDEX($I$91:$AS$160,MATCH($F63,$F$91:$F$160,0),COLUMN()-8),-999)</f>
        <v>1.0012564437823925</v>
      </c>
      <c r="AG63" s="106" cm="1">
        <f t="array" ref="AG63">IFERROR(INDEX($I$91:$AS$160,MATCH($F63,$F$91:$F$160,0),COLUMN()-8),-999)</f>
        <v>1.0018164800145311</v>
      </c>
      <c r="AH63" s="106" cm="1">
        <f t="array" ref="AH63">IFERROR(INDEX($I$91:$AS$160,MATCH($F63,$F$91:$F$160,0),COLUMN()-8),-999)</f>
        <v>1.0086855501775802</v>
      </c>
      <c r="AI63" s="106" cm="1">
        <f t="array" ref="AI63">IFERROR(INDEX($I$91:$AS$160,MATCH($F63,$F$91:$F$160,0),COLUMN()-8),-999)</f>
        <v>1.0091983438608843</v>
      </c>
      <c r="AJ63" s="106" cm="1">
        <f t="array" ref="AJ63">IFERROR(INDEX($I$91:$AS$160,MATCH($F63,$F$91:$F$160,0),COLUMN()-8),-999)</f>
        <v>1.0018758596274657</v>
      </c>
      <c r="AK63" s="106" cm="1">
        <f t="array" ref="AK63">IFERROR(INDEX($I$91:$AS$160,MATCH($F63,$F$91:$F$160,0),COLUMN()-8),-999)</f>
        <v>1.0042047403852821</v>
      </c>
      <c r="AL63" s="106" cm="1">
        <f t="array" ref="AL63">IFERROR(INDEX($I$91:$AS$160,MATCH($F63,$F$91:$F$160,0),COLUMN()-8),-999)</f>
        <v>1.0063058896342041</v>
      </c>
      <c r="AM63" s="106" cm="1">
        <f t="array" ref="AM63">IFERROR(INDEX($I$91:$AS$160,MATCH($F63,$F$91:$F$160,0),COLUMN()-8),-999)</f>
        <v>1.009507127122214</v>
      </c>
      <c r="AN63" s="106" cm="1">
        <f t="array" ref="AN63">IFERROR(INDEX($I$91:$AS$160,MATCH($F63,$F$91:$F$160,0),COLUMN()-8),-999)</f>
        <v>1.0094345512863661</v>
      </c>
      <c r="AO63" s="106" cm="1">
        <f t="array" ref="AO63">IFERROR(INDEX($I$91:$AS$160,MATCH($F63,$F$91:$F$160,0),COLUMN()-8),-999)</f>
        <v>1.0094352866247749</v>
      </c>
      <c r="AP63" s="106" cm="1">
        <f t="array" ref="AP63">IFERROR(INDEX($I$91:$AS$160,MATCH($F63,$F$91:$F$160,0),COLUMN()-8),-999)</f>
        <v>1.0093948367357284</v>
      </c>
      <c r="AQ63" s="106" cm="1">
        <f t="array" ref="AQ63">IFERROR(INDEX($I$91:$AS$160,MATCH($F63,$F$91:$F$160,0),COLUMN()-8),-999)</f>
        <v>1.0133796550996432</v>
      </c>
      <c r="AR63" s="106" cm="1">
        <f t="array" ref="AR63">IFERROR(INDEX($I$91:$AS$160,MATCH($F63,$F$91:$F$160,0),COLUMN()-8),-999)</f>
        <v>1.0133796550996432</v>
      </c>
      <c r="AS63" s="10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4">
      <c r="A64" s="2" t="s">
        <v>334</v>
      </c>
      <c r="E64" s="11" t="s">
        <v>98</v>
      </c>
      <c r="F64" s="82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6" cm="1">
        <f t="array" ref="AK64">IFERROR(INDEX($I$91:$AS$160,MATCH($F64,$F$91:$F$160,0),COLUMN()-8),-999)</f>
        <v>0.99360285577962204</v>
      </c>
      <c r="AL64" s="106" cm="1">
        <f t="array" ref="AL64">IFERROR(INDEX($I$91:$AS$160,MATCH($F64,$F$91:$F$160,0),COLUMN()-8),-999)</f>
        <v>1.0021427122433615</v>
      </c>
      <c r="AM64" s="106" cm="1">
        <f t="array" ref="AM64">IFERROR(INDEX($I$91:$AS$160,MATCH($F64,$F$91:$F$160,0),COLUMN()-8),-999)</f>
        <v>0.99480732025303176</v>
      </c>
      <c r="AN64" s="106" cm="1">
        <f t="array" ref="AN64">IFERROR(INDEX($I$91:$AS$160,MATCH($F64,$F$91:$F$160,0),COLUMN()-8),-999)</f>
        <v>1.0042552079055542</v>
      </c>
      <c r="AO64" s="106" cm="1">
        <f t="array" ref="AO64">IFERROR(INDEX($I$91:$AS$160,MATCH($F64,$F$91:$F$160,0),COLUMN()-8),-999)</f>
        <v>0.99710106719305025</v>
      </c>
      <c r="AP64" s="106" cm="1">
        <f t="array" ref="AP64">IFERROR(INDEX($I$91:$AS$160,MATCH($F64,$F$91:$F$160,0),COLUMN()-8),-999)</f>
        <v>0.99705650069575213</v>
      </c>
      <c r="AQ64" s="106" cm="1">
        <f t="array" ref="AQ64">IFERROR(INDEX($I$91:$AS$160,MATCH($F64,$F$91:$F$160,0),COLUMN()-8),-999)</f>
        <v>0.99743466075972598</v>
      </c>
      <c r="AR64" s="106" cm="1">
        <f t="array" ref="AR64">IFERROR(INDEX($I$91:$AS$160,MATCH($F64,$F$91:$F$160,0),COLUMN()-8),-999)</f>
        <v>0.99743466075972598</v>
      </c>
      <c r="AS64" s="10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4">
      <c r="A65" s="2" t="s">
        <v>333</v>
      </c>
      <c r="E65" s="11" t="s">
        <v>99</v>
      </c>
      <c r="F65" s="82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6" cm="1">
        <f t="array" ref="AD65">IFERROR(INDEX($I$91:$AS$160,MATCH($F65,$F$91:$F$160,0),COLUMN()-8),-999)</f>
        <v>0.94667053644430221</v>
      </c>
      <c r="AE65" s="106" cm="1">
        <f t="array" ref="AE65">IFERROR(INDEX($I$91:$AS$160,MATCH($F65,$F$91:$F$160,0),COLUMN()-8),-999)</f>
        <v>1.0074266038433057</v>
      </c>
      <c r="AF65" s="106" cm="1">
        <f t="array" ref="AF65">IFERROR(INDEX($I$91:$AS$160,MATCH($F65,$F$91:$F$160,0),COLUMN()-8),-999)</f>
        <v>1.0016628913571572</v>
      </c>
      <c r="AG65" s="106" cm="1">
        <f t="array" ref="AG65">IFERROR(INDEX($I$91:$AS$160,MATCH($F65,$F$91:$F$160,0),COLUMN()-8),-999)</f>
        <v>1.0025009217812624</v>
      </c>
      <c r="AH65" s="106" cm="1">
        <f t="array" ref="AH65">IFERROR(INDEX($I$91:$AS$160,MATCH($F65,$F$91:$F$160,0),COLUMN()-8),-999)</f>
        <v>1.0095275659770842</v>
      </c>
      <c r="AI65" s="106" cm="1">
        <f t="array" ref="AI65">IFERROR(INDEX($I$91:$AS$160,MATCH($F65,$F$91:$F$160,0),COLUMN()-8),-999)</f>
        <v>1.0114861655766869</v>
      </c>
      <c r="AJ65" s="106" cm="1">
        <f t="array" ref="AJ65">IFERROR(INDEX($I$91:$AS$160,MATCH($F65,$F$91:$F$160,0),COLUMN()-8),-999)</f>
        <v>1.0054156186624295</v>
      </c>
      <c r="AK65" s="106" cm="1">
        <f t="array" ref="AK65">IFERROR(INDEX($I$91:$AS$160,MATCH($F65,$F$91:$F$160,0),COLUMN()-8),-999)</f>
        <v>1.0073473042285812</v>
      </c>
      <c r="AL65" s="106" cm="1">
        <f t="array" ref="AL65">IFERROR(INDEX($I$91:$AS$160,MATCH($F65,$F$91:$F$160,0),COLUMN()-8),-999)</f>
        <v>1.0090893156831267</v>
      </c>
      <c r="AM65" s="106" cm="1">
        <f t="array" ref="AM65">IFERROR(INDEX($I$91:$AS$160,MATCH($F65,$F$91:$F$160,0),COLUMN()-8),-999)</f>
        <v>1.0117419595808477</v>
      </c>
      <c r="AN65" s="106" cm="1">
        <f t="array" ref="AN65">IFERROR(INDEX($I$91:$AS$160,MATCH($F65,$F$91:$F$160,0),COLUMN()-8),-999)</f>
        <v>1.011681839657931</v>
      </c>
      <c r="AO65" s="106" cm="1">
        <f t="array" ref="AO65">IFERROR(INDEX($I$91:$AS$160,MATCH($F65,$F$91:$F$160,0),COLUMN()-8),-999)</f>
        <v>1.0116824487976965</v>
      </c>
      <c r="AP65" s="106" cm="1">
        <f t="array" ref="AP65">IFERROR(INDEX($I$91:$AS$160,MATCH($F65,$F$91:$F$160,0),COLUMN()-8),-999)</f>
        <v>1.0111350443562379</v>
      </c>
      <c r="AQ65" s="106" cm="1">
        <f t="array" ref="AQ65">IFERROR(INDEX($I$91:$AS$160,MATCH($F65,$F$91:$F$160,0),COLUMN()-8),-999)</f>
        <v>1.0069853082296107</v>
      </c>
      <c r="AR65" s="106" cm="1">
        <f t="array" ref="AR65">IFERROR(INDEX($I$91:$AS$160,MATCH($F65,$F$91:$F$160,0),COLUMN()-8),-999)</f>
        <v>1.0069853082296107</v>
      </c>
      <c r="AS65" s="10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4">
      <c r="A66" s="2" t="s">
        <v>349</v>
      </c>
      <c r="E66" s="11" t="s">
        <v>100</v>
      </c>
      <c r="F66" s="82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6" cm="1">
        <f t="array" ref="M66">IFERROR(INDEX($I$91:$AS$160,MATCH($F66,$F$91:$F$160,0),COLUMN()-8),-999)</f>
        <v>1.0291684222273019</v>
      </c>
      <c r="N66" s="106" cm="1">
        <f t="array" ref="N66">IFERROR(INDEX($I$91:$AS$160,MATCH($F66,$F$91:$F$160,0),COLUMN()-8),-999)</f>
        <v>1.0291684222090494</v>
      </c>
      <c r="O66" s="106" cm="1">
        <f t="array" ref="O66">IFERROR(INDEX($I$91:$AS$160,MATCH($F66,$F$91:$F$160,0),COLUMN()-8),-999)</f>
        <v>1.0213412091342391</v>
      </c>
      <c r="P66" s="106" cm="1">
        <f t="array" ref="P66">IFERROR(INDEX($I$91:$AS$160,MATCH($F66,$F$91:$F$160,0),COLUMN()-8),-999)</f>
        <v>1.0213412091325975</v>
      </c>
      <c r="Q66" s="106" cm="1">
        <f t="array" ref="Q66">IFERROR(INDEX($I$91:$AS$160,MATCH($F66,$F$91:$F$160,0),COLUMN()-8),-999)</f>
        <v>1.021029407949233</v>
      </c>
      <c r="R66" s="106" cm="1">
        <f t="array" ref="R66">IFERROR(INDEX($I$91:$AS$160,MATCH($F66,$F$91:$F$160,0),COLUMN()-8),-999)</f>
        <v>1.0210157214788131</v>
      </c>
      <c r="S66" s="106" cm="1">
        <f t="array" ref="S66">IFERROR(INDEX($I$91:$AS$160,MATCH($F66,$F$91:$F$160,0),COLUMN()-8),-999)</f>
        <v>1.0219309301724757</v>
      </c>
      <c r="T66" s="106" cm="1">
        <f t="array" ref="T66">IFERROR(INDEX($I$91:$AS$160,MATCH($F66,$F$91:$F$160,0),COLUMN()-8),-999)</f>
        <v>1.0224992711891863</v>
      </c>
      <c r="U66" s="106" cm="1">
        <f t="array" ref="U66">IFERROR(INDEX($I$91:$AS$160,MATCH($F66,$F$91:$F$160,0),COLUMN()-8),-999)</f>
        <v>1.0224992711891863</v>
      </c>
      <c r="V66" s="106" cm="1">
        <f t="array" ref="V66">IFERROR(INDEX($I$91:$AS$160,MATCH($F66,$F$91:$F$160,0),COLUMN()-8),-999)</f>
        <v>1.0224580634408813</v>
      </c>
      <c r="W66" s="106" cm="1">
        <f t="array" ref="W66">IFERROR(INDEX($I$91:$AS$160,MATCH($F66,$F$91:$F$160,0),COLUMN()-8),-999)</f>
        <v>1.0235185325921765</v>
      </c>
      <c r="X66" s="106" cm="1">
        <f t="array" ref="X66">IFERROR(INDEX($I$91:$AS$160,MATCH($F66,$F$91:$F$160,0),COLUMN()-8),-999)</f>
        <v>1.0235185325921765</v>
      </c>
      <c r="Y66" s="106" cm="1">
        <f t="array" ref="Y66">IFERROR(INDEX($I$91:$AS$160,MATCH($F66,$F$91:$F$160,0),COLUMN()-8),-999)</f>
        <v>1.0218096617518595</v>
      </c>
      <c r="Z66" s="106" cm="1">
        <f t="array" ref="Z66">IFERROR(INDEX($I$91:$AS$160,MATCH($F66,$F$91:$F$160,0),COLUMN()-8),-999)</f>
        <v>1.0200169343756427</v>
      </c>
      <c r="AA66" s="106" cm="1">
        <f t="array" ref="AA66">IFERROR(INDEX($I$91:$AS$160,MATCH($F66,$F$91:$F$160,0),COLUMN()-8),-999)</f>
        <v>1.0178614162965915</v>
      </c>
      <c r="AB66" s="106" cm="1">
        <f t="array" ref="AB66">IFERROR(INDEX($I$91:$AS$160,MATCH($F66,$F$91:$F$160,0),COLUMN()-8),-999)</f>
        <v>1.0182881610703649</v>
      </c>
      <c r="AC66" s="106" cm="1">
        <f t="array" ref="AC66">IFERROR(INDEX($I$91:$AS$160,MATCH($F66,$F$91:$F$160,0),COLUMN()-8),-999)</f>
        <v>1.0222720702284456</v>
      </c>
      <c r="AD66" s="106" cm="1">
        <f t="array" ref="AD66">IFERROR(INDEX($I$91:$AS$160,MATCH($F66,$F$91:$F$160,0),COLUMN()-8),-999)</f>
        <v>1.0192841459238249</v>
      </c>
      <c r="AE66" s="106" cm="1">
        <f t="array" ref="AE66">IFERROR(INDEX($I$91:$AS$160,MATCH($F66,$F$91:$F$160,0),COLUMN()-8),-999)</f>
        <v>1.0175537041512421</v>
      </c>
      <c r="AF66" s="106" cm="1">
        <f t="array" ref="AF66">IFERROR(INDEX($I$91:$AS$160,MATCH($F66,$F$91:$F$160,0),COLUMN()-8),-999)</f>
        <v>1.019505018006682</v>
      </c>
      <c r="AG66" s="106" cm="1">
        <f t="array" ref="AG66">IFERROR(INDEX($I$91:$AS$160,MATCH($F66,$F$91:$F$160,0),COLUMN()-8),-999)</f>
        <v>1.0200781749287064</v>
      </c>
      <c r="AH66" s="106" cm="1">
        <f t="array" ref="AH66">IFERROR(INDEX($I$91:$AS$160,MATCH($F66,$F$91:$F$160,0),COLUMN()-8),-999)</f>
        <v>1.0171333228505555</v>
      </c>
      <c r="AI66" s="106" cm="1">
        <f t="array" ref="AI66">IFERROR(INDEX($I$91:$AS$160,MATCH($F66,$F$91:$F$160,0),COLUMN()-8),-999)</f>
        <v>1.0187403167766818</v>
      </c>
      <c r="AJ66" s="106" cm="1">
        <f t="array" ref="AJ66">IFERROR(INDEX($I$91:$AS$160,MATCH($F66,$F$91:$F$160,0),COLUMN()-8),-999)</f>
        <v>1.0159874548843464</v>
      </c>
      <c r="AK66" s="106" cm="1">
        <f t="array" ref="AK66">IFERROR(INDEX($I$91:$AS$160,MATCH($F66,$F$91:$F$160,0),COLUMN()-8),-999)</f>
        <v>1.0168628404939692</v>
      </c>
      <c r="AL66" s="106" cm="1">
        <f t="array" ref="AL66">IFERROR(INDEX($I$91:$AS$160,MATCH($F66,$F$91:$F$160,0),COLUMN()-8),-999)</f>
        <v>1.0176527457042994</v>
      </c>
      <c r="AM66" s="106" cm="1">
        <f t="array" ref="AM66">IFERROR(INDEX($I$91:$AS$160,MATCH($F66,$F$91:$F$160,0),COLUMN()-8),-999)</f>
        <v>1.0188564327294218</v>
      </c>
      <c r="AN66" s="106" cm="1">
        <f t="array" ref="AN66">IFERROR(INDEX($I$91:$AS$160,MATCH($F66,$F$91:$F$160,0),COLUMN()-8),-999)</f>
        <v>1.0188291408388535</v>
      </c>
      <c r="AO66" s="106" cm="1">
        <f t="array" ref="AO66">IFERROR(INDEX($I$91:$AS$160,MATCH($F66,$F$91:$F$160,0),COLUMN()-8),-999)</f>
        <v>1.0188294173598047</v>
      </c>
      <c r="AP66" s="106" cm="1">
        <f t="array" ref="AP66">IFERROR(INDEX($I$91:$AS$160,MATCH($F66,$F$91:$F$160,0),COLUMN()-8),-999)</f>
        <v>1.0188142063768972</v>
      </c>
      <c r="AQ66" s="106" cm="1">
        <f t="array" ref="AQ66">IFERROR(INDEX($I$91:$AS$160,MATCH($F66,$F$91:$F$160,0),COLUMN()-8),-999)</f>
        <v>1.0189432801441416</v>
      </c>
      <c r="AR66" s="106" cm="1">
        <f t="array" ref="AR66">IFERROR(INDEX($I$91:$AS$160,MATCH($F66,$F$91:$F$160,0),COLUMN()-8),-999)</f>
        <v>1.0189432801441416</v>
      </c>
      <c r="AS66" s="10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4">
      <c r="A67" s="2" t="s">
        <v>363</v>
      </c>
      <c r="E67" s="11" t="s">
        <v>101</v>
      </c>
      <c r="F67" s="8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6" cm="1">
        <f t="array" ref="AH67">IFERROR(INDEX($I$91:$AS$160,MATCH($F67,$F$91:$F$160,0),COLUMN()-8),-999)</f>
        <v>0.94166859913279133</v>
      </c>
      <c r="AI67" s="106" cm="1">
        <f t="array" ref="AI67">IFERROR(INDEX($I$91:$AS$160,MATCH($F67,$F$91:$F$160,0),COLUMN()-8),-999)</f>
        <v>0.94221148597029536</v>
      </c>
      <c r="AJ67" s="106" cm="1">
        <f t="array" ref="AJ67">IFERROR(INDEX($I$91:$AS$160,MATCH($F67,$F$91:$F$160,0),COLUMN()-8),-999)</f>
        <v>0.95512307518351003</v>
      </c>
      <c r="AK67" s="106" cm="1">
        <f t="array" ref="AK67">IFERROR(INDEX($I$91:$AS$160,MATCH($F67,$F$91:$F$160,0),COLUMN()-8),-999)</f>
        <v>0.94660660024397469</v>
      </c>
      <c r="AL67" s="106" cm="1">
        <f t="array" ref="AL67">IFERROR(INDEX($I$91:$AS$160,MATCH($F67,$F$91:$F$160,0),COLUMN()-8),-999)</f>
        <v>0.95810839976833961</v>
      </c>
      <c r="AM67" s="106" cm="1">
        <f t="array" ref="AM67">IFERROR(INDEX($I$91:$AS$160,MATCH($F67,$F$91:$F$160,0),COLUMN()-8),-999)</f>
        <v>0.96930684002450296</v>
      </c>
      <c r="AN67" s="106" cm="1">
        <f t="array" ref="AN67">IFERROR(INDEX($I$91:$AS$160,MATCH($F67,$F$91:$F$160,0),COLUMN()-8),-999)</f>
        <v>0.97790538124746373</v>
      </c>
      <c r="AO67" s="106" cm="1">
        <f t="array" ref="AO67">IFERROR(INDEX($I$91:$AS$160,MATCH($F67,$F$91:$F$160,0),COLUMN()-8),-999)</f>
        <v>0.97694622087671346</v>
      </c>
      <c r="AP67" s="106" cm="1">
        <f t="array" ref="AP67">IFERROR(INDEX($I$91:$AS$160,MATCH($F67,$F$91:$F$160,0),COLUMN()-8),-999)</f>
        <v>0.97690526912839937</v>
      </c>
      <c r="AQ67" s="106" cm="1">
        <f t="array" ref="AQ67">IFERROR(INDEX($I$91:$AS$160,MATCH($F67,$F$91:$F$160,0),COLUMN()-8),-999)</f>
        <v>0.9772527614322134</v>
      </c>
      <c r="AR67" s="106" cm="1">
        <f t="array" ref="AR67">IFERROR(INDEX($I$91:$AS$160,MATCH($F67,$F$91:$F$160,0),COLUMN()-8),-999)</f>
        <v>0.9772527614322134</v>
      </c>
      <c r="AS67" s="10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4">
      <c r="A68" s="2" t="s">
        <v>348</v>
      </c>
      <c r="E68" s="11" t="s">
        <v>102</v>
      </c>
      <c r="F68" s="9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6" cm="1">
        <f t="array" ref="AD68">IFERROR(INDEX($I$91:$AS$160,MATCH($F68,$F$91:$F$160,0),COLUMN()-8),-999)</f>
        <v>0.94667053635420872</v>
      </c>
      <c r="AE68" s="106" cm="1">
        <f t="array" ref="AE68">IFERROR(INDEX($I$91:$AS$160,MATCH($F68,$F$91:$F$160,0),COLUMN()-8),-999)</f>
        <v>1.0074266037473278</v>
      </c>
      <c r="AF68" s="106" cm="1">
        <f t="array" ref="AF68">IFERROR(INDEX($I$91:$AS$160,MATCH($F68,$F$91:$F$160,0),COLUMN()-8),-999)</f>
        <v>1.0016628912616967</v>
      </c>
      <c r="AG68" s="106" cm="1">
        <f t="array" ref="AG68">IFERROR(INDEX($I$91:$AS$160,MATCH($F68,$F$91:$F$160,0),COLUMN()-8),-999)</f>
        <v>1.0025009216857208</v>
      </c>
      <c r="AH68" s="106" cm="1">
        <f t="array" ref="AH68">IFERROR(INDEX($I$91:$AS$160,MATCH($F68,$F$91:$F$160,0),COLUMN()-8),-999)</f>
        <v>1.0095275658809357</v>
      </c>
      <c r="AI68" s="106" cm="1">
        <f t="array" ref="AI68">IFERROR(INDEX($I$91:$AS$160,MATCH($F68,$F$91:$F$160,0),COLUMN()-8),-999)</f>
        <v>1.0114861654802645</v>
      </c>
      <c r="AJ68" s="106" cm="1">
        <f t="array" ref="AJ68">IFERROR(INDEX($I$91:$AS$160,MATCH($F68,$F$91:$F$160,0),COLUMN()-8),-999)</f>
        <v>1.0054156185666416</v>
      </c>
      <c r="AK68" s="106" cm="1">
        <f t="array" ref="AK68">IFERROR(INDEX($I$91:$AS$160,MATCH($F68,$F$91:$F$160,0),COLUMN()-8),-999)</f>
        <v>1.0073473041326062</v>
      </c>
      <c r="AL68" s="106" cm="1">
        <f t="array" ref="AL68">IFERROR(INDEX($I$91:$AS$160,MATCH($F68,$F$91:$F$160,0),COLUMN()-8),-999)</f>
        <v>1.0090893155869718</v>
      </c>
      <c r="AM68" s="106" cm="1">
        <f t="array" ref="AM68">IFERROR(INDEX($I$91:$AS$160,MATCH($F68,$F$91:$F$160,0),COLUMN()-8),-999)</f>
        <v>1.0117419594844839</v>
      </c>
      <c r="AN68" s="106" cm="1">
        <f t="array" ref="AN68">IFERROR(INDEX($I$91:$AS$160,MATCH($F68,$F$91:$F$160,0),COLUMN()-8),-999)</f>
        <v>1.0116818395615352</v>
      </c>
      <c r="AO68" s="106" cm="1">
        <f t="array" ref="AO68">IFERROR(INDEX($I$91:$AS$160,MATCH($F68,$F$91:$F$160,0),COLUMN()-8),-999)</f>
        <v>1.0116824487013005</v>
      </c>
      <c r="AP68" s="106" cm="1">
        <f t="array" ref="AP68">IFERROR(INDEX($I$91:$AS$160,MATCH($F68,$F$91:$F$160,0),COLUMN()-8),-999)</f>
        <v>1.0111350442598948</v>
      </c>
      <c r="AQ68" s="106" cm="1">
        <f t="array" ref="AQ68">IFERROR(INDEX($I$91:$AS$160,MATCH($F68,$F$91:$F$160,0),COLUMN()-8),-999)</f>
        <v>1.0069853081336348</v>
      </c>
      <c r="AR68" s="106" cm="1">
        <f t="array" ref="AR68">IFERROR(INDEX($I$91:$AS$160,MATCH($F68,$F$91:$F$160,0),COLUMN()-8),-999)</f>
        <v>1.0069853081336348</v>
      </c>
      <c r="AS68" s="10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4">
      <c r="A69" s="2" t="s">
        <v>316</v>
      </c>
      <c r="E69" s="154" t="s">
        <v>104</v>
      </c>
      <c r="F69" s="82" t="s">
        <v>84</v>
      </c>
      <c r="G69" s="85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6" cm="1">
        <f t="array" ref="M69">IFERROR(INDEX($I$91:$AS$160,MATCH($F69,$F$91:$F$160,0),COLUMN()-8),-999)</f>
        <v>0</v>
      </c>
      <c r="N69" s="106" cm="1">
        <f t="array" ref="N69">IFERROR(INDEX($I$91:$AS$160,MATCH($F69,$F$91:$F$160,0),COLUMN()-8),-999)</f>
        <v>0</v>
      </c>
      <c r="O69" s="106" cm="1">
        <f t="array" ref="O69">IFERROR(INDEX($I$91:$AS$160,MATCH($F69,$F$91:$F$160,0),COLUMN()-8),-999)</f>
        <v>0</v>
      </c>
      <c r="P69" s="106" cm="1">
        <f t="array" ref="P69">IFERROR(INDEX($I$91:$AS$160,MATCH($F69,$F$91:$F$160,0),COLUMN()-8),-999)</f>
        <v>0</v>
      </c>
      <c r="Q69" s="106" cm="1">
        <f t="array" ref="Q69">IFERROR(INDEX($I$91:$AS$160,MATCH($F69,$F$91:$F$160,0),COLUMN()-8),-999)</f>
        <v>1.0199999809265137</v>
      </c>
      <c r="R69" s="106" cm="1">
        <f t="array" ref="R69">IFERROR(INDEX($I$91:$AS$160,MATCH($F69,$F$91:$F$160,0),COLUMN()-8),-999)</f>
        <v>1.0199999809265137</v>
      </c>
      <c r="S69" s="106" cm="1">
        <f t="array" ref="S69">IFERROR(INDEX($I$91:$AS$160,MATCH($F69,$F$91:$F$160,0),COLUMN()-8),-999)</f>
        <v>1.0199999809265137</v>
      </c>
      <c r="T69" s="106" cm="1">
        <f t="array" ref="T69">IFERROR(INDEX($I$91:$AS$160,MATCH($F69,$F$91:$F$160,0),COLUMN()-8),-999)</f>
        <v>1.0199999809265137</v>
      </c>
      <c r="U69" s="106" cm="1">
        <f t="array" ref="U69">IFERROR(INDEX($I$91:$AS$160,MATCH($F69,$F$91:$F$160,0),COLUMN()-8),-999)</f>
        <v>1.0199999809265137</v>
      </c>
      <c r="V69" s="106" cm="1">
        <f t="array" ref="V69">IFERROR(INDEX($I$91:$AS$160,MATCH($F69,$F$91:$F$160,0),COLUMN()-8),-999)</f>
        <v>1.0199999809265137</v>
      </c>
      <c r="W69" s="106" cm="1">
        <f t="array" ref="W69">IFERROR(INDEX($I$91:$AS$160,MATCH($F69,$F$91:$F$160,0),COLUMN()-8),-999)</f>
        <v>1.0199999814896654</v>
      </c>
      <c r="X69" s="106" cm="1">
        <f t="array" ref="X69">IFERROR(INDEX($I$91:$AS$160,MATCH($F69,$F$91:$F$160,0),COLUMN()-8),-999)</f>
        <v>1.0199999814896654</v>
      </c>
      <c r="Y69" s="106" cm="1">
        <f t="array" ref="Y69">IFERROR(INDEX($I$91:$AS$160,MATCH($F69,$F$91:$F$160,0),COLUMN()-8),-999)</f>
        <v>1.0199999809265137</v>
      </c>
      <c r="Z69" s="106" cm="1">
        <f t="array" ref="Z69">IFERROR(INDEX($I$91:$AS$160,MATCH($F69,$F$91:$F$160,0),COLUMN()-8),-999)</f>
        <v>1.0199999809265137</v>
      </c>
      <c r="AA69" s="106" cm="1">
        <f t="array" ref="AA69">IFERROR(INDEX($I$91:$AS$160,MATCH($F69,$F$91:$F$160,0),COLUMN()-8),-999)</f>
        <v>1.0199999809265137</v>
      </c>
      <c r="AB69" s="106" cm="1">
        <f t="array" ref="AB69">IFERROR(INDEX($I$91:$AS$160,MATCH($F69,$F$91:$F$160,0),COLUMN()-8),-999)</f>
        <v>1.0199999809265137</v>
      </c>
      <c r="AC69" s="106" cm="1">
        <f t="array" ref="AC69">IFERROR(INDEX($I$91:$AS$160,MATCH($F69,$F$91:$F$160,0),COLUMN()-8),-999)</f>
        <v>1.0199999809265137</v>
      </c>
      <c r="AD69" s="106" cm="1">
        <f t="array" ref="AD69">IFERROR(INDEX($I$91:$AS$160,MATCH($F69,$F$91:$F$160,0),COLUMN()-8),-999)</f>
        <v>1.0098045648650824</v>
      </c>
      <c r="AE69" s="106" cm="1">
        <f t="array" ref="AE69">IFERROR(INDEX($I$91:$AS$160,MATCH($F69,$F$91:$F$160,0),COLUMN()-8),-999)</f>
        <v>1.0163134960191482</v>
      </c>
      <c r="AF69" s="106" cm="1">
        <f t="array" ref="AF69">IFERROR(INDEX($I$91:$AS$160,MATCH($F69,$F$91:$F$160,0),COLUMN()-8),-999)</f>
        <v>1.0199999809265137</v>
      </c>
      <c r="AG69" s="106" cm="1">
        <f t="array" ref="AG69">IFERROR(INDEX($I$91:$AS$160,MATCH($F69,$F$91:$F$160,0),COLUMN()-8),-999)</f>
        <v>1.0199999809265137</v>
      </c>
      <c r="AH69" s="106" cm="1">
        <f t="array" ref="AH69">IFERROR(INDEX($I$91:$AS$160,MATCH($F69,$F$91:$F$160,0),COLUMN()-8),-999)</f>
        <v>1.0199999809265137</v>
      </c>
      <c r="AI69" s="106" cm="1">
        <f t="array" ref="AI69">IFERROR(INDEX($I$91:$AS$160,MATCH($F69,$F$91:$F$160,0),COLUMN()-8),-999)</f>
        <v>1.0199999809265137</v>
      </c>
      <c r="AJ69" s="106" cm="1">
        <f t="array" ref="AJ69">IFERROR(INDEX($I$91:$AS$160,MATCH($F69,$F$91:$F$160,0),COLUMN()-8),-999)</f>
        <v>1.0199999891121545</v>
      </c>
      <c r="AK69" s="106" cm="1">
        <f t="array" ref="AK69">IFERROR(INDEX($I$91:$AS$160,MATCH($F69,$F$91:$F$160,0),COLUMN()-8),-999)</f>
        <v>1.0199999890529443</v>
      </c>
      <c r="AL69" s="106" cm="1">
        <f t="array" ref="AL69">IFERROR(INDEX($I$91:$AS$160,MATCH($F69,$F$91:$F$160,0),COLUMN()-8),-999)</f>
        <v>1.0199999886377</v>
      </c>
      <c r="AM69" s="106" cm="1">
        <f t="array" ref="AM69">IFERROR(INDEX($I$91:$AS$160,MATCH($F69,$F$91:$F$160,0),COLUMN()-8),-999)</f>
        <v>1.0199999809265137</v>
      </c>
      <c r="AN69" s="106" cm="1">
        <f t="array" ref="AN69">IFERROR(INDEX($I$91:$AS$160,MATCH($F69,$F$91:$F$160,0),COLUMN()-8),-999)</f>
        <v>1.0199999809265137</v>
      </c>
      <c r="AO69" s="106" cm="1">
        <f t="array" ref="AO69">IFERROR(INDEX($I$91:$AS$160,MATCH($F69,$F$91:$F$160,0),COLUMN()-8),-999)</f>
        <v>1.0199999809265137</v>
      </c>
      <c r="AP69" s="106" cm="1">
        <f t="array" ref="AP69">IFERROR(INDEX($I$91:$AS$160,MATCH($F69,$F$91:$F$160,0),COLUMN()-8),-999)</f>
        <v>1.0199999809265137</v>
      </c>
      <c r="AQ69" s="106" cm="1">
        <f t="array" ref="AQ69">IFERROR(INDEX($I$91:$AS$160,MATCH($F69,$F$91:$F$160,0),COLUMN()-8),-999)</f>
        <v>1.0199999809265137</v>
      </c>
      <c r="AR69" s="106" cm="1">
        <f t="array" ref="AR69">IFERROR(INDEX($I$91:$AS$160,MATCH($F69,$F$91:$F$160,0),COLUMN()-8),-999)</f>
        <v>1.0199999809265137</v>
      </c>
      <c r="AS69" s="10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4">
      <c r="A70" s="2" t="s">
        <v>317</v>
      </c>
      <c r="E70" s="11" t="s">
        <v>105</v>
      </c>
      <c r="F70" s="93" t="s">
        <v>104</v>
      </c>
      <c r="G70" s="121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6" cm="1">
        <f t="array" ref="Y70">IFERROR(INDEX($I$91:$AS$160,MATCH($F70,$F$91:$F$160,0),COLUMN()-8),-999)</f>
        <v>1.0199999809265137</v>
      </c>
      <c r="Z70" s="106" cm="1">
        <f t="array" ref="Z70">IFERROR(INDEX($I$91:$AS$160,MATCH($F70,$F$91:$F$160,0),COLUMN()-8),-999)</f>
        <v>1.0199999809265137</v>
      </c>
      <c r="AA70" s="106" cm="1">
        <f t="array" ref="AA70">IFERROR(INDEX($I$91:$AS$160,MATCH($F70,$F$91:$F$160,0),COLUMN()-8),-999)</f>
        <v>1.0199999809265137</v>
      </c>
      <c r="AB70" s="106" cm="1">
        <f t="array" ref="AB70">IFERROR(INDEX($I$91:$AS$160,MATCH($F70,$F$91:$F$160,0),COLUMN()-8),-999)</f>
        <v>1.0199999809265137</v>
      </c>
      <c r="AC70" s="106" cm="1">
        <f t="array" ref="AC70">IFERROR(INDEX($I$91:$AS$160,MATCH($F70,$F$91:$F$160,0),COLUMN()-8),-999)</f>
        <v>1.0199999809265137</v>
      </c>
      <c r="AD70" s="106" cm="1">
        <f t="array" ref="AD70">IFERROR(INDEX($I$91:$AS$160,MATCH($F70,$F$91:$F$160,0),COLUMN()-8),-999)</f>
        <v>1.0199999809265137</v>
      </c>
      <c r="AE70" s="106" cm="1">
        <f t="array" ref="AE70">IFERROR(INDEX($I$91:$AS$160,MATCH($F70,$F$91:$F$160,0),COLUMN()-8),-999)</f>
        <v>1.0199999809265137</v>
      </c>
      <c r="AF70" s="106" cm="1">
        <f t="array" ref="AF70">IFERROR(INDEX($I$91:$AS$160,MATCH($F70,$F$91:$F$160,0),COLUMN()-8),-999)</f>
        <v>1.0199999809265137</v>
      </c>
      <c r="AG70" s="106" cm="1">
        <f t="array" ref="AG70">IFERROR(INDEX($I$91:$AS$160,MATCH($F70,$F$91:$F$160,0),COLUMN()-8),-999)</f>
        <v>1.0199999809265137</v>
      </c>
      <c r="AH70" s="106" cm="1">
        <f t="array" ref="AH70">IFERROR(INDEX($I$91:$AS$160,MATCH($F70,$F$91:$F$160,0),COLUMN()-8),-999)</f>
        <v>1.0199999809265137</v>
      </c>
      <c r="AI70" s="106" cm="1">
        <f t="array" ref="AI70">IFERROR(INDEX($I$91:$AS$160,MATCH($F70,$F$91:$F$160,0),COLUMN()-8),-999)</f>
        <v>1.0199999809265137</v>
      </c>
      <c r="AJ70" s="106" cm="1">
        <f t="array" ref="AJ70">IFERROR(INDEX($I$91:$AS$160,MATCH($F70,$F$91:$F$160,0),COLUMN()-8),-999)</f>
        <v>1.0199999826138832</v>
      </c>
      <c r="AK70" s="106" cm="1">
        <f t="array" ref="AK70">IFERROR(INDEX($I$91:$AS$160,MATCH($F70,$F$91:$F$160,0),COLUMN()-8),-999)</f>
        <v>1.0199999826237829</v>
      </c>
      <c r="AL70" s="106" cm="1">
        <f t="array" ref="AL70">IFERROR(INDEX($I$91:$AS$160,MATCH($F70,$F$91:$F$160,0),COLUMN()-8),-999)</f>
        <v>1.0199999824738224</v>
      </c>
      <c r="AM70" s="106" cm="1">
        <f t="array" ref="AM70">IFERROR(INDEX($I$91:$AS$160,MATCH($F70,$F$91:$F$160,0),COLUMN()-8),-999)</f>
        <v>1.0199999809265137</v>
      </c>
      <c r="AN70" s="106" cm="1">
        <f t="array" ref="AN70">IFERROR(INDEX($I$91:$AS$160,MATCH($F70,$F$91:$F$160,0),COLUMN()-8),-999)</f>
        <v>1.0199999809265137</v>
      </c>
      <c r="AO70" s="106" cm="1">
        <f t="array" ref="AO70">IFERROR(INDEX($I$91:$AS$160,MATCH($F70,$F$91:$F$160,0),COLUMN()-8),-999)</f>
        <v>1.0199999809265137</v>
      </c>
      <c r="AP70" s="106" cm="1">
        <f t="array" ref="AP70">IFERROR(INDEX($I$91:$AS$160,MATCH($F70,$F$91:$F$160,0),COLUMN()-8),-999)</f>
        <v>1.0199999809265137</v>
      </c>
      <c r="AQ70" s="106" cm="1">
        <f t="array" ref="AQ70">IFERROR(INDEX($I$91:$AS$160,MATCH($F70,$F$91:$F$160,0),COLUMN()-8),-999)</f>
        <v>1.0199999809265137</v>
      </c>
      <c r="AR70" s="106" cm="1">
        <f t="array" ref="AR70">IFERROR(INDEX($I$91:$AS$160,MATCH($F70,$F$91:$F$160,0),COLUMN()-8),-999)</f>
        <v>1.0199999809265137</v>
      </c>
      <c r="AS70" s="10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4">
      <c r="A71" s="2" t="s">
        <v>318</v>
      </c>
      <c r="E71" s="154" t="s">
        <v>310</v>
      </c>
      <c r="F71" s="82" t="s">
        <v>104</v>
      </c>
      <c r="G71" s="121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6" cm="1">
        <f t="array" ref="Y71">IFERROR(INDEX($I$91:$AS$160,MATCH($F71,$F$91:$F$160,0),COLUMN()-8),-999)</f>
        <v>1.0199999809265137</v>
      </c>
      <c r="Z71" s="106" cm="1">
        <f t="array" ref="Z71">IFERROR(INDEX($I$91:$AS$160,MATCH($F71,$F$91:$F$160,0),COLUMN()-8),-999)</f>
        <v>1.0199999809265137</v>
      </c>
      <c r="AA71" s="106" cm="1">
        <f t="array" ref="AA71">IFERROR(INDEX($I$91:$AS$160,MATCH($F71,$F$91:$F$160,0),COLUMN()-8),-999)</f>
        <v>1.0199999809265137</v>
      </c>
      <c r="AB71" s="106" cm="1">
        <f t="array" ref="AB71">IFERROR(INDEX($I$91:$AS$160,MATCH($F71,$F$91:$F$160,0),COLUMN()-8),-999)</f>
        <v>1.0199999809265137</v>
      </c>
      <c r="AC71" s="106" cm="1">
        <f t="array" ref="AC71">IFERROR(INDEX($I$91:$AS$160,MATCH($F71,$F$91:$F$160,0),COLUMN()-8),-999)</f>
        <v>1.0199999809265137</v>
      </c>
      <c r="AD71" s="106" cm="1">
        <f t="array" ref="AD71">IFERROR(INDEX($I$91:$AS$160,MATCH($F71,$F$91:$F$160,0),COLUMN()-8),-999)</f>
        <v>1.0199999809265137</v>
      </c>
      <c r="AE71" s="106" cm="1">
        <f t="array" ref="AE71">IFERROR(INDEX($I$91:$AS$160,MATCH($F71,$F$91:$F$160,0),COLUMN()-8),-999)</f>
        <v>1.0199999809265137</v>
      </c>
      <c r="AF71" s="106" cm="1">
        <f t="array" ref="AF71">IFERROR(INDEX($I$91:$AS$160,MATCH($F71,$F$91:$F$160,0),COLUMN()-8),-999)</f>
        <v>1.0199999809265137</v>
      </c>
      <c r="AG71" s="106" cm="1">
        <f t="array" ref="AG71">IFERROR(INDEX($I$91:$AS$160,MATCH($F71,$F$91:$F$160,0),COLUMN()-8),-999)</f>
        <v>1.0199999809265137</v>
      </c>
      <c r="AH71" s="106" cm="1">
        <f t="array" ref="AH71">IFERROR(INDEX($I$91:$AS$160,MATCH($F71,$F$91:$F$160,0),COLUMN()-8),-999)</f>
        <v>1.0199999809265137</v>
      </c>
      <c r="AI71" s="106" cm="1">
        <f t="array" ref="AI71">IFERROR(INDEX($I$91:$AS$160,MATCH($F71,$F$91:$F$160,0),COLUMN()-8),-999)</f>
        <v>1.0199999809265137</v>
      </c>
      <c r="AJ71" s="106" cm="1">
        <f t="array" ref="AJ71">IFERROR(INDEX($I$91:$AS$160,MATCH($F71,$F$91:$F$160,0),COLUMN()-8),-999)</f>
        <v>1.0199999826138832</v>
      </c>
      <c r="AK71" s="106" cm="1">
        <f t="array" ref="AK71">IFERROR(INDEX($I$91:$AS$160,MATCH($F71,$F$91:$F$160,0),COLUMN()-8),-999)</f>
        <v>1.0199999826237829</v>
      </c>
      <c r="AL71" s="106" cm="1">
        <f t="array" ref="AL71">IFERROR(INDEX($I$91:$AS$160,MATCH($F71,$F$91:$F$160,0),COLUMN()-8),-999)</f>
        <v>1.0199999824738224</v>
      </c>
      <c r="AM71" s="106" cm="1">
        <f t="array" ref="AM71">IFERROR(INDEX($I$91:$AS$160,MATCH($F71,$F$91:$F$160,0),COLUMN()-8),-999)</f>
        <v>1.0199999809265137</v>
      </c>
      <c r="AN71" s="106" cm="1">
        <f t="array" ref="AN71">IFERROR(INDEX($I$91:$AS$160,MATCH($F71,$F$91:$F$160,0),COLUMN()-8),-999)</f>
        <v>1.0199999809265137</v>
      </c>
      <c r="AO71" s="106" cm="1">
        <f t="array" ref="AO71">IFERROR(INDEX($I$91:$AS$160,MATCH($F71,$F$91:$F$160,0),COLUMN()-8),-999)</f>
        <v>1.0199999809265137</v>
      </c>
      <c r="AP71" s="106" cm="1">
        <f t="array" ref="AP71">IFERROR(INDEX($I$91:$AS$160,MATCH($F71,$F$91:$F$160,0),COLUMN()-8),-999)</f>
        <v>1.0199999809265137</v>
      </c>
      <c r="AQ71" s="106" cm="1">
        <f t="array" ref="AQ71">IFERROR(INDEX($I$91:$AS$160,MATCH($F71,$F$91:$F$160,0),COLUMN()-8),-999)</f>
        <v>1.0199999809265137</v>
      </c>
      <c r="AR71" s="106" cm="1">
        <f t="array" ref="AR71">IFERROR(INDEX($I$91:$AS$160,MATCH($F71,$F$91:$F$160,0),COLUMN()-8),-999)</f>
        <v>1.0199999809265137</v>
      </c>
      <c r="AS71" s="10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4">
      <c r="A72" s="2" t="s">
        <v>348</v>
      </c>
      <c r="E72" s="11" t="s">
        <v>106</v>
      </c>
      <c r="F72" s="9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4">
      <c r="A73" s="2" t="s">
        <v>348</v>
      </c>
      <c r="E73" s="11" t="s">
        <v>107</v>
      </c>
      <c r="F73" s="9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4">
      <c r="A74" s="2" t="s">
        <v>348</v>
      </c>
      <c r="E74" s="11" t="s">
        <v>108</v>
      </c>
      <c r="F74" s="9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4">
      <c r="A75" s="2" t="s">
        <v>348</v>
      </c>
      <c r="E75" s="11" t="s">
        <v>109</v>
      </c>
      <c r="F75" s="9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4">
      <c r="A76" s="2" t="s">
        <v>348</v>
      </c>
      <c r="E76" s="11" t="s">
        <v>110</v>
      </c>
      <c r="F76" s="9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4">
      <c r="A77" s="2" t="s">
        <v>343</v>
      </c>
      <c r="E77" s="11" t="s">
        <v>174</v>
      </c>
      <c r="F77" s="82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4">
      <c r="A78" s="2" t="s">
        <v>364</v>
      </c>
      <c r="E78" s="158" t="s">
        <v>314</v>
      </c>
      <c r="F78" s="82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6" cm="1">
        <f t="array" ref="AR78">IFERROR(INDEX($I$91:$AS$160,MATCH($F78,$F$91:$F$160,0),COLUMN()-8),-999)</f>
        <v>1</v>
      </c>
      <c r="AS78" s="10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4"/>
    <row r="80" spans="1:68" ht="15" customHeight="1" x14ac:dyDescent="0.4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4">
      <c r="A81" s="64"/>
      <c r="B81" s="65"/>
      <c r="C81" s="65"/>
      <c r="D81" s="65"/>
      <c r="E81" s="99" t="s">
        <v>366</v>
      </c>
      <c r="F81" s="101"/>
      <c r="G81" s="98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3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9"/>
      <c r="BP81" s="4"/>
    </row>
    <row r="82" spans="1:68" ht="15" customHeight="1" x14ac:dyDescent="0.4">
      <c r="A82" s="64"/>
      <c r="B82" s="65"/>
      <c r="C82" s="65"/>
      <c r="D82" s="65"/>
      <c r="E82" s="102" t="s">
        <v>0</v>
      </c>
      <c r="F82" s="103"/>
      <c r="G82" s="98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3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9"/>
      <c r="BP82" s="4"/>
    </row>
    <row r="83" spans="1:68" ht="15" customHeight="1" x14ac:dyDescent="0.4">
      <c r="A83" s="64"/>
      <c r="B83" s="65"/>
      <c r="C83" s="65"/>
      <c r="D83" s="65"/>
      <c r="E83" s="94" t="s">
        <v>387</v>
      </c>
      <c r="F83" s="104"/>
      <c r="G83" s="98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3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9"/>
      <c r="BP83" s="4"/>
    </row>
    <row r="84" spans="1:68" ht="15" customHeight="1" x14ac:dyDescent="0.4">
      <c r="A84" s="64"/>
      <c r="B84" s="65"/>
      <c r="C84" s="65"/>
      <c r="D84" s="65"/>
      <c r="E84" s="100" t="s">
        <v>365</v>
      </c>
      <c r="F84" s="105"/>
      <c r="G84" s="98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3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9"/>
      <c r="BP84" s="4"/>
    </row>
    <row r="85" spans="1:68" ht="15" customHeight="1" x14ac:dyDescent="0.4">
      <c r="F85" s="2"/>
      <c r="G85" s="2"/>
      <c r="I85" s="2"/>
      <c r="J85" s="2"/>
      <c r="AD85" s="92" t="s">
        <v>347</v>
      </c>
    </row>
    <row r="86" spans="1:68" ht="15" customHeight="1" x14ac:dyDescent="0.4"/>
    <row r="87" spans="1:68" ht="15" customHeight="1" x14ac:dyDescent="0.4"/>
    <row r="88" spans="1:68" ht="15" customHeight="1" x14ac:dyDescent="0.4">
      <c r="E88" s="17" t="s">
        <v>376</v>
      </c>
    </row>
    <row r="89" spans="1:68" ht="15" customHeight="1" x14ac:dyDescent="0.4">
      <c r="E89" s="114" t="s">
        <v>375</v>
      </c>
    </row>
    <row r="90" spans="1:68" ht="15" customHeight="1" x14ac:dyDescent="0.4">
      <c r="F90" s="17" t="s">
        <v>377</v>
      </c>
      <c r="G90" s="117" t="s">
        <v>6</v>
      </c>
      <c r="H90" s="20"/>
      <c r="I90" s="118" t="str">
        <f>IF('[1]Generators - Active Power'!J90="","",'[1]Generators - Active Power'!J90)</f>
        <v/>
      </c>
      <c r="J90" s="118" t="str">
        <f>IF('[1]Generators - Active Power'!K90="","",'[1]Generators - Active Power'!K90)</f>
        <v/>
      </c>
      <c r="K90" s="118" t="str">
        <f>IF('[1]Generators - Active Power'!L90="","",'[1]Generators - Active Power'!L90)</f>
        <v/>
      </c>
      <c r="L90" s="118" t="str">
        <f>IF('[1]Generators - Active Power'!M90="","",'[1]Generators - Active Power'!M90)</f>
        <v/>
      </c>
      <c r="M90" s="118" t="str">
        <f>IF('[1]Generators - Active Power'!N90="","",'[1]Generators - Active Power'!N90)</f>
        <v/>
      </c>
      <c r="N90" s="118" t="str">
        <f>IF('[1]Generators - Active Power'!O90="","",'[1]Generators - Active Power'!O90)</f>
        <v/>
      </c>
      <c r="O90" s="118" t="str">
        <f>IF('[1]Generators - Active Power'!P90="","",'[1]Generators - Active Power'!P90)</f>
        <v/>
      </c>
      <c r="P90" s="118" t="str">
        <f>IF('[1]Generators - Active Power'!Q90="","",'[1]Generators - Active Power'!Q90)</f>
        <v/>
      </c>
      <c r="Q90" s="118" t="str">
        <f>IF('[1]Generators - Active Power'!R90="","",'[1]Generators - Active Power'!R90)</f>
        <v/>
      </c>
      <c r="R90" s="118" t="str">
        <f>IF('[1]Generators - Active Power'!S90="","",'[1]Generators - Active Power'!S90)</f>
        <v/>
      </c>
      <c r="S90" s="118" t="str">
        <f>IF('[1]Generators - Active Power'!T90="","",'[1]Generators - Active Power'!T90)</f>
        <v/>
      </c>
      <c r="T90" s="118" t="str">
        <f>IF('[1]Generators - Active Power'!U90="","",'[1]Generators - Active Power'!U90)</f>
        <v/>
      </c>
      <c r="U90" s="118" t="str">
        <f>IF('[1]Generators - Active Power'!V90="","",'[1]Generators - Active Power'!V90)</f>
        <v/>
      </c>
      <c r="V90" s="118" t="str">
        <f>IF('[1]Generators - Active Power'!W90="","",'[1]Generators - Active Power'!W90)</f>
        <v/>
      </c>
      <c r="W90" s="118" t="str">
        <f>IF('[1]Generators - Active Power'!X90="","",'[1]Generators - Active Power'!X90)</f>
        <v/>
      </c>
      <c r="X90" s="118" t="str">
        <f>IF('[1]Generators - Active Power'!Y90="","",'[1]Generators - Active Power'!Y90)</f>
        <v/>
      </c>
      <c r="Y90" s="118" t="str">
        <f>IF('[1]Generators - Active Power'!Z90="","",'[1]Generators - Active Power'!Z90)</f>
        <v/>
      </c>
      <c r="Z90" s="118" t="str">
        <f>IF('[1]Generators - Active Power'!AA90="","",'[1]Generators - Active Power'!AA90)</f>
        <v/>
      </c>
      <c r="AA90" s="118" t="str">
        <f>IF('[1]Generators - Active Power'!AB90="","",'[1]Generators - Active Power'!AB90)</f>
        <v/>
      </c>
      <c r="AB90" s="118" t="str">
        <f>IF('[1]Generators - Active Power'!AC90="","",'[1]Generators - Active Power'!AC90)</f>
        <v/>
      </c>
      <c r="AC90" s="118" t="str">
        <f>IF('[1]Generators - Active Power'!AD90="","",'[1]Generators - Active Power'!AD90)</f>
        <v/>
      </c>
      <c r="AD90" s="118" t="str">
        <f>IF('[1]Generators - Active Power'!AE90="","",'[1]Generators - Active Power'!AE90)</f>
        <v/>
      </c>
      <c r="AE90" s="118" t="str">
        <f>IF('[1]Generators - Active Power'!AF90="","",'[1]Generators - Active Power'!AF90)</f>
        <v/>
      </c>
      <c r="AF90" s="118" t="str">
        <f>IF('[1]Generators - Active Power'!AG90="","",'[1]Generators - Active Power'!AG90)</f>
        <v/>
      </c>
      <c r="AG90" s="118" t="str">
        <f>IF('[1]Generators - Active Power'!AH90="","",'[1]Generators - Active Power'!AH90)</f>
        <v/>
      </c>
      <c r="AH90" s="118" t="str">
        <f>IF('[1]Generators - Active Power'!AI90="","",'[1]Generators - Active Power'!AI90)</f>
        <v/>
      </c>
      <c r="AI90" s="118" t="str">
        <f>IF('[1]Generators - Active Power'!AJ90="","",'[1]Generators - Active Power'!AJ90)</f>
        <v/>
      </c>
      <c r="AJ90" s="118" t="str">
        <f>IF('[1]Generators - Active Power'!AK90="","",'[1]Generators - Active Power'!AK90)</f>
        <v/>
      </c>
      <c r="AK90" s="118" t="str">
        <f>IF('[1]Generators - Active Power'!AL90="","",'[1]Generators - Active Power'!AL90)</f>
        <v/>
      </c>
      <c r="AL90" s="118" t="str">
        <f>IF('[1]Generators - Active Power'!AM90="","",'[1]Generators - Active Power'!AM90)</f>
        <v/>
      </c>
      <c r="AM90" s="118" t="str">
        <f>IF('[1]Generators - Active Power'!AN90="","",'[1]Generators - Active Power'!AN90)</f>
        <v/>
      </c>
      <c r="AN90" s="118" t="str">
        <f>IF('[1]Generators - Active Power'!AO90="","",'[1]Generators - Active Power'!AO90)</f>
        <v/>
      </c>
      <c r="AO90" s="118" t="str">
        <f>IF('[1]Generators - Active Power'!AP90="","",'[1]Generators - Active Power'!AP90)</f>
        <v/>
      </c>
      <c r="AP90" s="118" t="str">
        <f>IF('[1]Generators - Active Power'!AQ90="","",'[1]Generators - Active Power'!AQ90)</f>
        <v/>
      </c>
      <c r="AQ90" s="118" t="str">
        <f>IF('[1]Generators - Active Power'!AR90="","",'[1]Generators - Active Power'!AR90)</f>
        <v/>
      </c>
      <c r="AR90" s="118" t="str">
        <f>IF('[1]Generators - Active Power'!AS90="","",'[1]Generators - Active Power'!AS90)</f>
        <v/>
      </c>
      <c r="AS90" s="118" t="str">
        <f>IF('[1]Generators - Active Power'!AT90="","",'[1]Generators - Active Power'!AT90)</f>
        <v/>
      </c>
    </row>
    <row r="91" spans="1:68" ht="15" customHeight="1" x14ac:dyDescent="0.4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4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4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4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4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4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4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4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4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4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4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4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4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4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4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4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4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4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4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4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4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4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4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4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4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4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4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4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4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4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4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4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4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4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4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4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4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4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4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4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4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4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4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4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4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4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4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4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4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4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4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4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4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4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4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4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4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4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4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4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4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4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4">
      <c r="E153" s="114" t="s">
        <v>386</v>
      </c>
    </row>
    <row r="154" spans="5:45" ht="15" customHeight="1" x14ac:dyDescent="0.4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4"/>
    <row r="156" spans="5:45" ht="15" customHeight="1" x14ac:dyDescent="0.4"/>
    <row r="157" spans="5:45" ht="15" customHeight="1" x14ac:dyDescent="0.4"/>
  </sheetData>
  <sheetProtection formatCells="0" formatColumns="0" formatRows="0" sort="0" autoFilter="0"/>
  <phoneticPr fontId="28" type="noConversion"/>
  <conditionalFormatting sqref="I79:AS152">
    <cfRule type="cellIs" dxfId="383" priority="16" operator="equal">
      <formula>""</formula>
    </cfRule>
    <cfRule type="expression" dxfId="382" priority="17">
      <formula>IF(I79=0,0,IF(I79&lt;=0.94,1,0))</formula>
    </cfRule>
    <cfRule type="cellIs" dxfId="381" priority="18" operator="greaterThanOrEqual">
      <formula>1.06</formula>
    </cfRule>
  </conditionalFormatting>
  <conditionalFormatting sqref="I154:AS154">
    <cfRule type="cellIs" dxfId="380" priority="5" operator="equal">
      <formula>""</formula>
    </cfRule>
    <cfRule type="expression" dxfId="379" priority="6">
      <formula>IF(I154=0,0,IF(I154&lt;=0.94,1,0))</formula>
    </cfRule>
    <cfRule type="cellIs" dxfId="378" priority="7" operator="greaterThanOrEqual">
      <formula>1.06</formula>
    </cfRule>
  </conditionalFormatting>
  <conditionalFormatting sqref="I9:AS78">
    <cfRule type="cellIs" dxfId="377" priority="1" operator="equal">
      <formula>-999</formula>
    </cfRule>
    <cfRule type="cellIs" dxfId="376" priority="4" operator="equal">
      <formula>""</formula>
    </cfRule>
  </conditionalFormatting>
  <conditionalFormatting sqref="I9:AS78">
    <cfRule type="expression" dxfId="375" priority="2">
      <formula>IF(I9=0,0,IF(I9&lt;=0.94,1,0))</formula>
    </cfRule>
    <cfRule type="cellIs" dxfId="374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57" activePane="bottomRight" state="frozen"/>
      <selection pane="topRight" activeCell="I1" sqref="I1"/>
      <selection pane="bottomLeft" activeCell="A9" sqref="A9"/>
      <selection pane="bottomRight" activeCell="L64" sqref="L6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4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9.2224783363713847</v>
      </c>
      <c r="L24" s="16" cm="1">
        <f t="array" ref="L24">IFERROR(INDEX($J$53:$AT$104,MATCH($E24,$E$53:$E$104,0),COLUMN()-9),-999)</f>
        <v>9.2224783363713847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4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472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473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4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40">
        <v>0</v>
      </c>
      <c r="K73" s="186">
        <v>9.2224783363713847</v>
      </c>
      <c r="L73" s="186">
        <v>9.2224783363713847</v>
      </c>
      <c r="M73" s="40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4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472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473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73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72" priority="93" operator="equal">
      <formula>""</formula>
    </cfRule>
  </conditionalFormatting>
  <conditionalFormatting sqref="J77:J79 J9:AT46 J48:J52">
    <cfRule type="cellIs" dxfId="371" priority="86" operator="greaterThanOrEqual">
      <formula>90</formula>
    </cfRule>
  </conditionalFormatting>
  <conditionalFormatting sqref="J77:J79 J9:AT46 J48:J52">
    <cfRule type="cellIs" dxfId="370" priority="85" operator="equal">
      <formula>""</formula>
    </cfRule>
  </conditionalFormatting>
  <conditionalFormatting sqref="K48:AU52 K77:AU79 AU53:AU76 AU9:AU46">
    <cfRule type="cellIs" dxfId="369" priority="84" operator="greaterThanOrEqual">
      <formula>90</formula>
    </cfRule>
  </conditionalFormatting>
  <conditionalFormatting sqref="K48:AU52 K77:AU79 AU53:AU76 AU9:AU46">
    <cfRule type="cellIs" dxfId="368" priority="83" operator="equal">
      <formula>""</formula>
    </cfRule>
  </conditionalFormatting>
  <conditionalFormatting sqref="J53:AT76">
    <cfRule type="cellIs" dxfId="367" priority="24" operator="greaterThanOrEqual">
      <formula>90</formula>
    </cfRule>
  </conditionalFormatting>
  <conditionalFormatting sqref="E53:H76 J53:AT76">
    <cfRule type="cellIs" dxfId="366" priority="23" operator="equal">
      <formula>""</formula>
    </cfRule>
  </conditionalFormatting>
  <conditionalFormatting sqref="J9:AT46">
    <cfRule type="cellIs" dxfId="365" priority="20" operator="equal">
      <formula>-999</formula>
    </cfRule>
  </conditionalFormatting>
  <conditionalFormatting sqref="J85:AT85">
    <cfRule type="cellIs" dxfId="364" priority="19" operator="greaterThanOrEqual">
      <formula>90</formula>
    </cfRule>
  </conditionalFormatting>
  <conditionalFormatting sqref="J85:AT85">
    <cfRule type="cellIs" dxfId="363" priority="18" operator="equal">
      <formula>""</formula>
    </cfRule>
  </conditionalFormatting>
  <conditionalFormatting sqref="J81:AT81">
    <cfRule type="cellIs" dxfId="362" priority="17" operator="greaterThanOrEqual">
      <formula>90</formula>
    </cfRule>
  </conditionalFormatting>
  <conditionalFormatting sqref="J81:AT81">
    <cfRule type="cellIs" dxfId="361" priority="16" operator="equal">
      <formula>""</formula>
    </cfRule>
  </conditionalFormatting>
  <conditionalFormatting sqref="J83:AT83">
    <cfRule type="cellIs" dxfId="360" priority="15" operator="greaterThanOrEqual">
      <formula>90</formula>
    </cfRule>
  </conditionalFormatting>
  <conditionalFormatting sqref="J83:AT83">
    <cfRule type="cellIs" dxfId="359" priority="14" operator="equal">
      <formula>""</formula>
    </cfRule>
  </conditionalFormatting>
  <conditionalFormatting sqref="AV47:BN47">
    <cfRule type="cellIs" dxfId="358" priority="13" operator="greaterThanOrEqual">
      <formula>90</formula>
    </cfRule>
  </conditionalFormatting>
  <conditionalFormatting sqref="AV47:BN47 E47:I47">
    <cfRule type="cellIs" dxfId="357" priority="12" operator="equal">
      <formula>""</formula>
    </cfRule>
  </conditionalFormatting>
  <conditionalFormatting sqref="AU47">
    <cfRule type="cellIs" dxfId="356" priority="9" operator="greaterThanOrEqual">
      <formula>90</formula>
    </cfRule>
  </conditionalFormatting>
  <conditionalFormatting sqref="AU47">
    <cfRule type="cellIs" dxfId="355" priority="8" operator="equal">
      <formula>""</formula>
    </cfRule>
  </conditionalFormatting>
  <conditionalFormatting sqref="E92">
    <cfRule type="cellIs" dxfId="354" priority="4" operator="equal">
      <formula>""</formula>
    </cfRule>
  </conditionalFormatting>
  <conditionalFormatting sqref="J92:AT92">
    <cfRule type="cellIs" dxfId="353" priority="6" operator="greaterThanOrEqual">
      <formula>90</formula>
    </cfRule>
  </conditionalFormatting>
  <conditionalFormatting sqref="F92:AT92">
    <cfRule type="cellIs" dxfId="352" priority="5" operator="equal">
      <formula>""</formula>
    </cfRule>
  </conditionalFormatting>
  <conditionalFormatting sqref="J47:AT47">
    <cfRule type="cellIs" dxfId="351" priority="3" operator="greaterThanOrEqual">
      <formula>90</formula>
    </cfRule>
  </conditionalFormatting>
  <conditionalFormatting sqref="J47:AT47">
    <cfRule type="cellIs" dxfId="350" priority="2" operator="equal">
      <formula>""</formula>
    </cfRule>
  </conditionalFormatting>
  <conditionalFormatting sqref="J47:AT47">
    <cfRule type="cellIs" dxfId="349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topLeftCell="A67" zoomScale="80" zoomScaleNormal="80" workbookViewId="0">
      <pane xSplit="10" topLeftCell="T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8" width="19.1523437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0.77597245004736748</v>
      </c>
      <c r="AA9" s="16" cm="1">
        <f t="array" ref="AA9">IFERROR(INDEX($J$52:$AT$107,MATCH($E9,$E$52:$E$107,0),COLUMN()-9),-999)</f>
        <v>0.50115649854087074</v>
      </c>
      <c r="AB9" s="16" cm="1">
        <f t="array" ref="AB9">IFERROR(INDEX($J$52:$AT$107,MATCH($E9,$E$52:$E$107,0),COLUMN()-9),-999)</f>
        <v>0.80975060329212512</v>
      </c>
      <c r="AC9" s="16" cm="1">
        <f t="array" ref="AC9">IFERROR(INDEX($J$52:$AT$107,MATCH($E9,$E$52:$E$107,0),COLUMN()-9),-999)</f>
        <v>2.387387887887392</v>
      </c>
      <c r="AD9" s="16" cm="1">
        <f t="array" ref="AD9">IFERROR(INDEX($J$52:$AT$107,MATCH($E9,$E$52:$E$107,0),COLUMN()-9),-999)</f>
        <v>1.9256054378575993</v>
      </c>
      <c r="AE9" s="16" cm="1">
        <f t="array" ref="AE9">IFERROR(INDEX($J$52:$AT$107,MATCH($E9,$E$52:$E$107,0),COLUMN()-9),-999)</f>
        <v>3.686185708048217</v>
      </c>
      <c r="AF9" s="16" cm="1">
        <f t="array" ref="AF9">IFERROR(INDEX($J$52:$AT$107,MATCH($E9,$E$52:$E$107,0),COLUMN()-9),-999)</f>
        <v>3.6868995873261921</v>
      </c>
      <c r="AG9" s="16" cm="1">
        <f t="array" ref="AG9">IFERROR(INDEX($J$52:$AT$107,MATCH($E9,$E$52:$E$107,0),COLUMN()-9),-999)</f>
        <v>2.7614645185253237</v>
      </c>
      <c r="AH9" s="16" cm="1">
        <f t="array" ref="AH9">IFERROR(INDEX($J$52:$AT$107,MATCH($E9,$E$52:$E$107,0),COLUMN()-9),-999)</f>
        <v>3.0311265117241364</v>
      </c>
      <c r="AI9" s="16" cm="1">
        <f t="array" ref="AI9">IFERROR(INDEX($J$52:$AT$107,MATCH($E9,$E$52:$E$107,0),COLUMN()-9),-999)</f>
        <v>3.6284630209791482</v>
      </c>
      <c r="AJ9" s="16" cm="1">
        <f t="array" ref="AJ9">IFERROR(INDEX($J$52:$AT$107,MATCH($E9,$E$52:$E$107,0),COLUMN()-9),-999)</f>
        <v>5.172649879190482</v>
      </c>
      <c r="AK9" s="16" cm="1">
        <f t="array" ref="AK9">IFERROR(INDEX($J$52:$AT$107,MATCH($E9,$E$52:$E$107,0),COLUMN()-9),-999)</f>
        <v>5.509536221550829</v>
      </c>
      <c r="AL9" s="16" cm="1">
        <f t="array" ref="AL9">IFERROR(INDEX($J$52:$AT$107,MATCH($E9,$E$52:$E$107,0),COLUMN()-9),-999)</f>
        <v>5.3902255626917475</v>
      </c>
      <c r="AM9" s="16" cm="1">
        <f t="array" ref="AM9">IFERROR(INDEX($J$52:$AT$107,MATCH($E9,$E$52:$E$107,0),COLUMN()-9),-999)</f>
        <v>5.2920376957898396</v>
      </c>
      <c r="AN9" s="16" cm="1">
        <f t="array" ref="AN9">IFERROR(INDEX($J$52:$AT$107,MATCH($E9,$E$52:$E$107,0),COLUMN()-9),-999)</f>
        <v>5.1610390608899204</v>
      </c>
      <c r="AO9" s="16" cm="1">
        <f t="array" ref="AO9">IFERROR(INDEX($J$52:$AT$107,MATCH($E9,$E$52:$E$107,0),COLUMN()-9),-999)</f>
        <v>5.1637478370583771</v>
      </c>
      <c r="AP9" s="16" cm="1">
        <f t="array" ref="AP9">IFERROR(INDEX($J$52:$AT$107,MATCH($E9,$E$52:$E$107,0),COLUMN()-9),-999)</f>
        <v>5.1637203293211353</v>
      </c>
      <c r="AQ9" s="16" cm="1">
        <f t="array" ref="AQ9">IFERROR(INDEX($J$52:$AT$107,MATCH($E9,$E$52:$E$107,0),COLUMN()-9),-999)</f>
        <v>5.0284215545642681</v>
      </c>
      <c r="AR9" s="16" cm="1">
        <f t="array" ref="AR9">IFERROR(INDEX($J$52:$AT$107,MATCH($E9,$E$52:$E$107,0),COLUMN()-9),-999)</f>
        <v>5.0372335612505772</v>
      </c>
      <c r="AS9" s="16" cm="1">
        <f t="array" ref="AS9">IFERROR(INDEX($J$52:$AT$107,MATCH($E9,$E$52:$E$107,0),COLUMN()-9),-999)</f>
        <v>5.0372335612505772</v>
      </c>
      <c r="AT9" s="16" cm="1">
        <f t="array" ref="AT9">IFERROR(INDEX($J$52:$AT$107,MATCH($E9,$E$52:$E$107,0),COLUMN()-9),-999)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9.8580699259517416E-9</v>
      </c>
      <c r="AF10" s="16" cm="1">
        <f t="array" ref="AF10">IFERROR(INDEX($J$52:$AT$107,MATCH($E10,$E$52:$E$107,0),COLUMN()-9),-999)</f>
        <v>1.1164012513289256E-8</v>
      </c>
      <c r="AG10" s="16" cm="1">
        <f t="array" ref="AG10">IFERROR(INDEX($J$52:$AT$107,MATCH($E10,$E$52:$E$107,0),COLUMN()-9),-999)</f>
        <v>1.1036622167488851E-8</v>
      </c>
      <c r="AH10" s="16" cm="1">
        <f t="array" ref="AH10">IFERROR(INDEX($J$52:$AT$107,MATCH($E10,$E$52:$E$107,0),COLUMN()-9),-999)</f>
        <v>1.1055096021311863E-8</v>
      </c>
      <c r="AI10" s="16" cm="1">
        <f t="array" ref="AI10">IFERROR(INDEX($J$52:$AT$107,MATCH($E10,$E$52:$E$107,0),COLUMN()-9),-999)</f>
        <v>1.1210617619145379E-8</v>
      </c>
      <c r="AJ10" s="16" cm="1">
        <f t="array" ref="AJ10">IFERROR(INDEX($J$52:$AT$107,MATCH($E10,$E$52:$E$107,0),COLUMN()-9),-999)</f>
        <v>1.1254181836854861E-8</v>
      </c>
      <c r="AK10" s="16" cm="1">
        <f t="array" ref="AK10">IFERROR(INDEX($J$52:$AT$107,MATCH($E10,$E$52:$E$107,0),COLUMN()-9),-999)</f>
        <v>1.1119487179402405E-8</v>
      </c>
      <c r="AL10" s="16" cm="1">
        <f t="array" ref="AL10">IFERROR(INDEX($J$52:$AT$107,MATCH($E10,$E$52:$E$107,0),COLUMN()-9),-999)</f>
        <v>1.1162253385366511E-8</v>
      </c>
      <c r="AM10" s="16" cm="1">
        <f t="array" ref="AM10">IFERROR(INDEX($J$52:$AT$107,MATCH($E10,$E$52:$E$107,0),COLUMN()-9),-999)</f>
        <v>1.1200902448234706E-8</v>
      </c>
      <c r="AN10" s="16" cm="1">
        <f t="array" ref="AN10">IFERROR(INDEX($J$52:$AT$107,MATCH($E10,$E$52:$E$107,0),COLUMN()-9),-999)</f>
        <v>1.1259884016218893E-8</v>
      </c>
      <c r="AO10" s="16" cm="1">
        <f t="array" ref="AO10">IFERROR(INDEX($J$52:$AT$107,MATCH($E10,$E$52:$E$107,0),COLUMN()-9),-999)</f>
        <v>1.1258511530045296E-8</v>
      </c>
      <c r="AP10" s="16" cm="1">
        <f t="array" ref="AP10">IFERROR(INDEX($J$52:$AT$107,MATCH($E10,$E$52:$E$107,0),COLUMN()-9),-999)</f>
        <v>1.1258526353616836E-8</v>
      </c>
      <c r="AQ10" s="16" cm="1">
        <f t="array" ref="AQ10">IFERROR(INDEX($J$52:$AT$107,MATCH($E10,$E$52:$E$107,0),COLUMN()-9),-999)</f>
        <v>1.1246347746184348E-8</v>
      </c>
      <c r="AR10" s="16" cm="1">
        <f t="array" ref="AR10">IFERROR(INDEX($J$52:$AT$107,MATCH($E10,$E$52:$E$107,0),COLUMN()-9),-999)</f>
        <v>1.1154219244423481E-8</v>
      </c>
      <c r="AS10" s="16" cm="1">
        <f t="array" ref="AS10">IFERROR(INDEX($J$52:$AT$107,MATCH($E10,$E$52:$E$107,0),COLUMN()-9),-999)</f>
        <v>1.1154219244423481E-8</v>
      </c>
      <c r="AT10" s="16" cm="1">
        <f t="array" ref="AT10">IFERROR(INDEX($J$52:$AT$107,MATCH($E10,$E$52:$E$107,0),COLUMN()-9),-999)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1.1083300546436808E-8</v>
      </c>
      <c r="AH11" s="16" cm="1">
        <f t="array" ref="AH11">IFERROR(INDEX($J$52:$AT$107,MATCH($E11,$E$52:$E$107,0),COLUMN()-9),-999)</f>
        <v>1.1094858558407677E-8</v>
      </c>
      <c r="AI11" s="16" cm="1">
        <f t="array" ref="AI11">IFERROR(INDEX($J$52:$AT$107,MATCH($E11,$E$52:$E$107,0),COLUMN()-9),-999)</f>
        <v>1.1281292997344968E-8</v>
      </c>
      <c r="AJ11" s="16" cm="1">
        <f t="array" ref="AJ11">IFERROR(INDEX($J$52:$AT$107,MATCH($E11,$E$52:$E$107,0),COLUMN()-9),-999)</f>
        <v>1.1011855255473309E-8</v>
      </c>
      <c r="AK11" s="16" cm="1">
        <f t="array" ref="AK11">IFERROR(INDEX($J$52:$AT$107,MATCH($E11,$E$52:$E$107,0),COLUMN()-9),-999)</f>
        <v>1.1204707265135243E-8</v>
      </c>
      <c r="AL11" s="16" cm="1">
        <f t="array" ref="AL11">IFERROR(INDEX($J$52:$AT$107,MATCH($E11,$E$52:$E$107,0),COLUMN()-9),-999)</f>
        <v>1.1254930311995982E-8</v>
      </c>
      <c r="AM11" s="16" cm="1">
        <f t="array" ref="AM11">IFERROR(INDEX($J$52:$AT$107,MATCH($E11,$E$52:$E$107,0),COLUMN()-9),-999)</f>
        <v>1.1019583707277449E-8</v>
      </c>
      <c r="AN11" s="16" cm="1">
        <f t="array" ref="AN11">IFERROR(INDEX($J$52:$AT$107,MATCH($E11,$E$52:$E$107,0),COLUMN()-9),-999)</f>
        <v>1.1087206219419094E-8</v>
      </c>
      <c r="AO11" s="16" cm="1">
        <f t="array" ref="AO11">IFERROR(INDEX($J$52:$AT$107,MATCH($E11,$E$52:$E$107,0),COLUMN()-9),-999)</f>
        <v>1.1085668318684896E-8</v>
      </c>
      <c r="AP11" s="16" cm="1">
        <f t="array" ref="AP11">IFERROR(INDEX($J$52:$AT$107,MATCH($E11,$E$52:$E$107,0),COLUMN()-9),-999)</f>
        <v>1.1085692803116397E-8</v>
      </c>
      <c r="AQ11" s="16" cm="1">
        <f t="array" ref="AQ11">IFERROR(INDEX($J$52:$AT$107,MATCH($E11,$E$52:$E$107,0),COLUMN()-9),-999)</f>
        <v>2.7937520051356746</v>
      </c>
      <c r="AR11" s="16" cm="1">
        <f t="array" ref="AR11">IFERROR(INDEX($J$52:$AT$107,MATCH($E11,$E$52:$E$107,0),COLUMN()-9),-999)</f>
        <v>2.4226593286664033</v>
      </c>
      <c r="AS11" s="16" cm="1">
        <f t="array" ref="AS11">IFERROR(INDEX($J$52:$AT$107,MATCH($E11,$E$52:$E$107,0),COLUMN()-9),-999)</f>
        <v>2.4226593286664033</v>
      </c>
      <c r="AT11" s="16" cm="1">
        <f t="array" ref="AT11">IFERROR(INDEX($J$52:$AT$107,MATCH($E11,$E$52:$E$107,0),COLUMN()-9),-999)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9.6580235031526239E-9</v>
      </c>
      <c r="AF12" s="16" cm="1">
        <f t="array" ref="AF12">IFERROR(INDEX($J$52:$AT$107,MATCH($E12,$E$52:$E$107,0),COLUMN()-9),-999)</f>
        <v>1.0963973678055221E-8</v>
      </c>
      <c r="AG12" s="16" cm="1">
        <f t="array" ref="AG12">IFERROR(INDEX($J$52:$AT$107,MATCH($E12,$E$52:$E$107,0),COLUMN()-9),-999)</f>
        <v>1.0836624207875314E-8</v>
      </c>
      <c r="AH12" s="16" cm="1">
        <f t="array" ref="AH12">IFERROR(INDEX($J$52:$AT$107,MATCH($E12,$E$52:$E$107,0),COLUMN()-9),-999)</f>
        <v>1.0855091428109193E-8</v>
      </c>
      <c r="AI12" s="16" cm="1">
        <f t="array" ref="AI12">IFERROR(INDEX($J$52:$AT$107,MATCH($E12,$E$52:$E$107,0),COLUMN()-9),-999)</f>
        <v>1.1010596072900721E-8</v>
      </c>
      <c r="AJ12" s="16" cm="1">
        <f t="array" ref="AJ12">IFERROR(INDEX($J$52:$AT$107,MATCH($E12,$E$52:$E$107,0),COLUMN()-9),-999)</f>
        <v>1.1054159192107438E-8</v>
      </c>
      <c r="AK12" s="16" cm="1">
        <f t="array" ref="AK12">IFERROR(INDEX($J$52:$AT$107,MATCH($E12,$E$52:$E$107,0),COLUMN()-9),-999)</f>
        <v>1.0919468141133169E-8</v>
      </c>
      <c r="AL12" s="16" cm="1">
        <f t="array" ref="AL12">IFERROR(INDEX($J$52:$AT$107,MATCH($E12,$E$52:$E$107,0),COLUMN()-9),-999)</f>
        <v>1.0962227172462076E-8</v>
      </c>
      <c r="AM12" s="16" cm="1">
        <f t="array" ref="AM12">IFERROR(INDEX($J$52:$AT$107,MATCH($E12,$E$52:$E$107,0),COLUMN()-9),-999)</f>
        <v>1.1000870796941307E-8</v>
      </c>
      <c r="AN12" s="16" cm="1">
        <f t="array" ref="AN12">IFERROR(INDEX($J$52:$AT$107,MATCH($E12,$E$52:$E$107,0),COLUMN()-9),-999)</f>
        <v>1.1059832758919247E-8</v>
      </c>
      <c r="AO12" s="16" cm="1">
        <f t="array" ref="AO12">IFERROR(INDEX($J$52:$AT$107,MATCH($E12,$E$52:$E$107,0),COLUMN()-9),-999)</f>
        <v>1.1058500519835529E-8</v>
      </c>
      <c r="AP12" s="16" cm="1">
        <f t="array" ref="AP12">IFERROR(INDEX($J$52:$AT$107,MATCH($E12,$E$52:$E$107,0),COLUMN()-9),-999)</f>
        <v>1.1058512627474046E-8</v>
      </c>
      <c r="AQ12" s="16" cm="1">
        <f t="array" ref="AQ12">IFERROR(INDEX($J$52:$AT$107,MATCH($E12,$E$52:$E$107,0),COLUMN()-9),-999)</f>
        <v>1.104634884643475E-8</v>
      </c>
      <c r="AR12" s="16" cm="1">
        <f t="array" ref="AR12">IFERROR(INDEX($J$52:$AT$107,MATCH($E12,$E$52:$E$107,0),COLUMN()-9),-999)</f>
        <v>1.0954201208256036E-8</v>
      </c>
      <c r="AS12" s="16" cm="1">
        <f t="array" ref="AS12">IFERROR(INDEX($J$52:$AT$107,MATCH($E12,$E$52:$E$107,0),COLUMN()-9),-999)</f>
        <v>1.0954201208256036E-8</v>
      </c>
      <c r="AT12" s="16" cm="1">
        <f t="array" ref="AT12">IFERROR(INDEX($J$52:$AT$107,MATCH($E12,$E$52:$E$107,0),COLUMN()-9),-999)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14.452350261440168</v>
      </c>
      <c r="AG13" s="16" cm="1">
        <f t="array" ref="AG13">IFERROR(INDEX($J$52:$AT$107,MATCH($E13,$E$52:$E$107,0),COLUMN()-9),-999)</f>
        <v>10.788465572409031</v>
      </c>
      <c r="AH13" s="16" cm="1">
        <f t="array" ref="AH13">IFERROR(INDEX($J$52:$AT$107,MATCH($E13,$E$52:$E$107,0),COLUMN()-9),-999)</f>
        <v>10.788328761839622</v>
      </c>
      <c r="AI13" s="16" cm="1">
        <f t="array" ref="AI13">IFERROR(INDEX($J$52:$AT$107,MATCH($E13,$E$52:$E$107,0),COLUMN()-9),-999)</f>
        <v>7.1722256389270536</v>
      </c>
      <c r="AJ13" s="16" cm="1">
        <f t="array" ref="AJ13">IFERROR(INDEX($J$52:$AT$107,MATCH($E13,$E$52:$E$107,0),COLUMN()-9),-999)</f>
        <v>7.1722029477827025</v>
      </c>
      <c r="AK13" s="16" cm="1">
        <f t="array" ref="AK13">IFERROR(INDEX($J$52:$AT$107,MATCH($E13,$E$52:$E$107,0),COLUMN()-9),-999)</f>
        <v>7.1725365641762027</v>
      </c>
      <c r="AL13" s="16" cm="1">
        <f t="array" ref="AL13">IFERROR(INDEX($J$52:$AT$107,MATCH($E13,$E$52:$E$107,0),COLUMN()-9),-999)</f>
        <v>7.1724280065414128</v>
      </c>
      <c r="AM13" s="16" cm="1">
        <f t="array" ref="AM13">IFERROR(INDEX($J$52:$AT$107,MATCH($E13,$E$52:$E$107,0),COLUMN()-9),-999)</f>
        <v>7.1723319496929507</v>
      </c>
      <c r="AN13" s="16" cm="1">
        <f t="array" ref="AN13">IFERROR(INDEX($J$52:$AT$107,MATCH($E13,$E$52:$E$107,0),COLUMN()-9),-999)</f>
        <v>7.1721893339258767</v>
      </c>
      <c r="AO13" s="16" cm="1">
        <f t="array" ref="AO13">IFERROR(INDEX($J$52:$AT$107,MATCH($E13,$E$52:$E$107,0),COLUMN()-9),-999)</f>
        <v>7.1721925303401504</v>
      </c>
      <c r="AP13" s="16" cm="1">
        <f t="array" ref="AP13">IFERROR(INDEX($J$52:$AT$107,MATCH($E13,$E$52:$E$107,0),COLUMN()-9),-999)</f>
        <v>7.1721924979437262</v>
      </c>
      <c r="AQ13" s="16" cm="1">
        <f t="array" ref="AQ13">IFERROR(INDEX($J$52:$AT$107,MATCH($E13,$E$52:$E$107,0),COLUMN()-9),-999)</f>
        <v>7.1721942803383856</v>
      </c>
      <c r="AR13" s="16" cm="1">
        <f t="array" ref="AR13">IFERROR(INDEX($J$52:$AT$107,MATCH($E13,$E$52:$E$107,0),COLUMN()-9),-999)</f>
        <v>4.8308938301839222</v>
      </c>
      <c r="AS13" s="16" cm="1">
        <f t="array" ref="AS13">IFERROR(INDEX($J$52:$AT$107,MATCH($E13,$E$52:$E$107,0),COLUMN()-9),-999)</f>
        <v>4.8308938301839222</v>
      </c>
      <c r="AT13" s="16" cm="1">
        <f t="array" ref="AT13">IFERROR(INDEX($J$52:$AT$107,MATCH($E13,$E$52:$E$107,0),COLUMN()-9),-999)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4.2995458806353888</v>
      </c>
      <c r="AN14" s="16" cm="1">
        <f t="array" ref="AN14">IFERROR(INDEX($J$52:$AT$107,MATCH($E14,$E$52:$E$107,0),COLUMN()-9),-999)</f>
        <v>2.1441638794324893</v>
      </c>
      <c r="AO14" s="16" cm="1">
        <f t="array" ref="AO14">IFERROR(INDEX($J$52:$AT$107,MATCH($E14,$E$52:$E$107,0),COLUMN()-9),-999)</f>
        <v>2.1442535997612513</v>
      </c>
      <c r="AP14" s="16" cm="1">
        <f t="array" ref="AP14">IFERROR(INDEX($J$52:$AT$107,MATCH($E14,$E$52:$E$107,0),COLUMN()-9),-999)</f>
        <v>2.3992451803640953</v>
      </c>
      <c r="AQ14" s="16" cm="1">
        <f t="array" ref="AQ14">IFERROR(INDEX($J$52:$AT$107,MATCH($E14,$E$52:$E$107,0),COLUMN()-9),-999)</f>
        <v>2.3992452128558073</v>
      </c>
      <c r="AR14" s="16" cm="1">
        <f t="array" ref="AR14">IFERROR(INDEX($J$52:$AT$107,MATCH($E14,$E$52:$E$107,0),COLUMN()-9),-999)</f>
        <v>2.3992449455012261</v>
      </c>
      <c r="AS14" s="16" cm="1">
        <f t="array" ref="AS14">IFERROR(INDEX($J$52:$AT$107,MATCH($E14,$E$52:$E$107,0),COLUMN()-9),-999)</f>
        <v>2.3992449455012261</v>
      </c>
      <c r="AT14" s="16" cm="1">
        <f t="array" ref="AT14">IFERROR(INDEX($J$52:$AT$107,MATCH($E14,$E$52:$E$107,0),COLUMN()-9),-999)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15.013335618726392</v>
      </c>
      <c r="AL15" s="16" cm="1">
        <f t="array" ref="AL15">IFERROR(INDEX($J$52:$AT$107,MATCH($E15,$E$52:$E$107,0),COLUMN()-9),-999)</f>
        <v>11.162433354787298</v>
      </c>
      <c r="AM15" s="16" cm="1">
        <f t="array" ref="AM15">IFERROR(INDEX($J$52:$AT$107,MATCH($E15,$E$52:$E$107,0),COLUMN()-9),-999)</f>
        <v>7.3955550549802247</v>
      </c>
      <c r="AN15" s="16" cm="1">
        <f t="array" ref="AN15">IFERROR(INDEX($J$52:$AT$107,MATCH($E15,$E$52:$E$107,0),COLUMN()-9),-999)</f>
        <v>7.395355919232939</v>
      </c>
      <c r="AO15" s="16" cm="1">
        <f t="array" ref="AO15">IFERROR(INDEX($J$52:$AT$107,MATCH($E15,$E$52:$E$107,0),COLUMN()-9),-999)</f>
        <v>7.880450487836411</v>
      </c>
      <c r="AP15" s="16" cm="1">
        <f t="array" ref="AP15">IFERROR(INDEX($J$52:$AT$107,MATCH($E15,$E$52:$E$107,0),COLUMN()-9),-999)</f>
        <v>7.78883396879937</v>
      </c>
      <c r="AQ15" s="16" cm="1">
        <f t="array" ref="AQ15">IFERROR(INDEX($J$52:$AT$107,MATCH($E15,$E$52:$E$107,0),COLUMN()-9),-999)</f>
        <v>7.7887938342128384</v>
      </c>
      <c r="AR15" s="16" cm="1">
        <f t="array" ref="AR15">IFERROR(INDEX($J$52:$AT$107,MATCH($E15,$E$52:$E$107,0),COLUMN()-9),-999)</f>
        <v>7.7891345496161417</v>
      </c>
      <c r="AS15" s="16" cm="1">
        <f t="array" ref="AS15">IFERROR(INDEX($J$52:$AT$107,MATCH($E15,$E$52:$E$107,0),COLUMN()-9),-999)</f>
        <v>7.7891345496161417</v>
      </c>
      <c r="AT15" s="16" cm="1">
        <f t="array" ref="AT15">IFERROR(INDEX($J$52:$AT$107,MATCH($E15,$E$52:$E$107,0),COLUMN()-9),-999)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7.4169630285549886E-3</v>
      </c>
      <c r="AH16" s="16" cm="1">
        <f t="array" ref="AH16">IFERROR(INDEX($J$52:$AT$107,MATCH($E16,$E$52:$E$107,0),COLUMN()-9),-999)</f>
        <v>7.4246402227568977E-3</v>
      </c>
      <c r="AI16" s="16" cm="1">
        <f t="array" ref="AI16">IFERROR(INDEX($J$52:$AT$107,MATCH($E16,$E$52:$E$107,0),COLUMN()-9),-999)</f>
        <v>7.3487062214447783E-3</v>
      </c>
      <c r="AJ16" s="16" cm="1">
        <f t="array" ref="AJ16">IFERROR(INDEX($J$52:$AT$107,MATCH($E16,$E$52:$E$107,0),COLUMN()-9),-999)</f>
        <v>7.355916880959143E-3</v>
      </c>
      <c r="AK16" s="16" cm="1">
        <f t="array" ref="AK16">IFERROR(INDEX($J$52:$AT$107,MATCH($E16,$E$52:$E$107,0),COLUMN()-9),-999)</f>
        <v>7.4647850895897165E-3</v>
      </c>
      <c r="AL16" s="16" cm="1">
        <f t="array" ref="AL16">IFERROR(INDEX($J$52:$AT$107,MATCH($E16,$E$52:$E$107,0),COLUMN()-9),-999)</f>
        <v>7.3185379826590409E-3</v>
      </c>
      <c r="AM16" s="16" cm="1">
        <f t="array" ref="AM16">IFERROR(INDEX($J$52:$AT$107,MATCH($E16,$E$52:$E$107,0),COLUMN()-9),-999)</f>
        <v>7.3479543105845341E-3</v>
      </c>
      <c r="AN16" s="16" cm="1">
        <f t="array" ref="AN16">IFERROR(INDEX($J$52:$AT$107,MATCH($E16,$E$52:$E$107,0),COLUMN()-9),-999)</f>
        <v>7.392896837707004E-3</v>
      </c>
      <c r="AO16" s="16" cm="1">
        <f t="array" ref="AO16">IFERROR(INDEX($J$52:$AT$107,MATCH($E16,$E$52:$E$107,0),COLUMN()-9),-999)</f>
        <v>7.391876270925443E-3</v>
      </c>
      <c r="AP16" s="16" cm="1">
        <f t="array" ref="AP16">IFERROR(INDEX($J$52:$AT$107,MATCH($E16,$E$52:$E$107,0),COLUMN()-9),-999)</f>
        <v>7.3918866109288417E-3</v>
      </c>
      <c r="AQ16" s="16" cm="1">
        <f t="array" ref="AQ16">IFERROR(INDEX($J$52:$AT$107,MATCH($E16,$E$52:$E$107,0),COLUMN()-9),-999)</f>
        <v>7.4677063875912908E-3</v>
      </c>
      <c r="AR16" s="16" cm="1">
        <f t="array" ref="AR16">IFERROR(INDEX($J$52:$AT$107,MATCH($E16,$E$52:$E$107,0),COLUMN()-9),-999)</f>
        <v>2.3654098262548224</v>
      </c>
      <c r="AS16" s="16" cm="1">
        <f t="array" ref="AS16">IFERROR(INDEX($J$52:$AT$107,MATCH($E16,$E$52:$E$107,0),COLUMN()-9),-999)</f>
        <v>2.3654098262548224</v>
      </c>
      <c r="AT16" s="16" cm="1">
        <f t="array" ref="AT16">IFERROR(INDEX($J$52:$AT$107,MATCH($E16,$E$52:$E$107,0),COLUMN()-9),-999)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10.491092799211629</v>
      </c>
      <c r="AD17" s="16" cm="1">
        <f t="array" ref="AD17">IFERROR(INDEX($J$52:$AT$107,MATCH($E17,$E$52:$E$107,0),COLUMN()-9),-999)</f>
        <v>5.2356978255472413</v>
      </c>
      <c r="AE17" s="16" cm="1">
        <f t="array" ref="AE17">IFERROR(INDEX($J$52:$AT$107,MATCH($E17,$E$52:$E$107,0),COLUMN()-9),-999)</f>
        <v>5.2357309301119264</v>
      </c>
      <c r="AF17" s="16" cm="1">
        <f t="array" ref="AF17">IFERROR(INDEX($J$52:$AT$107,MATCH($E17,$E$52:$E$107,0),COLUMN()-9),-999)</f>
        <v>5.2357670879374982</v>
      </c>
      <c r="AG17" s="16" cm="1">
        <f t="array" ref="AG17">IFERROR(INDEX($J$52:$AT$107,MATCH($E17,$E$52:$E$107,0),COLUMN()-9),-999)</f>
        <v>5.2357033983333734</v>
      </c>
      <c r="AH17" s="16" cm="1">
        <f t="array" ref="AH17">IFERROR(INDEX($J$52:$AT$107,MATCH($E17,$E$52:$E$107,0),COLUMN()-9),-999)</f>
        <v>5.2356994288430352</v>
      </c>
      <c r="AI17" s="16" cm="1">
        <f t="array" ref="AI17">IFERROR(INDEX($J$52:$AT$107,MATCH($E17,$E$52:$E$107,0),COLUMN()-9),-999)</f>
        <v>5.2357305512664567</v>
      </c>
      <c r="AJ17" s="16" cm="1">
        <f t="array" ref="AJ17">IFERROR(INDEX($J$52:$AT$107,MATCH($E17,$E$52:$E$107,0),COLUMN()-9),-999)</f>
        <v>5.2357208805555464</v>
      </c>
      <c r="AK17" s="16" cm="1">
        <f t="array" ref="AK17">IFERROR(INDEX($J$52:$AT$107,MATCH($E17,$E$52:$E$107,0),COLUMN()-9),-999)</f>
        <v>5.235751411940254</v>
      </c>
      <c r="AL17" s="16" cm="1">
        <f t="array" ref="AL17">IFERROR(INDEX($J$52:$AT$107,MATCH($E17,$E$52:$E$107,0),COLUMN()-9),-999)</f>
        <v>5.2357414583555126</v>
      </c>
      <c r="AM17" s="16" cm="1">
        <f t="array" ref="AM17">IFERROR(INDEX($J$52:$AT$107,MATCH($E17,$E$52:$E$107,0),COLUMN()-9),-999)</f>
        <v>5.2357326483172377</v>
      </c>
      <c r="AN17" s="16" cm="1">
        <f t="array" ref="AN17">IFERROR(INDEX($J$52:$AT$107,MATCH($E17,$E$52:$E$107,0),COLUMN()-9),-999)</f>
        <v>5.235719632159614</v>
      </c>
      <c r="AO17" s="16" cm="1">
        <f t="array" ref="AO17">IFERROR(INDEX($J$52:$AT$107,MATCH($E17,$E$52:$E$107,0),COLUMN()-9),-999)</f>
        <v>5.2357199252713302</v>
      </c>
      <c r="AP17" s="16" cm="1">
        <f t="array" ref="AP17">IFERROR(INDEX($J$52:$AT$107,MATCH($E17,$E$52:$E$107,0),COLUMN()-9),-999)</f>
        <v>5.2357199223005688</v>
      </c>
      <c r="AQ17" s="16" cm="1">
        <f t="array" ref="AQ17">IFERROR(INDEX($J$52:$AT$107,MATCH($E17,$E$52:$E$107,0),COLUMN()-9),-999)</f>
        <v>5.2357033096774188</v>
      </c>
      <c r="AR17" s="16" cm="1">
        <f t="array" ref="AR17">IFERROR(INDEX($J$52:$AT$107,MATCH($E17,$E$52:$E$107,0),COLUMN()-9),-999)</f>
        <v>5.2357045613322812</v>
      </c>
      <c r="AS17" s="16" cm="1">
        <f t="array" ref="AS17">IFERROR(INDEX($J$52:$AT$107,MATCH($E17,$E$52:$E$107,0),COLUMN()-9),-999)</f>
        <v>5.2357045613322812</v>
      </c>
      <c r="AT17" s="16" cm="1">
        <f t="array" ref="AT17">IFERROR(INDEX($J$52:$AT$107,MATCH($E17,$E$52:$E$107,0),COLUMN()-9),-999)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13.087832397268476</v>
      </c>
      <c r="AF18" s="16" cm="1">
        <f t="array" ref="AF18">IFERROR(INDEX($J$52:$AT$107,MATCH($E18,$E$52:$E$107,0),COLUMN()-9),-999)</f>
        <v>9.6857073992972378</v>
      </c>
      <c r="AG18" s="16" cm="1">
        <f t="array" ref="AG18">IFERROR(INDEX($J$52:$AT$107,MATCH($E18,$E$52:$E$107,0),COLUMN()-9),-999)</f>
        <v>6.4128836045343229</v>
      </c>
      <c r="AH18" s="16" cm="1">
        <f t="array" ref="AH18">IFERROR(INDEX($J$52:$AT$107,MATCH($E18,$E$52:$E$107,0),COLUMN()-9),-999)</f>
        <v>6.4127473703913322</v>
      </c>
      <c r="AI18" s="16" cm="1">
        <f t="array" ref="AI18">IFERROR(INDEX($J$52:$AT$107,MATCH($E18,$E$52:$E$107,0),COLUMN()-9),-999)</f>
        <v>6.4116233092737192</v>
      </c>
      <c r="AJ18" s="16" cm="1">
        <f t="array" ref="AJ18">IFERROR(INDEX($J$52:$AT$107,MATCH($E18,$E$52:$E$107,0),COLUMN()-9),-999)</f>
        <v>6.4113157002326471</v>
      </c>
      <c r="AK18" s="16" cm="1">
        <f t="array" ref="AK18">IFERROR(INDEX($J$52:$AT$107,MATCH($E18,$E$52:$E$107,0),COLUMN()-9),-999)</f>
        <v>6.4122770124821979</v>
      </c>
      <c r="AL18" s="16" cm="1">
        <f t="array" ref="AL18">IFERROR(INDEX($J$52:$AT$107,MATCH($E18,$E$52:$E$107,0),COLUMN()-9),-999)</f>
        <v>6.411968476593727</v>
      </c>
      <c r="AM18" s="16" cm="1">
        <f t="array" ref="AM18">IFERROR(INDEX($J$52:$AT$107,MATCH($E18,$E$52:$E$107,0),COLUMN()-9),-999)</f>
        <v>6.4116923148291152</v>
      </c>
      <c r="AN18" s="16" cm="1">
        <f t="array" ref="AN18">IFERROR(INDEX($J$52:$AT$107,MATCH($E18,$E$52:$E$107,0),COLUMN()-9),-999)</f>
        <v>6.4112757073880253</v>
      </c>
      <c r="AO18" s="16" cm="1">
        <f t="array" ref="AO18">IFERROR(INDEX($J$52:$AT$107,MATCH($E18,$E$52:$E$107,0),COLUMN()-9),-999)</f>
        <v>6.4112851032607594</v>
      </c>
      <c r="AP18" s="16" cm="1">
        <f t="array" ref="AP18">IFERROR(INDEX($J$52:$AT$107,MATCH($E18,$E$52:$E$107,0),COLUMN()-9),-999)</f>
        <v>6.4112850080548913</v>
      </c>
      <c r="AQ18" s="16" cm="1">
        <f t="array" ref="AQ18">IFERROR(INDEX($J$52:$AT$107,MATCH($E18,$E$52:$E$107,0),COLUMN()-9),-999)</f>
        <v>3.7447533136193849</v>
      </c>
      <c r="AR18" s="16" cm="1">
        <f t="array" ref="AR18">IFERROR(INDEX($J$52:$AT$107,MATCH($E18,$E$52:$E$107,0),COLUMN()-9),-999)</f>
        <v>4.1131412078411813</v>
      </c>
      <c r="AS18" s="16" cm="1">
        <f t="array" ref="AS18">IFERROR(INDEX($J$52:$AT$107,MATCH($E18,$E$52:$E$107,0),COLUMN()-9),-999)</f>
        <v>4.1131412078411813</v>
      </c>
      <c r="AT18" s="16" cm="1">
        <f t="array" ref="AT18">IFERROR(INDEX($J$52:$AT$107,MATCH($E18,$E$52:$E$107,0),COLUMN()-9),-999)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2.190416989799453</v>
      </c>
      <c r="AH19" s="16" cm="1">
        <f t="array" ref="AH19">IFERROR(INDEX($J$52:$AT$107,MATCH($E19,$E$52:$E$107,0),COLUMN()-9),-999)</f>
        <v>2.1904076465470688</v>
      </c>
      <c r="AI19" s="16" cm="1">
        <f t="array" ref="AI19">IFERROR(INDEX($J$52:$AT$107,MATCH($E19,$E$52:$E$107,0),COLUMN()-9),-999)</f>
        <v>1.6412257040203024</v>
      </c>
      <c r="AJ19" s="16" cm="1">
        <f t="array" ref="AJ19">IFERROR(INDEX($J$52:$AT$107,MATCH($E19,$E$52:$E$107,0),COLUMN()-9),-999)</f>
        <v>1.6412210399310212</v>
      </c>
      <c r="AK19" s="16" cm="1">
        <f t="array" ref="AK19">IFERROR(INDEX($J$52:$AT$107,MATCH($E19,$E$52:$E$107,0),COLUMN()-9),-999)</f>
        <v>1.0931509109548785</v>
      </c>
      <c r="AL19" s="16" cm="1">
        <f t="array" ref="AL19">IFERROR(INDEX($J$52:$AT$107,MATCH($E19,$E$52:$E$107,0),COLUMN()-9),-999)</f>
        <v>1.0931421508578878</v>
      </c>
      <c r="AM19" s="16" cm="1">
        <f t="array" ref="AM19">IFERROR(INDEX($J$52:$AT$107,MATCH($E19,$E$52:$E$107,0),COLUMN()-9),-999)</f>
        <v>1.0931343031573368</v>
      </c>
      <c r="AN19" s="16" cm="1">
        <f t="array" ref="AN19">IFERROR(INDEX($J$52:$AT$107,MATCH($E19,$E$52:$E$107,0),COLUMN()-9),-999)</f>
        <v>1.0931224959354231</v>
      </c>
      <c r="AO19" s="16" cm="1">
        <f t="array" ref="AO19">IFERROR(INDEX($J$52:$AT$107,MATCH($E19,$E$52:$E$107,0),COLUMN()-9),-999)</f>
        <v>1.0931227635266896</v>
      </c>
      <c r="AP19" s="16" cm="1">
        <f t="array" ref="AP19">IFERROR(INDEX($J$52:$AT$107,MATCH($E19,$E$52:$E$107,0),COLUMN()-9),-999)</f>
        <v>1.0931227608151599</v>
      </c>
      <c r="AQ19" s="16" cm="1">
        <f t="array" ref="AQ19">IFERROR(INDEX($J$52:$AT$107,MATCH($E19,$E$52:$E$107,0),COLUMN()-9),-999)</f>
        <v>1.0931604222465197</v>
      </c>
      <c r="AR19" s="16" cm="1">
        <f t="array" ref="AR19">IFERROR(INDEX($J$52:$AT$107,MATCH($E19,$E$52:$E$107,0),COLUMN()-9),-999)</f>
        <v>1.0931183150258952</v>
      </c>
      <c r="AS19" s="16" cm="1">
        <f t="array" ref="AS19">IFERROR(INDEX($J$52:$AT$107,MATCH($E19,$E$52:$E$107,0),COLUMN()-9),-999)</f>
        <v>1.0931183150258952</v>
      </c>
      <c r="AT19" s="16" cm="1">
        <f t="array" ref="AT19">IFERROR(INDEX($J$52:$AT$107,MATCH($E19,$E$52:$E$107,0),COLUMN()-9),-999)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2.7393645910661428</v>
      </c>
      <c r="AM20" s="16" cm="1">
        <f t="array" ref="AM20">IFERROR(INDEX($J$52:$AT$107,MATCH($E20,$E$52:$E$107,0),COLUMN()-9),-999)</f>
        <v>2.0553238287103541</v>
      </c>
      <c r="AN20" s="16" cm="1">
        <f t="array" ref="AN20">IFERROR(INDEX($J$52:$AT$107,MATCH($E20,$E$52:$E$107,0),COLUMN()-9),-999)</f>
        <v>1.3708861091425257</v>
      </c>
      <c r="AO20" s="16" cm="1">
        <f t="array" ref="AO20">IFERROR(INDEX($J$52:$AT$107,MATCH($E20,$E$52:$E$107,0),COLUMN()-9),-999)</f>
        <v>1.370914241856527</v>
      </c>
      <c r="AP20" s="16" cm="1">
        <f t="array" ref="AP20">IFERROR(INDEX($J$52:$AT$107,MATCH($E20,$E$52:$E$107,0),COLUMN()-9),-999)</f>
        <v>1.370910996331665</v>
      </c>
      <c r="AQ20" s="16" cm="1">
        <f t="array" ref="AQ20">IFERROR(INDEX($J$52:$AT$107,MATCH($E20,$E$52:$E$107,0),COLUMN()-9),-999)</f>
        <v>1.3709108638374221</v>
      </c>
      <c r="AR20" s="16" cm="1">
        <f t="array" ref="AR20">IFERROR(INDEX($J$52:$AT$107,MATCH($E20,$E$52:$E$107,0),COLUMN()-9),-999)</f>
        <v>1.370911987676255</v>
      </c>
      <c r="AS20" s="16" cm="1">
        <f t="array" ref="AS20">IFERROR(INDEX($J$52:$AT$107,MATCH($E20,$E$52:$E$107,0),COLUMN()-9),-999)</f>
        <v>1.370911987676255</v>
      </c>
      <c r="AT20" s="16" cm="1">
        <f t="array" ref="AT20">IFERROR(INDEX($J$52:$AT$107,MATCH($E20,$E$52:$E$107,0),COLUMN()-9),-999)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1.4666028897527519</v>
      </c>
      <c r="AA21" s="16" cm="1">
        <f t="array" ref="AA21">IFERROR(INDEX($J$52:$AT$107,MATCH($E21,$E$52:$E$107,0),COLUMN()-9),-999)</f>
        <v>2.1768030670512837</v>
      </c>
      <c r="AB21" s="16" cm="1">
        <f t="array" ref="AB21">IFERROR(INDEX($J$52:$AT$107,MATCH($E21,$E$52:$E$107,0),COLUMN()-9),-999)</f>
        <v>3.026336227054975</v>
      </c>
      <c r="AC21" s="16" cm="1">
        <f t="array" ref="AC21">IFERROR(INDEX($J$52:$AT$107,MATCH($E21,$E$52:$E$107,0),COLUMN()-9),-999)</f>
        <v>2.8585537946561748</v>
      </c>
      <c r="AD21" s="16" cm="1">
        <f t="array" ref="AD21">IFERROR(INDEX($J$52:$AT$107,MATCH($E21,$E$52:$E$107,0),COLUMN()-9),-999)</f>
        <v>7.3780076564598263</v>
      </c>
      <c r="AE21" s="16" cm="1">
        <f t="array" ref="AE21">IFERROR(INDEX($J$52:$AT$107,MATCH($E21,$E$52:$E$107,0),COLUMN()-9),-999)</f>
        <v>7.6876424956637956</v>
      </c>
      <c r="AF21" s="16" cm="1">
        <f t="array" ref="AF21">IFERROR(INDEX($J$52:$AT$107,MATCH($E21,$E$52:$E$107,0),COLUMN()-9),-999)</f>
        <v>7.9402798604662488</v>
      </c>
      <c r="AG21" s="16" cm="1">
        <f t="array" ref="AG21">IFERROR(INDEX($J$52:$AT$107,MATCH($E21,$E$52:$E$107,0),COLUMN()-9),-999)</f>
        <v>7.6590567703116754</v>
      </c>
      <c r="AH21" s="16" cm="1">
        <f t="array" ref="AH21">IFERROR(INDEX($J$52:$AT$107,MATCH($E21,$E$52:$E$107,0),COLUMN()-9),-999)</f>
        <v>9.3539773844661021</v>
      </c>
      <c r="AI21" s="16" cm="1">
        <f t="array" ref="AI21">IFERROR(INDEX($J$52:$AT$107,MATCH($E21,$E$52:$E$107,0),COLUMN()-9),-999)</f>
        <v>9.6987559975909203</v>
      </c>
      <c r="AJ21" s="16" cm="1">
        <f t="array" ref="AJ21">IFERROR(INDEX($J$52:$AT$107,MATCH($E21,$E$52:$E$107,0),COLUMN()-9),-999)</f>
        <v>9.6723236292196475</v>
      </c>
      <c r="AK21" s="16" cm="1">
        <f t="array" ref="AK21">IFERROR(INDEX($J$52:$AT$107,MATCH($E21,$E$52:$E$107,0),COLUMN()-9),-999)</f>
        <v>10.113681198811932</v>
      </c>
      <c r="AL21" s="16" cm="1">
        <f t="array" ref="AL21">IFERROR(INDEX($J$52:$AT$107,MATCH($E21,$E$52:$E$107,0),COLUMN()-9),-999)</f>
        <v>9.9689147489026073</v>
      </c>
      <c r="AM21" s="16" cm="1">
        <f t="array" ref="AM21">IFERROR(INDEX($J$52:$AT$107,MATCH($E21,$E$52:$E$107,0),COLUMN()-9),-999)</f>
        <v>9.8463321405736064</v>
      </c>
      <c r="AN21" s="16" cm="1">
        <f t="array" ref="AN21">IFERROR(INDEX($J$52:$AT$107,MATCH($E21,$E$52:$E$107,0),COLUMN()-9),-999)</f>
        <v>9.6566511664458261</v>
      </c>
      <c r="AO21" s="16" cm="1">
        <f t="array" ref="AO21">IFERROR(INDEX($J$52:$AT$107,MATCH($E21,$E$52:$E$107,0),COLUMN()-9),-999)</f>
        <v>9.6603182205102645</v>
      </c>
      <c r="AP21" s="16" cm="1">
        <f t="array" ref="AP21">IFERROR(INDEX($J$52:$AT$107,MATCH($E21,$E$52:$E$107,0),COLUMN()-9),-999)</f>
        <v>9.660281014574343</v>
      </c>
      <c r="AQ21" s="16" cm="1">
        <f t="array" ref="AQ21">IFERROR(INDEX($J$52:$AT$107,MATCH($E21,$E$52:$E$107,0),COLUMN()-9),-999)</f>
        <v>9.6623292020880207</v>
      </c>
      <c r="AR21" s="16" cm="1">
        <f t="array" ref="AR21">IFERROR(INDEX($J$52:$AT$107,MATCH($E21,$E$52:$E$107,0),COLUMN()-9),-999)</f>
        <v>9.6450501055146507</v>
      </c>
      <c r="AS21" s="16" cm="1">
        <f t="array" ref="AS21">IFERROR(INDEX($J$52:$AT$107,MATCH($E21,$E$52:$E$107,0),COLUMN()-9),-999)</f>
        <v>9.6450501055146507</v>
      </c>
      <c r="AT21" s="16" cm="1">
        <f t="array" ref="AT21">IFERROR(INDEX($J$52:$AT$107,MATCH($E21,$E$52:$E$107,0),COLUMN()-9),-999)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8.7484260081672769</v>
      </c>
      <c r="AA24" s="16" cm="1">
        <f t="array" ref="AA24">IFERROR(INDEX($J$52:$AT$107,MATCH($E24,$E$52:$E$107,0),COLUMN()-9),-999)</f>
        <v>19.886217650718145</v>
      </c>
      <c r="AB24" s="16" cm="1">
        <f t="array" ref="AB24">IFERROR(INDEX($J$52:$AT$107,MATCH($E24,$E$52:$E$107,0),COLUMN()-9),-999)</f>
        <v>32.243106224600758</v>
      </c>
      <c r="AC24" s="16" cm="1">
        <f t="array" ref="AC24">IFERROR(INDEX($J$52:$AT$107,MATCH($E24,$E$52:$E$107,0),COLUMN()-9),-999)</f>
        <v>37.151355525851031</v>
      </c>
      <c r="AD24" s="16" cm="1">
        <f t="array" ref="AD24">IFERROR(INDEX($J$52:$AT$107,MATCH($E24,$E$52:$E$107,0),COLUMN()-9),-999)</f>
        <v>8.5480883094749025</v>
      </c>
      <c r="AE24" s="16" cm="1">
        <f t="array" ref="AE24">IFERROR(INDEX($J$52:$AT$107,MATCH($E24,$E$52:$E$107,0),COLUMN()-9),-999)</f>
        <v>22.811900556080378</v>
      </c>
      <c r="AF24" s="16" cm="1">
        <f t="array" ref="AF24">IFERROR(INDEX($J$52:$AT$107,MATCH($E24,$E$52:$E$107,0),COLUMN()-9),-999)</f>
        <v>33.580931351985704</v>
      </c>
      <c r="AG24" s="16" cm="1">
        <f t="array" ref="AG24">IFERROR(INDEX($J$52:$AT$107,MATCH($E24,$E$52:$E$107,0),COLUMN()-9),-999)</f>
        <v>28.044771649059467</v>
      </c>
      <c r="AH24" s="16" cm="1">
        <f t="array" ref="AH24">IFERROR(INDEX($J$52:$AT$107,MATCH($E24,$E$52:$E$107,0),COLUMN()-9),-999)</f>
        <v>23.596748790291027</v>
      </c>
      <c r="AI24" s="16" cm="1">
        <f t="array" ref="AI24">IFERROR(INDEX($J$52:$AT$107,MATCH($E24,$E$52:$E$107,0),COLUMN()-9),-999)</f>
        <v>34.984000075718363</v>
      </c>
      <c r="AJ24" s="16" cm="1">
        <f t="array" ref="AJ24">IFERROR(INDEX($J$52:$AT$107,MATCH($E24,$E$52:$E$107,0),COLUMN()-9),-999)</f>
        <v>24.696224956134142</v>
      </c>
      <c r="AK24" s="16" cm="1">
        <f t="array" ref="AK24">IFERROR(INDEX($J$52:$AT$107,MATCH($E24,$E$52:$E$107,0),COLUMN()-9),-999)</f>
        <v>35.95555703718221</v>
      </c>
      <c r="AL24" s="16" cm="1">
        <f t="array" ref="AL24">IFERROR(INDEX($J$52:$AT$107,MATCH($E24,$E$52:$E$107,0),COLUMN()-9),-999)</f>
        <v>36.13604576404785</v>
      </c>
      <c r="AM24" s="16" cm="1">
        <f t="array" ref="AM24">IFERROR(INDEX($J$52:$AT$107,MATCH($E24,$E$52:$E$107,0),COLUMN()-9),-999)</f>
        <v>34.899301221103997</v>
      </c>
      <c r="AN24" s="16" cm="1">
        <f t="array" ref="AN24">IFERROR(INDEX($J$52:$AT$107,MATCH($E24,$E$52:$E$107,0),COLUMN()-9),-999)</f>
        <v>30.163696113775604</v>
      </c>
      <c r="AO24" s="16" cm="1">
        <f t="array" ref="AO24">IFERROR(INDEX($J$52:$AT$107,MATCH($E24,$E$52:$E$107,0),COLUMN()-9),-999)</f>
        <v>30.17348873674473</v>
      </c>
      <c r="AP24" s="16" cm="1">
        <f t="array" ref="AP24">IFERROR(INDEX($J$52:$AT$107,MATCH($E24,$E$52:$E$107,0),COLUMN()-9),-999)</f>
        <v>30.17289617322249</v>
      </c>
      <c r="AQ24" s="16" cm="1">
        <f t="array" ref="AQ24">IFERROR(INDEX($J$52:$AT$107,MATCH($E24,$E$52:$E$107,0),COLUMN()-9),-999)</f>
        <v>29.899489854327783</v>
      </c>
      <c r="AR24" s="16" cm="1">
        <f t="array" ref="AR24">IFERROR(INDEX($J$52:$AT$107,MATCH($E24,$E$52:$E$107,0),COLUMN()-9),-999)</f>
        <v>29.953115129042157</v>
      </c>
      <c r="AS24" s="16" cm="1">
        <f t="array" ref="AS24">IFERROR(INDEX($J$52:$AT$107,MATCH($E24,$E$52:$E$107,0),COLUMN()-9),-999)</f>
        <v>29.953115129042157</v>
      </c>
      <c r="AT24" s="16" cm="1">
        <f t="array" ref="AT24">IFERROR(INDEX($J$52:$AT$107,MATCH($E24,$E$52:$E$107,0),COLUMN()-9),-999)</f>
        <v>29.953115129042157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12.178910250168185</v>
      </c>
      <c r="AB25" s="16" cm="1">
        <f t="array" ref="AB25">IFERROR(INDEX($J$52:$AT$107,MATCH($E25,$E$52:$E$107,0),COLUMN()-9),-999)</f>
        <v>12.180818400129381</v>
      </c>
      <c r="AC25" s="16" cm="1">
        <f t="array" ref="AC25">IFERROR(INDEX($J$52:$AT$107,MATCH($E25,$E$52:$E$107,0),COLUMN()-9),-999)</f>
        <v>9.1085196596774018</v>
      </c>
      <c r="AD25" s="16" cm="1">
        <f t="array" ref="AD25">IFERROR(INDEX($J$52:$AT$107,MATCH($E25,$E$52:$E$107,0),COLUMN()-9),-999)</f>
        <v>6.0642073618716825</v>
      </c>
      <c r="AE25" s="16" cm="1">
        <f t="array" ref="AE25">IFERROR(INDEX($J$52:$AT$107,MATCH($E25,$E$52:$E$107,0),COLUMN()-9),-999)</f>
        <v>6.0641501729218179</v>
      </c>
      <c r="AF25" s="16" cm="1">
        <f t="array" ref="AF25">IFERROR(INDEX($J$52:$AT$107,MATCH($E25,$E$52:$E$107,0),COLUMN()-9),-999)</f>
        <v>6.0642045234823216</v>
      </c>
      <c r="AG25" s="16" cm="1">
        <f t="array" ref="AG25">IFERROR(INDEX($J$52:$AT$107,MATCH($E25,$E$52:$E$107,0),COLUMN()-9),-999)</f>
        <v>6.0641435320464341</v>
      </c>
      <c r="AH25" s="16" cm="1">
        <f t="array" ref="AH25">IFERROR(INDEX($J$52:$AT$107,MATCH($E25,$E$52:$E$107,0),COLUMN()-9),-999)</f>
        <v>6.0641374344687318</v>
      </c>
      <c r="AI25" s="16" cm="1">
        <f t="array" ref="AI25">IFERROR(INDEX($J$52:$AT$107,MATCH($E25,$E$52:$E$107,0),COLUMN()-9),-999)</f>
        <v>6.0642307940890916</v>
      </c>
      <c r="AJ25" s="16" cm="1">
        <f t="array" ref="AJ25">IFERROR(INDEX($J$52:$AT$107,MATCH($E25,$E$52:$E$107,0),COLUMN()-9),-999)</f>
        <v>6.0642242822568351</v>
      </c>
      <c r="AK25" s="16" cm="1">
        <f t="array" ref="AK25">IFERROR(INDEX($J$52:$AT$107,MATCH($E25,$E$52:$E$107,0),COLUMN()-9),-999)</f>
        <v>6.0643220912783899</v>
      </c>
      <c r="AL25" s="16" cm="1">
        <f t="array" ref="AL25">IFERROR(INDEX($J$52:$AT$107,MATCH($E25,$E$52:$E$107,0),COLUMN()-9),-999)</f>
        <v>6.0642896930099459</v>
      </c>
      <c r="AM25" s="16" cm="1">
        <f t="array" ref="AM25">IFERROR(INDEX($J$52:$AT$107,MATCH($E25,$E$52:$E$107,0),COLUMN()-9),-999)</f>
        <v>6.0642614297374964</v>
      </c>
      <c r="AN25" s="16" cm="1">
        <f t="array" ref="AN25">IFERROR(INDEX($J$52:$AT$107,MATCH($E25,$E$52:$E$107,0),COLUMN()-9),-999)</f>
        <v>6.0936333083511709</v>
      </c>
      <c r="AO25" s="16" cm="1">
        <f t="array" ref="AO25">IFERROR(INDEX($J$52:$AT$107,MATCH($E25,$E$52:$E$107,0),COLUMN()-9),-999)</f>
        <v>6.0936342400212196</v>
      </c>
      <c r="AP25" s="16" cm="1">
        <f t="array" ref="AP25">IFERROR(INDEX($J$52:$AT$107,MATCH($E25,$E$52:$E$107,0),COLUMN()-9),-999)</f>
        <v>6.0936342305761384</v>
      </c>
      <c r="AQ25" s="16" cm="1">
        <f t="array" ref="AQ25">IFERROR(INDEX($J$52:$AT$107,MATCH($E25,$E$52:$E$107,0),COLUMN()-9),-999)</f>
        <v>6.0936347502996551</v>
      </c>
      <c r="AR25" s="16" cm="1">
        <f t="array" ref="AR25">IFERROR(INDEX($J$52:$AT$107,MATCH($E25,$E$52:$E$107,0),COLUMN()-9),-999)</f>
        <v>6.0936303507972456</v>
      </c>
      <c r="AS25" s="16" cm="1">
        <f t="array" ref="AS25">IFERROR(INDEX($J$52:$AT$107,MATCH($E25,$E$52:$E$107,0),COLUMN()-9),-999)</f>
        <v>6.0936303507972456</v>
      </c>
      <c r="AT25" s="16" cm="1">
        <f t="array" ref="AT25">IFERROR(INDEX($J$52:$AT$107,MATCH($E25,$E$52:$E$107,0),COLUMN()-9),-999)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12.182275225134163</v>
      </c>
      <c r="AC26" s="16" cm="1">
        <f t="array" ref="AC26">IFERROR(INDEX($J$52:$AT$107,MATCH($E26,$E$52:$E$107,0),COLUMN()-9),-999)</f>
        <v>9.1089465759685559</v>
      </c>
      <c r="AD26" s="16" cm="1">
        <f t="array" ref="AD26">IFERROR(INDEX($J$52:$AT$107,MATCH($E26,$E$52:$E$107,0),COLUMN()-9),-999)</f>
        <v>6.0642737041197075</v>
      </c>
      <c r="AE26" s="16" cm="1">
        <f t="array" ref="AE26">IFERROR(INDEX($J$52:$AT$107,MATCH($E26,$E$52:$E$107,0),COLUMN()-9),-999)</f>
        <v>6.0642144841987689</v>
      </c>
      <c r="AF26" s="16" cm="1">
        <f t="array" ref="AF26">IFERROR(INDEX($J$52:$AT$107,MATCH($E26,$E$52:$E$107,0),COLUMN()-9),-999)</f>
        <v>6.0642707663766231</v>
      </c>
      <c r="AG26" s="16" cm="1">
        <f t="array" ref="AG26">IFERROR(INDEX($J$52:$AT$107,MATCH($E26,$E$52:$E$107,0),COLUMN()-9),-999)</f>
        <v>6.0642076037479171</v>
      </c>
      <c r="AH26" s="16" cm="1">
        <f t="array" ref="AH26">IFERROR(INDEX($J$52:$AT$107,MATCH($E26,$E$52:$E$107,0),COLUMN()-9),-999)</f>
        <v>6.0642012854518148</v>
      </c>
      <c r="AI26" s="16" cm="1">
        <f t="array" ref="AI26">IFERROR(INDEX($J$52:$AT$107,MATCH($E26,$E$52:$E$107,0),COLUMN()-9),-999)</f>
        <v>6.0642979538882233</v>
      </c>
      <c r="AJ26" s="16" cm="1">
        <f t="array" ref="AJ26">IFERROR(INDEX($J$52:$AT$107,MATCH($E26,$E$52:$E$107,0),COLUMN()-9),-999)</f>
        <v>6.0642912157106892</v>
      </c>
      <c r="AK26" s="16" cm="1">
        <f t="array" ref="AK26">IFERROR(INDEX($J$52:$AT$107,MATCH($E26,$E$52:$E$107,0),COLUMN()-9),-999)</f>
        <v>6.0643923768818242</v>
      </c>
      <c r="AL26" s="16" cm="1">
        <f t="array" ref="AL26">IFERROR(INDEX($J$52:$AT$107,MATCH($E26,$E$52:$E$107,0),COLUMN()-9),-999)</f>
        <v>6.0643588842637977</v>
      </c>
      <c r="AM26" s="16" cm="1">
        <f t="array" ref="AM26">IFERROR(INDEX($J$52:$AT$107,MATCH($E26,$E$52:$E$107,0),COLUMN()-9),-999)</f>
        <v>6.0643296563716067</v>
      </c>
      <c r="AN26" s="16" cm="1">
        <f t="array" ref="AN26">IFERROR(INDEX($J$52:$AT$107,MATCH($E26,$E$52:$E$107,0),COLUMN()-9),-999)</f>
        <v>6.0348743747721052</v>
      </c>
      <c r="AO26" s="16" cm="1">
        <f t="array" ref="AO26">IFERROR(INDEX($J$52:$AT$107,MATCH($E26,$E$52:$E$107,0),COLUMN()-9),-999)</f>
        <v>6.03487530234512</v>
      </c>
      <c r="AP26" s="16" cm="1">
        <f t="array" ref="AP26">IFERROR(INDEX($J$52:$AT$107,MATCH($E26,$E$52:$E$107,0),COLUMN()-9),-999)</f>
        <v>6.0348752929415719</v>
      </c>
      <c r="AQ26" s="16" cm="1">
        <f t="array" ref="AQ26">IFERROR(INDEX($J$52:$AT$107,MATCH($E26,$E$52:$E$107,0),COLUMN()-9),-999)</f>
        <v>6.0348758103804094</v>
      </c>
      <c r="AR26" s="16" cm="1">
        <f t="array" ref="AR26">IFERROR(INDEX($J$52:$AT$107,MATCH($E26,$E$52:$E$107,0),COLUMN()-9),-999)</f>
        <v>6.0348714302369979</v>
      </c>
      <c r="AS26" s="16" cm="1">
        <f t="array" ref="AS26">IFERROR(INDEX($J$52:$AT$107,MATCH($E26,$E$52:$E$107,0),COLUMN()-9),-999)</f>
        <v>6.0348714302369979</v>
      </c>
      <c r="AT26" s="16" cm="1">
        <f t="array" ref="AT26">IFERROR(INDEX($J$52:$AT$107,MATCH($E26,$E$52:$E$107,0),COLUMN()-9),-999)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1.6873338644171154</v>
      </c>
      <c r="AA27" s="16" cm="1">
        <f t="array" ref="AA27">IFERROR(INDEX($J$52:$AT$107,MATCH($E27,$E$52:$E$107,0),COLUMN()-9),-999)</f>
        <v>0.50010500055377238</v>
      </c>
      <c r="AB27" s="16" cm="1">
        <f t="array" ref="AB27">IFERROR(INDEX($J$52:$AT$107,MATCH($E27,$E$52:$E$107,0),COLUMN()-9),-999)</f>
        <v>2.0142557502594327</v>
      </c>
      <c r="AC27" s="16" cm="1">
        <f t="array" ref="AC27">IFERROR(INDEX($J$52:$AT$107,MATCH($E27,$E$52:$E$107,0),COLUMN()-9),-999)</f>
        <v>1.6452766963774723</v>
      </c>
      <c r="AD27" s="16" cm="1">
        <f t="array" ref="AD27">IFERROR(INDEX($J$52:$AT$107,MATCH($E27,$E$52:$E$107,0),COLUMN()-9),-999)</f>
        <v>7.273215391025956</v>
      </c>
      <c r="AE27" s="16" cm="1">
        <f t="array" ref="AE27">IFERROR(INDEX($J$52:$AT$107,MATCH($E27,$E$52:$E$107,0),COLUMN()-9),-999)</f>
        <v>6.8630460547095344</v>
      </c>
      <c r="AF27" s="16" cm="1">
        <f t="array" ref="AF27">IFERROR(INDEX($J$52:$AT$107,MATCH($E27,$E$52:$E$107,0),COLUMN()-9),-999)</f>
        <v>7.0985462343576078</v>
      </c>
      <c r="AG27" s="16" cm="1">
        <f t="array" ref="AG27">IFERROR(INDEX($J$52:$AT$107,MATCH($E27,$E$52:$E$107,0),COLUMN()-9),-999)</f>
        <v>6.8578891292559918</v>
      </c>
      <c r="AH27" s="16" cm="1">
        <f t="array" ref="AH27">IFERROR(INDEX($J$52:$AT$107,MATCH($E27,$E$52:$E$107,0),COLUMN()-9),-999)</f>
        <v>8.7130461238068726</v>
      </c>
      <c r="AI27" s="16" cm="1">
        <f t="array" ref="AI27">IFERROR(INDEX($J$52:$AT$107,MATCH($E27,$E$52:$E$107,0),COLUMN()-9),-999)</f>
        <v>8.9468705077632311</v>
      </c>
      <c r="AJ27" s="16" cm="1">
        <f t="array" ref="AJ27">IFERROR(INDEX($J$52:$AT$107,MATCH($E27,$E$52:$E$107,0),COLUMN()-9),-999)</f>
        <v>16.047147125053158</v>
      </c>
      <c r="AK27" s="16" cm="1">
        <f t="array" ref="AK27">IFERROR(INDEX($J$52:$AT$107,MATCH($E27,$E$52:$E$107,0),COLUMN()-9),-999)</f>
        <v>16.265719153444504</v>
      </c>
      <c r="AL27" s="16" cm="1">
        <f t="array" ref="AL27">IFERROR(INDEX($J$52:$AT$107,MATCH($E27,$E$52:$E$107,0),COLUMN()-9),-999)</f>
        <v>16.155753339134915</v>
      </c>
      <c r="AM27" s="16" cm="1">
        <f t="array" ref="AM27">IFERROR(INDEX($J$52:$AT$107,MATCH($E27,$E$52:$E$107,0),COLUMN()-9),-999)</f>
        <v>16.088661433717089</v>
      </c>
      <c r="AN27" s="16" cm="1">
        <f t="array" ref="AN27">IFERROR(INDEX($J$52:$AT$107,MATCH($E27,$E$52:$E$107,0),COLUMN()-9),-999)</f>
        <v>16.046231281236302</v>
      </c>
      <c r="AO27" s="16" cm="1">
        <f t="array" ref="AO27">IFERROR(INDEX($J$52:$AT$107,MATCH($E27,$E$52:$E$107,0),COLUMN()-9),-999)</f>
        <v>16.046385323118781</v>
      </c>
      <c r="AP27" s="16" cm="1">
        <f t="array" ref="AP27">IFERROR(INDEX($J$52:$AT$107,MATCH($E27,$E$52:$E$107,0),COLUMN()-9),-999)</f>
        <v>16.046383573698026</v>
      </c>
      <c r="AQ27" s="16" cm="1">
        <f t="array" ref="AQ27">IFERROR(INDEX($J$52:$AT$107,MATCH($E27,$E$52:$E$107,0),COLUMN()-9),-999)</f>
        <v>16.046485544901916</v>
      </c>
      <c r="AR27" s="16" cm="1">
        <f t="array" ref="AR27">IFERROR(INDEX($J$52:$AT$107,MATCH($E27,$E$52:$E$107,0),COLUMN()-9),-999)</f>
        <v>16.045991538196127</v>
      </c>
      <c r="AS27" s="16" cm="1">
        <f t="array" ref="AS27">IFERROR(INDEX($J$52:$AT$107,MATCH($E27,$E$52:$E$107,0),COLUMN()-9),-999)</f>
        <v>16.045991538196127</v>
      </c>
      <c r="AT27" s="16" cm="1">
        <f t="array" ref="AT27">IFERROR(INDEX($J$52:$AT$107,MATCH($E27,$E$52:$E$107,0),COLUMN()-9),-999)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14.916342761410061</v>
      </c>
      <c r="AJ28" s="16" cm="1">
        <f t="array" ref="AJ28">IFERROR(INDEX($J$52:$AT$107,MATCH($E28,$E$52:$E$107,0),COLUMN()-9),-999)</f>
        <v>14.915837264346246</v>
      </c>
      <c r="AK28" s="16" cm="1">
        <f t="array" ref="AK28">IFERROR(INDEX($J$52:$AT$107,MATCH($E28,$E$52:$E$107,0),COLUMN()-9),-999)</f>
        <v>11.113764056234693</v>
      </c>
      <c r="AL28" s="16" cm="1">
        <f t="array" ref="AL28">IFERROR(INDEX($J$52:$AT$107,MATCH($E28,$E$52:$E$107,0),COLUMN()-9),-999)</f>
        <v>7.372925434743971</v>
      </c>
      <c r="AM28" s="16" cm="1">
        <f t="array" ref="AM28">IFERROR(INDEX($J$52:$AT$107,MATCH($E28,$E$52:$E$107,0),COLUMN()-9),-999)</f>
        <v>7.3730804815263404</v>
      </c>
      <c r="AN28" s="16" cm="1">
        <f t="array" ref="AN28">IFERROR(INDEX($J$52:$AT$107,MATCH($E28,$E$52:$E$107,0),COLUMN()-9),-999)</f>
        <v>7.3732744359068834</v>
      </c>
      <c r="AO28" s="16" cm="1">
        <f t="array" ref="AO28">IFERROR(INDEX($J$52:$AT$107,MATCH($E28,$E$52:$E$107,0),COLUMN()-9),-999)</f>
        <v>7.1604218044407801</v>
      </c>
      <c r="AP28" s="16" cm="1">
        <f t="array" ref="AP28">IFERROR(INDEX($J$52:$AT$107,MATCH($E28,$E$52:$E$107,0),COLUMN()-9),-999)</f>
        <v>7.2897016266970835</v>
      </c>
      <c r="AQ28" s="16" cm="1">
        <f t="array" ref="AQ28">IFERROR(INDEX($J$52:$AT$107,MATCH($E28,$E$52:$E$107,0),COLUMN()-9),-999)</f>
        <v>7.2897078548338774</v>
      </c>
      <c r="AR28" s="16" cm="1">
        <f t="array" ref="AR28">IFERROR(INDEX($J$52:$AT$107,MATCH($E28,$E$52:$E$107,0),COLUMN()-9),-999)</f>
        <v>7.2896550931061821</v>
      </c>
      <c r="AS28" s="16" cm="1">
        <f t="array" ref="AS28">IFERROR(INDEX($J$52:$AT$107,MATCH($E28,$E$52:$E$107,0),COLUMN()-9),-999)</f>
        <v>7.2896550931061821</v>
      </c>
      <c r="AT28" s="16" cm="1">
        <f t="array" ref="AT28">IFERROR(INDEX($J$52:$AT$107,MATCH($E28,$E$52:$E$107,0),COLUMN()-9),-999)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4.2999051074482511</v>
      </c>
      <c r="AM29" s="16" cm="1">
        <f t="array" ref="AM29">IFERROR(INDEX($J$52:$AT$107,MATCH($E29,$E$52:$E$107,0),COLUMN()-9),-999)</f>
        <v>3.2200229765999451</v>
      </c>
      <c r="AN29" s="16" cm="1">
        <f t="array" ref="AN29">IFERROR(INDEX($J$52:$AT$107,MATCH($E29,$E$52:$E$107,0),COLUMN()-9),-999)</f>
        <v>2.1442191978664003</v>
      </c>
      <c r="AO29" s="16" cm="1">
        <f t="array" ref="AO29">IFERROR(INDEX($J$52:$AT$107,MATCH($E29,$E$52:$E$107,0),COLUMN()-9),-999)</f>
        <v>2.1441325508725373</v>
      </c>
      <c r="AP29" s="16" cm="1">
        <f t="array" ref="AP29">IFERROR(INDEX($J$52:$AT$107,MATCH($E29,$E$52:$E$107,0),COLUMN()-9),-999)</f>
        <v>1.9441695309447586</v>
      </c>
      <c r="AQ29" s="16" cm="1">
        <f t="array" ref="AQ29">IFERROR(INDEX($J$52:$AT$107,MATCH($E29,$E$52:$E$107,0),COLUMN()-9),-999)</f>
        <v>1.9441625072556774</v>
      </c>
      <c r="AR29" s="16" cm="1">
        <f t="array" ref="AR29">IFERROR(INDEX($J$52:$AT$107,MATCH($E29,$E$52:$E$107,0),COLUMN()-9),-999)</f>
        <v>1.9442221290298851</v>
      </c>
      <c r="AS29" s="16" cm="1">
        <f t="array" ref="AS29">IFERROR(INDEX($J$52:$AT$107,MATCH($E29,$E$52:$E$107,0),COLUMN()-9),-999)</f>
        <v>1.9442221290298851</v>
      </c>
      <c r="AT29" s="16" cm="1">
        <f t="array" ref="AT29">IFERROR(INDEX($J$52:$AT$107,MATCH($E29,$E$52:$E$107,0),COLUMN()-9),-999)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2.1618631522987726</v>
      </c>
      <c r="AA30" s="16" cm="1">
        <f t="array" ref="AA30">IFERROR(INDEX($J$52:$AT$107,MATCH($E30,$E$52:$E$107,0),COLUMN()-9),-999)</f>
        <v>1.4342362562579889</v>
      </c>
      <c r="AB30" s="16" cm="1">
        <f t="array" ref="AB30">IFERROR(INDEX($J$52:$AT$107,MATCH($E30,$E$52:$E$107,0),COLUMN()-9),-999)</f>
        <v>0.56387154749937096</v>
      </c>
      <c r="AC30" s="16" cm="1">
        <f t="array" ref="AC30">IFERROR(INDEX($J$52:$AT$107,MATCH($E30,$E$52:$E$107,0),COLUMN()-9),-999)</f>
        <v>0.7357385940958201</v>
      </c>
      <c r="AD30" s="16" cm="1">
        <f t="array" ref="AD30">IFERROR(INDEX($J$52:$AT$107,MATCH($E30,$E$52:$E$107,0),COLUMN()-9),-999)</f>
        <v>7.6488102583247022</v>
      </c>
      <c r="AE30" s="16" cm="1">
        <f t="array" ref="AE30">IFERROR(INDEX($J$52:$AT$107,MATCH($E30,$E$52:$E$107,0),COLUMN()-9),-999)</f>
        <v>7.3910351587073961</v>
      </c>
      <c r="AF30" s="16" cm="1">
        <f t="array" ref="AF30">IFERROR(INDEX($J$52:$AT$107,MATCH($E30,$E$52:$E$107,0),COLUMN()-9),-999)</f>
        <v>7.3299638856485396</v>
      </c>
      <c r="AG30" s="16" cm="1">
        <f t="array" ref="AG30">IFERROR(INDEX($J$52:$AT$107,MATCH($E30,$E$52:$E$107,0),COLUMN()-9),-999)</f>
        <v>7.4035627573413922</v>
      </c>
      <c r="AH30" s="16" cm="1">
        <f t="array" ref="AH30">IFERROR(INDEX($J$52:$AT$107,MATCH($E30,$E$52:$E$107,0),COLUMN()-9),-999)</f>
        <v>9.2491476783375735</v>
      </c>
      <c r="AI30" s="16" cm="1">
        <f t="array" ref="AI30">IFERROR(INDEX($J$52:$AT$107,MATCH($E30,$E$52:$E$107,0),COLUMN()-9),-999)</f>
        <v>9.1604157765523535</v>
      </c>
      <c r="AJ30" s="16" cm="1">
        <f t="array" ref="AJ30">IFERROR(INDEX($J$52:$AT$107,MATCH($E30,$E$52:$E$107,0),COLUMN()-9),-999)</f>
        <v>9.1615381900433768</v>
      </c>
      <c r="AK30" s="16" cm="1">
        <f t="array" ref="AK30">IFERROR(INDEX($J$52:$AT$107,MATCH($E30,$E$52:$E$107,0),COLUMN()-9),-999)</f>
        <v>9.2069764417946249</v>
      </c>
      <c r="AL30" s="16" cm="1">
        <f t="array" ref="AL30">IFERROR(INDEX($J$52:$AT$107,MATCH($E30,$E$52:$E$107,0),COLUMN()-9),-999)</f>
        <v>9.1781509650996096</v>
      </c>
      <c r="AM30" s="16" cm="1">
        <f t="array" ref="AM30">IFERROR(INDEX($J$52:$AT$107,MATCH($E30,$E$52:$E$107,0),COLUMN()-9),-999)</f>
        <v>9.1636341874056235</v>
      </c>
      <c r="AN30" s="16" cm="1">
        <f t="array" ref="AN30">IFERROR(INDEX($J$52:$AT$107,MATCH($E30,$E$52:$E$107,0),COLUMN()-9),-999)</f>
        <v>9.1625337599839689</v>
      </c>
      <c r="AO30" s="16" cm="1">
        <f t="array" ref="AO30">IFERROR(INDEX($J$52:$AT$107,MATCH($E30,$E$52:$E$107,0),COLUMN()-9),-999)</f>
        <v>9.1622781487645124</v>
      </c>
      <c r="AP30" s="16" cm="1">
        <f t="array" ref="AP30">IFERROR(INDEX($J$52:$AT$107,MATCH($E30,$E$52:$E$107,0),COLUMN()-9),-999)</f>
        <v>9.1622806720110717</v>
      </c>
      <c r="AQ30" s="16" cm="1">
        <f t="array" ref="AQ30">IFERROR(INDEX($J$52:$AT$107,MATCH($E30,$E$52:$E$107,0),COLUMN()-9),-999)</f>
        <v>9.1621438980286634</v>
      </c>
      <c r="AR30" s="16" cm="1">
        <f t="array" ref="AR30">IFERROR(INDEX($J$52:$AT$107,MATCH($E30,$E$52:$E$107,0),COLUMN()-9),-999)</f>
        <v>9.1634355590755359</v>
      </c>
      <c r="AS30" s="16" cm="1">
        <f t="array" ref="AS30">IFERROR(INDEX($J$52:$AT$107,MATCH($E30,$E$52:$E$107,0),COLUMN()-9),-999)</f>
        <v>9.1634355590755359</v>
      </c>
      <c r="AT30" s="16" cm="1">
        <f t="array" ref="AT30">IFERROR(INDEX($J$52:$AT$107,MATCH($E30,$E$52:$E$107,0),COLUMN()-9),-999)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2.1343089308187939</v>
      </c>
      <c r="AA31" s="16" cm="1">
        <f t="array" ref="AA31">IFERROR(INDEX($J$52:$AT$107,MATCH($E31,$E$52:$E$107,0),COLUMN()-9),-999)</f>
        <v>1.4107626800685931</v>
      </c>
      <c r="AB31" s="16" cm="1">
        <f t="array" ref="AB31">IFERROR(INDEX($J$52:$AT$107,MATCH($E31,$E$52:$E$107,0),COLUMN()-9),-999)</f>
        <v>0.54276813729541895</v>
      </c>
      <c r="AC31" s="16" cm="1">
        <f t="array" ref="AC31">IFERROR(INDEX($J$52:$AT$107,MATCH($E31,$E$52:$E$107,0),COLUMN()-9),-999)</f>
        <v>0.71444055352593938</v>
      </c>
      <c r="AD31" s="16" cm="1">
        <f t="array" ref="AD31">IFERROR(INDEX($J$52:$AT$107,MATCH($E31,$E$52:$E$107,0),COLUMN()-9),-999)</f>
        <v>7.6462406169176909</v>
      </c>
      <c r="AE31" s="16" cm="1">
        <f t="array" ref="AE31">IFERROR(INDEX($J$52:$AT$107,MATCH($E31,$E$52:$E$107,0),COLUMN()-9),-999)</f>
        <v>7.4073926776348049</v>
      </c>
      <c r="AF31" s="16" cm="1">
        <f t="array" ref="AF31">IFERROR(INDEX($J$52:$AT$107,MATCH($E31,$E$52:$E$107,0),COLUMN()-9),-999)</f>
        <v>7.3566167657385426</v>
      </c>
      <c r="AG31" s="16" cm="1">
        <f t="array" ref="AG31">IFERROR(INDEX($J$52:$AT$107,MATCH($E31,$E$52:$E$107,0),COLUMN()-9),-999)</f>
        <v>7.4185764693042433</v>
      </c>
      <c r="AH31" s="16" cm="1">
        <f t="array" ref="AH31">IFERROR(INDEX($J$52:$AT$107,MATCH($E31,$E$52:$E$107,0),COLUMN()-9),-999)</f>
        <v>9.2595652885230209</v>
      </c>
      <c r="AI31" s="16" cm="1">
        <f t="array" ref="AI31">IFERROR(INDEX($J$52:$AT$107,MATCH($E31,$E$52:$E$107,0),COLUMN()-9),-999)</f>
        <v>9.1911152139628758</v>
      </c>
      <c r="AJ31" s="16" cm="1">
        <f t="array" ref="AJ31">IFERROR(INDEX($J$52:$AT$107,MATCH($E31,$E$52:$E$107,0),COLUMN()-9),-999)</f>
        <v>9.1909247012116833</v>
      </c>
      <c r="AK31" s="16" cm="1">
        <f t="array" ref="AK31">IFERROR(INDEX($J$52:$AT$107,MATCH($E31,$E$52:$E$107,0),COLUMN()-9),-999)</f>
        <v>9.2548887358673522</v>
      </c>
      <c r="AL31" s="16" cm="1">
        <f t="array" ref="AL31">IFERROR(INDEX($J$52:$AT$107,MATCH($E31,$E$52:$E$107,0),COLUMN()-9),-999)</f>
        <v>9.2201337602159157</v>
      </c>
      <c r="AM31" s="16" cm="1">
        <f t="array" ref="AM31">IFERROR(INDEX($J$52:$AT$107,MATCH($E31,$E$52:$E$107,0),COLUMN()-9),-999)</f>
        <v>9.2002697191627423</v>
      </c>
      <c r="AN31" s="16" cm="1">
        <f t="array" ref="AN31">IFERROR(INDEX($J$52:$AT$107,MATCH($E31,$E$52:$E$107,0),COLUMN()-9),-999)</f>
        <v>9.1911287184612309</v>
      </c>
      <c r="AO31" s="16" cm="1">
        <f t="array" ref="AO31">IFERROR(INDEX($J$52:$AT$107,MATCH($E31,$E$52:$E$107,0),COLUMN()-9),-999)</f>
        <v>9.1910592207725017</v>
      </c>
      <c r="AP31" s="16" cm="1">
        <f t="array" ref="AP31">IFERROR(INDEX($J$52:$AT$107,MATCH($E31,$E$52:$E$107,0),COLUMN()-9),-999)</f>
        <v>9.1910598585223866</v>
      </c>
      <c r="AQ31" s="16" cm="1">
        <f t="array" ref="AQ31">IFERROR(INDEX($J$52:$AT$107,MATCH($E31,$E$52:$E$107,0),COLUMN()-9),-999)</f>
        <v>9.1910267959999352</v>
      </c>
      <c r="AR31" s="16" cm="1">
        <f t="array" ref="AR31">IFERROR(INDEX($J$52:$AT$107,MATCH($E31,$E$52:$E$107,0),COLUMN()-9),-999)</f>
        <v>9.1914379888196098</v>
      </c>
      <c r="AS31" s="16" cm="1">
        <f t="array" ref="AS31">IFERROR(INDEX($J$52:$AT$107,MATCH($E31,$E$52:$E$107,0),COLUMN()-9),-999)</f>
        <v>9.1914379888196098</v>
      </c>
      <c r="AT31" s="16" cm="1">
        <f t="array" ref="AT31">IFERROR(INDEX($J$52:$AT$107,MATCH($E31,$E$52:$E$107,0),COLUMN()-9),-999)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1.1899463144938415E-8</v>
      </c>
      <c r="X32" s="16" cm="1">
        <f t="array" ref="X32">IFERROR(INDEX($J$52:$AT$107,MATCH($E32,$E$52:$E$107,0),COLUMN()-9),-999)</f>
        <v>1.6080954420999448E-8</v>
      </c>
      <c r="Y32" s="16" cm="1">
        <f t="array" ref="Y32">IFERROR(INDEX($J$52:$AT$107,MATCH($E32,$E$52:$E$107,0),COLUMN()-9),-999)</f>
        <v>1.6080954420999448E-8</v>
      </c>
      <c r="Z32" s="16" cm="1">
        <f t="array" ref="Z32">IFERROR(INDEX($J$52:$AT$107,MATCH($E32,$E$52:$E$107,0),COLUMN()-9),-999)</f>
        <v>1.1782031927803393E-8</v>
      </c>
      <c r="AA32" s="16" cm="1">
        <f t="array" ref="AA32">IFERROR(INDEX($J$52:$AT$107,MATCH($E32,$E$52:$E$107,0),COLUMN()-9),-999)</f>
        <v>1.1727837464406341E-8</v>
      </c>
      <c r="AB32" s="16" cm="1">
        <f t="array" ref="AB32">IFERROR(INDEX($J$52:$AT$107,MATCH($E32,$E$52:$E$107,0),COLUMN()-9),-999)</f>
        <v>1.1662796323685186E-8</v>
      </c>
      <c r="AC32" s="16" cm="1">
        <f t="array" ref="AC32">IFERROR(INDEX($J$52:$AT$107,MATCH($E32,$E$52:$E$107,0),COLUMN()-9),-999)</f>
        <v>1.1675503197107166E-8</v>
      </c>
      <c r="AD32" s="16" cm="1">
        <f t="array" ref="AD32">IFERROR(INDEX($J$52:$AT$107,MATCH($E32,$E$52:$E$107,0),COLUMN()-9),-999)</f>
        <v>1.1737474332939723E-8</v>
      </c>
      <c r="AE32" s="16" cm="1">
        <f t="array" ref="AE32">IFERROR(INDEX($J$52:$AT$107,MATCH($E32,$E$52:$E$107,0),COLUMN()-9),-999)</f>
        <v>1.1646898967761586E-8</v>
      </c>
      <c r="AF32" s="16" cm="1">
        <f t="array" ref="AF32">IFERROR(INDEX($J$52:$AT$107,MATCH($E32,$E$52:$E$107,0),COLUMN()-9),-999)</f>
        <v>1.1594511455374551E-8</v>
      </c>
      <c r="AG32" s="16" cm="1">
        <f t="array" ref="AG32">IFERROR(INDEX($J$52:$AT$107,MATCH($E32,$E$52:$E$107,0),COLUMN()-9),-999)</f>
        <v>1.1653556299793594E-8</v>
      </c>
      <c r="AH32" s="16" cm="1">
        <f t="array" ref="AH32">IFERROR(INDEX($J$52:$AT$107,MATCH($E32,$E$52:$E$107,0),COLUMN()-9),-999)</f>
        <v>1.165454815343626E-8</v>
      </c>
      <c r="AI32" s="16" cm="1">
        <f t="array" ref="AI32">IFERROR(INDEX($J$52:$AT$107,MATCH($E32,$E$52:$E$107,0),COLUMN()-9),-999)</f>
        <v>1.1565833269691828E-8</v>
      </c>
      <c r="AJ32" s="16" cm="1">
        <f t="array" ref="AJ32">IFERROR(INDEX($J$52:$AT$107,MATCH($E32,$E$52:$E$107,0),COLUMN()-9),-999)</f>
        <v>1.1571905184307734E-8</v>
      </c>
      <c r="AK32" s="16" cm="1">
        <f t="array" ref="AK32">IFERROR(INDEX($J$52:$AT$107,MATCH($E32,$E$52:$E$107,0),COLUMN()-9),-999)</f>
        <v>1.1603037742703214E-4</v>
      </c>
      <c r="AL32" s="16" cm="1">
        <f t="array" ref="AL32">IFERROR(INDEX($J$52:$AT$107,MATCH($E32,$E$52:$E$107,0),COLUMN()-9),-999)</f>
        <v>1.1622833717194339E-4</v>
      </c>
      <c r="AM32" s="16" cm="1">
        <f t="array" ref="AM32">IFERROR(INDEX($J$52:$AT$107,MATCH($E32,$E$52:$E$107,0),COLUMN()-9),-999)</f>
        <v>1.1637623072506613E-4</v>
      </c>
      <c r="AN32" s="16" cm="1">
        <f t="array" ref="AN32">IFERROR(INDEX($J$52:$AT$107,MATCH($E32,$E$52:$E$107,0),COLUMN()-9),-999)</f>
        <v>1.1575141576288931E-8</v>
      </c>
      <c r="AO32" s="16" cm="1">
        <f t="array" ref="AO32">IFERROR(INDEX($J$52:$AT$107,MATCH($E32,$E$52:$E$107,0),COLUMN()-9),-999)</f>
        <v>1.1574556448858336E-8</v>
      </c>
      <c r="AP32" s="16" cm="1">
        <f t="array" ref="AP32">IFERROR(INDEX($J$52:$AT$107,MATCH($E32,$E$52:$E$107,0),COLUMN()-9),-999)</f>
        <v>1.1574702413202389E-8</v>
      </c>
      <c r="AQ32" s="16" cm="1">
        <f t="array" ref="AQ32">IFERROR(INDEX($J$52:$AT$107,MATCH($E32,$E$52:$E$107,0),COLUMN()-9),-999)</f>
        <v>1.1573876012208956E-8</v>
      </c>
      <c r="AR32" s="16" cm="1">
        <f t="array" ref="AR32">IFERROR(INDEX($J$52:$AT$107,MATCH($E32,$E$52:$E$107,0),COLUMN()-9),-999)</f>
        <v>1.1578038333992326E-8</v>
      </c>
      <c r="AS32" s="16" cm="1">
        <f t="array" ref="AS32">IFERROR(INDEX($J$52:$AT$107,MATCH($E32,$E$52:$E$107,0),COLUMN()-9),-999)</f>
        <v>1.1578038333992326E-8</v>
      </c>
      <c r="AT32" s="16" cm="1">
        <f t="array" ref="AT32">IFERROR(INDEX($J$52:$AT$107,MATCH($E32,$E$52:$E$107,0),COLUMN()-9),-999)</f>
        <v>0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>
        <v>0</v>
      </c>
      <c r="Y41" s="16"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29.953115129042157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0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472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 t="s">
        <v>473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 t="s">
        <v>476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12.178910250168185</v>
      </c>
      <c r="AB97" s="16">
        <f t="shared" si="0"/>
        <v>24.363093625263545</v>
      </c>
      <c r="AC97" s="16">
        <f t="shared" si="0"/>
        <v>28.708559034857586</v>
      </c>
      <c r="AD97" s="16">
        <f t="shared" si="0"/>
        <v>17.364178891538632</v>
      </c>
      <c r="AE97" s="16">
        <f t="shared" si="0"/>
        <v>43.539760381769469</v>
      </c>
      <c r="AF97" s="16">
        <f t="shared" si="0"/>
        <v>51.188007437831089</v>
      </c>
      <c r="AG97" s="16">
        <f t="shared" si="0"/>
        <v>43.176121279516707</v>
      </c>
      <c r="AH97" s="16">
        <f t="shared" si="0"/>
        <v>43.175693949250558</v>
      </c>
      <c r="AI97" s="16">
        <f t="shared" si="0"/>
        <v>53.92464873965136</v>
      </c>
      <c r="AJ97" s="16">
        <f t="shared" si="0"/>
        <v>53.923484958941145</v>
      </c>
      <c r="AK97" s="16">
        <f t="shared" si="0"/>
        <v>64.589271851451329</v>
      </c>
      <c r="AL97" s="16">
        <f t="shared" si="0"/>
        <v>64.035844183499265</v>
      </c>
      <c r="AM97" s="16">
        <f t="shared" si="0"/>
        <v>62.804050804717285</v>
      </c>
      <c r="AN97" s="16">
        <f t="shared" si="0"/>
        <v>58.887383009426401</v>
      </c>
      <c r="AO97" s="16">
        <f t="shared" si="0"/>
        <v>59.159679540150123</v>
      </c>
      <c r="AP97" s="16">
        <f t="shared" si="0"/>
        <v>59.252367921520538</v>
      </c>
      <c r="AQ97" s="16">
        <f t="shared" si="0"/>
        <v>56.713115184700051</v>
      </c>
      <c r="AR97" s="16">
        <f t="shared" si="0"/>
        <v>57.095738763109615</v>
      </c>
      <c r="AS97" s="16">
        <f t="shared" si="0"/>
        <v>57.095738763109615</v>
      </c>
      <c r="AT97" s="16">
        <f t="shared" si="0"/>
        <v>57.100526718976134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 t="s">
        <v>477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1.4666028897527519</v>
      </c>
      <c r="AA98" s="16">
        <f t="shared" si="1"/>
        <v>2.1768030670512837</v>
      </c>
      <c r="AB98" s="16">
        <f t="shared" si="1"/>
        <v>3.026336227054975</v>
      </c>
      <c r="AC98" s="16">
        <f t="shared" si="1"/>
        <v>2.8585537946561748</v>
      </c>
      <c r="AD98" s="16">
        <f t="shared" si="1"/>
        <v>7.3780076564598263</v>
      </c>
      <c r="AE98" s="16">
        <f t="shared" si="1"/>
        <v>7.6876424956637956</v>
      </c>
      <c r="AF98" s="16">
        <f t="shared" si="1"/>
        <v>7.9402798604662488</v>
      </c>
      <c r="AG98" s="16">
        <f t="shared" si="1"/>
        <v>7.6590567703116754</v>
      </c>
      <c r="AH98" s="16">
        <f t="shared" si="1"/>
        <v>9.3539773844661021</v>
      </c>
      <c r="AI98" s="16">
        <f t="shared" si="1"/>
        <v>9.6987559975909203</v>
      </c>
      <c r="AJ98" s="16">
        <f t="shared" si="1"/>
        <v>9.6723236292196475</v>
      </c>
      <c r="AK98" s="16">
        <f t="shared" si="1"/>
        <v>10.113681198811932</v>
      </c>
      <c r="AL98" s="16">
        <f t="shared" si="1"/>
        <v>9.9689147489026073</v>
      </c>
      <c r="AM98" s="16">
        <f t="shared" si="1"/>
        <v>9.8463321405736064</v>
      </c>
      <c r="AN98" s="16">
        <f t="shared" si="1"/>
        <v>9.6566511664458261</v>
      </c>
      <c r="AO98" s="16">
        <f t="shared" si="1"/>
        <v>9.6603182205102645</v>
      </c>
      <c r="AP98" s="16">
        <f t="shared" si="1"/>
        <v>9.660281014574343</v>
      </c>
      <c r="AQ98" s="16">
        <f t="shared" si="1"/>
        <v>9.6623292020880207</v>
      </c>
      <c r="AR98" s="16">
        <f t="shared" si="1"/>
        <v>9.6450501055146507</v>
      </c>
      <c r="AS98" s="16">
        <f t="shared" si="1"/>
        <v>9.6450501055146507</v>
      </c>
      <c r="AT98" s="16">
        <f t="shared" si="1"/>
        <v>5.00835242254281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 t="s">
        <v>475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4.5063790906940309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 t="s">
        <v>478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30" t="s">
        <v>490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25" t="s">
        <v>226</v>
      </c>
      <c r="H106" s="144" t="s">
        <v>479</v>
      </c>
      <c r="I106" s="42"/>
      <c r="J106" s="16">
        <f>J25</f>
        <v>0</v>
      </c>
      <c r="K106" s="16">
        <f t="shared" ref="K106:AT106" si="2">K25</f>
        <v>0</v>
      </c>
      <c r="L106" s="16">
        <f t="shared" si="2"/>
        <v>0</v>
      </c>
      <c r="M106" s="16">
        <f t="shared" si="2"/>
        <v>0</v>
      </c>
      <c r="N106" s="16">
        <f t="shared" si="2"/>
        <v>0</v>
      </c>
      <c r="O106" s="16">
        <f t="shared" si="2"/>
        <v>0</v>
      </c>
      <c r="P106" s="16">
        <f t="shared" si="2"/>
        <v>0</v>
      </c>
      <c r="Q106" s="16">
        <f t="shared" si="2"/>
        <v>0</v>
      </c>
      <c r="R106" s="16">
        <f t="shared" si="2"/>
        <v>0</v>
      </c>
      <c r="S106" s="16">
        <f t="shared" si="2"/>
        <v>0</v>
      </c>
      <c r="T106" s="16">
        <f t="shared" si="2"/>
        <v>0</v>
      </c>
      <c r="U106" s="16">
        <f t="shared" si="2"/>
        <v>0</v>
      </c>
      <c r="V106" s="16">
        <f t="shared" si="2"/>
        <v>0</v>
      </c>
      <c r="W106" s="16">
        <f t="shared" si="2"/>
        <v>0</v>
      </c>
      <c r="X106" s="16">
        <f t="shared" si="2"/>
        <v>0</v>
      </c>
      <c r="Y106" s="16">
        <f t="shared" si="2"/>
        <v>0</v>
      </c>
      <c r="Z106" s="16">
        <f t="shared" si="2"/>
        <v>0</v>
      </c>
      <c r="AA106" s="16">
        <f t="shared" si="2"/>
        <v>12.178910250168185</v>
      </c>
      <c r="AB106" s="16">
        <f t="shared" si="2"/>
        <v>12.180818400129381</v>
      </c>
      <c r="AC106" s="16">
        <f t="shared" si="2"/>
        <v>9.1085196596774018</v>
      </c>
      <c r="AD106" s="16">
        <f t="shared" si="2"/>
        <v>6.0642073618716825</v>
      </c>
      <c r="AE106" s="16">
        <f t="shared" si="2"/>
        <v>6.0641501729218179</v>
      </c>
      <c r="AF106" s="16">
        <f t="shared" si="2"/>
        <v>6.0642045234823216</v>
      </c>
      <c r="AG106" s="16">
        <f t="shared" si="2"/>
        <v>6.0641435320464341</v>
      </c>
      <c r="AH106" s="16">
        <f t="shared" si="2"/>
        <v>6.0641374344687318</v>
      </c>
      <c r="AI106" s="16">
        <f t="shared" si="2"/>
        <v>6.0642307940890916</v>
      </c>
      <c r="AJ106" s="16">
        <f t="shared" si="2"/>
        <v>6.0642242822568351</v>
      </c>
      <c r="AK106" s="16">
        <f t="shared" si="2"/>
        <v>6.0643220912783899</v>
      </c>
      <c r="AL106" s="16">
        <f t="shared" si="2"/>
        <v>6.0642896930099459</v>
      </c>
      <c r="AM106" s="16">
        <f t="shared" si="2"/>
        <v>6.0642614297374964</v>
      </c>
      <c r="AN106" s="16">
        <f t="shared" si="2"/>
        <v>6.0936333083511709</v>
      </c>
      <c r="AO106" s="16">
        <f t="shared" si="2"/>
        <v>6.0936342400212196</v>
      </c>
      <c r="AP106" s="16">
        <f t="shared" si="2"/>
        <v>6.0936342305761384</v>
      </c>
      <c r="AQ106" s="16">
        <f t="shared" si="2"/>
        <v>6.0936347502996551</v>
      </c>
      <c r="AR106" s="16">
        <f t="shared" si="2"/>
        <v>6.0936303507972456</v>
      </c>
      <c r="AS106" s="16">
        <f t="shared" si="2"/>
        <v>6.0936303507972456</v>
      </c>
      <c r="AT106" s="16">
        <f t="shared" si="2"/>
        <v>6.0936496247840486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25" t="s">
        <v>227</v>
      </c>
      <c r="H107" s="144" t="s">
        <v>480</v>
      </c>
      <c r="I107" s="42"/>
      <c r="J107" s="16">
        <f>J26</f>
        <v>0</v>
      </c>
      <c r="K107" s="16">
        <f t="shared" ref="K107:AT107" si="3">K26</f>
        <v>0</v>
      </c>
      <c r="L107" s="16">
        <f t="shared" si="3"/>
        <v>0</v>
      </c>
      <c r="M107" s="16">
        <f t="shared" si="3"/>
        <v>0</v>
      </c>
      <c r="N107" s="16">
        <f t="shared" si="3"/>
        <v>0</v>
      </c>
      <c r="O107" s="16">
        <f t="shared" si="3"/>
        <v>0</v>
      </c>
      <c r="P107" s="16">
        <f t="shared" si="3"/>
        <v>0</v>
      </c>
      <c r="Q107" s="16">
        <f t="shared" si="3"/>
        <v>0</v>
      </c>
      <c r="R107" s="16">
        <f t="shared" si="3"/>
        <v>0</v>
      </c>
      <c r="S107" s="16">
        <f t="shared" si="3"/>
        <v>0</v>
      </c>
      <c r="T107" s="16">
        <f t="shared" si="3"/>
        <v>0</v>
      </c>
      <c r="U107" s="16">
        <f t="shared" si="3"/>
        <v>0</v>
      </c>
      <c r="V107" s="16">
        <f t="shared" si="3"/>
        <v>0</v>
      </c>
      <c r="W107" s="16">
        <f t="shared" si="3"/>
        <v>0</v>
      </c>
      <c r="X107" s="16">
        <f t="shared" si="3"/>
        <v>0</v>
      </c>
      <c r="Y107" s="16">
        <f t="shared" si="3"/>
        <v>0</v>
      </c>
      <c r="Z107" s="16">
        <f t="shared" si="3"/>
        <v>0</v>
      </c>
      <c r="AA107" s="16">
        <f t="shared" si="3"/>
        <v>0</v>
      </c>
      <c r="AB107" s="16">
        <f t="shared" si="3"/>
        <v>12.182275225134163</v>
      </c>
      <c r="AC107" s="16">
        <f t="shared" si="3"/>
        <v>9.1089465759685559</v>
      </c>
      <c r="AD107" s="16">
        <f t="shared" si="3"/>
        <v>6.0642737041197075</v>
      </c>
      <c r="AE107" s="16">
        <f t="shared" si="3"/>
        <v>6.0642144841987689</v>
      </c>
      <c r="AF107" s="16">
        <f t="shared" si="3"/>
        <v>6.0642707663766231</v>
      </c>
      <c r="AG107" s="16">
        <f t="shared" si="3"/>
        <v>6.0642076037479171</v>
      </c>
      <c r="AH107" s="16">
        <f t="shared" si="3"/>
        <v>6.0642012854518148</v>
      </c>
      <c r="AI107" s="16">
        <f t="shared" si="3"/>
        <v>6.0642979538882233</v>
      </c>
      <c r="AJ107" s="16">
        <f t="shared" si="3"/>
        <v>6.0642912157106892</v>
      </c>
      <c r="AK107" s="16">
        <f t="shared" si="3"/>
        <v>6.0643923768818242</v>
      </c>
      <c r="AL107" s="16">
        <f t="shared" si="3"/>
        <v>6.0643588842637977</v>
      </c>
      <c r="AM107" s="16">
        <f t="shared" si="3"/>
        <v>6.0643296563716067</v>
      </c>
      <c r="AN107" s="16">
        <f t="shared" si="3"/>
        <v>6.0348743747721052</v>
      </c>
      <c r="AO107" s="16">
        <f t="shared" si="3"/>
        <v>6.03487530234512</v>
      </c>
      <c r="AP107" s="16">
        <f t="shared" si="3"/>
        <v>6.0348752929415719</v>
      </c>
      <c r="AQ107" s="16">
        <f t="shared" si="3"/>
        <v>6.0348758103804094</v>
      </c>
      <c r="AR107" s="16">
        <f t="shared" si="3"/>
        <v>6.0348714302369979</v>
      </c>
      <c r="AS107" s="16">
        <f t="shared" si="3"/>
        <v>6.0348714302369979</v>
      </c>
      <c r="AT107" s="16">
        <f t="shared" si="3"/>
        <v>6.0348906197278449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25" t="s">
        <v>228</v>
      </c>
      <c r="H108" s="144" t="s">
        <v>489</v>
      </c>
      <c r="I108" s="42"/>
      <c r="J108" s="16">
        <f>J17</f>
        <v>0</v>
      </c>
      <c r="K108" s="16">
        <f t="shared" ref="K108:AT108" si="4">K17</f>
        <v>0</v>
      </c>
      <c r="L108" s="16">
        <f t="shared" si="4"/>
        <v>0</v>
      </c>
      <c r="M108" s="16">
        <f t="shared" si="4"/>
        <v>0</v>
      </c>
      <c r="N108" s="16">
        <f t="shared" si="4"/>
        <v>0</v>
      </c>
      <c r="O108" s="16">
        <f t="shared" si="4"/>
        <v>0</v>
      </c>
      <c r="P108" s="16">
        <f t="shared" si="4"/>
        <v>0</v>
      </c>
      <c r="Q108" s="16">
        <f t="shared" si="4"/>
        <v>0</v>
      </c>
      <c r="R108" s="16">
        <f t="shared" si="4"/>
        <v>0</v>
      </c>
      <c r="S108" s="16">
        <f t="shared" si="4"/>
        <v>0</v>
      </c>
      <c r="T108" s="16">
        <f t="shared" si="4"/>
        <v>0</v>
      </c>
      <c r="U108" s="16">
        <f t="shared" si="4"/>
        <v>0</v>
      </c>
      <c r="V108" s="16">
        <f t="shared" si="4"/>
        <v>0</v>
      </c>
      <c r="W108" s="16">
        <f t="shared" si="4"/>
        <v>0</v>
      </c>
      <c r="X108" s="16">
        <f t="shared" si="4"/>
        <v>0</v>
      </c>
      <c r="Y108" s="16">
        <f t="shared" si="4"/>
        <v>0</v>
      </c>
      <c r="Z108" s="16">
        <f t="shared" si="4"/>
        <v>0</v>
      </c>
      <c r="AA108" s="16">
        <f t="shared" si="4"/>
        <v>0</v>
      </c>
      <c r="AB108" s="16">
        <f t="shared" si="4"/>
        <v>0</v>
      </c>
      <c r="AC108" s="16">
        <f t="shared" si="4"/>
        <v>10.491092799211629</v>
      </c>
      <c r="AD108" s="16">
        <f t="shared" si="4"/>
        <v>5.2356978255472413</v>
      </c>
      <c r="AE108" s="16">
        <f t="shared" si="4"/>
        <v>5.2357309301119264</v>
      </c>
      <c r="AF108" s="16">
        <f t="shared" si="4"/>
        <v>5.2357670879374982</v>
      </c>
      <c r="AG108" s="16">
        <f t="shared" si="4"/>
        <v>5.2357033983333734</v>
      </c>
      <c r="AH108" s="16">
        <f t="shared" si="4"/>
        <v>5.2356994288430352</v>
      </c>
      <c r="AI108" s="16">
        <f t="shared" si="4"/>
        <v>5.2357305512664567</v>
      </c>
      <c r="AJ108" s="16">
        <f t="shared" si="4"/>
        <v>5.2357208805555464</v>
      </c>
      <c r="AK108" s="16">
        <f t="shared" si="4"/>
        <v>5.235751411940254</v>
      </c>
      <c r="AL108" s="16">
        <f t="shared" si="4"/>
        <v>5.2357414583555126</v>
      </c>
      <c r="AM108" s="16">
        <f t="shared" si="4"/>
        <v>5.2357326483172377</v>
      </c>
      <c r="AN108" s="16">
        <f t="shared" si="4"/>
        <v>5.235719632159614</v>
      </c>
      <c r="AO108" s="16">
        <f t="shared" si="4"/>
        <v>5.2357199252713302</v>
      </c>
      <c r="AP108" s="16">
        <f t="shared" si="4"/>
        <v>5.2357199223005688</v>
      </c>
      <c r="AQ108" s="16">
        <f t="shared" si="4"/>
        <v>5.2357033096774188</v>
      </c>
      <c r="AR108" s="16">
        <f t="shared" si="4"/>
        <v>5.2357045613322812</v>
      </c>
      <c r="AS108" s="16">
        <f t="shared" si="4"/>
        <v>5.2357045613322812</v>
      </c>
      <c r="AT108" s="16">
        <f t="shared" si="4"/>
        <v>5.2357104491710711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25" t="s">
        <v>230</v>
      </c>
      <c r="H109" s="144" t="s">
        <v>481</v>
      </c>
      <c r="I109" s="42"/>
      <c r="J109" s="16">
        <f>J18+J11</f>
        <v>0</v>
      </c>
      <c r="K109" s="16">
        <f t="shared" ref="K109:AT109" si="5">K18+K11</f>
        <v>0</v>
      </c>
      <c r="L109" s="16">
        <f t="shared" si="5"/>
        <v>0</v>
      </c>
      <c r="M109" s="16">
        <f t="shared" si="5"/>
        <v>0</v>
      </c>
      <c r="N109" s="16">
        <f t="shared" si="5"/>
        <v>0</v>
      </c>
      <c r="O109" s="16">
        <f t="shared" si="5"/>
        <v>0</v>
      </c>
      <c r="P109" s="16">
        <f t="shared" si="5"/>
        <v>0</v>
      </c>
      <c r="Q109" s="16">
        <f t="shared" si="5"/>
        <v>0</v>
      </c>
      <c r="R109" s="16">
        <f t="shared" si="5"/>
        <v>0</v>
      </c>
      <c r="S109" s="16">
        <f t="shared" si="5"/>
        <v>0</v>
      </c>
      <c r="T109" s="16">
        <f t="shared" si="5"/>
        <v>0</v>
      </c>
      <c r="U109" s="16">
        <f t="shared" si="5"/>
        <v>0</v>
      </c>
      <c r="V109" s="16">
        <f t="shared" si="5"/>
        <v>0</v>
      </c>
      <c r="W109" s="16">
        <f t="shared" si="5"/>
        <v>0</v>
      </c>
      <c r="X109" s="16">
        <f t="shared" si="5"/>
        <v>0</v>
      </c>
      <c r="Y109" s="16">
        <f t="shared" si="5"/>
        <v>0</v>
      </c>
      <c r="Z109" s="16">
        <f t="shared" si="5"/>
        <v>0</v>
      </c>
      <c r="AA109" s="16">
        <f t="shared" si="5"/>
        <v>0</v>
      </c>
      <c r="AB109" s="16">
        <f t="shared" si="5"/>
        <v>0</v>
      </c>
      <c r="AC109" s="16">
        <f t="shared" si="5"/>
        <v>0</v>
      </c>
      <c r="AD109" s="16">
        <f t="shared" si="5"/>
        <v>0</v>
      </c>
      <c r="AE109" s="16">
        <f t="shared" si="5"/>
        <v>13.087832397268476</v>
      </c>
      <c r="AF109" s="16">
        <f t="shared" si="5"/>
        <v>9.6857073992972378</v>
      </c>
      <c r="AG109" s="16">
        <f t="shared" si="5"/>
        <v>6.4128836156176234</v>
      </c>
      <c r="AH109" s="16">
        <f t="shared" si="5"/>
        <v>6.4127473814861906</v>
      </c>
      <c r="AI109" s="16">
        <f t="shared" si="5"/>
        <v>6.4116233205550124</v>
      </c>
      <c r="AJ109" s="16">
        <f t="shared" si="5"/>
        <v>6.4113157112445025</v>
      </c>
      <c r="AK109" s="16">
        <f t="shared" si="5"/>
        <v>6.4122770236869053</v>
      </c>
      <c r="AL109" s="16">
        <f t="shared" si="5"/>
        <v>6.4119684878486574</v>
      </c>
      <c r="AM109" s="16">
        <f t="shared" si="5"/>
        <v>6.4116923258486986</v>
      </c>
      <c r="AN109" s="16">
        <f t="shared" si="5"/>
        <v>6.4112757184752311</v>
      </c>
      <c r="AO109" s="16">
        <f t="shared" si="5"/>
        <v>6.4112851143464278</v>
      </c>
      <c r="AP109" s="16">
        <f t="shared" si="5"/>
        <v>6.4112850191405837</v>
      </c>
      <c r="AQ109" s="16">
        <f t="shared" si="5"/>
        <v>6.5385053187550595</v>
      </c>
      <c r="AR109" s="16">
        <f t="shared" si="5"/>
        <v>6.5358005365075851</v>
      </c>
      <c r="AS109" s="16">
        <f t="shared" si="5"/>
        <v>6.5358005365075851</v>
      </c>
      <c r="AT109" s="16">
        <f t="shared" si="5"/>
        <v>6.5398681457211421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25" t="s">
        <v>231</v>
      </c>
      <c r="H110" s="144" t="s">
        <v>487</v>
      </c>
      <c r="I110" s="42"/>
      <c r="J110" s="16">
        <f>J16+J13</f>
        <v>0</v>
      </c>
      <c r="K110" s="16">
        <f t="shared" ref="K110:AT110" si="6">K16+K13</f>
        <v>0</v>
      </c>
      <c r="L110" s="16">
        <f t="shared" si="6"/>
        <v>0</v>
      </c>
      <c r="M110" s="16">
        <f t="shared" si="6"/>
        <v>0</v>
      </c>
      <c r="N110" s="16">
        <f t="shared" si="6"/>
        <v>0</v>
      </c>
      <c r="O110" s="16">
        <f t="shared" si="6"/>
        <v>0</v>
      </c>
      <c r="P110" s="16">
        <f t="shared" si="6"/>
        <v>0</v>
      </c>
      <c r="Q110" s="16">
        <f t="shared" si="6"/>
        <v>0</v>
      </c>
      <c r="R110" s="16">
        <f t="shared" si="6"/>
        <v>0</v>
      </c>
      <c r="S110" s="16">
        <f t="shared" si="6"/>
        <v>0</v>
      </c>
      <c r="T110" s="16">
        <f t="shared" si="6"/>
        <v>0</v>
      </c>
      <c r="U110" s="16">
        <f t="shared" si="6"/>
        <v>0</v>
      </c>
      <c r="V110" s="16">
        <f t="shared" si="6"/>
        <v>0</v>
      </c>
      <c r="W110" s="16">
        <f t="shared" si="6"/>
        <v>0</v>
      </c>
      <c r="X110" s="16">
        <f t="shared" si="6"/>
        <v>0</v>
      </c>
      <c r="Y110" s="16">
        <f t="shared" si="6"/>
        <v>0</v>
      </c>
      <c r="Z110" s="16">
        <f t="shared" si="6"/>
        <v>0</v>
      </c>
      <c r="AA110" s="16">
        <f t="shared" si="6"/>
        <v>0</v>
      </c>
      <c r="AB110" s="16">
        <f t="shared" si="6"/>
        <v>0</v>
      </c>
      <c r="AC110" s="16">
        <f t="shared" si="6"/>
        <v>0</v>
      </c>
      <c r="AD110" s="16">
        <f t="shared" si="6"/>
        <v>0</v>
      </c>
      <c r="AE110" s="16">
        <f t="shared" si="6"/>
        <v>0</v>
      </c>
      <c r="AF110" s="16">
        <f t="shared" si="6"/>
        <v>14.452350261440168</v>
      </c>
      <c r="AG110" s="16">
        <f t="shared" si="6"/>
        <v>10.795882535437586</v>
      </c>
      <c r="AH110" s="16">
        <f t="shared" si="6"/>
        <v>10.795753402062379</v>
      </c>
      <c r="AI110" s="16">
        <f t="shared" si="6"/>
        <v>7.1795743451484979</v>
      </c>
      <c r="AJ110" s="16">
        <f t="shared" si="6"/>
        <v>7.1795588646636617</v>
      </c>
      <c r="AK110" s="16">
        <f t="shared" si="6"/>
        <v>7.1800013492657921</v>
      </c>
      <c r="AL110" s="16">
        <f t="shared" si="6"/>
        <v>7.1797465445240718</v>
      </c>
      <c r="AM110" s="16">
        <f t="shared" si="6"/>
        <v>7.1796799040035353</v>
      </c>
      <c r="AN110" s="16">
        <f t="shared" si="6"/>
        <v>7.1795822307635833</v>
      </c>
      <c r="AO110" s="16">
        <f t="shared" si="6"/>
        <v>7.1795844066110757</v>
      </c>
      <c r="AP110" s="16">
        <f t="shared" si="6"/>
        <v>7.179584384554655</v>
      </c>
      <c r="AQ110" s="16">
        <f t="shared" si="6"/>
        <v>7.1796619867259768</v>
      </c>
      <c r="AR110" s="16">
        <f t="shared" si="6"/>
        <v>7.1963036564387446</v>
      </c>
      <c r="AS110" s="16">
        <f t="shared" si="6"/>
        <v>7.1963036564387446</v>
      </c>
      <c r="AT110" s="16">
        <f t="shared" si="6"/>
        <v>7.1961168260454382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25" t="s">
        <v>232</v>
      </c>
      <c r="H111" s="144" t="s">
        <v>488</v>
      </c>
      <c r="I111" s="42"/>
      <c r="J111" s="16">
        <f>J19</f>
        <v>0</v>
      </c>
      <c r="K111" s="16">
        <f t="shared" ref="K111:AT111" si="7">K19</f>
        <v>0</v>
      </c>
      <c r="L111" s="16">
        <f t="shared" si="7"/>
        <v>0</v>
      </c>
      <c r="M111" s="16">
        <f t="shared" si="7"/>
        <v>0</v>
      </c>
      <c r="N111" s="16">
        <f t="shared" si="7"/>
        <v>0</v>
      </c>
      <c r="O111" s="16">
        <f t="shared" si="7"/>
        <v>0</v>
      </c>
      <c r="P111" s="16">
        <f t="shared" si="7"/>
        <v>0</v>
      </c>
      <c r="Q111" s="16">
        <f t="shared" si="7"/>
        <v>0</v>
      </c>
      <c r="R111" s="16">
        <f t="shared" si="7"/>
        <v>0</v>
      </c>
      <c r="S111" s="16">
        <f t="shared" si="7"/>
        <v>0</v>
      </c>
      <c r="T111" s="16">
        <f t="shared" si="7"/>
        <v>0</v>
      </c>
      <c r="U111" s="16">
        <f t="shared" si="7"/>
        <v>0</v>
      </c>
      <c r="V111" s="16">
        <f t="shared" si="7"/>
        <v>0</v>
      </c>
      <c r="W111" s="16">
        <f t="shared" si="7"/>
        <v>0</v>
      </c>
      <c r="X111" s="16">
        <f t="shared" si="7"/>
        <v>0</v>
      </c>
      <c r="Y111" s="16">
        <f t="shared" si="7"/>
        <v>0</v>
      </c>
      <c r="Z111" s="16">
        <f t="shared" si="7"/>
        <v>0</v>
      </c>
      <c r="AA111" s="16">
        <f t="shared" si="7"/>
        <v>0</v>
      </c>
      <c r="AB111" s="16">
        <f t="shared" si="7"/>
        <v>0</v>
      </c>
      <c r="AC111" s="16">
        <f t="shared" si="7"/>
        <v>0</v>
      </c>
      <c r="AD111" s="16">
        <f t="shared" si="7"/>
        <v>0</v>
      </c>
      <c r="AE111" s="16">
        <f t="shared" si="7"/>
        <v>0</v>
      </c>
      <c r="AF111" s="16">
        <f t="shared" si="7"/>
        <v>0</v>
      </c>
      <c r="AG111" s="16">
        <f t="shared" si="7"/>
        <v>2.190416989799453</v>
      </c>
      <c r="AH111" s="16">
        <f t="shared" si="7"/>
        <v>2.1904076465470688</v>
      </c>
      <c r="AI111" s="16">
        <f t="shared" si="7"/>
        <v>1.6412257040203024</v>
      </c>
      <c r="AJ111" s="16">
        <f t="shared" si="7"/>
        <v>1.6412210399310212</v>
      </c>
      <c r="AK111" s="16">
        <f t="shared" si="7"/>
        <v>1.0931509109548785</v>
      </c>
      <c r="AL111" s="16">
        <f t="shared" si="7"/>
        <v>1.0931421508578878</v>
      </c>
      <c r="AM111" s="16">
        <f t="shared" si="7"/>
        <v>1.0931343031573368</v>
      </c>
      <c r="AN111" s="16">
        <f t="shared" si="7"/>
        <v>1.0931224959354231</v>
      </c>
      <c r="AO111" s="16">
        <f t="shared" si="7"/>
        <v>1.0931227635266896</v>
      </c>
      <c r="AP111" s="16">
        <f t="shared" si="7"/>
        <v>1.0931227608151599</v>
      </c>
      <c r="AQ111" s="16">
        <f t="shared" si="7"/>
        <v>1.0931604222465197</v>
      </c>
      <c r="AR111" s="16">
        <f t="shared" si="7"/>
        <v>1.0931183150258952</v>
      </c>
      <c r="AS111" s="16">
        <f t="shared" si="7"/>
        <v>1.0931183150258952</v>
      </c>
      <c r="AT111" s="16">
        <f t="shared" si="7"/>
        <v>1.0931237671142031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25" t="s">
        <v>234</v>
      </c>
      <c r="H112" s="144" t="s">
        <v>482</v>
      </c>
      <c r="I112" s="42"/>
      <c r="J112" s="16">
        <f>J28</f>
        <v>0</v>
      </c>
      <c r="K112" s="16">
        <f t="shared" ref="K112:AT112" si="8">K28</f>
        <v>0</v>
      </c>
      <c r="L112" s="16">
        <f t="shared" si="8"/>
        <v>0</v>
      </c>
      <c r="M112" s="16">
        <f t="shared" si="8"/>
        <v>0</v>
      </c>
      <c r="N112" s="16">
        <f t="shared" si="8"/>
        <v>0</v>
      </c>
      <c r="O112" s="16">
        <f t="shared" si="8"/>
        <v>0</v>
      </c>
      <c r="P112" s="16">
        <f t="shared" si="8"/>
        <v>0</v>
      </c>
      <c r="Q112" s="16">
        <f t="shared" si="8"/>
        <v>0</v>
      </c>
      <c r="R112" s="16">
        <f t="shared" si="8"/>
        <v>0</v>
      </c>
      <c r="S112" s="16">
        <f t="shared" si="8"/>
        <v>0</v>
      </c>
      <c r="T112" s="16">
        <f t="shared" si="8"/>
        <v>0</v>
      </c>
      <c r="U112" s="16">
        <f t="shared" si="8"/>
        <v>0</v>
      </c>
      <c r="V112" s="16">
        <f t="shared" si="8"/>
        <v>0</v>
      </c>
      <c r="W112" s="16">
        <f t="shared" si="8"/>
        <v>0</v>
      </c>
      <c r="X112" s="16">
        <f t="shared" si="8"/>
        <v>0</v>
      </c>
      <c r="Y112" s="16">
        <f t="shared" si="8"/>
        <v>0</v>
      </c>
      <c r="Z112" s="16">
        <f t="shared" si="8"/>
        <v>0</v>
      </c>
      <c r="AA112" s="16">
        <f t="shared" si="8"/>
        <v>0</v>
      </c>
      <c r="AB112" s="16">
        <f t="shared" si="8"/>
        <v>0</v>
      </c>
      <c r="AC112" s="16">
        <f t="shared" si="8"/>
        <v>0</v>
      </c>
      <c r="AD112" s="16">
        <f t="shared" si="8"/>
        <v>0</v>
      </c>
      <c r="AE112" s="16">
        <f t="shared" si="8"/>
        <v>0</v>
      </c>
      <c r="AF112" s="16">
        <f t="shared" si="8"/>
        <v>0</v>
      </c>
      <c r="AG112" s="16">
        <f t="shared" si="8"/>
        <v>0</v>
      </c>
      <c r="AH112" s="16">
        <f t="shared" si="8"/>
        <v>0</v>
      </c>
      <c r="AI112" s="16">
        <f t="shared" si="8"/>
        <v>14.916342761410061</v>
      </c>
      <c r="AJ112" s="16">
        <f t="shared" si="8"/>
        <v>14.915837264346246</v>
      </c>
      <c r="AK112" s="16">
        <f t="shared" si="8"/>
        <v>11.113764056234693</v>
      </c>
      <c r="AL112" s="16">
        <f t="shared" si="8"/>
        <v>7.372925434743971</v>
      </c>
      <c r="AM112" s="16">
        <f t="shared" si="8"/>
        <v>7.3730804815263404</v>
      </c>
      <c r="AN112" s="16">
        <f t="shared" si="8"/>
        <v>7.3732744359068834</v>
      </c>
      <c r="AO112" s="16">
        <f t="shared" si="8"/>
        <v>7.1604218044407801</v>
      </c>
      <c r="AP112" s="16">
        <f t="shared" si="8"/>
        <v>7.2897016266970835</v>
      </c>
      <c r="AQ112" s="16">
        <f t="shared" si="8"/>
        <v>7.2897078548338774</v>
      </c>
      <c r="AR112" s="16">
        <f t="shared" si="8"/>
        <v>7.2896550931061821</v>
      </c>
      <c r="AS112" s="16">
        <f t="shared" si="8"/>
        <v>7.2896550931061821</v>
      </c>
      <c r="AT112" s="16">
        <f t="shared" si="8"/>
        <v>7.2908611427261727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25" t="s">
        <v>236</v>
      </c>
      <c r="H113" s="144" t="s">
        <v>483</v>
      </c>
      <c r="I113" s="42"/>
      <c r="J113" s="16">
        <f>J15</f>
        <v>0</v>
      </c>
      <c r="K113" s="16">
        <f t="shared" ref="K113:AT113" si="9">K15</f>
        <v>0</v>
      </c>
      <c r="L113" s="16">
        <f t="shared" si="9"/>
        <v>0</v>
      </c>
      <c r="M113" s="16">
        <f t="shared" si="9"/>
        <v>0</v>
      </c>
      <c r="N113" s="16">
        <f t="shared" si="9"/>
        <v>0</v>
      </c>
      <c r="O113" s="16">
        <f t="shared" si="9"/>
        <v>0</v>
      </c>
      <c r="P113" s="16">
        <f t="shared" si="9"/>
        <v>0</v>
      </c>
      <c r="Q113" s="16">
        <f t="shared" si="9"/>
        <v>0</v>
      </c>
      <c r="R113" s="16">
        <f t="shared" si="9"/>
        <v>0</v>
      </c>
      <c r="S113" s="16">
        <f t="shared" si="9"/>
        <v>0</v>
      </c>
      <c r="T113" s="16">
        <f t="shared" si="9"/>
        <v>0</v>
      </c>
      <c r="U113" s="16">
        <f t="shared" si="9"/>
        <v>0</v>
      </c>
      <c r="V113" s="16">
        <f t="shared" si="9"/>
        <v>0</v>
      </c>
      <c r="W113" s="16">
        <f t="shared" si="9"/>
        <v>0</v>
      </c>
      <c r="X113" s="16">
        <f t="shared" si="9"/>
        <v>0</v>
      </c>
      <c r="Y113" s="16">
        <f t="shared" si="9"/>
        <v>0</v>
      </c>
      <c r="Z113" s="16">
        <f t="shared" si="9"/>
        <v>0</v>
      </c>
      <c r="AA113" s="16">
        <f t="shared" si="9"/>
        <v>0</v>
      </c>
      <c r="AB113" s="16">
        <f t="shared" si="9"/>
        <v>0</v>
      </c>
      <c r="AC113" s="16">
        <f t="shared" si="9"/>
        <v>0</v>
      </c>
      <c r="AD113" s="16">
        <f t="shared" si="9"/>
        <v>0</v>
      </c>
      <c r="AE113" s="16">
        <f t="shared" si="9"/>
        <v>0</v>
      </c>
      <c r="AF113" s="16">
        <f t="shared" si="9"/>
        <v>0</v>
      </c>
      <c r="AG113" s="16">
        <f t="shared" si="9"/>
        <v>0</v>
      </c>
      <c r="AH113" s="16">
        <f t="shared" si="9"/>
        <v>0</v>
      </c>
      <c r="AI113" s="16">
        <f t="shared" si="9"/>
        <v>0</v>
      </c>
      <c r="AJ113" s="16">
        <f t="shared" si="9"/>
        <v>0</v>
      </c>
      <c r="AK113" s="16">
        <f t="shared" si="9"/>
        <v>15.013335618726392</v>
      </c>
      <c r="AL113" s="16">
        <f t="shared" si="9"/>
        <v>11.162433354787298</v>
      </c>
      <c r="AM113" s="16">
        <f t="shared" si="9"/>
        <v>7.3955550549802247</v>
      </c>
      <c r="AN113" s="16">
        <f t="shared" si="9"/>
        <v>7.395355919232939</v>
      </c>
      <c r="AO113" s="16">
        <f t="shared" si="9"/>
        <v>7.880450487836411</v>
      </c>
      <c r="AP113" s="16">
        <f t="shared" si="9"/>
        <v>7.78883396879937</v>
      </c>
      <c r="AQ113" s="16">
        <f t="shared" si="9"/>
        <v>7.7887938342128384</v>
      </c>
      <c r="AR113" s="16">
        <f t="shared" si="9"/>
        <v>7.7891345496161417</v>
      </c>
      <c r="AS113" s="16">
        <f t="shared" si="9"/>
        <v>7.7891345496161417</v>
      </c>
      <c r="AT113" s="16">
        <f t="shared" si="9"/>
        <v>7.787371177534717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25" t="s">
        <v>237</v>
      </c>
      <c r="H114" s="144" t="s">
        <v>484</v>
      </c>
      <c r="I114" s="42"/>
      <c r="J114" s="16">
        <f>J20+J29</f>
        <v>0</v>
      </c>
      <c r="K114" s="16">
        <f t="shared" ref="K114:AT114" si="10">K20+K29</f>
        <v>0</v>
      </c>
      <c r="L114" s="16">
        <f t="shared" si="10"/>
        <v>0</v>
      </c>
      <c r="M114" s="16">
        <f t="shared" si="10"/>
        <v>0</v>
      </c>
      <c r="N114" s="16">
        <f t="shared" si="10"/>
        <v>0</v>
      </c>
      <c r="O114" s="16">
        <f t="shared" si="10"/>
        <v>0</v>
      </c>
      <c r="P114" s="16">
        <f t="shared" si="10"/>
        <v>0</v>
      </c>
      <c r="Q114" s="16">
        <f t="shared" si="10"/>
        <v>0</v>
      </c>
      <c r="R114" s="16">
        <f t="shared" si="10"/>
        <v>0</v>
      </c>
      <c r="S114" s="16">
        <f t="shared" si="10"/>
        <v>0</v>
      </c>
      <c r="T114" s="16">
        <f t="shared" si="10"/>
        <v>0</v>
      </c>
      <c r="U114" s="16">
        <f t="shared" si="10"/>
        <v>0</v>
      </c>
      <c r="V114" s="16">
        <f t="shared" si="10"/>
        <v>0</v>
      </c>
      <c r="W114" s="16">
        <f t="shared" si="10"/>
        <v>0</v>
      </c>
      <c r="X114" s="16">
        <f t="shared" si="10"/>
        <v>0</v>
      </c>
      <c r="Y114" s="16">
        <f t="shared" si="10"/>
        <v>0</v>
      </c>
      <c r="Z114" s="16">
        <f t="shared" si="10"/>
        <v>0</v>
      </c>
      <c r="AA114" s="16">
        <f t="shared" si="10"/>
        <v>0</v>
      </c>
      <c r="AB114" s="16">
        <f t="shared" si="10"/>
        <v>0</v>
      </c>
      <c r="AC114" s="16">
        <f t="shared" si="10"/>
        <v>0</v>
      </c>
      <c r="AD114" s="16">
        <f t="shared" si="10"/>
        <v>0</v>
      </c>
      <c r="AE114" s="16">
        <f t="shared" si="10"/>
        <v>0</v>
      </c>
      <c r="AF114" s="16">
        <f t="shared" si="10"/>
        <v>0</v>
      </c>
      <c r="AG114" s="16">
        <f t="shared" si="10"/>
        <v>0</v>
      </c>
      <c r="AH114" s="16">
        <f t="shared" si="10"/>
        <v>0</v>
      </c>
      <c r="AI114" s="16">
        <f t="shared" si="10"/>
        <v>0</v>
      </c>
      <c r="AJ114" s="16">
        <f t="shared" si="10"/>
        <v>0</v>
      </c>
      <c r="AK114" s="16">
        <f t="shared" si="10"/>
        <v>0</v>
      </c>
      <c r="AL114" s="16">
        <f t="shared" si="10"/>
        <v>7.0392696985143939</v>
      </c>
      <c r="AM114" s="16">
        <f t="shared" si="10"/>
        <v>5.2753468053102992</v>
      </c>
      <c r="AN114" s="16">
        <f t="shared" si="10"/>
        <v>3.515105307008926</v>
      </c>
      <c r="AO114" s="16">
        <f t="shared" si="10"/>
        <v>3.5150467927290645</v>
      </c>
      <c r="AP114" s="16">
        <f t="shared" si="10"/>
        <v>3.3150805272764234</v>
      </c>
      <c r="AQ114" s="16">
        <f t="shared" si="10"/>
        <v>3.3150733710930993</v>
      </c>
      <c r="AR114" s="16">
        <f t="shared" si="10"/>
        <v>3.3151341167061403</v>
      </c>
      <c r="AS114" s="16">
        <f t="shared" si="10"/>
        <v>3.3151341167061403</v>
      </c>
      <c r="AT114" s="16">
        <f t="shared" si="10"/>
        <v>3.3142966839854022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25" t="s">
        <v>238</v>
      </c>
      <c r="H115" s="144" t="s">
        <v>485</v>
      </c>
      <c r="I115" s="42"/>
      <c r="J115" s="16">
        <f>J14</f>
        <v>0</v>
      </c>
      <c r="K115" s="16">
        <f t="shared" ref="K115:AT115" si="11">K14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0</v>
      </c>
      <c r="AL115" s="16">
        <f t="shared" si="11"/>
        <v>0</v>
      </c>
      <c r="AM115" s="16">
        <f t="shared" si="11"/>
        <v>4.2995458806353888</v>
      </c>
      <c r="AN115" s="16">
        <f t="shared" si="11"/>
        <v>2.1441638794324893</v>
      </c>
      <c r="AO115" s="16">
        <f t="shared" si="11"/>
        <v>2.1442535997612513</v>
      </c>
      <c r="AP115" s="16">
        <f t="shared" si="11"/>
        <v>2.3992451803640953</v>
      </c>
      <c r="AQ115" s="16">
        <f t="shared" si="11"/>
        <v>2.3992452128558073</v>
      </c>
      <c r="AR115" s="16">
        <f t="shared" si="11"/>
        <v>2.3992449455012261</v>
      </c>
      <c r="AS115" s="16">
        <f t="shared" si="11"/>
        <v>2.3992449455012261</v>
      </c>
      <c r="AT115" s="16">
        <f t="shared" si="11"/>
        <v>2.401085443617196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 t="s">
        <v>486</v>
      </c>
      <c r="I116" s="42"/>
      <c r="J116" s="16">
        <f>SUM(J106:J115)</f>
        <v>0</v>
      </c>
      <c r="K116" s="16">
        <f t="shared" ref="K116:AT116" si="12">SUM(K106:K115)</f>
        <v>0</v>
      </c>
      <c r="L116" s="16">
        <f t="shared" si="12"/>
        <v>0</v>
      </c>
      <c r="M116" s="16">
        <f t="shared" si="12"/>
        <v>0</v>
      </c>
      <c r="N116" s="16">
        <f t="shared" si="12"/>
        <v>0</v>
      </c>
      <c r="O116" s="16">
        <f t="shared" si="12"/>
        <v>0</v>
      </c>
      <c r="P116" s="16">
        <f t="shared" si="12"/>
        <v>0</v>
      </c>
      <c r="Q116" s="16">
        <f t="shared" si="12"/>
        <v>0</v>
      </c>
      <c r="R116" s="16">
        <f t="shared" si="12"/>
        <v>0</v>
      </c>
      <c r="S116" s="16">
        <f t="shared" si="12"/>
        <v>0</v>
      </c>
      <c r="T116" s="16">
        <f t="shared" si="12"/>
        <v>0</v>
      </c>
      <c r="U116" s="16">
        <f t="shared" si="12"/>
        <v>0</v>
      </c>
      <c r="V116" s="16">
        <f t="shared" si="12"/>
        <v>0</v>
      </c>
      <c r="W116" s="16">
        <f t="shared" si="12"/>
        <v>0</v>
      </c>
      <c r="X116" s="16">
        <f t="shared" si="12"/>
        <v>0</v>
      </c>
      <c r="Y116" s="16">
        <f t="shared" si="12"/>
        <v>0</v>
      </c>
      <c r="Z116" s="16">
        <f t="shared" si="12"/>
        <v>0</v>
      </c>
      <c r="AA116" s="16">
        <f t="shared" si="12"/>
        <v>12.178910250168185</v>
      </c>
      <c r="AB116" s="16">
        <f t="shared" si="12"/>
        <v>24.363093625263545</v>
      </c>
      <c r="AC116" s="16">
        <f t="shared" si="12"/>
        <v>28.708559034857586</v>
      </c>
      <c r="AD116" s="16">
        <f t="shared" si="12"/>
        <v>17.364178891538632</v>
      </c>
      <c r="AE116" s="16">
        <f t="shared" si="12"/>
        <v>30.45192798450099</v>
      </c>
      <c r="AF116" s="16">
        <f t="shared" si="12"/>
        <v>41.502300038533846</v>
      </c>
      <c r="AG116" s="16">
        <f t="shared" si="12"/>
        <v>36.763237674982385</v>
      </c>
      <c r="AH116" s="16">
        <f t="shared" si="12"/>
        <v>36.762946578859214</v>
      </c>
      <c r="AI116" s="16">
        <f t="shared" si="12"/>
        <v>47.513025430377638</v>
      </c>
      <c r="AJ116" s="16">
        <f t="shared" si="12"/>
        <v>47.512169258708496</v>
      </c>
      <c r="AK116" s="16">
        <f t="shared" si="12"/>
        <v>58.176994838969129</v>
      </c>
      <c r="AL116" s="16">
        <f t="shared" si="12"/>
        <v>57.623875706905537</v>
      </c>
      <c r="AM116" s="16">
        <f t="shared" si="12"/>
        <v>56.392358489888153</v>
      </c>
      <c r="AN116" s="16">
        <f t="shared" si="12"/>
        <v>52.476107302038365</v>
      </c>
      <c r="AO116" s="16">
        <f t="shared" si="12"/>
        <v>52.74839443688937</v>
      </c>
      <c r="AP116" s="16">
        <f t="shared" si="12"/>
        <v>52.841082913465648</v>
      </c>
      <c r="AQ116" s="16">
        <f t="shared" si="12"/>
        <v>52.968361871080667</v>
      </c>
      <c r="AR116" s="16">
        <f t="shared" si="12"/>
        <v>52.982597555268441</v>
      </c>
      <c r="AS116" s="16">
        <f t="shared" si="12"/>
        <v>52.982597555268441</v>
      </c>
      <c r="AT116" s="16">
        <f t="shared" si="12"/>
        <v>52.986973880427236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phoneticPr fontId="28" type="noConversion"/>
  <conditionalFormatting sqref="AV9:BN93 AV95:BN158">
    <cfRule type="cellIs" dxfId="348" priority="48" operator="greaterThanOrEqual">
      <formula>90</formula>
    </cfRule>
  </conditionalFormatting>
  <conditionalFormatting sqref="AV9:BN93 F50:I51 F9:I31 F76:I79 E46:I49 F34:I41 F91:I93 AV95:BN158 E95:I105 E116:I158 E106:F115 H106:I115 F32:G33 I32:I33 F43:I45">
    <cfRule type="cellIs" dxfId="347" priority="47" operator="equal">
      <formula>""</formula>
    </cfRule>
  </conditionalFormatting>
  <conditionalFormatting sqref="J76:J79 J95:J158 J46:J51 K97:AT99 K106:AT116 J9:AT45">
    <cfRule type="cellIs" dxfId="346" priority="46" operator="greaterThanOrEqual">
      <formula>90</formula>
    </cfRule>
  </conditionalFormatting>
  <conditionalFormatting sqref="J76:J79 J95:J158 J46:J51 K97:AT99 K106:AT116 J9:AT45">
    <cfRule type="cellIs" dxfId="345" priority="45" operator="equal">
      <formula>""</formula>
    </cfRule>
  </conditionalFormatting>
  <conditionalFormatting sqref="K46:AU51 K76:AU79 AU52:AU75 K95:AU96 AU80:AU93 AU97:AU99 K117:AU158 AU106:AU116 K100:AU105 AU9:AU45">
    <cfRule type="cellIs" dxfId="344" priority="44" operator="greaterThanOrEqual">
      <formula>90</formula>
    </cfRule>
  </conditionalFormatting>
  <conditionalFormatting sqref="K46:AU51 K76:AU79 AU52:AU75 K95:AU96 AU80:AU93 AU97:AU99 K117:AU158 AU106:AU116 K100:AU105 AU9:AU45">
    <cfRule type="cellIs" dxfId="343" priority="43" operator="equal">
      <formula>""</formula>
    </cfRule>
  </conditionalFormatting>
  <conditionalFormatting sqref="E76:E78">
    <cfRule type="cellIs" dxfId="342" priority="42" operator="equal">
      <formula>""</formula>
    </cfRule>
  </conditionalFormatting>
  <conditionalFormatting sqref="J52:AT75">
    <cfRule type="cellIs" dxfId="341" priority="40" operator="greaterThanOrEqual">
      <formula>90</formula>
    </cfRule>
  </conditionalFormatting>
  <conditionalFormatting sqref="E52:H75 J52:AT75">
    <cfRule type="cellIs" dxfId="340" priority="39" operator="equal">
      <formula>""</formula>
    </cfRule>
  </conditionalFormatting>
  <conditionalFormatting sqref="J9:AT45">
    <cfRule type="cellIs" dxfId="339" priority="6" operator="between">
      <formula>-0.00001</formula>
      <formula>-900</formula>
    </cfRule>
    <cfRule type="cellIs" dxfId="338" priority="7" operator="between">
      <formula>0.0001</formula>
      <formula>900</formula>
    </cfRule>
    <cfRule type="cellIs" dxfId="337" priority="38" operator="equal">
      <formula>-999</formula>
    </cfRule>
  </conditionalFormatting>
  <conditionalFormatting sqref="J79:AT87">
    <cfRule type="cellIs" dxfId="336" priority="37" operator="greaterThanOrEqual">
      <formula>90</formula>
    </cfRule>
  </conditionalFormatting>
  <conditionalFormatting sqref="F79:AT80 E80:I87 E81:AT87">
    <cfRule type="cellIs" dxfId="335" priority="36" operator="equal">
      <formula>""</formula>
    </cfRule>
  </conditionalFormatting>
  <conditionalFormatting sqref="J85:AT85">
    <cfRule type="cellIs" dxfId="334" priority="35" operator="greaterThanOrEqual">
      <formula>90</formula>
    </cfRule>
  </conditionalFormatting>
  <conditionalFormatting sqref="J85:AT85">
    <cfRule type="cellIs" dxfId="333" priority="34" operator="equal">
      <formula>""</formula>
    </cfRule>
  </conditionalFormatting>
  <conditionalFormatting sqref="J81:AT81">
    <cfRule type="cellIs" dxfId="332" priority="33" operator="greaterThanOrEqual">
      <formula>90</formula>
    </cfRule>
  </conditionalFormatting>
  <conditionalFormatting sqref="J81:AT81">
    <cfRule type="cellIs" dxfId="331" priority="32" operator="equal">
      <formula>""</formula>
    </cfRule>
  </conditionalFormatting>
  <conditionalFormatting sqref="J83:AT83">
    <cfRule type="cellIs" dxfId="330" priority="31" operator="greaterThanOrEqual">
      <formula>90</formula>
    </cfRule>
  </conditionalFormatting>
  <conditionalFormatting sqref="J83:AT83">
    <cfRule type="cellIs" dxfId="329" priority="30" operator="equal">
      <formula>""</formula>
    </cfRule>
  </conditionalFormatting>
  <conditionalFormatting sqref="J84:AT84">
    <cfRule type="cellIs" dxfId="328" priority="29" operator="greaterThanOrEqual">
      <formula>90</formula>
    </cfRule>
  </conditionalFormatting>
  <conditionalFormatting sqref="J84:AT84">
    <cfRule type="cellIs" dxfId="327" priority="28" operator="equal">
      <formula>""</formula>
    </cfRule>
  </conditionalFormatting>
  <conditionalFormatting sqref="J80:AT80">
    <cfRule type="cellIs" dxfId="326" priority="27" operator="greaterThanOrEqual">
      <formula>90</formula>
    </cfRule>
  </conditionalFormatting>
  <conditionalFormatting sqref="J80:AT80">
    <cfRule type="cellIs" dxfId="325" priority="26" operator="equal">
      <formula>""</formula>
    </cfRule>
  </conditionalFormatting>
  <conditionalFormatting sqref="J82:AT82">
    <cfRule type="cellIs" dxfId="324" priority="25" operator="greaterThanOrEqual">
      <formula>90</formula>
    </cfRule>
  </conditionalFormatting>
  <conditionalFormatting sqref="J82:AT82">
    <cfRule type="cellIs" dxfId="323" priority="24" operator="equal">
      <formula>""</formula>
    </cfRule>
  </conditionalFormatting>
  <conditionalFormatting sqref="J88:AT90">
    <cfRule type="cellIs" dxfId="322" priority="22" operator="greaterThanOrEqual">
      <formula>90</formula>
    </cfRule>
  </conditionalFormatting>
  <conditionalFormatting sqref="E88:AT90">
    <cfRule type="cellIs" dxfId="321" priority="21" operator="equal">
      <formula>""</formula>
    </cfRule>
  </conditionalFormatting>
  <conditionalFormatting sqref="E91:E93">
    <cfRule type="cellIs" dxfId="320" priority="20" operator="equal">
      <formula>""</formula>
    </cfRule>
  </conditionalFormatting>
  <conditionalFormatting sqref="J91:AT93">
    <cfRule type="cellIs" dxfId="319" priority="19" operator="greaterThanOrEqual">
      <formula>90</formula>
    </cfRule>
  </conditionalFormatting>
  <conditionalFormatting sqref="J91:AT93">
    <cfRule type="cellIs" dxfId="318" priority="18" operator="equal">
      <formula>""</formula>
    </cfRule>
  </conditionalFormatting>
  <conditionalFormatting sqref="J91:AT93">
    <cfRule type="cellIs" dxfId="317" priority="17" operator="equal">
      <formula>-999</formula>
    </cfRule>
  </conditionalFormatting>
  <conditionalFormatting sqref="AU94:BN94">
    <cfRule type="cellIs" dxfId="316" priority="16" operator="greaterThanOrEqual">
      <formula>90</formula>
    </cfRule>
  </conditionalFormatting>
  <conditionalFormatting sqref="AU94:BN94">
    <cfRule type="cellIs" dxfId="315" priority="15" operator="equal">
      <formula>""</formula>
    </cfRule>
  </conditionalFormatting>
  <conditionalFormatting sqref="J94:AT94">
    <cfRule type="cellIs" dxfId="314" priority="14" operator="greaterThanOrEqual">
      <formula>90</formula>
    </cfRule>
  </conditionalFormatting>
  <conditionalFormatting sqref="F94:AT94">
    <cfRule type="cellIs" dxfId="313" priority="13" operator="equal">
      <formula>""</formula>
    </cfRule>
  </conditionalFormatting>
  <conditionalFormatting sqref="E94">
    <cfRule type="cellIs" dxfId="312" priority="12" operator="equal">
      <formula>""</formula>
    </cfRule>
  </conditionalFormatting>
  <conditionalFormatting sqref="F42:I42">
    <cfRule type="cellIs" dxfId="311" priority="11" operator="equal">
      <formula>""</formula>
    </cfRule>
  </conditionalFormatting>
  <conditionalFormatting sqref="J42:AT45">
    <cfRule type="cellIs" dxfId="310" priority="10" operator="greaterThanOrEqual">
      <formula>90</formula>
    </cfRule>
  </conditionalFormatting>
  <conditionalFormatting sqref="J42:AT45">
    <cfRule type="cellIs" dxfId="309" priority="9" operator="equal">
      <formula>""</formula>
    </cfRule>
  </conditionalFormatting>
  <conditionalFormatting sqref="J42:AT45">
    <cfRule type="cellIs" dxfId="308" priority="8" operator="equal">
      <formula>-999</formula>
    </cfRule>
  </conditionalFormatting>
  <conditionalFormatting sqref="H32:H33">
    <cfRule type="cellIs" dxfId="307" priority="5" operator="equal">
      <formula>""</formula>
    </cfRule>
  </conditionalFormatting>
  <conditionalFormatting sqref="E45">
    <cfRule type="cellIs" dxfId="306" priority="1" operator="equal">
      <formula>""</formula>
    </cfRule>
  </conditionalFormatting>
  <conditionalFormatting sqref="E9:E33">
    <cfRule type="cellIs" dxfId="305" priority="4" operator="equal">
      <formula>""</formula>
    </cfRule>
  </conditionalFormatting>
  <conditionalFormatting sqref="E34:E41">
    <cfRule type="cellIs" dxfId="304" priority="3" operator="equal">
      <formula>""</formula>
    </cfRule>
  </conditionalFormatting>
  <conditionalFormatting sqref="E42:E44">
    <cfRule type="cellIs" dxfId="303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43" zoomScale="80" zoomScaleNormal="80" workbookViewId="0">
      <pane xSplit="10" topLeftCell="V1" activePane="topRight" state="frozen"/>
      <selection activeCell="I9" sqref="I9"/>
      <selection pane="topRight" activeCell="Z87" sqref="Z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302" priority="43" operator="greaterThanOrEqual">
      <formula>90</formula>
    </cfRule>
  </conditionalFormatting>
  <conditionalFormatting sqref="AV9:BN90 E92:I156 F50:I51 F76:I78 E46:I49 F9:I44 AV92:BN156">
    <cfRule type="cellIs" dxfId="301" priority="42" operator="equal">
      <formula>""</formula>
    </cfRule>
  </conditionalFormatting>
  <conditionalFormatting sqref="J76:J78 J92:J156 J46:J51 J9:AT45">
    <cfRule type="cellIs" dxfId="300" priority="41" operator="greaterThanOrEqual">
      <formula>90</formula>
    </cfRule>
  </conditionalFormatting>
  <conditionalFormatting sqref="J76:J78 J92:J156 J46:J51 J9:AT45">
    <cfRule type="cellIs" dxfId="299" priority="40" operator="equal">
      <formula>""</formula>
    </cfRule>
  </conditionalFormatting>
  <conditionalFormatting sqref="K46:AU51 K76:AU78 AU52:AU75 K92:AU156 AU79:AU90 AU9:AU45">
    <cfRule type="cellIs" dxfId="298" priority="39" operator="greaterThanOrEqual">
      <formula>90</formula>
    </cfRule>
  </conditionalFormatting>
  <conditionalFormatting sqref="K46:AU51 K76:AU78 AU52:AU75 K92:AU156 AU79:AU90 AU9:AU45">
    <cfRule type="cellIs" dxfId="297" priority="38" operator="equal">
      <formula>""</formula>
    </cfRule>
  </conditionalFormatting>
  <conditionalFormatting sqref="E76:E78">
    <cfRule type="cellIs" dxfId="296" priority="37" operator="equal">
      <formula>""</formula>
    </cfRule>
  </conditionalFormatting>
  <conditionalFormatting sqref="J52:AT75">
    <cfRule type="cellIs" dxfId="295" priority="36" operator="greaterThanOrEqual">
      <formula>90</formula>
    </cfRule>
  </conditionalFormatting>
  <conditionalFormatting sqref="E52:H75 J52:AT75">
    <cfRule type="cellIs" dxfId="294" priority="35" operator="equal">
      <formula>""</formula>
    </cfRule>
  </conditionalFormatting>
  <conditionalFormatting sqref="J9:AT45">
    <cfRule type="cellIs" dxfId="293" priority="34" operator="equal">
      <formula>-999</formula>
    </cfRule>
  </conditionalFormatting>
  <conditionalFormatting sqref="J79:AT79 J81:AT81 J83:AT83 J85:AT87">
    <cfRule type="cellIs" dxfId="292" priority="25" operator="greaterThanOrEqual">
      <formula>90</formula>
    </cfRule>
  </conditionalFormatting>
  <conditionalFormatting sqref="F79:AT79 J81:AT81 E80:I87 J83:AT83 J85:AT87">
    <cfRule type="cellIs" dxfId="291" priority="24" operator="equal">
      <formula>""</formula>
    </cfRule>
  </conditionalFormatting>
  <conditionalFormatting sqref="J84:AT84">
    <cfRule type="cellIs" dxfId="290" priority="23" operator="greaterThanOrEqual">
      <formula>90</formula>
    </cfRule>
  </conditionalFormatting>
  <conditionalFormatting sqref="J84:AT84">
    <cfRule type="cellIs" dxfId="289" priority="22" operator="equal">
      <formula>""</formula>
    </cfRule>
  </conditionalFormatting>
  <conditionalFormatting sqref="J80:AT80">
    <cfRule type="cellIs" dxfId="288" priority="21" operator="greaterThanOrEqual">
      <formula>90</formula>
    </cfRule>
  </conditionalFormatting>
  <conditionalFormatting sqref="J80:AT80">
    <cfRule type="cellIs" dxfId="287" priority="20" operator="equal">
      <formula>""</formula>
    </cfRule>
  </conditionalFormatting>
  <conditionalFormatting sqref="J82:AT82">
    <cfRule type="cellIs" dxfId="286" priority="19" operator="greaterThanOrEqual">
      <formula>90</formula>
    </cfRule>
  </conditionalFormatting>
  <conditionalFormatting sqref="J82:AT82">
    <cfRule type="cellIs" dxfId="285" priority="18" operator="equal">
      <formula>""</formula>
    </cfRule>
  </conditionalFormatting>
  <conditionalFormatting sqref="J88:AT90">
    <cfRule type="cellIs" dxfId="284" priority="16" operator="greaterThanOrEqual">
      <formula>90</formula>
    </cfRule>
  </conditionalFormatting>
  <conditionalFormatting sqref="E88:AT90">
    <cfRule type="cellIs" dxfId="283" priority="15" operator="equal">
      <formula>""</formula>
    </cfRule>
  </conditionalFormatting>
  <conditionalFormatting sqref="F91:AT91">
    <cfRule type="cellIs" dxfId="282" priority="10" operator="equal">
      <formula>""</formula>
    </cfRule>
  </conditionalFormatting>
  <conditionalFormatting sqref="AU91:BN91">
    <cfRule type="cellIs" dxfId="281" priority="13" operator="greaterThanOrEqual">
      <formula>90</formula>
    </cfRule>
  </conditionalFormatting>
  <conditionalFormatting sqref="AU91:BN91">
    <cfRule type="cellIs" dxfId="280" priority="12" operator="equal">
      <formula>""</formula>
    </cfRule>
  </conditionalFormatting>
  <conditionalFormatting sqref="J91:AT91">
    <cfRule type="cellIs" dxfId="279" priority="11" operator="greaterThanOrEqual">
      <formula>90</formula>
    </cfRule>
  </conditionalFormatting>
  <conditionalFormatting sqref="E91">
    <cfRule type="cellIs" dxfId="278" priority="9" operator="equal">
      <formula>""</formula>
    </cfRule>
  </conditionalFormatting>
  <conditionalFormatting sqref="F45:I45">
    <cfRule type="cellIs" dxfId="277" priority="8" operator="equal">
      <formula>""</formula>
    </cfRule>
  </conditionalFormatting>
  <conditionalFormatting sqref="J45:AT45">
    <cfRule type="cellIs" dxfId="276" priority="7" operator="greaterThanOrEqual">
      <formula>90</formula>
    </cfRule>
  </conditionalFormatting>
  <conditionalFormatting sqref="J45:AT45">
    <cfRule type="cellIs" dxfId="275" priority="6" operator="equal">
      <formula>""</formula>
    </cfRule>
  </conditionalFormatting>
  <conditionalFormatting sqref="J45:AT45">
    <cfRule type="cellIs" dxfId="274" priority="5" operator="equal">
      <formula>-999</formula>
    </cfRule>
  </conditionalFormatting>
  <conditionalFormatting sqref="E9:E33">
    <cfRule type="cellIs" dxfId="273" priority="4" operator="equal">
      <formula>""</formula>
    </cfRule>
  </conditionalFormatting>
  <conditionalFormatting sqref="E34:E41">
    <cfRule type="cellIs" dxfId="272" priority="3" operator="equal">
      <formula>""</formula>
    </cfRule>
  </conditionalFormatting>
  <conditionalFormatting sqref="E42:E44">
    <cfRule type="cellIs" dxfId="271" priority="2" operator="equal">
      <formula>""</formula>
    </cfRule>
  </conditionalFormatting>
  <conditionalFormatting sqref="E45">
    <cfRule type="cellIs" dxfId="27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59"/>
  <sheetViews>
    <sheetView showGridLines="0" topLeftCell="A67" zoomScale="80" zoomScaleNormal="80" workbookViewId="0">
      <pane xSplit="10" topLeftCell="R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69" priority="32" operator="greaterThanOrEqual">
      <formula>90</formula>
    </cfRule>
  </conditionalFormatting>
  <conditionalFormatting sqref="AV9:BN90 E92:I156 F50:I51 E9:I31 F76:I78 E46:I49 F34:I44 AV92:BN156 E32:G33 I32:I33">
    <cfRule type="cellIs" dxfId="268" priority="31" operator="equal">
      <formula>""</formula>
    </cfRule>
  </conditionalFormatting>
  <conditionalFormatting sqref="J76:J78 J92:J156 J46:J51 J9:AT45">
    <cfRule type="cellIs" dxfId="267" priority="30" operator="greaterThanOrEqual">
      <formula>90</formula>
    </cfRule>
  </conditionalFormatting>
  <conditionalFormatting sqref="J76:J78 J92:J156 J46:J51 J9:AT45">
    <cfRule type="cellIs" dxfId="266" priority="29" operator="equal">
      <formula>""</formula>
    </cfRule>
  </conditionalFormatting>
  <conditionalFormatting sqref="K46:AU51 K76:AU78 AU52:AU75 K92:AU156 AU79:AU90 AU9:AU45">
    <cfRule type="cellIs" dxfId="265" priority="28" operator="greaterThanOrEqual">
      <formula>90</formula>
    </cfRule>
  </conditionalFormatting>
  <conditionalFormatting sqref="K46:AU51 K76:AU78 AU52:AU75 K92:AU156 AU79:AU90 AU9:AU45">
    <cfRule type="cellIs" dxfId="264" priority="27" operator="equal">
      <formula>""</formula>
    </cfRule>
  </conditionalFormatting>
  <conditionalFormatting sqref="E76:E78">
    <cfRule type="cellIs" dxfId="263" priority="26" operator="equal">
      <formula>""</formula>
    </cfRule>
  </conditionalFormatting>
  <conditionalFormatting sqref="J52:AT75">
    <cfRule type="cellIs" dxfId="262" priority="25" operator="greaterThanOrEqual">
      <formula>90</formula>
    </cfRule>
  </conditionalFormatting>
  <conditionalFormatting sqref="E52:H75 J52:AT75">
    <cfRule type="cellIs" dxfId="261" priority="24" operator="equal">
      <formula>""</formula>
    </cfRule>
  </conditionalFormatting>
  <conditionalFormatting sqref="J9:AT45">
    <cfRule type="cellIs" dxfId="260" priority="23" operator="equal">
      <formula>-999</formula>
    </cfRule>
  </conditionalFormatting>
  <conditionalFormatting sqref="E34:E41">
    <cfRule type="cellIs" dxfId="259" priority="14" operator="equal">
      <formula>""</formula>
    </cfRule>
  </conditionalFormatting>
  <conditionalFormatting sqref="J79:AT79 J81:AT81 J83:AT83 J85:AT87">
    <cfRule type="cellIs" dxfId="258" priority="22" operator="greaterThanOrEqual">
      <formula>90</formula>
    </cfRule>
  </conditionalFormatting>
  <conditionalFormatting sqref="F79:AT79 J81:AT81 E80:I87 J83:AT83 J85:AT87">
    <cfRule type="cellIs" dxfId="257" priority="21" operator="equal">
      <formula>""</formula>
    </cfRule>
  </conditionalFormatting>
  <conditionalFormatting sqref="J84:AT84">
    <cfRule type="cellIs" dxfId="256" priority="20" operator="greaterThanOrEqual">
      <formula>90</formula>
    </cfRule>
  </conditionalFormatting>
  <conditionalFormatting sqref="J84:AT84">
    <cfRule type="cellIs" dxfId="255" priority="19" operator="equal">
      <formula>""</formula>
    </cfRule>
  </conditionalFormatting>
  <conditionalFormatting sqref="J80:AT80">
    <cfRule type="cellIs" dxfId="254" priority="18" operator="greaterThanOrEqual">
      <formula>90</formula>
    </cfRule>
  </conditionalFormatting>
  <conditionalFormatting sqref="J80:AT80">
    <cfRule type="cellIs" dxfId="253" priority="17" operator="equal">
      <formula>""</formula>
    </cfRule>
  </conditionalFormatting>
  <conditionalFormatting sqref="J82:AT82">
    <cfRule type="cellIs" dxfId="252" priority="16" operator="greaterThanOrEqual">
      <formula>90</formula>
    </cfRule>
  </conditionalFormatting>
  <conditionalFormatting sqref="J82:AT82">
    <cfRule type="cellIs" dxfId="251" priority="15" operator="equal">
      <formula>""</formula>
    </cfRule>
  </conditionalFormatting>
  <conditionalFormatting sqref="J88:AT90">
    <cfRule type="cellIs" dxfId="250" priority="13" operator="greaterThanOrEqual">
      <formula>90</formula>
    </cfRule>
  </conditionalFormatting>
  <conditionalFormatting sqref="E88:AT90">
    <cfRule type="cellIs" dxfId="249" priority="12" operator="equal">
      <formula>""</formula>
    </cfRule>
  </conditionalFormatting>
  <conditionalFormatting sqref="E42:E44">
    <cfRule type="cellIs" dxfId="248" priority="11" operator="equal">
      <formula>""</formula>
    </cfRule>
  </conditionalFormatting>
  <conditionalFormatting sqref="AU91:BN91">
    <cfRule type="cellIs" dxfId="247" priority="10" operator="greaterThanOrEqual">
      <formula>90</formula>
    </cfRule>
  </conditionalFormatting>
  <conditionalFormatting sqref="AU91:BN91">
    <cfRule type="cellIs" dxfId="246" priority="9" operator="equal">
      <formula>""</formula>
    </cfRule>
  </conditionalFormatting>
  <conditionalFormatting sqref="J91:AT91">
    <cfRule type="cellIs" dxfId="245" priority="8" operator="greaterThanOrEqual">
      <formula>90</formula>
    </cfRule>
  </conditionalFormatting>
  <conditionalFormatting sqref="F91:AT91">
    <cfRule type="cellIs" dxfId="244" priority="7" operator="equal">
      <formula>""</formula>
    </cfRule>
  </conditionalFormatting>
  <conditionalFormatting sqref="E91">
    <cfRule type="cellIs" dxfId="243" priority="6" operator="equal">
      <formula>""</formula>
    </cfRule>
  </conditionalFormatting>
  <conditionalFormatting sqref="E45:I45">
    <cfRule type="cellIs" dxfId="242" priority="5" operator="equal">
      <formula>""</formula>
    </cfRule>
  </conditionalFormatting>
  <conditionalFormatting sqref="J45:AT45">
    <cfRule type="cellIs" dxfId="241" priority="4" operator="greaterThanOrEqual">
      <formula>90</formula>
    </cfRule>
  </conditionalFormatting>
  <conditionalFormatting sqref="J45:AT45">
    <cfRule type="cellIs" dxfId="240" priority="3" operator="equal">
      <formula>""</formula>
    </cfRule>
  </conditionalFormatting>
  <conditionalFormatting sqref="J45:AT45">
    <cfRule type="cellIs" dxfId="239" priority="2" operator="equal">
      <formula>-999</formula>
    </cfRule>
  </conditionalFormatting>
  <conditionalFormatting sqref="H32:H33">
    <cfRule type="cellIs" dxfId="23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64" zoomScale="80" zoomScaleNormal="80" workbookViewId="0">
      <pane xSplit="10" topLeftCell="R1" activePane="topRight" state="frozen"/>
      <selection activeCell="I9" sqref="I9"/>
      <selection pane="topRight" activeCell="Z89" sqref="Z89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37" priority="36" operator="greaterThanOrEqual">
      <formula>90</formula>
    </cfRule>
  </conditionalFormatting>
  <conditionalFormatting sqref="AV9:BN90 E92:I156 F50:I51 F9:I31 F76:I78 E46:I49 F34:I44 AV92:BN156 F32:G33 I32:I33">
    <cfRule type="cellIs" dxfId="236" priority="35" operator="equal">
      <formula>""</formula>
    </cfRule>
  </conditionalFormatting>
  <conditionalFormatting sqref="J76:J78 J92:J156 J46:J51 J9:AT45">
    <cfRule type="cellIs" dxfId="235" priority="34" operator="greaterThanOrEqual">
      <formula>90</formula>
    </cfRule>
  </conditionalFormatting>
  <conditionalFormatting sqref="J76:J78 J92:J156 J46:J51 J9:AT45">
    <cfRule type="cellIs" dxfId="234" priority="33" operator="equal">
      <formula>""</formula>
    </cfRule>
  </conditionalFormatting>
  <conditionalFormatting sqref="K46:AU51 K76:AU78 AU52:AU75 K92:AU156 AU79:AU90 AU9:AU45">
    <cfRule type="cellIs" dxfId="233" priority="32" operator="greaterThanOrEqual">
      <formula>90</formula>
    </cfRule>
  </conditionalFormatting>
  <conditionalFormatting sqref="K46:AU51 K76:AU78 AU52:AU75 K92:AU156 AU79:AU90 AU9:AU45">
    <cfRule type="cellIs" dxfId="232" priority="31" operator="equal">
      <formula>""</formula>
    </cfRule>
  </conditionalFormatting>
  <conditionalFormatting sqref="E76:E78">
    <cfRule type="cellIs" dxfId="231" priority="30" operator="equal">
      <formula>""</formula>
    </cfRule>
  </conditionalFormatting>
  <conditionalFormatting sqref="J52:AT75">
    <cfRule type="cellIs" dxfId="230" priority="29" operator="greaterThanOrEqual">
      <formula>90</formula>
    </cfRule>
  </conditionalFormatting>
  <conditionalFormatting sqref="E52:H75 J52:AT75">
    <cfRule type="cellIs" dxfId="229" priority="28" operator="equal">
      <formula>""</formula>
    </cfRule>
  </conditionalFormatting>
  <conditionalFormatting sqref="J9:AT45">
    <cfRule type="cellIs" dxfId="228" priority="27" operator="equal">
      <formula>-999</formula>
    </cfRule>
  </conditionalFormatting>
  <conditionalFormatting sqref="J79:AT79 J81:AT81 J83:AT83 J85:AT87">
    <cfRule type="cellIs" dxfId="227" priority="26" operator="greaterThanOrEqual">
      <formula>90</formula>
    </cfRule>
  </conditionalFormatting>
  <conditionalFormatting sqref="F79:AT79 J81:AT81 E80:I87 J83:AT83 J85:AT87">
    <cfRule type="cellIs" dxfId="226" priority="25" operator="equal">
      <formula>""</formula>
    </cfRule>
  </conditionalFormatting>
  <conditionalFormatting sqref="J84:AT84">
    <cfRule type="cellIs" dxfId="225" priority="24" operator="greaterThanOrEqual">
      <formula>90</formula>
    </cfRule>
  </conditionalFormatting>
  <conditionalFormatting sqref="J84:AT84">
    <cfRule type="cellIs" dxfId="224" priority="23" operator="equal">
      <formula>""</formula>
    </cfRule>
  </conditionalFormatting>
  <conditionalFormatting sqref="J80:AT80">
    <cfRule type="cellIs" dxfId="223" priority="22" operator="greaterThanOrEqual">
      <formula>90</formula>
    </cfRule>
  </conditionalFormatting>
  <conditionalFormatting sqref="J80:AT80">
    <cfRule type="cellIs" dxfId="222" priority="21" operator="equal">
      <formula>""</formula>
    </cfRule>
  </conditionalFormatting>
  <conditionalFormatting sqref="J82:AT82">
    <cfRule type="cellIs" dxfId="221" priority="20" operator="greaterThanOrEqual">
      <formula>90</formula>
    </cfRule>
  </conditionalFormatting>
  <conditionalFormatting sqref="J82:AT82">
    <cfRule type="cellIs" dxfId="220" priority="19" operator="equal">
      <formula>""</formula>
    </cfRule>
  </conditionalFormatting>
  <conditionalFormatting sqref="J88:AT90">
    <cfRule type="cellIs" dxfId="219" priority="17" operator="greaterThanOrEqual">
      <formula>90</formula>
    </cfRule>
  </conditionalFormatting>
  <conditionalFormatting sqref="E88:AT90">
    <cfRule type="cellIs" dxfId="218" priority="16" operator="equal">
      <formula>""</formula>
    </cfRule>
  </conditionalFormatting>
  <conditionalFormatting sqref="F91:AT91">
    <cfRule type="cellIs" dxfId="217" priority="11" operator="equal">
      <formula>""</formula>
    </cfRule>
  </conditionalFormatting>
  <conditionalFormatting sqref="AU91:BN91">
    <cfRule type="cellIs" dxfId="216" priority="14" operator="greaterThanOrEqual">
      <formula>90</formula>
    </cfRule>
  </conditionalFormatting>
  <conditionalFormatting sqref="AU91:BN91">
    <cfRule type="cellIs" dxfId="215" priority="13" operator="equal">
      <formula>""</formula>
    </cfRule>
  </conditionalFormatting>
  <conditionalFormatting sqref="J91:AT91">
    <cfRule type="cellIs" dxfId="214" priority="12" operator="greaterThanOrEqual">
      <formula>90</formula>
    </cfRule>
  </conditionalFormatting>
  <conditionalFormatting sqref="E91">
    <cfRule type="cellIs" dxfId="213" priority="10" operator="equal">
      <formula>""</formula>
    </cfRule>
  </conditionalFormatting>
  <conditionalFormatting sqref="F45:I45">
    <cfRule type="cellIs" dxfId="212" priority="9" operator="equal">
      <formula>""</formula>
    </cfRule>
  </conditionalFormatting>
  <conditionalFormatting sqref="J45:AT45">
    <cfRule type="cellIs" dxfId="211" priority="8" operator="greaterThanOrEqual">
      <formula>90</formula>
    </cfRule>
  </conditionalFormatting>
  <conditionalFormatting sqref="J45:AT45">
    <cfRule type="cellIs" dxfId="210" priority="7" operator="equal">
      <formula>""</formula>
    </cfRule>
  </conditionalFormatting>
  <conditionalFormatting sqref="J45:AT45">
    <cfRule type="cellIs" dxfId="209" priority="6" operator="equal">
      <formula>-999</formula>
    </cfRule>
  </conditionalFormatting>
  <conditionalFormatting sqref="H32:H33">
    <cfRule type="cellIs" dxfId="208" priority="5" operator="equal">
      <formula>""</formula>
    </cfRule>
  </conditionalFormatting>
  <conditionalFormatting sqref="E9:E33">
    <cfRule type="cellIs" dxfId="207" priority="4" operator="equal">
      <formula>""</formula>
    </cfRule>
  </conditionalFormatting>
  <conditionalFormatting sqref="E34:E41">
    <cfRule type="cellIs" dxfId="206" priority="3" operator="equal">
      <formula>""</formula>
    </cfRule>
  </conditionalFormatting>
  <conditionalFormatting sqref="E42:E44">
    <cfRule type="cellIs" dxfId="205" priority="2" operator="equal">
      <formula>""</formula>
    </cfRule>
  </conditionalFormatting>
  <conditionalFormatting sqref="E45">
    <cfRule type="cellIs" dxfId="20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7" zoomScale="80" zoomScaleNormal="80" workbookViewId="0">
      <selection activeCell="L25" sqref="L2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9" width="15.69140625" style="4" customWidth="1"/>
    <col min="10" max="10" width="2.69140625" style="4" customWidth="1"/>
    <col min="11" max="47" width="15.69140625" style="4" customWidth="1"/>
    <col min="48" max="48" width="10.15234375" style="4" customWidth="1"/>
    <col min="49" max="67" width="15.69140625" style="4" customWidth="1"/>
    <col min="68" max="68" width="2.69140625" style="2" customWidth="1"/>
    <col min="69" max="80" width="0" style="2" hidden="1" customWidth="1"/>
    <col min="81" max="16384" width="9.15234375" style="2" hidden="1"/>
  </cols>
  <sheetData>
    <row r="1" spans="1:68" ht="25" customHeight="1" x14ac:dyDescent="0.4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4"/>
    <row r="3" spans="1:68" ht="14.6" x14ac:dyDescent="0.4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ht="14.6" x14ac:dyDescent="0.4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ht="14.6" x14ac:dyDescent="0.4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4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ht="14.6" x14ac:dyDescent="0.4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ht="14.6" x14ac:dyDescent="0.4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ht="14.6" x14ac:dyDescent="0.4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ht="14.6" x14ac:dyDescent="0.4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ht="14.6" x14ac:dyDescent="0.4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ht="14.6" x14ac:dyDescent="0.4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ht="14.6" x14ac:dyDescent="0.4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ht="14.6" x14ac:dyDescent="0.4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ht="14.6" x14ac:dyDescent="0.4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ht="14.6" x14ac:dyDescent="0.4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ht="14.6" x14ac:dyDescent="0.4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ht="14.6" x14ac:dyDescent="0.4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ht="14.6" x14ac:dyDescent="0.4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ht="14.6" x14ac:dyDescent="0.4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ht="14.6" x14ac:dyDescent="0.4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ht="14.6" x14ac:dyDescent="0.4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ht="14.6" x14ac:dyDescent="0.4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ht="14.6" x14ac:dyDescent="0.4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ht="14.6" x14ac:dyDescent="0.4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4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ht="14.6" x14ac:dyDescent="0.4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ht="14.6" x14ac:dyDescent="0.4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ht="14.6" x14ac:dyDescent="0.4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4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4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4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4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4">
      <c r="E34" s="11" t="s">
        <v>473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4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4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4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4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4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4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4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4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4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4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4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4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4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4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4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4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4">
      <c r="E51" s="114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4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4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4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4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4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4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4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4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4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4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4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4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4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4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4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4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4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4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4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4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4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4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4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4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4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4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4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4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4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4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4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4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4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4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4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4">
      <c r="E88" s="11" t="s">
        <v>473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4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4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4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4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4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4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4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4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4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4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4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4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4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4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4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4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4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4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4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4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4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4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4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4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4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4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4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4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4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4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4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4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4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4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4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4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4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4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4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4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4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4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4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4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4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4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4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4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4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4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4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4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4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4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4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4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4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4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4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4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4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4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4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4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4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4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4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4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4"/>
    <row r="158" spans="2:67" ht="15" customHeight="1" x14ac:dyDescent="0.4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4"/>
  </sheetData>
  <sheetProtection formatCells="0" formatColumns="0" formatRows="0" sort="0" autoFilter="0"/>
  <phoneticPr fontId="28" type="noConversion"/>
  <conditionalFormatting sqref="AW9:BO87 AW89:BO156">
    <cfRule type="cellIs" dxfId="203" priority="85" operator="equal">
      <formula>$H9</formula>
    </cfRule>
  </conditionalFormatting>
  <conditionalFormatting sqref="AW9:BO87 AW89:BO156">
    <cfRule type="cellIs" dxfId="202" priority="84" operator="equal">
      <formula>$I9</formula>
    </cfRule>
  </conditionalFormatting>
  <conditionalFormatting sqref="E76:BO78 F50:BO51 AV52:BO75 E9:BO33 E89:BO156 AU79:BO87 F88:I88 K88:AU88 E35:BO49 AV34:BO34 K33:AU34">
    <cfRule type="cellIs" dxfId="201" priority="83" operator="equal">
      <formula>""</formula>
    </cfRule>
  </conditionalFormatting>
  <conditionalFormatting sqref="K9:AU34">
    <cfRule type="cellIs" dxfId="200" priority="18" operator="equal">
      <formula>-999</formula>
    </cfRule>
    <cfRule type="cellIs" dxfId="199" priority="82" operator="equal">
      <formula>$H9</formula>
    </cfRule>
  </conditionalFormatting>
  <conditionalFormatting sqref="K9:AU34">
    <cfRule type="cellIs" dxfId="198" priority="81" operator="equal">
      <formula>$I9</formula>
    </cfRule>
  </conditionalFormatting>
  <conditionalFormatting sqref="M9:M34">
    <cfRule type="cellIs" dxfId="197" priority="80" operator="equal">
      <formula>$H9</formula>
    </cfRule>
  </conditionalFormatting>
  <conditionalFormatting sqref="M9:M34">
    <cfRule type="cellIs" dxfId="196" priority="79" operator="equal">
      <formula>$I9</formula>
    </cfRule>
  </conditionalFormatting>
  <conditionalFormatting sqref="N9:N34">
    <cfRule type="cellIs" dxfId="195" priority="78" operator="equal">
      <formula>$H9</formula>
    </cfRule>
  </conditionalFormatting>
  <conditionalFormatting sqref="N9:N34">
    <cfRule type="cellIs" dxfId="194" priority="77" operator="equal">
      <formula>$I9</formula>
    </cfRule>
  </conditionalFormatting>
  <conditionalFormatting sqref="L9:L34">
    <cfRule type="cellIs" dxfId="193" priority="76" operator="equal">
      <formula>$H9</formula>
    </cfRule>
  </conditionalFormatting>
  <conditionalFormatting sqref="L9:L34">
    <cfRule type="cellIs" dxfId="192" priority="75" operator="equal">
      <formula>$I9</formula>
    </cfRule>
  </conditionalFormatting>
  <conditionalFormatting sqref="O9:O34">
    <cfRule type="cellIs" dxfId="191" priority="74" operator="equal">
      <formula>$H9</formula>
    </cfRule>
  </conditionalFormatting>
  <conditionalFormatting sqref="O9:O34">
    <cfRule type="cellIs" dxfId="190" priority="73" operator="equal">
      <formula>$I9</formula>
    </cfRule>
  </conditionalFormatting>
  <conditionalFormatting sqref="P9:P34">
    <cfRule type="cellIs" dxfId="189" priority="72" operator="equal">
      <formula>$H9</formula>
    </cfRule>
  </conditionalFormatting>
  <conditionalFormatting sqref="P9:P34">
    <cfRule type="cellIs" dxfId="188" priority="71" operator="equal">
      <formula>$I9</formula>
    </cfRule>
  </conditionalFormatting>
  <conditionalFormatting sqref="Q9:Q34">
    <cfRule type="cellIs" dxfId="187" priority="70" operator="equal">
      <formula>$H9</formula>
    </cfRule>
  </conditionalFormatting>
  <conditionalFormatting sqref="Q9:Q34">
    <cfRule type="cellIs" dxfId="186" priority="69" operator="equal">
      <formula>$I9</formula>
    </cfRule>
  </conditionalFormatting>
  <conditionalFormatting sqref="R9:R34">
    <cfRule type="cellIs" dxfId="185" priority="68" operator="equal">
      <formula>$H9</formula>
    </cfRule>
  </conditionalFormatting>
  <conditionalFormatting sqref="R9:R34">
    <cfRule type="cellIs" dxfId="184" priority="67" operator="equal">
      <formula>$I9</formula>
    </cfRule>
  </conditionalFormatting>
  <conditionalFormatting sqref="S9:S34">
    <cfRule type="cellIs" dxfId="183" priority="66" operator="equal">
      <formula>$H9</formula>
    </cfRule>
  </conditionalFormatting>
  <conditionalFormatting sqref="S9:S34">
    <cfRule type="cellIs" dxfId="182" priority="65" operator="equal">
      <formula>$I9</formula>
    </cfRule>
  </conditionalFormatting>
  <conditionalFormatting sqref="T9:T34">
    <cfRule type="cellIs" dxfId="181" priority="64" operator="equal">
      <formula>$H9</formula>
    </cfRule>
  </conditionalFormatting>
  <conditionalFormatting sqref="T9:T34">
    <cfRule type="cellIs" dxfId="180" priority="63" operator="equal">
      <formula>$I9</formula>
    </cfRule>
  </conditionalFormatting>
  <conditionalFormatting sqref="U9:U34">
    <cfRule type="cellIs" dxfId="179" priority="62" operator="equal">
      <formula>$H9</formula>
    </cfRule>
  </conditionalFormatting>
  <conditionalFormatting sqref="U9:U34">
    <cfRule type="cellIs" dxfId="178" priority="61" operator="equal">
      <formula>$I9</formula>
    </cfRule>
  </conditionalFormatting>
  <conditionalFormatting sqref="V9:V34">
    <cfRule type="cellIs" dxfId="177" priority="60" operator="equal">
      <formula>$H9</formula>
    </cfRule>
  </conditionalFormatting>
  <conditionalFormatting sqref="V9:V34">
    <cfRule type="cellIs" dxfId="176" priority="59" operator="equal">
      <formula>$I9</formula>
    </cfRule>
  </conditionalFormatting>
  <conditionalFormatting sqref="W9:W34">
    <cfRule type="cellIs" dxfId="175" priority="58" operator="equal">
      <formula>$H9</formula>
    </cfRule>
  </conditionalFormatting>
  <conditionalFormatting sqref="W9:W34">
    <cfRule type="cellIs" dxfId="174" priority="57" operator="equal">
      <formula>$I9</formula>
    </cfRule>
  </conditionalFormatting>
  <conditionalFormatting sqref="X9:X34">
    <cfRule type="cellIs" dxfId="173" priority="56" operator="equal">
      <formula>$H9</formula>
    </cfRule>
  </conditionalFormatting>
  <conditionalFormatting sqref="X9:X34">
    <cfRule type="cellIs" dxfId="172" priority="55" operator="equal">
      <formula>$I9</formula>
    </cfRule>
  </conditionalFormatting>
  <conditionalFormatting sqref="Y9:Y34">
    <cfRule type="cellIs" dxfId="171" priority="54" operator="equal">
      <formula>$H9</formula>
    </cfRule>
  </conditionalFormatting>
  <conditionalFormatting sqref="Y9:Y34">
    <cfRule type="cellIs" dxfId="170" priority="53" operator="equal">
      <formula>$I9</formula>
    </cfRule>
  </conditionalFormatting>
  <conditionalFormatting sqref="Z9:AA34">
    <cfRule type="cellIs" dxfId="169" priority="52" operator="equal">
      <formula>$H9</formula>
    </cfRule>
  </conditionalFormatting>
  <conditionalFormatting sqref="Z9:AA34">
    <cfRule type="cellIs" dxfId="168" priority="51" operator="equal">
      <formula>$I9</formula>
    </cfRule>
  </conditionalFormatting>
  <conditionalFormatting sqref="AB9:AB34">
    <cfRule type="cellIs" dxfId="167" priority="50" operator="equal">
      <formula>$H9</formula>
    </cfRule>
  </conditionalFormatting>
  <conditionalFormatting sqref="AB9:AB34">
    <cfRule type="cellIs" dxfId="166" priority="49" operator="equal">
      <formula>$I9</formula>
    </cfRule>
  </conditionalFormatting>
  <conditionalFormatting sqref="AC9:AC34">
    <cfRule type="cellIs" dxfId="165" priority="48" operator="equal">
      <formula>$H9</formula>
    </cfRule>
  </conditionalFormatting>
  <conditionalFormatting sqref="AC9:AC34">
    <cfRule type="cellIs" dxfId="164" priority="47" operator="equal">
      <formula>$I9</formula>
    </cfRule>
  </conditionalFormatting>
  <conditionalFormatting sqref="AD9:AD34">
    <cfRule type="cellIs" dxfId="163" priority="46" operator="equal">
      <formula>$H9</formula>
    </cfRule>
  </conditionalFormatting>
  <conditionalFormatting sqref="AD9:AD34">
    <cfRule type="cellIs" dxfId="162" priority="45" operator="equal">
      <formula>$I9</formula>
    </cfRule>
  </conditionalFormatting>
  <conditionalFormatting sqref="AE9:AE34">
    <cfRule type="cellIs" dxfId="161" priority="44" operator="equal">
      <formula>$H9</formula>
    </cfRule>
  </conditionalFormatting>
  <conditionalFormatting sqref="AE9:AE34">
    <cfRule type="cellIs" dxfId="160" priority="43" operator="equal">
      <formula>$I9</formula>
    </cfRule>
  </conditionalFormatting>
  <conditionalFormatting sqref="AF9:AH34">
    <cfRule type="cellIs" dxfId="159" priority="42" operator="equal">
      <formula>$H9</formula>
    </cfRule>
  </conditionalFormatting>
  <conditionalFormatting sqref="AF9:AH34">
    <cfRule type="cellIs" dxfId="158" priority="41" operator="equal">
      <formula>$I9</formula>
    </cfRule>
  </conditionalFormatting>
  <conditionalFormatting sqref="AI9:AI34">
    <cfRule type="cellIs" dxfId="157" priority="40" operator="equal">
      <formula>$H9</formula>
    </cfRule>
  </conditionalFormatting>
  <conditionalFormatting sqref="AI9:AI34">
    <cfRule type="cellIs" dxfId="156" priority="39" operator="equal">
      <formula>$I9</formula>
    </cfRule>
  </conditionalFormatting>
  <conditionalFormatting sqref="AJ9:AJ34">
    <cfRule type="cellIs" dxfId="155" priority="38" operator="equal">
      <formula>$H9</formula>
    </cfRule>
  </conditionalFormatting>
  <conditionalFormatting sqref="AJ9:AJ34">
    <cfRule type="cellIs" dxfId="154" priority="37" operator="equal">
      <formula>$I9</formula>
    </cfRule>
  </conditionalFormatting>
  <conditionalFormatting sqref="AK9:AK34">
    <cfRule type="cellIs" dxfId="153" priority="36" operator="equal">
      <formula>$H9</formula>
    </cfRule>
  </conditionalFormatting>
  <conditionalFormatting sqref="AK9:AK34">
    <cfRule type="cellIs" dxfId="152" priority="35" operator="equal">
      <formula>$I9</formula>
    </cfRule>
  </conditionalFormatting>
  <conditionalFormatting sqref="AL9:AL34">
    <cfRule type="cellIs" dxfId="151" priority="34" operator="equal">
      <formula>$H9</formula>
    </cfRule>
  </conditionalFormatting>
  <conditionalFormatting sqref="AL9:AL34">
    <cfRule type="cellIs" dxfId="150" priority="33" operator="equal">
      <formula>$I9</formula>
    </cfRule>
  </conditionalFormatting>
  <conditionalFormatting sqref="AM9:AO34">
    <cfRule type="cellIs" dxfId="149" priority="32" operator="equal">
      <formula>$H9</formula>
    </cfRule>
  </conditionalFormatting>
  <conditionalFormatting sqref="AM9:AO34">
    <cfRule type="cellIs" dxfId="148" priority="31" operator="equal">
      <formula>$I9</formula>
    </cfRule>
  </conditionalFormatting>
  <conditionalFormatting sqref="AP9:AP34">
    <cfRule type="cellIs" dxfId="147" priority="30" operator="equal">
      <formula>$H9</formula>
    </cfRule>
  </conditionalFormatting>
  <conditionalFormatting sqref="AP9:AP34">
    <cfRule type="cellIs" dxfId="146" priority="29" operator="equal">
      <formula>$I9</formula>
    </cfRule>
  </conditionalFormatting>
  <conditionalFormatting sqref="AQ9:AQ34">
    <cfRule type="cellIs" dxfId="145" priority="28" operator="equal">
      <formula>$H9</formula>
    </cfRule>
  </conditionalFormatting>
  <conditionalFormatting sqref="AQ9:AQ34">
    <cfRule type="cellIs" dxfId="144" priority="27" operator="equal">
      <formula>$I9</formula>
    </cfRule>
  </conditionalFormatting>
  <conditionalFormatting sqref="AR9:AR34">
    <cfRule type="cellIs" dxfId="143" priority="26" operator="equal">
      <formula>$H9</formula>
    </cfRule>
  </conditionalFormatting>
  <conditionalFormatting sqref="AR9:AR34">
    <cfRule type="cellIs" dxfId="142" priority="25" operator="equal">
      <formula>$I9</formula>
    </cfRule>
  </conditionalFormatting>
  <conditionalFormatting sqref="AS9:AU34">
    <cfRule type="cellIs" dxfId="141" priority="24" operator="equal">
      <formula>$H9</formula>
    </cfRule>
  </conditionalFormatting>
  <conditionalFormatting sqref="AS9:AU34">
    <cfRule type="cellIs" dxfId="140" priority="23" operator="equal">
      <formula>$I9</formula>
    </cfRule>
  </conditionalFormatting>
  <conditionalFormatting sqref="K52:AU75">
    <cfRule type="cellIs" dxfId="139" priority="21" operator="equal">
      <formula>$H52</formula>
    </cfRule>
  </conditionalFormatting>
  <conditionalFormatting sqref="K52:AU75">
    <cfRule type="cellIs" dxfId="138" priority="20" operator="equal">
      <formula>$I52</formula>
    </cfRule>
  </conditionalFormatting>
  <conditionalFormatting sqref="E52:I75 K52:AU75">
    <cfRule type="cellIs" dxfId="137" priority="19" operator="equal">
      <formula>""</formula>
    </cfRule>
  </conditionalFormatting>
  <conditionalFormatting sqref="J79:AT79 K81:AU81 K83:AU83 K85:AU87">
    <cfRule type="cellIs" dxfId="136" priority="17" operator="greaterThanOrEqual">
      <formula>90</formula>
    </cfRule>
  </conditionalFormatting>
  <conditionalFormatting sqref="F79:AT79 K81:AU81 E80:I87 K83:AU83 K85:AU87">
    <cfRule type="cellIs" dxfId="135" priority="16" operator="equal">
      <formula>""</formula>
    </cfRule>
  </conditionalFormatting>
  <conditionalFormatting sqref="K84:AU84">
    <cfRule type="cellIs" dxfId="134" priority="15" operator="greaterThanOrEqual">
      <formula>90</formula>
    </cfRule>
  </conditionalFormatting>
  <conditionalFormatting sqref="K84:AU84">
    <cfRule type="cellIs" dxfId="133" priority="14" operator="equal">
      <formula>""</formula>
    </cfRule>
  </conditionalFormatting>
  <conditionalFormatting sqref="K80:AU80">
    <cfRule type="cellIs" dxfId="132" priority="13" operator="greaterThanOrEqual">
      <formula>90</formula>
    </cfRule>
  </conditionalFormatting>
  <conditionalFormatting sqref="K80:AU80">
    <cfRule type="cellIs" dxfId="131" priority="12" operator="equal">
      <formula>""</formula>
    </cfRule>
  </conditionalFormatting>
  <conditionalFormatting sqref="K82:AU82">
    <cfRule type="cellIs" dxfId="130" priority="11" operator="greaterThanOrEqual">
      <formula>90</formula>
    </cfRule>
  </conditionalFormatting>
  <conditionalFormatting sqref="K82:AU82">
    <cfRule type="cellIs" dxfId="129" priority="10" operator="equal">
      <formula>""</formula>
    </cfRule>
  </conditionalFormatting>
  <conditionalFormatting sqref="AV88:BN88">
    <cfRule type="cellIs" dxfId="128" priority="9" operator="greaterThanOrEqual">
      <formula>90</formula>
    </cfRule>
  </conditionalFormatting>
  <conditionalFormatting sqref="AV88:BN88">
    <cfRule type="cellIs" dxfId="127" priority="8" operator="equal">
      <formula>""</formula>
    </cfRule>
  </conditionalFormatting>
  <conditionalFormatting sqref="K88:AU88">
    <cfRule type="cellIs" dxfId="126" priority="7" operator="greaterThanOrEqual">
      <formula>90</formula>
    </cfRule>
  </conditionalFormatting>
  <conditionalFormatting sqref="E88">
    <cfRule type="cellIs" dxfId="125" priority="5" operator="equal">
      <formula>""</formula>
    </cfRule>
  </conditionalFormatting>
  <conditionalFormatting sqref="E34:I34">
    <cfRule type="cellIs" dxfId="124" priority="4" operator="equal">
      <formula>""</formula>
    </cfRule>
  </conditionalFormatting>
  <conditionalFormatting sqref="K34:AU34">
    <cfRule type="cellIs" dxfId="123" priority="3" operator="greaterThanOrEqual">
      <formula>90</formula>
    </cfRule>
  </conditionalFormatting>
  <conditionalFormatting sqref="K34:AU34">
    <cfRule type="cellIs" dxfId="122" priority="2" operator="equal">
      <formula>""</formula>
    </cfRule>
  </conditionalFormatting>
  <conditionalFormatting sqref="K34:AU34">
    <cfRule type="cellIs" dxfId="1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5"/>
  <sheetViews>
    <sheetView showGridLines="0" topLeftCell="A4" zoomScale="85" zoomScaleNormal="85" workbookViewId="0">
      <pane xSplit="6" ySplit="5" topLeftCell="G164" activePane="bottomRight" state="frozen"/>
      <selection activeCell="A4" sqref="A4"/>
      <selection pane="topRight" activeCell="G4" sqref="G4"/>
      <selection pane="bottomLeft" activeCell="A9" sqref="A9"/>
      <selection pane="bottomRight" activeCell="J170" sqref="J170"/>
    </sheetView>
  </sheetViews>
  <sheetFormatPr defaultColWidth="0" defaultRowHeight="15" customHeight="1" x14ac:dyDescent="0.4"/>
  <cols>
    <col min="1" max="2" width="2.69140625" style="2" customWidth="1"/>
    <col min="3" max="3" width="19.84375" style="2" customWidth="1"/>
    <col min="4" max="4" width="21.84375" style="2" customWidth="1"/>
    <col min="5" max="5" width="30.69140625" style="4" customWidth="1"/>
    <col min="6" max="6" width="3.53515625" style="69" customWidth="1"/>
    <col min="7" max="7" width="13.3046875" style="13" customWidth="1"/>
    <col min="8" max="43" width="15.69140625" style="4" customWidth="1"/>
    <col min="44" max="44" width="8.53515625" style="4" customWidth="1"/>
    <col min="45" max="49" width="15.69140625" style="4" customWidth="1"/>
    <col min="50" max="50" width="2.69140625" style="2" customWidth="1"/>
    <col min="51" max="57" width="0" style="2" hidden="1" customWidth="1"/>
    <col min="58" max="16384" width="9.15234375" style="2" hidden="1"/>
  </cols>
  <sheetData>
    <row r="1" spans="1:50" ht="25" customHeight="1" x14ac:dyDescent="0.4">
      <c r="A1" s="1" t="str">
        <f ca="1">MID(CELL("filename",A2),FIND("]",CELL("filename",A1))+1,255)</f>
        <v>Lines - Loading</v>
      </c>
      <c r="B1" s="1"/>
      <c r="C1" s="1"/>
      <c r="D1" s="1"/>
      <c r="E1" s="9"/>
      <c r="F1" s="67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ht="14.6" x14ac:dyDescent="0.4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ht="14.6" x14ac:dyDescent="0.4">
      <c r="F4" s="68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ht="14.6" x14ac:dyDescent="0.4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87.45" x14ac:dyDescent="0.4">
      <c r="D6" s="3"/>
      <c r="E6" s="3"/>
      <c r="F6" s="64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9"/>
      <c r="AT6" s="179"/>
      <c r="AU6" s="179"/>
      <c r="AV6" s="179"/>
      <c r="AW6" s="179"/>
    </row>
    <row r="7" spans="1:50" ht="14.6" x14ac:dyDescent="0.4">
      <c r="D7" s="3"/>
      <c r="E7" s="2"/>
      <c r="F7" s="64"/>
      <c r="G7" s="79" t="s">
        <v>11</v>
      </c>
      <c r="H7" s="107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9"/>
      <c r="AT7" s="179"/>
      <c r="AU7" s="179"/>
      <c r="AV7" s="179"/>
      <c r="AW7" s="179"/>
    </row>
    <row r="8" spans="1:50" ht="14.6" x14ac:dyDescent="0.4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80"/>
      <c r="AT8" s="180"/>
      <c r="AU8" s="180"/>
      <c r="AV8" s="180"/>
      <c r="AW8" s="180"/>
    </row>
    <row r="9" spans="1:50" s="54" customFormat="1" ht="14.6" x14ac:dyDescent="0.4">
      <c r="A9" s="64"/>
      <c r="B9" s="64"/>
      <c r="C9" s="64" t="s">
        <v>192</v>
      </c>
      <c r="D9" s="91"/>
      <c r="E9" s="73" t="s">
        <v>136</v>
      </c>
      <c r="F9" s="69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176"/>
      <c r="AS9" s="78"/>
      <c r="AT9" s="78"/>
      <c r="AU9" s="78"/>
      <c r="AV9" s="78"/>
      <c r="AW9" s="78"/>
      <c r="AX9" s="64"/>
    </row>
    <row r="10" spans="1:50" s="54" customFormat="1" ht="14.6" x14ac:dyDescent="0.4">
      <c r="A10" s="64"/>
      <c r="B10" s="64"/>
      <c r="C10" s="64" t="s">
        <v>192</v>
      </c>
      <c r="D10" s="97"/>
      <c r="E10" s="73" t="s">
        <v>137</v>
      </c>
      <c r="F10" s="69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176"/>
      <c r="AS10" s="78"/>
      <c r="AT10" s="78"/>
      <c r="AU10" s="78"/>
      <c r="AV10" s="78"/>
      <c r="AW10" s="78"/>
      <c r="AX10" s="64"/>
    </row>
    <row r="11" spans="1:50" s="54" customFormat="1" ht="14.6" x14ac:dyDescent="0.4">
      <c r="A11" s="64"/>
      <c r="B11" s="64"/>
      <c r="C11" s="64" t="s">
        <v>192</v>
      </c>
      <c r="D11" s="81" t="s">
        <v>138</v>
      </c>
      <c r="E11" s="73" t="s">
        <v>138</v>
      </c>
      <c r="F11" s="69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06" cm="1">
        <f t="array" ref="AD11">IFERROR(INDEX($G$121:$AQ$219,MATCH($E11,$E$121:$E$219,0),COLUMN()-6),-999)</f>
        <v>8.9618905297363725</v>
      </c>
      <c r="AE11" s="106" cm="1">
        <f t="array" ref="AE11">IFERROR(INDEX($G$121:$AQ$219,MATCH($E11,$E$121:$E$219,0),COLUMN()-6),-999)</f>
        <v>8.9571097102602462</v>
      </c>
      <c r="AF11" s="106" cm="1">
        <f t="array" ref="AF11">IFERROR(INDEX($G$121:$AQ$219,MATCH($E11,$E$121:$E$219,0),COLUMN()-6),-999)</f>
        <v>6.7272158229207113</v>
      </c>
      <c r="AG11" s="106" cm="1">
        <f t="array" ref="AG11">IFERROR(INDEX($G$121:$AQ$219,MATCH($E11,$E$121:$E$219,0),COLUMN()-6),-999)</f>
        <v>6.7238423999187811</v>
      </c>
      <c r="AH11" s="106" cm="1">
        <f t="array" ref="AH11">IFERROR(INDEX($G$121:$AQ$219,MATCH($E11,$E$121:$E$219,0),COLUMN()-6),-999)</f>
        <v>4.487953157938172</v>
      </c>
      <c r="AI11" s="106" cm="1">
        <f t="array" ref="AI11">IFERROR(INDEX($G$121:$AQ$219,MATCH($E11,$E$121:$E$219,0),COLUMN()-6),-999)</f>
        <v>4.4778306257346427</v>
      </c>
      <c r="AJ11" s="106" cm="1">
        <f t="array" ref="AJ11">IFERROR(INDEX($G$121:$AQ$219,MATCH($E11,$E$121:$E$219,0),COLUMN()-6),-999)</f>
        <v>4.4687381498227419</v>
      </c>
      <c r="AK11" s="106" cm="1">
        <f t="array" ref="AK11">IFERROR(INDEX($G$121:$AQ$219,MATCH($E11,$E$121:$E$219,0),COLUMN()-6),-999)</f>
        <v>4.4549536911693979</v>
      </c>
      <c r="AL11" s="106" cm="1">
        <f t="array" ref="AL11">IFERROR(INDEX($G$121:$AQ$219,MATCH($E11,$E$121:$E$219,0),COLUMN()-6),-999)</f>
        <v>4.4552652953314391</v>
      </c>
      <c r="AM11" s="106" cm="1">
        <f t="array" ref="AM11">IFERROR(INDEX($G$121:$AQ$219,MATCH($E11,$E$121:$E$219,0),COLUMN()-6),-999)</f>
        <v>4.4552621379444375</v>
      </c>
      <c r="AN11" s="106" cm="1">
        <f t="array" ref="AN11">IFERROR(INDEX($G$121:$AQ$219,MATCH($E11,$E$121:$E$219,0),COLUMN()-6),-999)</f>
        <v>15.941817456575253</v>
      </c>
      <c r="AO11" s="106" cm="1">
        <f t="array" ref="AO11">IFERROR(INDEX($G$121:$AQ$219,MATCH($E11,$E$121:$E$219,0),COLUMN()-6),-999)</f>
        <v>14.46428969077243</v>
      </c>
      <c r="AP11" s="106" cm="1">
        <f t="array" ref="AP11">IFERROR(INDEX($G$121:$AQ$219,MATCH($E11,$E$121:$E$219,0),COLUMN()-6),-999)</f>
        <v>14.46428969077243</v>
      </c>
      <c r="AQ11" s="106" cm="1">
        <f t="array" ref="AQ11">IFERROR(INDEX($G$121:$AQ$219,MATCH($E11,$E$121:$E$219,0),COLUMN()-6),-999)</f>
        <v>14.497804087990524</v>
      </c>
      <c r="AR11" s="176"/>
      <c r="AS11" s="78"/>
      <c r="AT11" s="78"/>
      <c r="AU11" s="78"/>
      <c r="AV11" s="78"/>
      <c r="AW11" s="78"/>
      <c r="AX11" s="64"/>
    </row>
    <row r="12" spans="1:50" s="54" customFormat="1" ht="14.6" x14ac:dyDescent="0.4">
      <c r="A12" s="64"/>
      <c r="B12" s="64"/>
      <c r="C12" s="64" t="s">
        <v>192</v>
      </c>
      <c r="D12" s="81" t="s">
        <v>139</v>
      </c>
      <c r="E12" s="73" t="s">
        <v>139</v>
      </c>
      <c r="F12" s="69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06" cm="1">
        <f t="array" ref="AJ12">IFERROR(INDEX($G$121:$AQ$219,MATCH($E12,$E$121:$E$219,0),COLUMN()-6),-999)</f>
        <v>43.038090873100771</v>
      </c>
      <c r="AK12" s="106" cm="1">
        <f t="array" ref="AK12">IFERROR(INDEX($G$121:$AQ$219,MATCH($E12,$E$121:$E$219,0),COLUMN()-6),-999)</f>
        <v>20.541594143972429</v>
      </c>
      <c r="AL12" s="106" cm="1">
        <f t="array" ref="AL12">IFERROR(INDEX($G$121:$AQ$219,MATCH($E12,$E$121:$E$219,0),COLUMN()-6),-999)</f>
        <v>20.735272560735329</v>
      </c>
      <c r="AM12" s="106" cm="1">
        <f t="array" ref="AM12">IFERROR(INDEX($G$121:$AQ$219,MATCH($E12,$E$121:$E$219,0),COLUMN()-6),-999)</f>
        <v>23.447615384533758</v>
      </c>
      <c r="AN12" s="106" cm="1">
        <f t="array" ref="AN12">IFERROR(INDEX($G$121:$AQ$219,MATCH($E12,$E$121:$E$219,0),COLUMN()-6),-999)</f>
        <v>23.448586670099168</v>
      </c>
      <c r="AO12" s="106" cm="1">
        <f t="array" ref="AO12">IFERROR(INDEX($G$121:$AQ$219,MATCH($E12,$E$121:$E$219,0),COLUMN()-6),-999)</f>
        <v>23.440348103398861</v>
      </c>
      <c r="AP12" s="106" cm="1">
        <f t="array" ref="AP12">IFERROR(INDEX($G$121:$AQ$219,MATCH($E12,$E$121:$E$219,0),COLUMN()-6),-999)</f>
        <v>23.440348103398861</v>
      </c>
      <c r="AQ12" s="106" cm="1">
        <f t="array" ref="AQ12">IFERROR(INDEX($G$121:$AQ$219,MATCH($E12,$E$121:$E$219,0),COLUMN()-6),-999)</f>
        <v>23.497434334857932</v>
      </c>
      <c r="AR12" s="176"/>
      <c r="AS12" s="78"/>
      <c r="AT12" s="78"/>
      <c r="AU12" s="78"/>
      <c r="AV12" s="78"/>
      <c r="AW12" s="78"/>
      <c r="AX12" s="64"/>
    </row>
    <row r="13" spans="1:50" s="54" customFormat="1" ht="14.6" x14ac:dyDescent="0.4">
      <c r="A13" s="64"/>
      <c r="B13" s="64"/>
      <c r="C13" s="64" t="s">
        <v>192</v>
      </c>
      <c r="D13" s="97"/>
      <c r="E13" s="73" t="s">
        <v>140</v>
      </c>
      <c r="F13" s="69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176"/>
      <c r="AS13" s="78"/>
      <c r="AT13" s="78"/>
      <c r="AU13" s="78"/>
      <c r="AV13" s="78"/>
      <c r="AW13" s="78"/>
      <c r="AX13" s="64"/>
    </row>
    <row r="14" spans="1:50" s="54" customFormat="1" ht="14.6" x14ac:dyDescent="0.4">
      <c r="A14" s="64"/>
      <c r="B14" s="64"/>
      <c r="C14" s="64" t="s">
        <v>192</v>
      </c>
      <c r="D14" s="156" t="s">
        <v>141</v>
      </c>
      <c r="E14" s="73" t="s">
        <v>141</v>
      </c>
      <c r="F14" s="69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06" cm="1">
        <f t="array" ref="AH14">IFERROR(INDEX($G$121:$AQ$219,MATCH($E14,$E$121:$E$219,0),COLUMN()-6),-999)</f>
        <v>77.053945528134065</v>
      </c>
      <c r="AI14" s="106" cm="1">
        <f t="array" ref="AI14">IFERROR(INDEX($G$121:$AQ$219,MATCH($E14,$E$121:$E$219,0),COLUMN()-6),-999)</f>
        <v>55.893295617486615</v>
      </c>
      <c r="AJ14" s="106" cm="1">
        <f t="array" ref="AJ14">IFERROR(INDEX($G$121:$AQ$219,MATCH($E14,$E$121:$E$219,0),COLUMN()-6),-999)</f>
        <v>59.740765182046218</v>
      </c>
      <c r="AK14" s="106" cm="1">
        <f t="array" ref="AK14">IFERROR(INDEX($G$121:$AQ$219,MATCH($E14,$E$121:$E$219,0),COLUMN()-6),-999)</f>
        <v>47.185658271792249</v>
      </c>
      <c r="AL14" s="106" cm="1">
        <f t="array" ref="AL14">IFERROR(INDEX($G$121:$AQ$219,MATCH($E14,$E$121:$E$219,0),COLUMN()-6),-999)</f>
        <v>49.627394156411157</v>
      </c>
      <c r="AM14" s="106" cm="1">
        <f t="array" ref="AM14">IFERROR(INDEX($G$121:$AQ$219,MATCH($E14,$E$121:$E$219,0),COLUMN()-6),-999)</f>
        <v>49.98150566094737</v>
      </c>
      <c r="AN14" s="106" cm="1">
        <f t="array" ref="AN14">IFERROR(INDEX($G$121:$AQ$219,MATCH($E14,$E$121:$E$219,0),COLUMN()-6),-999)</f>
        <v>49.983523787489133</v>
      </c>
      <c r="AO14" s="106" cm="1">
        <f t="array" ref="AO14">IFERROR(INDEX($G$121:$AQ$219,MATCH($E14,$E$121:$E$219,0),COLUMN()-6),-999)</f>
        <v>49.966405097881292</v>
      </c>
      <c r="AP14" s="106" cm="1">
        <f t="array" ref="AP14">IFERROR(INDEX($G$121:$AQ$219,MATCH($E14,$E$121:$E$219,0),COLUMN()-6),-999)</f>
        <v>49.966405097881292</v>
      </c>
      <c r="AQ14" s="106" cm="1">
        <f t="array" ref="AQ14">IFERROR(INDEX($G$121:$AQ$219,MATCH($E14,$E$121:$E$219,0),COLUMN()-6),-999)</f>
        <v>50.036538101548658</v>
      </c>
      <c r="AR14" s="176"/>
      <c r="AS14" s="78"/>
      <c r="AT14" s="78"/>
      <c r="AU14" s="78"/>
      <c r="AV14" s="78"/>
      <c r="AW14" s="78"/>
      <c r="AX14" s="64"/>
    </row>
    <row r="15" spans="1:50" s="54" customFormat="1" ht="14.6" x14ac:dyDescent="0.4">
      <c r="A15" s="64"/>
      <c r="B15" s="64"/>
      <c r="C15" s="64" t="s">
        <v>192</v>
      </c>
      <c r="D15" s="91"/>
      <c r="E15" s="73" t="s">
        <v>142</v>
      </c>
      <c r="F15" s="69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06" cm="1">
        <f t="array" ref="AB15">IFERROR(INDEX($G$121:$AQ$219,MATCH($E15,$E$121:$E$219,0),COLUMN()-6),-999)</f>
        <v>0</v>
      </c>
      <c r="AC15" s="106" cm="1">
        <f t="array" ref="AC15">IFERROR(INDEX($G$121:$AQ$219,MATCH($E15,$E$121:$E$219,0),COLUMN()-6),-999)</f>
        <v>0</v>
      </c>
      <c r="AD15" s="106" cm="1">
        <f t="array" ref="AD15">IFERROR(INDEX($G$121:$AQ$219,MATCH($E15,$E$121:$E$219,0),COLUMN()-6),-999)</f>
        <v>0</v>
      </c>
      <c r="AE15" s="106" cm="1">
        <f t="array" ref="AE15">IFERROR(INDEX($G$121:$AQ$219,MATCH($E15,$E$121:$E$219,0),COLUMN()-6),-999)</f>
        <v>0</v>
      </c>
      <c r="AF15" s="106" cm="1">
        <f t="array" ref="AF15">IFERROR(INDEX($G$121:$AQ$219,MATCH($E15,$E$121:$E$219,0),COLUMN()-6),-999)</f>
        <v>64.3131618476162</v>
      </c>
      <c r="AG15" s="106" cm="1">
        <f t="array" ref="AG15">IFERROR(INDEX($G$121:$AQ$219,MATCH($E15,$E$121:$E$219,0),COLUMN()-6),-999)</f>
        <v>64.273927415890427</v>
      </c>
      <c r="AH15" s="106" cm="1">
        <f t="array" ref="AH15">IFERROR(INDEX($G$121:$AQ$219,MATCH($E15,$E$121:$E$219,0),COLUMN()-6),-999)</f>
        <v>47.242995969166813</v>
      </c>
      <c r="AI15" s="106" cm="1">
        <f t="array" ref="AI15">IFERROR(INDEX($G$121:$AQ$219,MATCH($E15,$E$121:$E$219,0),COLUMN()-6),-999)</f>
        <v>63.746538988968616</v>
      </c>
      <c r="AJ15" s="106" cm="1">
        <f t="array" ref="AJ15">IFERROR(INDEX($G$121:$AQ$219,MATCH($E15,$E$121:$E$219,0),COLUMN()-6),-999)</f>
        <v>54.543136303919546</v>
      </c>
      <c r="AK15" s="106" cm="1">
        <f t="array" ref="AK15">IFERROR(INDEX($G$121:$AQ$219,MATCH($E15,$E$121:$E$219,0),COLUMN()-6),-999)</f>
        <v>45.9358225739592</v>
      </c>
      <c r="AL15" s="106" cm="1">
        <f t="array" ref="AL15">IFERROR(INDEX($G$121:$AQ$219,MATCH($E15,$E$121:$E$219,0),COLUMN()-6),-999)</f>
        <v>44.829148685222222</v>
      </c>
      <c r="AM15" s="106" cm="1">
        <f t="array" ref="AM15">IFERROR(INDEX($G$121:$AQ$219,MATCH($E15,$E$121:$E$219,0),COLUMN()-6),-999)</f>
        <v>44.267623102932234</v>
      </c>
      <c r="AN15" s="106" cm="1">
        <f t="array" ref="AN15">IFERROR(INDEX($G$121:$AQ$219,MATCH($E15,$E$121:$E$219,0),COLUMN()-6),-999)</f>
        <v>44.269532407529752</v>
      </c>
      <c r="AO15" s="106" cm="1">
        <f t="array" ref="AO15">IFERROR(INDEX($G$121:$AQ$219,MATCH($E15,$E$121:$E$219,0),COLUMN()-6),-999)</f>
        <v>44.25333672009404</v>
      </c>
      <c r="AP15" s="106" cm="1">
        <f t="array" ref="AP15">IFERROR(INDEX($G$121:$AQ$219,MATCH($E15,$E$121:$E$219,0),COLUMN()-6),-999)</f>
        <v>44.25333672009404</v>
      </c>
      <c r="AQ15" s="106" cm="1">
        <f t="array" ref="AQ15">IFERROR(INDEX($G$121:$AQ$219,MATCH($E15,$E$121:$E$219,0),COLUMN()-6),-999)</f>
        <v>44.321890363143702</v>
      </c>
      <c r="AR15" s="176"/>
      <c r="AS15" s="78"/>
      <c r="AT15" s="78"/>
      <c r="AU15" s="78"/>
      <c r="AV15" s="78"/>
      <c r="AW15" s="78"/>
      <c r="AX15" s="64"/>
    </row>
    <row r="16" spans="1:50" s="54" customFormat="1" ht="14.6" x14ac:dyDescent="0.4">
      <c r="A16" s="64"/>
      <c r="B16" s="64"/>
      <c r="C16" s="64" t="s">
        <v>192</v>
      </c>
      <c r="D16" s="81" t="s">
        <v>143</v>
      </c>
      <c r="E16" s="73" t="s">
        <v>143</v>
      </c>
      <c r="F16" s="69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06" cm="1">
        <f t="array" ref="AI16">IFERROR(INDEX($G$121:$AQ$219,MATCH($E16,$E$121:$E$219,0),COLUMN()-6),-999)</f>
        <v>17.312476144199231</v>
      </c>
      <c r="AJ16" s="106" cm="1">
        <f t="array" ref="AJ16">IFERROR(INDEX($G$121:$AQ$219,MATCH($E16,$E$121:$E$219,0),COLUMN()-6),-999)</f>
        <v>12.657790571172281</v>
      </c>
      <c r="AK16" s="106" cm="1">
        <f t="array" ref="AK16">IFERROR(INDEX($G$121:$AQ$219,MATCH($E16,$E$121:$E$219,0),COLUMN()-6),-999)</f>
        <v>8.291221079212896</v>
      </c>
      <c r="AL16" s="106" cm="1">
        <f t="array" ref="AL16">IFERROR(INDEX($G$121:$AQ$219,MATCH($E16,$E$121:$E$219,0),COLUMN()-6),-999)</f>
        <v>8.2186438727840461</v>
      </c>
      <c r="AM16" s="106" cm="1">
        <f t="array" ref="AM16">IFERROR(INDEX($G$121:$AQ$219,MATCH($E16,$E$121:$E$219,0),COLUMN()-6),-999)</f>
        <v>8.2270221821121261</v>
      </c>
      <c r="AN16" s="106" cm="1">
        <f t="array" ref="AN16">IFERROR(INDEX($G$121:$AQ$219,MATCH($E16,$E$121:$E$219,0),COLUMN()-6),-999)</f>
        <v>8.2273641847185282</v>
      </c>
      <c r="AO16" s="106" cm="1">
        <f t="array" ref="AO16">IFERROR(INDEX($G$121:$AQ$219,MATCH($E16,$E$121:$E$219,0),COLUMN()-6),-999)</f>
        <v>8.2244631867305387</v>
      </c>
      <c r="AP16" s="106" cm="1">
        <f t="array" ref="AP16">IFERROR(INDEX($G$121:$AQ$219,MATCH($E16,$E$121:$E$219,0),COLUMN()-6),-999)</f>
        <v>8.2244631867305387</v>
      </c>
      <c r="AQ16" s="106" cm="1">
        <f t="array" ref="AQ16">IFERROR(INDEX($G$121:$AQ$219,MATCH($E16,$E$121:$E$219,0),COLUMN()-6),-999)</f>
        <v>8.2371834915905175</v>
      </c>
      <c r="AR16" s="176"/>
      <c r="AS16" s="78"/>
      <c r="AT16" s="78"/>
      <c r="AU16" s="78"/>
      <c r="AV16" s="78"/>
      <c r="AW16" s="78"/>
      <c r="AX16" s="64"/>
    </row>
    <row r="17" spans="1:50" s="54" customFormat="1" ht="14.6" x14ac:dyDescent="0.4">
      <c r="A17" s="64"/>
      <c r="B17" s="64"/>
      <c r="C17" s="64" t="s">
        <v>192</v>
      </c>
      <c r="D17" s="81" t="s">
        <v>144</v>
      </c>
      <c r="E17" s="73" t="s">
        <v>144</v>
      </c>
      <c r="F17" s="69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06" cm="1">
        <f t="array" ref="AI17">IFERROR(INDEX($G$121:$AQ$219,MATCH($E17,$E$121:$E$219,0),COLUMN()-6),-999)</f>
        <v>27.389913286665752</v>
      </c>
      <c r="AJ17" s="106" cm="1">
        <f t="array" ref="AJ17">IFERROR(INDEX($G$121:$AQ$219,MATCH($E17,$E$121:$E$219,0),COLUMN()-6),-999)</f>
        <v>19.83139708794927</v>
      </c>
      <c r="AK17" s="106" cm="1">
        <f t="array" ref="AK17">IFERROR(INDEX($G$121:$AQ$219,MATCH($E17,$E$121:$E$219,0),COLUMN()-6),-999)</f>
        <v>12.812656446887164</v>
      </c>
      <c r="AL17" s="106" cm="1">
        <f t="array" ref="AL17">IFERROR(INDEX($G$121:$AQ$219,MATCH($E17,$E$121:$E$219,0),COLUMN()-6),-999)</f>
        <v>12.692116831708441</v>
      </c>
      <c r="AM17" s="106" cm="1">
        <f t="array" ref="AM17">IFERROR(INDEX($G$121:$AQ$219,MATCH($E17,$E$121:$E$219,0),COLUMN()-6),-999)</f>
        <v>11.534614446111718</v>
      </c>
      <c r="AN17" s="106" cm="1">
        <f t="array" ref="AN17">IFERROR(INDEX($G$121:$AQ$219,MATCH($E17,$E$121:$E$219,0),COLUMN()-6),-999)</f>
        <v>11.535085304689609</v>
      </c>
      <c r="AO17" s="106" cm="1">
        <f t="array" ref="AO17">IFERROR(INDEX($G$121:$AQ$219,MATCH($E17,$E$121:$E$219,0),COLUMN()-6),-999)</f>
        <v>11.531091390971728</v>
      </c>
      <c r="AP17" s="106" cm="1">
        <f t="array" ref="AP17">IFERROR(INDEX($G$121:$AQ$219,MATCH($E17,$E$121:$E$219,0),COLUMN()-6),-999)</f>
        <v>11.531091390971728</v>
      </c>
      <c r="AQ17" s="106" cm="1">
        <f t="array" ref="AQ17">IFERROR(INDEX($G$121:$AQ$219,MATCH($E17,$E$121:$E$219,0),COLUMN()-6),-999)</f>
        <v>11.545389798314069</v>
      </c>
      <c r="AR17" s="176"/>
      <c r="AS17" s="78"/>
      <c r="AT17" s="78"/>
      <c r="AU17" s="78"/>
      <c r="AV17" s="78"/>
      <c r="AW17" s="78"/>
      <c r="AX17" s="64"/>
    </row>
    <row r="18" spans="1:50" s="54" customFormat="1" ht="14.6" x14ac:dyDescent="0.4">
      <c r="A18" s="64"/>
      <c r="B18" s="64"/>
      <c r="C18" s="64" t="s">
        <v>192</v>
      </c>
      <c r="D18" s="81" t="s">
        <v>145</v>
      </c>
      <c r="E18" s="73" t="s">
        <v>145</v>
      </c>
      <c r="F18" s="69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06" cm="1">
        <f t="array" ref="AD18">IFERROR(INDEX($G$121:$AQ$219,MATCH($E18,$E$121:$E$219,0),COLUMN()-6),-999)</f>
        <v>8.9832409926135135</v>
      </c>
      <c r="AE18" s="106" cm="1">
        <f t="array" ref="AE18">IFERROR(INDEX($G$121:$AQ$219,MATCH($E18,$E$121:$E$219,0),COLUMN()-6),-999)</f>
        <v>8.978869579749956</v>
      </c>
      <c r="AF18" s="106" cm="1">
        <f t="array" ref="AF18">IFERROR(INDEX($G$121:$AQ$219,MATCH($E18,$E$121:$E$219,0),COLUMN()-6),-999)</f>
        <v>6.8585474634319201</v>
      </c>
      <c r="AG18" s="106" cm="1">
        <f t="array" ref="AG18">IFERROR(INDEX($G$121:$AQ$219,MATCH($E18,$E$121:$E$219,0),COLUMN()-6),-999)</f>
        <v>6.8556424984805089</v>
      </c>
      <c r="AH18" s="106" cm="1">
        <f t="array" ref="AH18">IFERROR(INDEX($G$121:$AQ$219,MATCH($E18,$E$121:$E$219,0),COLUMN()-6),-999)</f>
        <v>4.7961606889603443</v>
      </c>
      <c r="AI18" s="106" cm="1">
        <f t="array" ref="AI18">IFERROR(INDEX($G$121:$AQ$219,MATCH($E18,$E$121:$E$219,0),COLUMN()-6),-999)</f>
        <v>4.7882196345715649</v>
      </c>
      <c r="AJ18" s="106" cm="1">
        <f t="array" ref="AJ18">IFERROR(INDEX($G$121:$AQ$219,MATCH($E18,$E$121:$E$219,0),COLUMN()-6),-999)</f>
        <v>4.7817161414635825</v>
      </c>
      <c r="AK18" s="106" cm="1">
        <f t="array" ref="AK18">IFERROR(INDEX($G$121:$AQ$219,MATCH($E18,$E$121:$E$219,0),COLUMN()-6),-999)</f>
        <v>4.7718918660090894</v>
      </c>
      <c r="AL18" s="106" cm="1">
        <f t="array" ref="AL18">IFERROR(INDEX($G$121:$AQ$219,MATCH($E18,$E$121:$E$219,0),COLUMN()-6),-999)</f>
        <v>4.7721134762476618</v>
      </c>
      <c r="AM18" s="106" cm="1">
        <f t="array" ref="AM18">IFERROR(INDEX($G$121:$AQ$219,MATCH($E18,$E$121:$E$219,0),COLUMN()-6),-999)</f>
        <v>4.7721112308103102</v>
      </c>
      <c r="AN18" s="106" cm="1">
        <f t="array" ref="AN18">IFERROR(INDEX($G$121:$AQ$219,MATCH($E18,$E$121:$E$219,0),COLUMN()-6),-999)</f>
        <v>16.130636496644229</v>
      </c>
      <c r="AO18" s="106" cm="1">
        <f t="array" ref="AO18">IFERROR(INDEX($G$121:$AQ$219,MATCH($E18,$E$121:$E$219,0),COLUMN()-6),-999)</f>
        <v>24.33186404831627</v>
      </c>
      <c r="AP18" s="106" cm="1">
        <f t="array" ref="AP18">IFERROR(INDEX($G$121:$AQ$219,MATCH($E18,$E$121:$E$219,0),COLUMN()-6),-999)</f>
        <v>24.33186404831627</v>
      </c>
      <c r="AQ18" s="106" cm="1">
        <f t="array" ref="AQ18">IFERROR(INDEX($G$121:$AQ$219,MATCH($E18,$E$121:$E$219,0),COLUMN()-6),-999)</f>
        <v>24.376950165231527</v>
      </c>
      <c r="AR18" s="176"/>
      <c r="AS18" s="78"/>
      <c r="AT18" s="78"/>
      <c r="AU18" s="78"/>
      <c r="AV18" s="78"/>
      <c r="AW18" s="78"/>
      <c r="AX18" s="64"/>
    </row>
    <row r="19" spans="1:50" s="54" customFormat="1" ht="14.6" x14ac:dyDescent="0.4">
      <c r="A19" s="64"/>
      <c r="B19" s="64"/>
      <c r="C19" s="64" t="s">
        <v>192</v>
      </c>
      <c r="D19" s="81" t="s">
        <v>146</v>
      </c>
      <c r="E19" s="73" t="s">
        <v>146</v>
      </c>
      <c r="F19" s="69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06" cm="1">
        <f t="array" ref="AD19">IFERROR(INDEX($G$121:$AQ$219,MATCH($E19,$E$121:$E$219,0),COLUMN()-6),-999)</f>
        <v>7.3683702876854219E-4</v>
      </c>
      <c r="AE19" s="106" cm="1">
        <f t="array" ref="AE19">IFERROR(INDEX($G$121:$AQ$219,MATCH($E19,$E$121:$E$219,0),COLUMN()-6),-999)</f>
        <v>7.3721827183814736E-4</v>
      </c>
      <c r="AF19" s="106" cm="1">
        <f t="array" ref="AF19">IFERROR(INDEX($G$121:$AQ$219,MATCH($E19,$E$121:$E$219,0),COLUMN()-6),-999)</f>
        <v>7.334387112049093E-4</v>
      </c>
      <c r="AG19" s="106" cm="1">
        <f t="array" ref="AG19">IFERROR(INDEX($G$121:$AQ$219,MATCH($E19,$E$121:$E$219,0),COLUMN()-6),-999)</f>
        <v>7.3379846267736379E-4</v>
      </c>
      <c r="AH19" s="106" cm="1">
        <f t="array" ref="AH19">IFERROR(INDEX($G$121:$AQ$219,MATCH($E19,$E$121:$E$219,0),COLUMN()-6),-999)</f>
        <v>7.4822335204843479E-4</v>
      </c>
      <c r="AI19" s="106" cm="1">
        <f t="array" ref="AI19">IFERROR(INDEX($G$121:$AQ$219,MATCH($E19,$E$121:$E$219,0),COLUMN()-6),-999)</f>
        <v>7.3193168613543038E-4</v>
      </c>
      <c r="AJ19" s="106" cm="1">
        <f t="array" ref="AJ19">IFERROR(INDEX($G$121:$AQ$219,MATCH($E19,$E$121:$E$219,0),COLUMN()-6),-999)</f>
        <v>7.3340119334898272E-4</v>
      </c>
      <c r="AK19" s="106" cm="1">
        <f t="array" ref="AK19">IFERROR(INDEX($G$121:$AQ$219,MATCH($E19,$E$121:$E$219,0),COLUMN()-6),-999)</f>
        <v>7.3564063280122534E-4</v>
      </c>
      <c r="AL19" s="106" cm="1">
        <f t="array" ref="AL19">IFERROR(INDEX($G$121:$AQ$219,MATCH($E19,$E$121:$E$219,0),COLUMN()-6),-999)</f>
        <v>7.3558985322042284E-4</v>
      </c>
      <c r="AM19" s="106" cm="1">
        <f t="array" ref="AM19">IFERROR(INDEX($G$121:$AQ$219,MATCH($E19,$E$121:$E$219,0),COLUMN()-6),-999)</f>
        <v>7.3559038112228894E-4</v>
      </c>
      <c r="AN19" s="106" cm="1">
        <f t="array" ref="AN19">IFERROR(INDEX($G$121:$AQ$219,MATCH($E19,$E$121:$E$219,0),COLUMN()-6),-999)</f>
        <v>7.4836975182956706E-4</v>
      </c>
      <c r="AO19" s="106" cm="1">
        <f t="array" ref="AO19">IFERROR(INDEX($G$121:$AQ$219,MATCH($E19,$E$121:$E$219,0),COLUMN()-6),-999)</f>
        <v>0.23911929581867278</v>
      </c>
      <c r="AP19" s="106" cm="1">
        <f t="array" ref="AP19">IFERROR(INDEX($G$121:$AQ$219,MATCH($E19,$E$121:$E$219,0),COLUMN()-6),-999)</f>
        <v>0.23911929581867278</v>
      </c>
      <c r="AQ19" s="106" cm="1">
        <f t="array" ref="AQ19">IFERROR(INDEX($G$121:$AQ$219,MATCH($E19,$E$121:$E$219,0),COLUMN()-6),-999)</f>
        <v>0.23937861582901451</v>
      </c>
      <c r="AR19" s="176"/>
      <c r="AS19" s="78"/>
      <c r="AT19" s="78"/>
      <c r="AU19" s="78"/>
      <c r="AV19" s="78"/>
      <c r="AW19" s="78"/>
      <c r="AX19" s="64"/>
    </row>
    <row r="20" spans="1:50" s="54" customFormat="1" ht="14.6" x14ac:dyDescent="0.4">
      <c r="A20" s="64"/>
      <c r="B20" s="64"/>
      <c r="C20" s="64" t="s">
        <v>192</v>
      </c>
      <c r="D20" s="81" t="s">
        <v>147</v>
      </c>
      <c r="E20" s="73" t="s">
        <v>147</v>
      </c>
      <c r="F20" s="69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06" cm="1">
        <f t="array" ref="AF20">IFERROR(INDEX($G$121:$AQ$219,MATCH($E20,$E$121:$E$219,0),COLUMN()-6),-999)</f>
        <v>1.5856188530217339</v>
      </c>
      <c r="AG20" s="106" cm="1">
        <f t="array" ref="AG20">IFERROR(INDEX($G$121:$AQ$219,MATCH($E20,$E$121:$E$219,0),COLUMN()-6),-999)</f>
        <v>1.5846515416254543</v>
      </c>
      <c r="AH20" s="106" cm="1">
        <f t="array" ref="AH20">IFERROR(INDEX($G$121:$AQ$219,MATCH($E20,$E$121:$E$219,0),COLUMN()-6),-999)</f>
        <v>1.1647597924458086</v>
      </c>
      <c r="AI20" s="106" cm="1">
        <f t="array" ref="AI20">IFERROR(INDEX($G$121:$AQ$219,MATCH($E20,$E$121:$E$219,0),COLUMN()-6),-999)</f>
        <v>0.77965927363147647</v>
      </c>
      <c r="AJ20" s="106" cm="1">
        <f t="array" ref="AJ20">IFERROR(INDEX($G$121:$AQ$219,MATCH($E20,$E$121:$E$219,0),COLUMN()-6),-999)</f>
        <v>0.77031590032921338</v>
      </c>
      <c r="AK20" s="106" cm="1">
        <f t="array" ref="AK20">IFERROR(INDEX($G$121:$AQ$219,MATCH($E20,$E$121:$E$219,0),COLUMN()-6),-999)</f>
        <v>0.761436439919148</v>
      </c>
      <c r="AL20" s="106" cm="1">
        <f t="array" ref="AL20">IFERROR(INDEX($G$121:$AQ$219,MATCH($E20,$E$121:$E$219,0),COLUMN()-6),-999)</f>
        <v>0.73295330240783096</v>
      </c>
      <c r="AM20" s="106" cm="1">
        <f t="array" ref="AM20">IFERROR(INDEX($G$121:$AQ$219,MATCH($E20,$E$121:$E$219,0),COLUMN()-6),-999)</f>
        <v>0.7469192130280341</v>
      </c>
      <c r="AN20" s="106" cm="1">
        <f t="array" ref="AN20">IFERROR(INDEX($G$121:$AQ$219,MATCH($E20,$E$121:$E$219,0),COLUMN()-6),-999)</f>
        <v>0.74695116196329381</v>
      </c>
      <c r="AO20" s="106" cm="1">
        <f t="array" ref="AO20">IFERROR(INDEX($G$121:$AQ$219,MATCH($E20,$E$121:$E$219,0),COLUMN()-6),-999)</f>
        <v>0.74668015608598992</v>
      </c>
      <c r="AP20" s="106" cm="1">
        <f t="array" ref="AP20">IFERROR(INDEX($G$121:$AQ$219,MATCH($E20,$E$121:$E$219,0),COLUMN()-6),-999)</f>
        <v>0.74668015608598992</v>
      </c>
      <c r="AQ20" s="106" cm="1">
        <f t="array" ref="AQ20">IFERROR(INDEX($G$121:$AQ$219,MATCH($E20,$E$121:$E$219,0),COLUMN()-6),-999)</f>
        <v>0.74796375713518082</v>
      </c>
      <c r="AR20" s="176"/>
      <c r="AS20" s="78"/>
      <c r="AT20" s="78"/>
      <c r="AU20" s="78"/>
      <c r="AV20" s="78"/>
      <c r="AW20" s="78"/>
      <c r="AX20" s="64"/>
    </row>
    <row r="21" spans="1:50" s="54" customFormat="1" ht="14.6" x14ac:dyDescent="0.4">
      <c r="A21" s="64"/>
      <c r="B21" s="64"/>
      <c r="C21" s="64" t="s">
        <v>192</v>
      </c>
      <c r="D21" s="97"/>
      <c r="E21" s="73" t="s">
        <v>148</v>
      </c>
      <c r="F21" s="69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06" cm="1">
        <f t="array" ref="AB21">IFERROR(INDEX($G$121:$AQ$219,MATCH($E21,$E$121:$E$219,0),COLUMN()-6),-999)</f>
        <v>1.5589705244767798</v>
      </c>
      <c r="AC21" s="106" cm="1">
        <f t="array" ref="AC21">IFERROR(INDEX($G$121:$AQ$219,MATCH($E21,$E$121:$E$219,0),COLUMN()-6),-999)</f>
        <v>1.0838377358025826</v>
      </c>
      <c r="AD21" s="106" cm="1">
        <f t="array" ref="AD21">IFERROR(INDEX($G$121:$AQ$219,MATCH($E21,$E$121:$E$219,0),COLUMN()-6),-999)</f>
        <v>0.68029461133454461</v>
      </c>
      <c r="AE21" s="106" cm="1">
        <f t="array" ref="AE21">IFERROR(INDEX($G$121:$AQ$219,MATCH($E21,$E$121:$E$219,0),COLUMN()-6),-999)</f>
        <v>0.67972678039435386</v>
      </c>
      <c r="AF21" s="106" cm="1">
        <f t="array" ref="AF21">IFERROR(INDEX($G$121:$AQ$219,MATCH($E21,$E$121:$E$219,0),COLUMN()-6),-999)</f>
        <v>0.68376907791274433</v>
      </c>
      <c r="AG21" s="106" cm="1">
        <f t="array" ref="AG21">IFERROR(INDEX($G$121:$AQ$219,MATCH($E21,$E$121:$E$219,0),COLUMN()-6),-999)</f>
        <v>0.68244708215720895</v>
      </c>
      <c r="AH21" s="106" cm="1">
        <f t="array" ref="AH21">IFERROR(INDEX($G$121:$AQ$219,MATCH($E21,$E$121:$E$219,0),COLUMN()-6),-999)</f>
        <v>0.68656127773135778</v>
      </c>
      <c r="AI21" s="106" cm="1">
        <f t="array" ref="AI21">IFERROR(INDEX($G$121:$AQ$219,MATCH($E21,$E$121:$E$219,0),COLUMN()-6),-999)</f>
        <v>0.685246726679551</v>
      </c>
      <c r="AJ21" s="106" cm="1">
        <f t="array" ref="AJ21">IFERROR(INDEX($G$121:$AQ$219,MATCH($E21,$E$121:$E$219,0),COLUMN()-6),-999)</f>
        <v>0.68406557225771281</v>
      </c>
      <c r="AK21" s="106" cm="1">
        <f t="array" ref="AK21">IFERROR(INDEX($G$121:$AQ$219,MATCH($E21,$E$121:$E$219,0),COLUMN()-6),-999)</f>
        <v>0.68227480715802713</v>
      </c>
      <c r="AL21" s="106" cm="1">
        <f t="array" ref="AL21">IFERROR(INDEX($G$121:$AQ$219,MATCH($E21,$E$121:$E$219,0),COLUMN()-6),-999)</f>
        <v>0.68231528955510867</v>
      </c>
      <c r="AM21" s="106" cm="1">
        <f t="array" ref="AM21">IFERROR(INDEX($G$121:$AQ$219,MATCH($E21,$E$121:$E$219,0),COLUMN()-6),-999)</f>
        <v>0.68231487936068846</v>
      </c>
      <c r="AN21" s="106" cm="1">
        <f t="array" ref="AN21">IFERROR(INDEX($G$121:$AQ$219,MATCH($E21,$E$121:$E$219,0),COLUMN()-6),-999)</f>
        <v>0.38740192355694864</v>
      </c>
      <c r="AO21" s="106" cm="1">
        <f t="array" ref="AO21">IFERROR(INDEX($G$121:$AQ$219,MATCH($E21,$E$121:$E$219,0),COLUMN()-6),-999)</f>
        <v>0.4271499707298736</v>
      </c>
      <c r="AP21" s="106" cm="1">
        <f t="array" ref="AP21">IFERROR(INDEX($G$121:$AQ$219,MATCH($E21,$E$121:$E$219,0),COLUMN()-6),-999)</f>
        <v>0.4271499707298736</v>
      </c>
      <c r="AQ21" s="106" cm="1">
        <f t="array" ref="AQ21">IFERROR(INDEX($G$121:$AQ$219,MATCH($E21,$E$121:$E$219,0),COLUMN()-6),-999)</f>
        <v>0.42769304353629783</v>
      </c>
      <c r="AR21" s="176"/>
      <c r="AS21" s="78"/>
      <c r="AT21" s="78"/>
      <c r="AU21" s="78"/>
      <c r="AV21" s="78"/>
      <c r="AW21" s="78"/>
      <c r="AX21" s="64"/>
    </row>
    <row r="22" spans="1:50" s="54" customFormat="1" ht="14.6" x14ac:dyDescent="0.4">
      <c r="A22" s="64"/>
      <c r="B22" s="64"/>
      <c r="C22" s="64" t="s">
        <v>192</v>
      </c>
      <c r="D22" s="97"/>
      <c r="E22" s="73" t="s">
        <v>149</v>
      </c>
      <c r="F22" s="69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06" cm="1">
        <f t="array" ref="AD22">IFERROR(INDEX($G$121:$AQ$219,MATCH($E22,$E$121:$E$219,0),COLUMN()-6),-999)</f>
        <v>2.2105250165170059E-9</v>
      </c>
      <c r="AE22" s="106" cm="1">
        <f t="array" ref="AE22">IFERROR(INDEX($G$121:$AQ$219,MATCH($E22,$E$121:$E$219,0),COLUMN()-6),-999)</f>
        <v>2.2116767672888364E-9</v>
      </c>
      <c r="AF22" s="106" cm="1">
        <f t="array" ref="AF22">IFERROR(INDEX($G$121:$AQ$219,MATCH($E22,$E$121:$E$219,0),COLUMN()-6),-999)</f>
        <v>2.2303585282161751E-9</v>
      </c>
      <c r="AG22" s="106" cm="1">
        <f t="array" ref="AG22">IFERROR(INDEX($G$121:$AQ$219,MATCH($E22,$E$121:$E$219,0),COLUMN()-6),-999)</f>
        <v>2.2033899591856498E-9</v>
      </c>
      <c r="AH22" s="106" cm="1">
        <f t="array" ref="AH22">IFERROR(INDEX($G$121:$AQ$219,MATCH($E22,$E$121:$E$219,0),COLUMN()-6),-999)</f>
        <v>2.2227751093124872E-9</v>
      </c>
      <c r="AI22" s="106" cm="1">
        <f t="array" ref="AI22">IFERROR(INDEX($G$121:$AQ$219,MATCH($E22,$E$121:$E$219,0),COLUMN()-6),-999)</f>
        <v>2.2277488063594521E-9</v>
      </c>
      <c r="AJ22" s="106" cm="1">
        <f t="array" ref="AJ22">IFERROR(INDEX($G$121:$AQ$219,MATCH($E22,$E$121:$E$219,0),COLUMN()-6),-999)</f>
        <v>2.2041613129467546E-9</v>
      </c>
      <c r="AK22" s="106" cm="1">
        <f t="array" ref="AK22">IFERROR(INDEX($G$121:$AQ$219,MATCH($E22,$E$121:$E$219,0),COLUMN()-6),-999)</f>
        <v>2.2109150616733524E-9</v>
      </c>
      <c r="AL22" s="106" cm="1">
        <f t="array" ref="AL22">IFERROR(INDEX($G$121:$AQ$219,MATCH($E22,$E$121:$E$219,0),COLUMN()-6),-999)</f>
        <v>2.210762224677207E-9</v>
      </c>
      <c r="AM22" s="106" cm="1">
        <f t="array" ref="AM22">IFERROR(INDEX($G$121:$AQ$219,MATCH($E22,$E$121:$E$219,0),COLUMN()-6),-999)</f>
        <v>2.2107630524547925E-9</v>
      </c>
      <c r="AN22" s="106" cm="1">
        <f t="array" ref="AN22">IFERROR(INDEX($G$121:$AQ$219,MATCH($E22,$E$121:$E$219,0),COLUMN()-6),-999)</f>
        <v>0.28127028542566584</v>
      </c>
      <c r="AO22" s="106" cm="1">
        <f t="array" ref="AO22">IFERROR(INDEX($G$121:$AQ$219,MATCH($E22,$E$121:$E$219,0),COLUMN()-6),-999)</f>
        <v>0.24494112059777556</v>
      </c>
      <c r="AP22" s="106" cm="1">
        <f t="array" ref="AP22">IFERROR(INDEX($G$121:$AQ$219,MATCH($E22,$E$121:$E$219,0),COLUMN()-6),-999)</f>
        <v>0.24494112059777556</v>
      </c>
      <c r="AQ22" s="106" cm="1">
        <f t="array" ref="AQ22">IFERROR(INDEX($G$121:$AQ$219,MATCH($E22,$E$121:$E$219,0),COLUMN()-6),-999)</f>
        <v>0.24565746985332543</v>
      </c>
      <c r="AR22" s="176"/>
      <c r="AS22" s="78"/>
      <c r="AT22" s="78"/>
      <c r="AU22" s="78"/>
      <c r="AV22" s="78"/>
      <c r="AW22" s="78"/>
      <c r="AX22" s="64"/>
    </row>
    <row r="23" spans="1:50" s="54" customFormat="1" ht="14.6" x14ac:dyDescent="0.4">
      <c r="A23" s="64"/>
      <c r="B23" s="64"/>
      <c r="C23" s="64" t="s">
        <v>192</v>
      </c>
      <c r="D23" s="81" t="s">
        <v>150</v>
      </c>
      <c r="E23" s="73" t="s">
        <v>150</v>
      </c>
      <c r="F23" s="69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06" cm="1">
        <f t="array" ref="Z23">IFERROR(INDEX($G$121:$AQ$219,MATCH($E23,$E$121:$E$219,0),COLUMN()-6),-999)</f>
        <v>1.0433770972534946</v>
      </c>
      <c r="AA23" s="106" cm="1">
        <f t="array" ref="AA23">IFERROR(INDEX($G$121:$AQ$219,MATCH($E23,$E$121:$E$219,0),COLUMN()-6),-999)</f>
        <v>0.51476867934341697</v>
      </c>
      <c r="AB23" s="106" cm="1">
        <f t="array" ref="AB23">IFERROR(INDEX($G$121:$AQ$219,MATCH($E23,$E$121:$E$219,0),COLUMN()-6),-999)</f>
        <v>0.53084960621126775</v>
      </c>
      <c r="AC23" s="106" cm="1">
        <f t="array" ref="AC23">IFERROR(INDEX($G$121:$AQ$219,MATCH($E23,$E$121:$E$219,0),COLUMN()-6),-999)</f>
        <v>0.52730451329745409</v>
      </c>
      <c r="AD23" s="106" cm="1">
        <f t="array" ref="AD23">IFERROR(INDEX($G$121:$AQ$219,MATCH($E23,$E$121:$E$219,0),COLUMN()-6),-999)</f>
        <v>0.5217235702573183</v>
      </c>
      <c r="AE23" s="106" cm="1">
        <f t="array" ref="AE23">IFERROR(INDEX($G$121:$AQ$219,MATCH($E23,$E$121:$E$219,0),COLUMN()-6),-999)</f>
        <v>0.52135356384079312</v>
      </c>
      <c r="AF23" s="106" cm="1">
        <f t="array" ref="AF23">IFERROR(INDEX($G$121:$AQ$219,MATCH($E23,$E$121:$E$219,0),COLUMN()-6),-999)</f>
        <v>0.5241805701979283</v>
      </c>
      <c r="AG23" s="106" cm="1">
        <f t="array" ref="AG23">IFERROR(INDEX($G$121:$AQ$219,MATCH($E23,$E$121:$E$219,0),COLUMN()-6),-999)</f>
        <v>0.5233197501355572</v>
      </c>
      <c r="AH23" s="106" cm="1">
        <f t="array" ref="AH23">IFERROR(INDEX($G$121:$AQ$219,MATCH($E23,$E$121:$E$219,0),COLUMN()-6),-999)</f>
        <v>0.52599585269575111</v>
      </c>
      <c r="AI23" s="106" cm="1">
        <f t="array" ref="AI23">IFERROR(INDEX($G$121:$AQ$219,MATCH($E23,$E$121:$E$219,0),COLUMN()-6),-999)</f>
        <v>0.52514171544287591</v>
      </c>
      <c r="AJ23" s="106" cm="1">
        <f t="array" ref="AJ23">IFERROR(INDEX($G$121:$AQ$219,MATCH($E23,$E$121:$E$219,0),COLUMN()-6),-999)</f>
        <v>0.52437351680127653</v>
      </c>
      <c r="AK23" s="106" cm="1">
        <f t="array" ref="AK23">IFERROR(INDEX($G$121:$AQ$219,MATCH($E23,$E$121:$E$219,0),COLUMN()-6),-999)</f>
        <v>0.52320750879972999</v>
      </c>
      <c r="AL23" s="106" cm="1">
        <f t="array" ref="AL23">IFERROR(INDEX($G$121:$AQ$219,MATCH($E23,$E$121:$E$219,0),COLUMN()-6),-999)</f>
        <v>0.52323388538944204</v>
      </c>
      <c r="AM23" s="106" cm="1">
        <f t="array" ref="AM23">IFERROR(INDEX($G$121:$AQ$219,MATCH($E23,$E$121:$E$219,0),COLUMN()-6),-999)</f>
        <v>0.52323361814082892</v>
      </c>
      <c r="AN23" s="106" cm="1">
        <f t="array" ref="AN23">IFERROR(INDEX($G$121:$AQ$219,MATCH($E23,$E$121:$E$219,0),COLUMN()-6),-999)</f>
        <v>0.52171533800104997</v>
      </c>
      <c r="AO23" s="106" cm="1">
        <f t="array" ref="AO23">IFERROR(INDEX($G$121:$AQ$219,MATCH($E23,$E$121:$E$219,0),COLUMN()-6),-999)</f>
        <v>0.52183142952798178</v>
      </c>
      <c r="AP23" s="106" cm="1">
        <f t="array" ref="AP23">IFERROR(INDEX($G$121:$AQ$219,MATCH($E23,$E$121:$E$219,0),COLUMN()-6),-999)</f>
        <v>0.52183142952798178</v>
      </c>
      <c r="AQ23" s="106" cm="1">
        <f t="array" ref="AQ23">IFERROR(INDEX($G$121:$AQ$219,MATCH($E23,$E$121:$E$219,0),COLUMN()-6),-999)</f>
        <v>0.5223737499092248</v>
      </c>
      <c r="AR23" s="176"/>
      <c r="AS23" s="78"/>
      <c r="AT23" s="78"/>
      <c r="AU23" s="78"/>
      <c r="AV23" s="78"/>
      <c r="AW23" s="78"/>
      <c r="AX23" s="64"/>
    </row>
    <row r="24" spans="1:50" s="54" customFormat="1" ht="14.6" x14ac:dyDescent="0.4">
      <c r="A24" s="64"/>
      <c r="B24" s="64"/>
      <c r="C24" s="64" t="s">
        <v>192</v>
      </c>
      <c r="D24" s="81" t="s">
        <v>151</v>
      </c>
      <c r="E24" s="73" t="s">
        <v>151</v>
      </c>
      <c r="F24" s="69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06" cm="1">
        <f t="array" ref="AC24">IFERROR(INDEX($G$121:$AQ$219,MATCH($E24,$E$121:$E$219,0),COLUMN()-6),-999)</f>
        <v>1.4958953276913523</v>
      </c>
      <c r="AD24" s="106" cm="1">
        <f t="array" ref="AD24">IFERROR(INDEX($G$121:$AQ$219,MATCH($E24,$E$121:$E$219,0),COLUMN()-6),-999)</f>
        <v>1.0960513753724099</v>
      </c>
      <c r="AE24" s="106" cm="1">
        <f t="array" ref="AE24">IFERROR(INDEX($G$121:$AQ$219,MATCH($E24,$E$121:$E$219,0),COLUMN()-6),-999)</f>
        <v>1.0954394638869542</v>
      </c>
      <c r="AF24" s="106" cm="1">
        <f t="array" ref="AF24">IFERROR(INDEX($G$121:$AQ$219,MATCH($E24,$E$121:$E$219,0),COLUMN()-6),-999)</f>
        <v>0.72556771476346049</v>
      </c>
      <c r="AG24" s="106" cm="1">
        <f t="array" ref="AG24">IFERROR(INDEX($G$121:$AQ$219,MATCH($E24,$E$121:$E$219,0),COLUMN()-6),-999)</f>
        <v>0.72519977564830929</v>
      </c>
      <c r="AH24" s="106" cm="1">
        <f t="array" ref="AH24">IFERROR(INDEX($G$121:$AQ$219,MATCH($E24,$E$121:$E$219,0),COLUMN()-6),-999)</f>
        <v>0.73048950947431002</v>
      </c>
      <c r="AI24" s="106" cm="1">
        <f t="array" ref="AI24">IFERROR(INDEX($G$121:$AQ$219,MATCH($E24,$E$121:$E$219,0),COLUMN()-6),-999)</f>
        <v>0.72879875073871259</v>
      </c>
      <c r="AJ24" s="106" cm="1">
        <f t="array" ref="AJ24">IFERROR(INDEX($G$121:$AQ$219,MATCH($E24,$E$121:$E$219,0),COLUMN()-6),-999)</f>
        <v>0.7272800459332649</v>
      </c>
      <c r="AK24" s="106" cm="1">
        <f t="array" ref="AK24">IFERROR(INDEX($G$121:$AQ$219,MATCH($E24,$E$121:$E$219,0),COLUMN()-6),-999)</f>
        <v>0.72497839832107069</v>
      </c>
      <c r="AL24" s="106" cm="1">
        <f t="array" ref="AL24">IFERROR(INDEX($G$121:$AQ$219,MATCH($E24,$E$121:$E$219,0),COLUMN()-6),-999)</f>
        <v>0.72503041824370817</v>
      </c>
      <c r="AM24" s="106" cm="1">
        <f t="array" ref="AM24">IFERROR(INDEX($G$121:$AQ$219,MATCH($E24,$E$121:$E$219,0),COLUMN()-6),-999)</f>
        <v>0.72502989114324934</v>
      </c>
      <c r="AN24" s="106" cm="1">
        <f t="array" ref="AN24">IFERROR(INDEX($G$121:$AQ$219,MATCH($E24,$E$121:$E$219,0),COLUMN()-6),-999)</f>
        <v>0.72505888747150882</v>
      </c>
      <c r="AO24" s="106" cm="1">
        <f t="array" ref="AO24">IFERROR(INDEX($G$121:$AQ$219,MATCH($E24,$E$121:$E$219,0),COLUMN()-6),-999)</f>
        <v>0.48557176227534843</v>
      </c>
      <c r="AP24" s="106" cm="1">
        <f t="array" ref="AP24">IFERROR(INDEX($G$121:$AQ$219,MATCH($E24,$E$121:$E$219,0),COLUMN()-6),-999)</f>
        <v>0.48557176227534843</v>
      </c>
      <c r="AQ24" s="106" cm="1">
        <f t="array" ref="AQ24">IFERROR(INDEX($G$121:$AQ$219,MATCH($E24,$E$121:$E$219,0),COLUMN()-6),-999)</f>
        <v>0.48633662737903005</v>
      </c>
      <c r="AR24" s="176"/>
      <c r="AS24" s="78"/>
      <c r="AT24" s="78"/>
      <c r="AU24" s="78"/>
      <c r="AV24" s="78"/>
      <c r="AW24" s="78"/>
      <c r="AX24" s="64"/>
    </row>
    <row r="25" spans="1:50" s="54" customFormat="1" ht="14.6" x14ac:dyDescent="0.4">
      <c r="A25" s="64"/>
      <c r="B25" s="64"/>
      <c r="C25" s="64" t="s">
        <v>192</v>
      </c>
      <c r="D25" s="81" t="s">
        <v>152</v>
      </c>
      <c r="E25" s="73" t="s">
        <v>152</v>
      </c>
      <c r="F25" s="69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06" cm="1">
        <f t="array" ref="AB25">IFERROR(INDEX($G$121:$AQ$219,MATCH($E25,$E$121:$E$219,0),COLUMN()-6),-999)</f>
        <v>140.43385630888753</v>
      </c>
      <c r="AC25" s="106" cm="1">
        <f t="array" ref="AC25">IFERROR(INDEX($G$121:$AQ$219,MATCH($E25,$E$121:$E$219,0),COLUMN()-6),-999)</f>
        <v>97.633348745487581</v>
      </c>
      <c r="AD25" s="106" cm="1">
        <f t="array" ref="AD25">IFERROR(INDEX($G$121:$AQ$219,MATCH($E25,$E$121:$E$219,0),COLUMN()-6),-999)</f>
        <v>61.281720395184323</v>
      </c>
      <c r="AE25" s="106" cm="1">
        <f t="array" ref="AE25">IFERROR(INDEX($G$121:$AQ$219,MATCH($E25,$E$121:$E$219,0),COLUMN()-6),-999)</f>
        <v>61.230569531685873</v>
      </c>
      <c r="AF25" s="106" cm="1">
        <f t="array" ref="AF25">IFERROR(INDEX($G$121:$AQ$219,MATCH($E25,$E$121:$E$219,0),COLUMN()-6),-999)</f>
        <v>61.594704336515107</v>
      </c>
      <c r="AG25" s="106" cm="1">
        <f t="array" ref="AG25">IFERROR(INDEX($G$121:$AQ$219,MATCH($E25,$E$121:$E$219,0),COLUMN()-6),-999)</f>
        <v>61.475617439955158</v>
      </c>
      <c r="AH25" s="106" cm="1">
        <f t="array" ref="AH25">IFERROR(INDEX($G$121:$AQ$219,MATCH($E25,$E$121:$E$219,0),COLUMN()-6),-999)</f>
        <v>61.846228904264301</v>
      </c>
      <c r="AI25" s="106" cm="1">
        <f t="array" ref="AI25">IFERROR(INDEX($G$121:$AQ$219,MATCH($E25,$E$121:$E$219,0),COLUMN()-6),-999)</f>
        <v>61.727812635168263</v>
      </c>
      <c r="AJ25" s="106" cm="1">
        <f t="array" ref="AJ25">IFERROR(INDEX($G$121:$AQ$219,MATCH($E25,$E$121:$E$219,0),COLUMN()-6),-999)</f>
        <v>61.621412887765793</v>
      </c>
      <c r="AK25" s="106" cm="1">
        <f t="array" ref="AK25">IFERROR(INDEX($G$121:$AQ$219,MATCH($E25,$E$121:$E$219,0),COLUMN()-6),-999)</f>
        <v>61.460098710094499</v>
      </c>
      <c r="AL25" s="106" cm="1">
        <f t="array" ref="AL25">IFERROR(INDEX($G$121:$AQ$219,MATCH($E25,$E$121:$E$219,0),COLUMN()-6),-999)</f>
        <v>61.463745410935509</v>
      </c>
      <c r="AM25" s="106" cm="1">
        <f t="array" ref="AM25">IFERROR(INDEX($G$121:$AQ$219,MATCH($E25,$E$121:$E$219,0),COLUMN()-6),-999)</f>
        <v>61.463708460150912</v>
      </c>
      <c r="AN25" s="106" cm="1">
        <f t="array" ref="AN25">IFERROR(INDEX($G$121:$AQ$219,MATCH($E25,$E$121:$E$219,0),COLUMN()-6),-999)</f>
        <v>34.897610522302777</v>
      </c>
      <c r="AO25" s="106" cm="1">
        <f t="array" ref="AO25">IFERROR(INDEX($G$121:$AQ$219,MATCH($E25,$E$121:$E$219,0),COLUMN()-6),-999)</f>
        <v>38.478160285545002</v>
      </c>
      <c r="AP25" s="106" cm="1">
        <f t="array" ref="AP25">IFERROR(INDEX($G$121:$AQ$219,MATCH($E25,$E$121:$E$219,0),COLUMN()-6),-999)</f>
        <v>38.478160285545002</v>
      </c>
      <c r="AQ25" s="106" cm="1">
        <f t="array" ref="AQ25">IFERROR(INDEX($G$121:$AQ$219,MATCH($E25,$E$121:$E$219,0),COLUMN()-6),-999)</f>
        <v>38.52708090781757</v>
      </c>
      <c r="AR25" s="176"/>
      <c r="AS25" s="78"/>
      <c r="AT25" s="78"/>
      <c r="AU25" s="78"/>
      <c r="AV25" s="78"/>
      <c r="AW25" s="78"/>
      <c r="AX25" s="64"/>
    </row>
    <row r="26" spans="1:50" s="54" customFormat="1" ht="15.75" customHeight="1" x14ac:dyDescent="0.4">
      <c r="A26" s="64"/>
      <c r="B26" s="64"/>
      <c r="C26" s="64" t="s">
        <v>192</v>
      </c>
      <c r="D26" s="81" t="s">
        <v>153</v>
      </c>
      <c r="E26" s="73" t="s">
        <v>153</v>
      </c>
      <c r="F26" s="69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06" cm="1">
        <f t="array" ref="AD26">IFERROR(INDEX($G$121:$AQ$219,MATCH($E26,$E$121:$E$219,0),COLUMN()-6),-999)</f>
        <v>8.979316590036662</v>
      </c>
      <c r="AE26" s="106" cm="1">
        <f t="array" ref="AE26">IFERROR(INDEX($G$121:$AQ$219,MATCH($E26,$E$121:$E$219,0),COLUMN()-6),-999)</f>
        <v>8.9745322780010124</v>
      </c>
      <c r="AF26" s="106" cm="1">
        <f t="array" ref="AF26">IFERROR(INDEX($G$121:$AQ$219,MATCH($E26,$E$121:$E$219,0),COLUMN()-6),-999)</f>
        <v>6.7413834620408171</v>
      </c>
      <c r="AG26" s="106" cm="1">
        <f t="array" ref="AG26">IFERROR(INDEX($G$121:$AQ$219,MATCH($E26,$E$121:$E$219,0),COLUMN()-6),-999)</f>
        <v>6.7380062447471758</v>
      </c>
      <c r="AH26" s="106" cm="1">
        <f t="array" ref="AH26">IFERROR(INDEX($G$121:$AQ$219,MATCH($E26,$E$121:$E$219,0),COLUMN()-6),-999)</f>
        <v>4.4977916493887884</v>
      </c>
      <c r="AI26" s="106" cm="1">
        <f t="array" ref="AI26">IFERROR(INDEX($G$121:$AQ$219,MATCH($E26,$E$121:$E$219,0),COLUMN()-6),-999)</f>
        <v>4.4876423862007018</v>
      </c>
      <c r="AJ26" s="106" cm="1">
        <f t="array" ref="AJ26">IFERROR(INDEX($G$121:$AQ$219,MATCH($E26,$E$121:$E$219,0),COLUMN()-6),-999)</f>
        <v>4.4785256656395118</v>
      </c>
      <c r="AK26" s="106" cm="1">
        <f t="array" ref="AK26">IFERROR(INDEX($G$121:$AQ$219,MATCH($E26,$E$121:$E$219,0),COLUMN()-6),-999)</f>
        <v>4.4647040239464957</v>
      </c>
      <c r="AL26" s="106" cm="1">
        <f t="array" ref="AL26">IFERROR(INDEX($G$121:$AQ$219,MATCH($E26,$E$121:$E$219,0),COLUMN()-6),-999)</f>
        <v>4.4650164745677499</v>
      </c>
      <c r="AM26" s="106" cm="1">
        <f t="array" ref="AM26">IFERROR(INDEX($G$121:$AQ$219,MATCH($E26,$E$121:$E$219,0),COLUMN()-6),-999)</f>
        <v>4.4650133086052213</v>
      </c>
      <c r="AN26" s="106" cm="1">
        <f t="array" ref="AN26">IFERROR(INDEX($G$121:$AQ$219,MATCH($E26,$E$121:$E$219,0),COLUMN()-6),-999)</f>
        <v>4.5087156698471045</v>
      </c>
      <c r="AO26" s="106" cm="1">
        <f t="array" ref="AO26">IFERROR(INDEX($G$121:$AQ$219,MATCH($E26,$E$121:$E$219,0),COLUMN()-6),-999)</f>
        <v>4.5277346460711394</v>
      </c>
      <c r="AP26" s="106" cm="1">
        <f t="array" ref="AP26">IFERROR(INDEX($G$121:$AQ$219,MATCH($E26,$E$121:$E$219,0),COLUMN()-6),-999)</f>
        <v>4.5277346460711394</v>
      </c>
      <c r="AQ26" s="106" cm="1">
        <f t="array" ref="AQ26">IFERROR(INDEX($G$121:$AQ$219,MATCH($E26,$E$121:$E$219,0),COLUMN()-6),-999)</f>
        <v>4.5342010635532759</v>
      </c>
      <c r="AR26" s="176"/>
      <c r="AS26" s="78"/>
      <c r="AT26" s="78"/>
      <c r="AU26" s="78"/>
      <c r="AV26" s="78"/>
      <c r="AW26" s="78"/>
      <c r="AX26" s="64"/>
    </row>
    <row r="27" spans="1:50" s="54" customFormat="1" ht="14.6" x14ac:dyDescent="0.4">
      <c r="A27" s="64"/>
      <c r="B27" s="64"/>
      <c r="C27" s="64" t="s">
        <v>192</v>
      </c>
      <c r="D27" s="156" t="s">
        <v>154</v>
      </c>
      <c r="E27" s="73" t="s">
        <v>154</v>
      </c>
      <c r="F27" s="69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06" cm="1">
        <f t="array" ref="K27">IFERROR(INDEX($G$121:$AQ$219,MATCH($E27,$E$121:$E$219,0),COLUMN()-6),-999)</f>
        <v>5.0496854067490098</v>
      </c>
      <c r="L27" s="106" cm="1">
        <f t="array" ref="L27">IFERROR(INDEX($G$121:$AQ$219,MATCH($E27,$E$121:$E$219,0),COLUMN()-6),-999)</f>
        <v>5.0496854066945209</v>
      </c>
      <c r="M27" s="106" cm="1">
        <f t="array" ref="M27">IFERROR(INDEX($G$121:$AQ$219,MATCH($E27,$E$121:$E$219,0),COLUMN()-6),-999)</f>
        <v>5.0225277831611388</v>
      </c>
      <c r="N27" s="106" cm="1">
        <f t="array" ref="N27">IFERROR(INDEX($G$121:$AQ$219,MATCH($E27,$E$121:$E$219,0),COLUMN()-6),-999)</f>
        <v>5.0225277830069723</v>
      </c>
      <c r="O27" s="106" cm="1">
        <f t="array" ref="O27">IFERROR(INDEX($G$121:$AQ$219,MATCH($E27,$E$121:$E$219,0),COLUMN()-6),-999)</f>
        <v>4.1053827458618093</v>
      </c>
      <c r="P27" s="106" cm="1">
        <f t="array" ref="P27">IFERROR(INDEX($G$121:$AQ$219,MATCH($E27,$E$121:$E$219,0),COLUMN()-6),-999)</f>
        <v>4.1217758664575772</v>
      </c>
      <c r="Q27" s="106" cm="1">
        <f t="array" ref="Q27">IFERROR(INDEX($G$121:$AQ$219,MATCH($E27,$E$121:$E$219,0),COLUMN()-6),-999)</f>
        <v>3.1178558392747533</v>
      </c>
      <c r="R27" s="106" cm="1">
        <f t="array" ref="R27">IFERROR(INDEX($G$121:$AQ$219,MATCH($E27,$E$121:$E$219,0),COLUMN()-6),-999)</f>
        <v>2.6450156511495306</v>
      </c>
      <c r="S27" s="106" cm="1">
        <f t="array" ref="S27">IFERROR(INDEX($G$121:$AQ$219,MATCH($E27,$E$121:$E$219,0),COLUMN()-6),-999)</f>
        <v>2.6450156511495306</v>
      </c>
      <c r="T27" s="106" cm="1">
        <f t="array" ref="T27">IFERROR(INDEX($G$121:$AQ$219,MATCH($E27,$E$121:$E$219,0),COLUMN()-6),-999)</f>
        <v>2.6735023897717847</v>
      </c>
      <c r="U27" s="106" cm="1">
        <f t="array" ref="U27">IFERROR(INDEX($G$121:$AQ$219,MATCH($E27,$E$121:$E$219,0),COLUMN()-6),-999)</f>
        <v>2.3537408692331319</v>
      </c>
      <c r="V27" s="106" cm="1">
        <f t="array" ref="V27">IFERROR(INDEX($G$121:$AQ$219,MATCH($E27,$E$121:$E$219,0),COLUMN()-6),-999)</f>
        <v>2.3537408692331319</v>
      </c>
      <c r="W27" s="106" cm="1">
        <f t="array" ref="W27">IFERROR(INDEX($G$121:$AQ$219,MATCH($E27,$E$121:$E$219,0),COLUMN()-6),-999)</f>
        <v>3.237253569517498</v>
      </c>
      <c r="X27" s="106" cm="1">
        <f t="array" ref="X27">IFERROR(INDEX($G$121:$AQ$219,MATCH($E27,$E$121:$E$219,0),COLUMN()-6),-999)</f>
        <v>5.3830865330362299</v>
      </c>
      <c r="Y27" s="106" cm="1">
        <f t="array" ref="Y27">IFERROR(INDEX($G$121:$AQ$219,MATCH($E27,$E$121:$E$219,0),COLUMN()-6),-999)</f>
        <v>8.3240857528037999</v>
      </c>
      <c r="Z27" s="106" cm="1">
        <f t="array" ref="Z27">IFERROR(INDEX($G$121:$AQ$219,MATCH($E27,$E$121:$E$219,0),COLUMN()-6),-999)</f>
        <v>54.624810517779174</v>
      </c>
      <c r="AA27" s="106" cm="1">
        <f t="array" ref="AA27">IFERROR(INDEX($G$121:$AQ$219,MATCH($E27,$E$121:$E$219,0),COLUMN()-6),-999)</f>
        <v>16.336042170887531</v>
      </c>
      <c r="AB27" s="106" cm="1">
        <f t="array" ref="AB27">IFERROR(INDEX($G$121:$AQ$219,MATCH($E27,$E$121:$E$219,0),COLUMN()-6),-999)</f>
        <v>88.030323086437946</v>
      </c>
      <c r="AC27" s="106" cm="1">
        <f t="array" ref="AC27">IFERROR(INDEX($G$121:$AQ$219,MATCH($E27,$E$121:$E$219,0),COLUMN()-6),-999)</f>
        <v>67.720172314242248</v>
      </c>
      <c r="AD27" s="106" cm="1">
        <f t="array" ref="AD27">IFERROR(INDEX($G$121:$AQ$219,MATCH($E27,$E$121:$E$219,0),COLUMN()-6),-999)</f>
        <v>49.265514294372544</v>
      </c>
      <c r="AE27" s="106" cm="1">
        <f t="array" ref="AE27">IFERROR(INDEX($G$121:$AQ$219,MATCH($E27,$E$121:$E$219,0),COLUMN()-6),-999)</f>
        <v>46.157700337965174</v>
      </c>
      <c r="AF27" s="106" cm="1">
        <f t="array" ref="AF27">IFERROR(INDEX($G$121:$AQ$219,MATCH($E27,$E$121:$E$219,0),COLUMN()-6),-999)</f>
        <v>47.497490552550026</v>
      </c>
      <c r="AG27" s="106" cm="1">
        <f t="array" ref="AG27">IFERROR(INDEX($G$121:$AQ$219,MATCH($E27,$E$121:$E$219,0),COLUMN()-6),-999)</f>
        <v>35.202228658364952</v>
      </c>
      <c r="AH27" s="106" cm="1">
        <f t="array" ref="AH27">IFERROR(INDEX($G$121:$AQ$219,MATCH($E27,$E$121:$E$219,0),COLUMN()-6),-999)</f>
        <v>36.634237706289127</v>
      </c>
      <c r="AI27" s="106" cm="1">
        <f t="array" ref="AI27">IFERROR(INDEX($G$121:$AQ$219,MATCH($E27,$E$121:$E$219,0),COLUMN()-6),-999)</f>
        <v>36.134448758508228</v>
      </c>
      <c r="AJ27" s="106" cm="1">
        <f t="array" ref="AJ27">IFERROR(INDEX($G$121:$AQ$219,MATCH($E27,$E$121:$E$219,0),COLUMN()-6),-999)</f>
        <v>35.718463989882984</v>
      </c>
      <c r="AK27" s="106" cm="1">
        <f t="array" ref="AK27">IFERROR(INDEX($G$121:$AQ$219,MATCH($E27,$E$121:$E$219,0),COLUMN()-6),-999)</f>
        <v>35.151080458082596</v>
      </c>
      <c r="AL27" s="106" cm="1">
        <f t="array" ref="AL27">IFERROR(INDEX($G$121:$AQ$219,MATCH($E27,$E$121:$E$219,0),COLUMN()-6),-999)</f>
        <v>35.16303245236346</v>
      </c>
      <c r="AM27" s="106" cm="1">
        <f t="array" ref="AM27">IFERROR(INDEX($G$121:$AQ$219,MATCH($E27,$E$121:$E$219,0),COLUMN()-6),-999)</f>
        <v>35.162911139568514</v>
      </c>
      <c r="AN27" s="106" cm="1">
        <f t="array" ref="AN27">IFERROR(INDEX($G$121:$AQ$219,MATCH($E27,$E$121:$E$219,0),COLUMN()-6),-999)</f>
        <v>20.447648123457888</v>
      </c>
      <c r="AO27" s="106" cm="1">
        <f t="array" ref="AO27">IFERROR(INDEX($G$121:$AQ$219,MATCH($E27,$E$121:$E$219,0),COLUMN()-6),-999)</f>
        <v>22.312302900423955</v>
      </c>
      <c r="AP27" s="106" cm="1">
        <f t="array" ref="AP27">IFERROR(INDEX($G$121:$AQ$219,MATCH($E27,$E$121:$E$219,0),COLUMN()-6),-999)</f>
        <v>22.312302900423955</v>
      </c>
      <c r="AQ27" s="106" cm="1">
        <f t="array" ref="AQ27">IFERROR(INDEX($G$121:$AQ$219,MATCH($E27,$E$121:$E$219,0),COLUMN()-6),-999)</f>
        <v>22.555767615416631</v>
      </c>
      <c r="AR27" s="176"/>
      <c r="AS27" s="78"/>
      <c r="AT27" s="78"/>
      <c r="AU27" s="78"/>
      <c r="AV27" s="78"/>
      <c r="AW27" s="78"/>
      <c r="AX27" s="64"/>
    </row>
    <row r="28" spans="1:50" s="54" customFormat="1" ht="14.6" x14ac:dyDescent="0.4">
      <c r="A28" s="64"/>
      <c r="B28" s="64"/>
      <c r="C28" s="64" t="s">
        <v>192</v>
      </c>
      <c r="D28" s="156" t="s">
        <v>155</v>
      </c>
      <c r="E28" s="73" t="s">
        <v>155</v>
      </c>
      <c r="F28" s="69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06" cm="1">
        <f t="array" ref="X28">IFERROR(INDEX($G$121:$AQ$219,MATCH($E28,$E$121:$E$219,0),COLUMN()-6),-999)</f>
        <v>57.68943324296314</v>
      </c>
      <c r="Y28" s="106" cm="1">
        <f t="array" ref="Y28">IFERROR(INDEX($G$121:$AQ$219,MATCH($E28,$E$121:$E$219,0),COLUMN()-6),-999)</f>
        <v>58.010669952404626</v>
      </c>
      <c r="Z28" s="106" cm="1">
        <f t="array" ref="Z28">IFERROR(INDEX($G$121:$AQ$219,MATCH($E28,$E$121:$E$219,0),COLUMN()-6),-999)</f>
        <v>43.247922903558504</v>
      </c>
      <c r="AA28" s="106" cm="1">
        <f t="array" ref="AA28">IFERROR(INDEX($G$121:$AQ$219,MATCH($E28,$E$121:$E$219,0),COLUMN()-6),-999)</f>
        <v>28.570043620861462</v>
      </c>
      <c r="AB28" s="106" cm="1">
        <f t="array" ref="AB28">IFERROR(INDEX($G$121:$AQ$219,MATCH($E28,$E$121:$E$219,0),COLUMN()-6),-999)</f>
        <v>28.782771840311007</v>
      </c>
      <c r="AC28" s="106" cm="1">
        <f t="array" ref="AC28">IFERROR(INDEX($G$121:$AQ$219,MATCH($E28,$E$121:$E$219,0),COLUMN()-6),-999)</f>
        <v>28.907939825673623</v>
      </c>
      <c r="AD28" s="106" cm="1">
        <f t="array" ref="AD28">IFERROR(INDEX($G$121:$AQ$219,MATCH($E28,$E$121:$E$219,0),COLUMN()-6),-999)</f>
        <v>28.766873180896219</v>
      </c>
      <c r="AE28" s="106" cm="1">
        <f t="array" ref="AE28">IFERROR(INDEX($G$121:$AQ$219,MATCH($E28,$E$121:$E$219,0),COLUMN()-6),-999)</f>
        <v>28.752149005582218</v>
      </c>
      <c r="AF28" s="106" cm="1">
        <f t="array" ref="AF28">IFERROR(INDEX($G$121:$AQ$219,MATCH($E28,$E$121:$E$219,0),COLUMN()-6),-999)</f>
        <v>28.965591452558765</v>
      </c>
      <c r="AG28" s="106" cm="1">
        <f t="array" ref="AG28">IFERROR(INDEX($G$121:$AQ$219,MATCH($E28,$E$121:$E$219,0),COLUMN()-6),-999)</f>
        <v>28.951459751661901</v>
      </c>
      <c r="AH28" s="106" cm="1">
        <f t="array" ref="AH28">IFERROR(INDEX($G$121:$AQ$219,MATCH($E28,$E$121:$E$219,0),COLUMN()-6),-999)</f>
        <v>29.154525708294702</v>
      </c>
      <c r="AI28" s="106" cm="1">
        <f t="array" ref="AI28">IFERROR(INDEX($G$121:$AQ$219,MATCH($E28,$E$121:$E$219,0),COLUMN()-6),-999)</f>
        <v>29.089643323076398</v>
      </c>
      <c r="AJ28" s="106" cm="1">
        <f t="array" ref="AJ28">IFERROR(INDEX($G$121:$AQ$219,MATCH($E28,$E$121:$E$219,0),COLUMN()-6),-999)</f>
        <v>29.031344512775899</v>
      </c>
      <c r="AK28" s="106" cm="1">
        <f t="array" ref="AK28">IFERROR(INDEX($G$121:$AQ$219,MATCH($E28,$E$121:$E$219,0),COLUMN()-6),-999)</f>
        <v>29.083755377208153</v>
      </c>
      <c r="AL28" s="106" cm="1">
        <f t="array" ref="AL28">IFERROR(INDEX($G$121:$AQ$219,MATCH($E28,$E$121:$E$219,0),COLUMN()-6),-999)</f>
        <v>29.085763353753379</v>
      </c>
      <c r="AM28" s="106" cm="1">
        <f t="array" ref="AM28">IFERROR(INDEX($G$121:$AQ$219,MATCH($E28,$E$121:$E$219,0),COLUMN()-6),-999)</f>
        <v>29.08574300757672</v>
      </c>
      <c r="AN28" s="106" cm="1">
        <f t="array" ref="AN28">IFERROR(INDEX($G$121:$AQ$219,MATCH($E28,$E$121:$E$219,0),COLUMN()-6),-999)</f>
        <v>29.086862261171042</v>
      </c>
      <c r="AO28" s="106" cm="1">
        <f t="array" ref="AO28">IFERROR(INDEX($G$121:$AQ$219,MATCH($E28,$E$121:$E$219,0),COLUMN()-6),-999)</f>
        <v>29.077367504293917</v>
      </c>
      <c r="AP28" s="106" cm="1">
        <f t="array" ref="AP28">IFERROR(INDEX($G$121:$AQ$219,MATCH($E28,$E$121:$E$219,0),COLUMN()-6),-999)</f>
        <v>29.077367504293917</v>
      </c>
      <c r="AQ28" s="106" cm="1">
        <f t="array" ref="AQ28">IFERROR(INDEX($G$121:$AQ$219,MATCH($E28,$E$121:$E$219,0),COLUMN()-6),-999)</f>
        <v>29.118629933968908</v>
      </c>
      <c r="AR28" s="176"/>
      <c r="AS28" s="78"/>
      <c r="AT28" s="78"/>
      <c r="AU28" s="78"/>
      <c r="AV28" s="78"/>
      <c r="AW28" s="78"/>
      <c r="AX28" s="64"/>
    </row>
    <row r="29" spans="1:50" s="54" customFormat="1" ht="14.6" x14ac:dyDescent="0.4">
      <c r="A29" s="64"/>
      <c r="B29" s="64"/>
      <c r="C29" s="64" t="s">
        <v>192</v>
      </c>
      <c r="D29" s="97"/>
      <c r="E29" s="73" t="s">
        <v>156</v>
      </c>
      <c r="F29" s="69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06" cm="1">
        <f t="array" ref="AF29">IFERROR(INDEX($G$121:$AQ$219,MATCH($E29,$E$121:$E$219,0),COLUMN()-6),-999)</f>
        <v>-999</v>
      </c>
      <c r="AG29" s="106" cm="1">
        <f t="array" ref="AG29">IFERROR(INDEX($G$121:$AQ$219,MATCH($E29,$E$121:$E$219,0),COLUMN()-6),-999)</f>
        <v>-999</v>
      </c>
      <c r="AH29" s="106" cm="1">
        <f t="array" ref="AH29">IFERROR(INDEX($G$121:$AQ$219,MATCH($E29,$E$121:$E$219,0),COLUMN()-6),-999)</f>
        <v>-999</v>
      </c>
      <c r="AI29" s="106" cm="1">
        <f t="array" ref="AI29">IFERROR(INDEX($G$121:$AQ$219,MATCH($E29,$E$121:$E$219,0),COLUMN()-6),-999)</f>
        <v>-999</v>
      </c>
      <c r="AJ29" s="106" cm="1">
        <f t="array" ref="AJ29">IFERROR(INDEX($G$121:$AQ$219,MATCH($E29,$E$121:$E$219,0),COLUMN()-6),-999)</f>
        <v>-999</v>
      </c>
      <c r="AK29" s="106" cm="1">
        <f t="array" ref="AK29">IFERROR(INDEX($G$121:$AQ$219,MATCH($E29,$E$121:$E$219,0),COLUMN()-6),-999)</f>
        <v>-999</v>
      </c>
      <c r="AL29" s="106" cm="1">
        <f t="array" ref="AL29">IFERROR(INDEX($G$121:$AQ$219,MATCH($E29,$E$121:$E$219,0),COLUMN()-6),-999)</f>
        <v>-999</v>
      </c>
      <c r="AM29" s="106" cm="1">
        <f t="array" ref="AM29">IFERROR(INDEX($G$121:$AQ$219,MATCH($E29,$E$121:$E$219,0),COLUMN()-6),-999)</f>
        <v>-999</v>
      </c>
      <c r="AN29" s="106" cm="1">
        <f t="array" ref="AN29">IFERROR(INDEX($G$121:$AQ$219,MATCH($E29,$E$121:$E$219,0),COLUMN()-6),-999)</f>
        <v>-999</v>
      </c>
      <c r="AO29" s="106" cm="1">
        <f t="array" ref="AO29">IFERROR(INDEX($G$121:$AQ$219,MATCH($E29,$E$121:$E$219,0),COLUMN()-6),-999)</f>
        <v>-999</v>
      </c>
      <c r="AP29" s="106" cm="1">
        <f t="array" ref="AP29">IFERROR(INDEX($G$121:$AQ$219,MATCH($E29,$E$121:$E$219,0),COLUMN()-6),-999)</f>
        <v>-999</v>
      </c>
      <c r="AQ29" s="106" cm="1">
        <f t="array" ref="AQ29">IFERROR(INDEX($G$121:$AQ$219,MATCH($E29,$E$121:$E$219,0),COLUMN()-6),-999)</f>
        <v>-999</v>
      </c>
      <c r="AR29" s="176"/>
      <c r="AS29" s="78"/>
      <c r="AT29" s="78"/>
      <c r="AU29" s="78"/>
      <c r="AV29" s="78"/>
      <c r="AW29" s="78"/>
      <c r="AX29" s="64"/>
    </row>
    <row r="30" spans="1:50" s="54" customFormat="1" ht="14.6" x14ac:dyDescent="0.4">
      <c r="A30" s="64"/>
      <c r="B30" s="64"/>
      <c r="C30" s="64" t="s">
        <v>192</v>
      </c>
      <c r="D30" s="156" t="s">
        <v>157</v>
      </c>
      <c r="E30" s="73" t="s">
        <v>157</v>
      </c>
      <c r="F30" s="69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06" cm="1">
        <f t="array" ref="Y30">IFERROR(INDEX($G$121:$AQ$219,MATCH($E30,$E$121:$E$219,0),COLUMN()-6),-999)</f>
        <v>58.018249607144192</v>
      </c>
      <c r="Z30" s="106" cm="1">
        <f t="array" ref="Z30">IFERROR(INDEX($G$121:$AQ$219,MATCH($E30,$E$121:$E$219,0),COLUMN()-6),-999)</f>
        <v>43.250149946703417</v>
      </c>
      <c r="AA30" s="106" cm="1">
        <f t="array" ref="AA30">IFERROR(INDEX($G$121:$AQ$219,MATCH($E30,$E$121:$E$219,0),COLUMN()-6),-999)</f>
        <v>28.570363095654965</v>
      </c>
      <c r="AB30" s="106" cm="1">
        <f t="array" ref="AB30">IFERROR(INDEX($G$121:$AQ$219,MATCH($E30,$E$121:$E$219,0),COLUMN()-6),-999)</f>
        <v>28.783083307596979</v>
      </c>
      <c r="AC30" s="106" cm="1">
        <f t="array" ref="AC30">IFERROR(INDEX($G$121:$AQ$219,MATCH($E30,$E$121:$E$219,0),COLUMN()-6),-999)</f>
        <v>28.908263239520043</v>
      </c>
      <c r="AD30" s="106" cm="1">
        <f t="array" ref="AD30">IFERROR(INDEX($G$121:$AQ$219,MATCH($E30,$E$121:$E$219,0),COLUMN()-6),-999)</f>
        <v>28.767183166570359</v>
      </c>
      <c r="AE30" s="106" cm="1">
        <f t="array" ref="AE30">IFERROR(INDEX($G$121:$AQ$219,MATCH($E30,$E$121:$E$219,0),COLUMN()-6),-999)</f>
        <v>28.752457626253243</v>
      </c>
      <c r="AF30" s="106" cm="1">
        <f t="array" ref="AF30">IFERROR(INDEX($G$121:$AQ$219,MATCH($E30,$E$121:$E$219,0),COLUMN()-6),-999)</f>
        <v>28.965920538575972</v>
      </c>
      <c r="AG30" s="106" cm="1">
        <f t="array" ref="AG30">IFERROR(INDEX($G$121:$AQ$219,MATCH($E30,$E$121:$E$219,0),COLUMN()-6),-999)</f>
        <v>28.951787437337767</v>
      </c>
      <c r="AH30" s="106" cm="1">
        <f t="array" ref="AH30">IFERROR(INDEX($G$121:$AQ$219,MATCH($E30,$E$121:$E$219,0),COLUMN()-6),-999)</f>
        <v>29.154874144174968</v>
      </c>
      <c r="AI30" s="106" cm="1">
        <f t="array" ref="AI30">IFERROR(INDEX($G$121:$AQ$219,MATCH($E30,$E$121:$E$219,0),COLUMN()-6),-999)</f>
        <v>29.089984981718974</v>
      </c>
      <c r="AJ30" s="106" cm="1">
        <f t="array" ref="AJ30">IFERROR(INDEX($G$121:$AQ$219,MATCH($E30,$E$121:$E$219,0),COLUMN()-6),-999)</f>
        <v>29.031680200233172</v>
      </c>
      <c r="AK30" s="106" cm="1">
        <f t="array" ref="AK30">IFERROR(INDEX($G$121:$AQ$219,MATCH($E30,$E$121:$E$219,0),COLUMN()-6),-999)</f>
        <v>28.802489031211525</v>
      </c>
      <c r="AL30" s="106" cm="1">
        <f t="array" ref="AL30">IFERROR(INDEX($G$121:$AQ$219,MATCH($E30,$E$121:$E$219,0),COLUMN()-6),-999)</f>
        <v>28.804477486886547</v>
      </c>
      <c r="AM30" s="106" cm="1">
        <f t="array" ref="AM30">IFERROR(INDEX($G$121:$AQ$219,MATCH($E30,$E$121:$E$219,0),COLUMN()-6),-999)</f>
        <v>28.804457338508559</v>
      </c>
      <c r="AN30" s="106" cm="1">
        <f t="array" ref="AN30">IFERROR(INDEX($G$121:$AQ$219,MATCH($E30,$E$121:$E$219,0),COLUMN()-6),-999)</f>
        <v>28.805565711100563</v>
      </c>
      <c r="AO30" s="106" cm="1">
        <f t="array" ref="AO30">IFERROR(INDEX($G$121:$AQ$219,MATCH($E30,$E$121:$E$219,0),COLUMN()-6),-999)</f>
        <v>28.79616325908842</v>
      </c>
      <c r="AP30" s="106" cm="1">
        <f t="array" ref="AP30">IFERROR(INDEX($G$121:$AQ$219,MATCH($E30,$E$121:$E$219,0),COLUMN()-6),-999)</f>
        <v>28.79616325908842</v>
      </c>
      <c r="AQ30" s="106" cm="1">
        <f t="array" ref="AQ30">IFERROR(INDEX($G$121:$AQ$219,MATCH($E30,$E$121:$E$219,0),COLUMN()-6),-999)</f>
        <v>28.837024550334561</v>
      </c>
      <c r="AR30" s="176"/>
      <c r="AS30" s="78"/>
      <c r="AT30" s="78"/>
      <c r="AU30" s="78"/>
      <c r="AV30" s="78"/>
      <c r="AW30" s="78"/>
      <c r="AX30" s="64"/>
    </row>
    <row r="31" spans="1:50" s="54" customFormat="1" ht="14.6" x14ac:dyDescent="0.4">
      <c r="A31" s="64"/>
      <c r="B31" s="64"/>
      <c r="C31" s="64" t="s">
        <v>192</v>
      </c>
      <c r="D31" s="156" t="s">
        <v>319</v>
      </c>
      <c r="E31" s="73" t="s">
        <v>158</v>
      </c>
      <c r="F31" s="69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06" cm="1">
        <f t="array" ref="K31">IFERROR(INDEX($G$121:$AQ$219,MATCH($E31,$E$121:$E$219,0),COLUMN()-6),-999)</f>
        <v>4.5998446702315254</v>
      </c>
      <c r="L31" s="106" cm="1">
        <f t="array" ref="L31">IFERROR(INDEX($G$121:$AQ$219,MATCH($E31,$E$121:$E$219,0),COLUMN()-6),-999)</f>
        <v>4.5998446701818798</v>
      </c>
      <c r="M31" s="106" cm="1">
        <f t="array" ref="M31">IFERROR(INDEX($G$121:$AQ$219,MATCH($E31,$E$121:$E$219,0),COLUMN()-6),-999)</f>
        <v>4.5751063271361101</v>
      </c>
      <c r="N31" s="106" cm="1">
        <f t="array" ref="N31">IFERROR(INDEX($G$121:$AQ$219,MATCH($E31,$E$121:$E$219,0),COLUMN()-6),-999)</f>
        <v>4.5751063269947956</v>
      </c>
      <c r="O31" s="106" cm="1">
        <f t="array" ref="O31">IFERROR(INDEX($G$121:$AQ$219,MATCH($E31,$E$121:$E$219,0),COLUMN()-6),-999)</f>
        <v>3.7396632225637307</v>
      </c>
      <c r="P31" s="106" cm="1">
        <f t="array" ref="P31">IFERROR(INDEX($G$121:$AQ$219,MATCH($E31,$E$121:$E$219,0),COLUMN()-6),-999)</f>
        <v>3.754595996170023</v>
      </c>
      <c r="Q31" s="106" cm="1">
        <f t="array" ref="Q31">IFERROR(INDEX($G$121:$AQ$219,MATCH($E31,$E$121:$E$219,0),COLUMN()-6),-999)</f>
        <v>3.4380671615717984</v>
      </c>
      <c r="R31" s="106" cm="1">
        <f t="array" ref="R31">IFERROR(INDEX($G$121:$AQ$219,MATCH($E31,$E$121:$E$219,0),COLUMN()-6),-999)</f>
        <v>4.0586842886370276</v>
      </c>
      <c r="S31" s="106" cm="1">
        <f t="array" ref="S31">IFERROR(INDEX($G$121:$AQ$219,MATCH($E31,$E$121:$E$219,0),COLUMN()-6),-999)</f>
        <v>4.0586842886370276</v>
      </c>
      <c r="T31" s="106" cm="1">
        <f t="array" ref="T31">IFERROR(INDEX($G$121:$AQ$219,MATCH($E31,$E$121:$E$219,0),COLUMN()-6),-999)</f>
        <v>4.0121025607516527</v>
      </c>
      <c r="U31" s="106" cm="1">
        <f t="array" ref="U31">IFERROR(INDEX($G$121:$AQ$219,MATCH($E31,$E$121:$E$219,0),COLUMN()-6),-999)</f>
        <v>5.2623903226679909</v>
      </c>
      <c r="V31" s="106" cm="1">
        <f t="array" ref="V31">IFERROR(INDEX($G$121:$AQ$219,MATCH($E31,$E$121:$E$219,0),COLUMN()-6),-999)</f>
        <v>5.2623903226679909</v>
      </c>
      <c r="W31" s="106" cm="1">
        <f t="array" ref="W31">IFERROR(INDEX($G$121:$AQ$219,MATCH($E31,$E$121:$E$219,0),COLUMN()-6),-999)</f>
        <v>3.3130403562042385</v>
      </c>
      <c r="X31" s="106" cm="1">
        <f t="array" ref="X31">IFERROR(INDEX($G$121:$AQ$219,MATCH($E31,$E$121:$E$219,0),COLUMN()-6),-999)</f>
        <v>4.9035454282398829</v>
      </c>
      <c r="Y31" s="106" cm="1">
        <f t="array" ref="Y31">IFERROR(INDEX($G$121:$AQ$219,MATCH($E31,$E$121:$E$219,0),COLUMN()-6),-999)</f>
        <v>7.5825518483558687</v>
      </c>
      <c r="Z31" s="106" cm="1">
        <f t="array" ref="Z31">IFERROR(INDEX($G$121:$AQ$219,MATCH($E31,$E$121:$E$219,0),COLUMN()-6),-999)</f>
        <v>14.756454399639459</v>
      </c>
      <c r="AA31" s="106" cm="1">
        <f t="array" ref="AA31">IFERROR(INDEX($G$121:$AQ$219,MATCH($E31,$E$121:$E$219,0),COLUMN()-6),-999)</f>
        <v>8.7233792567977737</v>
      </c>
      <c r="AB31" s="106" cm="1">
        <f t="array" ref="AB31">IFERROR(INDEX($G$121:$AQ$219,MATCH($E31,$E$121:$E$219,0),COLUMN()-6),-999)</f>
        <v>20.108403243307578</v>
      </c>
      <c r="AC31" s="106" cm="1">
        <f t="array" ref="AC31">IFERROR(INDEX($G$121:$AQ$219,MATCH($E31,$E$121:$E$219,0),COLUMN()-6),-999)</f>
        <v>20.032540718398405</v>
      </c>
      <c r="AD31" s="106" cm="1">
        <f t="array" ref="AD31">IFERROR(INDEX($G$121:$AQ$219,MATCH($E31,$E$121:$E$219,0),COLUMN()-6),-999)</f>
        <v>15.514161019427611</v>
      </c>
      <c r="AE31" s="106" cm="1">
        <f t="array" ref="AE31">IFERROR(INDEX($G$121:$AQ$219,MATCH($E31,$E$121:$E$219,0),COLUMN()-6),-999)</f>
        <v>16.069608423939101</v>
      </c>
      <c r="AF31" s="106" cm="1">
        <f t="array" ref="AF31">IFERROR(INDEX($G$121:$AQ$219,MATCH($E31,$E$121:$E$219,0),COLUMN()-6),-999)</f>
        <v>19.230876100515765</v>
      </c>
      <c r="AG31" s="106" cm="1">
        <f t="array" ref="AG31">IFERROR(INDEX($G$121:$AQ$219,MATCH($E31,$E$121:$E$219,0),COLUMN()-6),-999)</f>
        <v>24.16703917142987</v>
      </c>
      <c r="AH31" s="106" cm="1">
        <f t="array" ref="AH31">IFERROR(INDEX($G$121:$AQ$219,MATCH($E31,$E$121:$E$219,0),COLUMN()-6),-999)</f>
        <v>26.244723654309254</v>
      </c>
      <c r="AI31" s="106" cm="1">
        <f t="array" ref="AI31">IFERROR(INDEX($G$121:$AQ$219,MATCH($E31,$E$121:$E$219,0),COLUMN()-6),-999)</f>
        <v>25.543296712507647</v>
      </c>
      <c r="AJ31" s="106" cm="1">
        <f t="array" ref="AJ31">IFERROR(INDEX($G$121:$AQ$219,MATCH($E31,$E$121:$E$219,0),COLUMN()-6),-999)</f>
        <v>24.941916211705816</v>
      </c>
      <c r="AK31" s="106" cm="1">
        <f t="array" ref="AK31">IFERROR(INDEX($G$121:$AQ$219,MATCH($E31,$E$121:$E$219,0),COLUMN()-6),-999)</f>
        <v>24.088160774148051</v>
      </c>
      <c r="AL31" s="106" cm="1">
        <f t="array" ref="AL31">IFERROR(INDEX($G$121:$AQ$219,MATCH($E31,$E$121:$E$219,0),COLUMN()-6),-999)</f>
        <v>24.106631331356343</v>
      </c>
      <c r="AM31" s="106" cm="1">
        <f t="array" ref="AM31">IFERROR(INDEX($G$121:$AQ$219,MATCH($E31,$E$121:$E$219,0),COLUMN()-6),-999)</f>
        <v>24.106443974780468</v>
      </c>
      <c r="AN31" s="106" cm="1">
        <f t="array" ref="AN31">IFERROR(INDEX($G$121:$AQ$219,MATCH($E31,$E$121:$E$219,0),COLUMN()-6),-999)</f>
        <v>23.112733844780266</v>
      </c>
      <c r="AO31" s="106" cm="1">
        <f t="array" ref="AO31">IFERROR(INDEX($G$121:$AQ$219,MATCH($E31,$E$121:$E$219,0),COLUMN()-6),-999)</f>
        <v>23.183494330188534</v>
      </c>
      <c r="AP31" s="106" cm="1">
        <f t="array" ref="AP31">IFERROR(INDEX($G$121:$AQ$219,MATCH($E31,$E$121:$E$219,0),COLUMN()-6),-999)</f>
        <v>23.183494330188534</v>
      </c>
      <c r="AQ31" s="106" cm="1">
        <f t="array" ref="AQ31">IFERROR(INDEX($G$121:$AQ$219,MATCH($E31,$E$121:$E$219,0),COLUMN()-6),-999)</f>
        <v>23.525820224887276</v>
      </c>
      <c r="AR31" s="176"/>
      <c r="AS31" s="78"/>
      <c r="AT31" s="78"/>
      <c r="AU31" s="78"/>
      <c r="AV31" s="78"/>
      <c r="AW31" s="78"/>
      <c r="AX31" s="64"/>
    </row>
    <row r="32" spans="1:50" s="54" customFormat="1" ht="14.6" x14ac:dyDescent="0.4">
      <c r="A32" s="64"/>
      <c r="B32" s="64"/>
      <c r="C32" s="64" t="s">
        <v>192</v>
      </c>
      <c r="D32" s="91"/>
      <c r="E32" s="73" t="s">
        <v>159</v>
      </c>
      <c r="F32" s="69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06" cm="1">
        <f t="array" ref="AB32">IFERROR(INDEX($G$121:$AQ$219,MATCH($E32,$E$121:$E$219,0),COLUMN()-6),-999)</f>
        <v>0.56623354597794684</v>
      </c>
      <c r="AC32" s="106" cm="1">
        <f t="array" ref="AC32">IFERROR(INDEX($G$121:$AQ$219,MATCH($E32,$E$121:$E$219,0),COLUMN()-6),-999)</f>
        <v>0.60257366873456109</v>
      </c>
      <c r="AD32" s="106" cm="1">
        <f t="array" ref="AD32">IFERROR(INDEX($G$121:$AQ$219,MATCH($E32,$E$121:$E$219,0),COLUMN()-6),-999)</f>
        <v>0.59912621022525192</v>
      </c>
      <c r="AE32" s="106" cm="1">
        <f t="array" ref="AE32">IFERROR(INDEX($G$121:$AQ$219,MATCH($E32,$E$121:$E$219,0),COLUMN()-6),-999)</f>
        <v>0.59962746273720546</v>
      </c>
      <c r="AF32" s="106" cm="1">
        <f t="array" ref="AF32">IFERROR(INDEX($G$121:$AQ$219,MATCH($E32,$E$121:$E$219,0),COLUMN()-6),-999)</f>
        <v>0.60383032050838703</v>
      </c>
      <c r="AG32" s="106" cm="1">
        <f t="array" ref="AG32">IFERROR(INDEX($G$121:$AQ$219,MATCH($E32,$E$121:$E$219,0),COLUMN()-6),-999)</f>
        <v>0.60500182077426035</v>
      </c>
      <c r="AH32" s="106" cm="1">
        <f t="array" ref="AH32">IFERROR(INDEX($G$121:$AQ$219,MATCH($E32,$E$121:$E$219,0),COLUMN()-6),-999)</f>
        <v>0.60137083498054078</v>
      </c>
      <c r="AI32" s="106" cm="1">
        <f t="array" ref="AI32">IFERROR(INDEX($G$121:$AQ$219,MATCH($E32,$E$121:$E$219,0),COLUMN()-6),-999)</f>
        <v>0.60252623709559672</v>
      </c>
      <c r="AJ32" s="106" cm="1">
        <f t="array" ref="AJ32">IFERROR(INDEX($G$121:$AQ$219,MATCH($E32,$E$121:$E$219,0),COLUMN()-6),-999)</f>
        <v>0.60356818919533206</v>
      </c>
      <c r="AK32" s="106" cm="1">
        <f t="array" ref="AK32">IFERROR(INDEX($G$121:$AQ$219,MATCH($E32,$E$121:$E$219,0),COLUMN()-6),-999)</f>
        <v>0.6051548192304036</v>
      </c>
      <c r="AL32" s="106" cm="1">
        <f t="array" ref="AL32">IFERROR(INDEX($G$121:$AQ$219,MATCH($E32,$E$121:$E$219,0),COLUMN()-6),-999)</f>
        <v>0.60511885968053503</v>
      </c>
      <c r="AM32" s="106" cm="1">
        <f t="array" ref="AM32">IFERROR(INDEX($G$121:$AQ$219,MATCH($E32,$E$121:$E$219,0),COLUMN()-6),-999)</f>
        <v>0.60511922399108753</v>
      </c>
      <c r="AN32" s="106" cm="1">
        <f t="array" ref="AN32">IFERROR(INDEX($G$121:$AQ$219,MATCH($E32,$E$121:$E$219,0),COLUMN()-6),-999)</f>
        <v>0.60479180407683575</v>
      </c>
      <c r="AO32" s="106" cm="1">
        <f t="array" ref="AO32">IFERROR(INDEX($G$121:$AQ$219,MATCH($E32,$E$121:$E$219,0),COLUMN()-6),-999)</f>
        <v>0.60230971588067328</v>
      </c>
      <c r="AP32" s="106" cm="1">
        <f t="array" ref="AP32">IFERROR(INDEX($G$121:$AQ$219,MATCH($E32,$E$121:$E$219,0),COLUMN()-6),-999)</f>
        <v>0.60230971588067328</v>
      </c>
      <c r="AQ32" s="106" cm="1">
        <f t="array" ref="AQ32">IFERROR(INDEX($G$121:$AQ$219,MATCH($E32,$E$121:$E$219,0),COLUMN()-6),-999)</f>
        <v>0.60152191977981273</v>
      </c>
      <c r="AR32" s="176"/>
      <c r="AS32" s="78"/>
      <c r="AT32" s="78"/>
      <c r="AU32" s="78"/>
      <c r="AV32" s="78"/>
      <c r="AW32" s="78"/>
      <c r="AX32" s="64"/>
    </row>
    <row r="33" spans="1:50" s="54" customFormat="1" ht="15" customHeight="1" x14ac:dyDescent="0.4">
      <c r="A33" s="64"/>
      <c r="B33" s="64"/>
      <c r="C33" s="64" t="s">
        <v>192</v>
      </c>
      <c r="D33" s="81" t="s">
        <v>160</v>
      </c>
      <c r="E33" s="73" t="s">
        <v>160</v>
      </c>
      <c r="F33" s="69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06" cm="1">
        <f t="array" ref="AI33">IFERROR(INDEX($G$121:$AQ$219,MATCH($E33,$E$121:$E$219,0),COLUMN()-6),-999)</f>
        <v>71.453102201682015</v>
      </c>
      <c r="AJ33" s="106" cm="1">
        <f t="array" ref="AJ33">IFERROR(INDEX($G$121:$AQ$219,MATCH($E33,$E$121:$E$219,0),COLUMN()-6),-999)</f>
        <v>51.984710796320464</v>
      </c>
      <c r="AK33" s="106" cm="1">
        <f t="array" ref="AK33">IFERROR(INDEX($G$121:$AQ$219,MATCH($E33,$E$121:$E$219,0),COLUMN()-6),-999)</f>
        <v>33.842230081128584</v>
      </c>
      <c r="AL33" s="106" cm="1">
        <f t="array" ref="AL33">IFERROR(INDEX($G$121:$AQ$219,MATCH($E33,$E$121:$E$219,0),COLUMN()-6),-999)</f>
        <v>33.537006599392285</v>
      </c>
      <c r="AM33" s="106" cm="1">
        <f t="array" ref="AM33">IFERROR(INDEX($G$121:$AQ$219,MATCH($E33,$E$121:$E$219,0),COLUMN()-6),-999)</f>
        <v>31.12730765646506</v>
      </c>
      <c r="AN33" s="106" cm="1">
        <f t="array" ref="AN33">IFERROR(INDEX($G$121:$AQ$219,MATCH($E33,$E$121:$E$219,0),COLUMN()-6),-999)</f>
        <v>31.128641773282233</v>
      </c>
      <c r="AO33" s="106" cm="1">
        <f t="array" ref="AO33">IFERROR(INDEX($G$121:$AQ$219,MATCH($E33,$E$121:$E$219,0),COLUMN()-6),-999)</f>
        <v>31.117325218469865</v>
      </c>
      <c r="AP33" s="106" cm="1">
        <f t="array" ref="AP33">IFERROR(INDEX($G$121:$AQ$219,MATCH($E33,$E$121:$E$219,0),COLUMN()-6),-999)</f>
        <v>31.117325218469865</v>
      </c>
      <c r="AQ33" s="106" cm="1">
        <f t="array" ref="AQ33">IFERROR(INDEX($G$121:$AQ$219,MATCH($E33,$E$121:$E$219,0),COLUMN()-6),-999)</f>
        <v>31.155161590122717</v>
      </c>
      <c r="AR33" s="176"/>
      <c r="AS33" s="78"/>
      <c r="AT33" s="78"/>
      <c r="AU33" s="78"/>
      <c r="AV33" s="78"/>
      <c r="AW33" s="78"/>
      <c r="AX33" s="64"/>
    </row>
    <row r="34" spans="1:50" s="54" customFormat="1" ht="15" customHeight="1" x14ac:dyDescent="0.4">
      <c r="A34" s="64"/>
      <c r="B34" s="64"/>
      <c r="C34" s="64" t="s">
        <v>192</v>
      </c>
      <c r="D34" s="156" t="s">
        <v>161</v>
      </c>
      <c r="E34" s="73" t="s">
        <v>161</v>
      </c>
      <c r="F34" s="69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06" cm="1">
        <f t="array" ref="AF34">IFERROR(INDEX($G$121:$AQ$219,MATCH($E34,$E$121:$E$219,0),COLUMN()-6),-999)</f>
        <v>64.313161803909281</v>
      </c>
      <c r="AG34" s="106" cm="1">
        <f t="array" ref="AG34">IFERROR(INDEX($G$121:$AQ$219,MATCH($E34,$E$121:$E$219,0),COLUMN()-6),-999)</f>
        <v>64.273927372160699</v>
      </c>
      <c r="AH34" s="106" cm="1">
        <f t="array" ref="AH34">IFERROR(INDEX($G$121:$AQ$219,MATCH($E34,$E$121:$E$219,0),COLUMN()-6),-999)</f>
        <v>47.242995925223056</v>
      </c>
      <c r="AI34" s="106" cm="1">
        <f t="array" ref="AI34">IFERROR(INDEX($G$121:$AQ$219,MATCH($E34,$E$121:$E$219,0),COLUMN()-6),-999)</f>
        <v>63.746538944647313</v>
      </c>
      <c r="AJ34" s="106" cm="1">
        <f t="array" ref="AJ34">IFERROR(INDEX($G$121:$AQ$219,MATCH($E34,$E$121:$E$219,0),COLUMN()-6),-999)</f>
        <v>54.54313625936765</v>
      </c>
      <c r="AK34" s="106" cm="1">
        <f t="array" ref="AK34">IFERROR(INDEX($G$121:$AQ$219,MATCH($E34,$E$121:$E$219,0),COLUMN()-6),-999)</f>
        <v>45.935822529180399</v>
      </c>
      <c r="AL34" s="106" cm="1">
        <f t="array" ref="AL34">IFERROR(INDEX($G$121:$AQ$219,MATCH($E34,$E$121:$E$219,0),COLUMN()-6),-999)</f>
        <v>44.829148640394699</v>
      </c>
      <c r="AM34" s="106" cm="1">
        <f t="array" ref="AM34">IFERROR(INDEX($G$121:$AQ$219,MATCH($E34,$E$121:$E$219,0),COLUMN()-6),-999)</f>
        <v>44.267623058064274</v>
      </c>
      <c r="AN34" s="106" cm="1">
        <f t="array" ref="AN34">IFERROR(INDEX($G$121:$AQ$219,MATCH($E34,$E$121:$E$219,0),COLUMN()-6),-999)</f>
        <v>44.269532362660939</v>
      </c>
      <c r="AO34" s="106" cm="1">
        <f t="array" ref="AO34">IFERROR(INDEX($G$121:$AQ$219,MATCH($E34,$E$121:$E$219,0),COLUMN()-6),-999)</f>
        <v>44.253336675212985</v>
      </c>
      <c r="AP34" s="106" cm="1">
        <f t="array" ref="AP34">IFERROR(INDEX($G$121:$AQ$219,MATCH($E34,$E$121:$E$219,0),COLUMN()-6),-999)</f>
        <v>44.253336675212985</v>
      </c>
      <c r="AQ34" s="106" cm="1">
        <f t="array" ref="AQ34">IFERROR(INDEX($G$121:$AQ$219,MATCH($E34,$E$121:$E$219,0),COLUMN()-6),-999)</f>
        <v>44.321890318323078</v>
      </c>
      <c r="AR34" s="176"/>
      <c r="AS34" s="78"/>
      <c r="AT34" s="78"/>
      <c r="AU34" s="78"/>
      <c r="AV34" s="78"/>
      <c r="AW34" s="78"/>
      <c r="AX34" s="64"/>
    </row>
    <row r="35" spans="1:50" s="54" customFormat="1" ht="15" customHeight="1" x14ac:dyDescent="0.4">
      <c r="A35" s="64"/>
      <c r="B35" s="64"/>
      <c r="C35" s="64" t="s">
        <v>192</v>
      </c>
      <c r="D35" s="156" t="s">
        <v>162</v>
      </c>
      <c r="E35" s="73" t="s">
        <v>162</v>
      </c>
      <c r="F35" s="69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06" cm="1">
        <f t="array" ref="AC35">IFERROR(INDEX($G$121:$AQ$219,MATCH($E35,$E$121:$E$219,0),COLUMN()-6),-999)</f>
        <v>60.661631805041125</v>
      </c>
      <c r="AD35" s="106" cm="1">
        <f t="array" ref="AD35">IFERROR(INDEX($G$121:$AQ$219,MATCH($E35,$E$121:$E$219,0),COLUMN()-6),-999)</f>
        <v>44.447137282905835</v>
      </c>
      <c r="AE35" s="106" cm="1">
        <f t="array" ref="AE35">IFERROR(INDEX($G$121:$AQ$219,MATCH($E35,$E$121:$E$219,0),COLUMN()-6),-999)</f>
        <v>44.422323013951022</v>
      </c>
      <c r="AF35" s="106" cm="1">
        <f t="array" ref="AF35">IFERROR(INDEX($G$121:$AQ$219,MATCH($E35,$E$121:$E$219,0),COLUMN()-6),-999)</f>
        <v>29.423262966625209</v>
      </c>
      <c r="AG35" s="106" cm="1">
        <f t="array" ref="AG35">IFERROR(INDEX($G$121:$AQ$219,MATCH($E35,$E$121:$E$219,0),COLUMN()-6),-999)</f>
        <v>29.408342278599264</v>
      </c>
      <c r="AH35" s="106" cm="1">
        <f t="array" ref="AH35">IFERROR(INDEX($G$121:$AQ$219,MATCH($E35,$E$121:$E$219,0),COLUMN()-6),-999)</f>
        <v>29.622851863099864</v>
      </c>
      <c r="AI35" s="106" cm="1">
        <f t="array" ref="AI35">IFERROR(INDEX($G$121:$AQ$219,MATCH($E35,$E$121:$E$219,0),COLUMN()-6),-999)</f>
        <v>29.554288119829721</v>
      </c>
      <c r="AJ35" s="106" cm="1">
        <f t="array" ref="AJ35">IFERROR(INDEX($G$121:$AQ$219,MATCH($E35,$E$121:$E$219,0),COLUMN()-6),-999)</f>
        <v>29.492701516917148</v>
      </c>
      <c r="AK35" s="106" cm="1">
        <f t="array" ref="AK35">IFERROR(INDEX($G$121:$AQ$219,MATCH($E35,$E$121:$E$219,0),COLUMN()-6),-999)</f>
        <v>29.399364973390551</v>
      </c>
      <c r="AL35" s="106" cm="1">
        <f t="array" ref="AL35">IFERROR(INDEX($G$121:$AQ$219,MATCH($E35,$E$121:$E$219,0),COLUMN()-6),-999)</f>
        <v>29.40147448817827</v>
      </c>
      <c r="AM35" s="106" cm="1">
        <f t="array" ref="AM35">IFERROR(INDEX($G$121:$AQ$219,MATCH($E35,$E$121:$E$219,0),COLUMN()-6),-999)</f>
        <v>29.401453112765395</v>
      </c>
      <c r="AN35" s="106" cm="1">
        <f t="array" ref="AN35">IFERROR(INDEX($G$121:$AQ$219,MATCH($E35,$E$121:$E$219,0),COLUMN()-6),-999)</f>
        <v>29.402628973633778</v>
      </c>
      <c r="AO35" s="106" cm="1">
        <f t="array" ref="AO35">IFERROR(INDEX($G$121:$AQ$219,MATCH($E35,$E$121:$E$219,0),COLUMN()-6),-999)</f>
        <v>19.690933555537029</v>
      </c>
      <c r="AP35" s="106" cm="1">
        <f t="array" ref="AP35">IFERROR(INDEX($G$121:$AQ$219,MATCH($E35,$E$121:$E$219,0),COLUMN()-6),-999)</f>
        <v>19.690933555537029</v>
      </c>
      <c r="AQ35" s="106" cm="1">
        <f t="array" ref="AQ35">IFERROR(INDEX($G$121:$AQ$219,MATCH($E35,$E$121:$E$219,0),COLUMN()-6),-999)</f>
        <v>19.721950408232079</v>
      </c>
      <c r="AR35" s="176"/>
      <c r="AS35" s="78"/>
      <c r="AT35" s="78"/>
      <c r="AU35" s="78"/>
      <c r="AV35" s="78"/>
      <c r="AW35" s="78"/>
      <c r="AX35" s="64"/>
    </row>
    <row r="36" spans="1:50" s="54" customFormat="1" ht="15" customHeight="1" x14ac:dyDescent="0.4">
      <c r="A36" s="64"/>
      <c r="B36" s="64"/>
      <c r="C36" s="64" t="s">
        <v>192</v>
      </c>
      <c r="D36" s="156" t="s">
        <v>163</v>
      </c>
      <c r="E36" s="73" t="s">
        <v>163</v>
      </c>
      <c r="F36" s="69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06" cm="1">
        <f t="array" ref="K36">IFERROR(INDEX($G$121:$AQ$219,MATCH($E36,$E$121:$E$219,0),COLUMN()-6),-999)</f>
        <v>4.9752488521623892</v>
      </c>
      <c r="L36" s="106" cm="1">
        <f t="array" ref="L36">IFERROR(INDEX($G$121:$AQ$219,MATCH($E36,$E$121:$E$219,0),COLUMN()-6),-999)</f>
        <v>4.9752488520827924</v>
      </c>
      <c r="M36" s="106" cm="1">
        <f t="array" ref="M36">IFERROR(INDEX($G$121:$AQ$219,MATCH($E36,$E$121:$E$219,0),COLUMN()-6),-999)</f>
        <v>3.1536358043187449</v>
      </c>
      <c r="N36" s="106" cm="1">
        <f t="array" ref="N36">IFERROR(INDEX($G$121:$AQ$219,MATCH($E36,$E$121:$E$219,0),COLUMN()-6),-999)</f>
        <v>3.1536358006365188</v>
      </c>
      <c r="O36" s="106" cm="1">
        <f t="array" ref="O36">IFERROR(INDEX($G$121:$AQ$219,MATCH($E36,$E$121:$E$219,0),COLUMN()-6),-999)</f>
        <v>2.9854109350887987</v>
      </c>
      <c r="P36" s="106" cm="1">
        <f t="array" ref="P36">IFERROR(INDEX($G$121:$AQ$219,MATCH($E36,$E$121:$E$219,0),COLUMN()-6),-999)</f>
        <v>3.0129541853493826</v>
      </c>
      <c r="Q36" s="106" cm="1">
        <f t="array" ref="Q36">IFERROR(INDEX($G$121:$AQ$219,MATCH($E36,$E$121:$E$219,0),COLUMN()-6),-999)</f>
        <v>4.3852264195837538</v>
      </c>
      <c r="R36" s="106" cm="1">
        <f t="array" ref="R36">IFERROR(INDEX($G$121:$AQ$219,MATCH($E36,$E$121:$E$219,0),COLUMN()-6),-999)</f>
        <v>5.6035756619397752</v>
      </c>
      <c r="S36" s="106" cm="1">
        <f t="array" ref="S36">IFERROR(INDEX($G$121:$AQ$219,MATCH($E36,$E$121:$E$219,0),COLUMN()-6),-999)</f>
        <v>5.6035756619397752</v>
      </c>
      <c r="T36" s="106" cm="1">
        <f t="array" ref="T36">IFERROR(INDEX($G$121:$AQ$219,MATCH($E36,$E$121:$E$219,0),COLUMN()-6),-999)</f>
        <v>5.5146491764838679</v>
      </c>
      <c r="U36" s="106" cm="1">
        <f t="array" ref="U36">IFERROR(INDEX($G$121:$AQ$219,MATCH($E36,$E$121:$E$219,0),COLUMN()-6),-999)</f>
        <v>7.8196015755577664</v>
      </c>
      <c r="V36" s="106" cm="1">
        <f t="array" ref="V36">IFERROR(INDEX($G$121:$AQ$219,MATCH($E36,$E$121:$E$219,0),COLUMN()-6),-999)</f>
        <v>7.8196015755577664</v>
      </c>
      <c r="W36" s="106" cm="1">
        <f t="array" ref="W36">IFERROR(INDEX($G$121:$AQ$219,MATCH($E36,$E$121:$E$219,0),COLUMN()-6),-999)</f>
        <v>4.1282979927207482</v>
      </c>
      <c r="X36" s="106" cm="1">
        <f t="array" ref="X36">IFERROR(INDEX($G$121:$AQ$219,MATCH($E36,$E$121:$E$219,0),COLUMN()-6),-999)</f>
        <v>5.1036019798924492</v>
      </c>
      <c r="Y36" s="106" cm="1">
        <f t="array" ref="Y36">IFERROR(INDEX($G$121:$AQ$219,MATCH($E36,$E$121:$E$219,0),COLUMN()-6),-999)</f>
        <v>9.782386155139239</v>
      </c>
      <c r="Z36" s="106" cm="1">
        <f t="array" ref="Z36">IFERROR(INDEX($G$121:$AQ$219,MATCH($E36,$E$121:$E$219,0),COLUMN()-6),-999)</f>
        <v>8.8500057812388935</v>
      </c>
      <c r="AA36" s="106" cm="1">
        <f t="array" ref="AA36">IFERROR(INDEX($G$121:$AQ$219,MATCH($E36,$E$121:$E$219,0),COLUMN()-6),-999)</f>
        <v>17.786888024247379</v>
      </c>
      <c r="AB36" s="106" cm="1">
        <f t="array" ref="AB36">IFERROR(INDEX($G$121:$AQ$219,MATCH($E36,$E$121:$E$219,0),COLUMN()-6),-999)</f>
        <v>17.701428273673809</v>
      </c>
      <c r="AC36" s="106" cm="1">
        <f t="array" ref="AC36">IFERROR(INDEX($G$121:$AQ$219,MATCH($E36,$E$121:$E$219,0),COLUMN()-6),-999)</f>
        <v>19.27668309585157</v>
      </c>
      <c r="AD36" s="106" cm="1">
        <f t="array" ref="AD36">IFERROR(INDEX($G$121:$AQ$219,MATCH($E36,$E$121:$E$219,0),COLUMN()-6),-999)</f>
        <v>17.54986008169579</v>
      </c>
      <c r="AE36" s="106" cm="1">
        <f t="array" ref="AE36">IFERROR(INDEX($G$121:$AQ$219,MATCH($E36,$E$121:$E$219,0),COLUMN()-6),-999)</f>
        <v>21.576571828689314</v>
      </c>
      <c r="AF36" s="106" cm="1">
        <f t="array" ref="AF36">IFERROR(INDEX($G$121:$AQ$219,MATCH($E36,$E$121:$E$219,0),COLUMN()-6),-999)</f>
        <v>23.598853821143912</v>
      </c>
      <c r="AG36" s="106" cm="1">
        <f t="array" ref="AG36">IFERROR(INDEX($G$121:$AQ$219,MATCH($E36,$E$121:$E$219,0),COLUMN()-6),-999)</f>
        <v>39.679700835430985</v>
      </c>
      <c r="AH36" s="106" cm="1">
        <f t="array" ref="AH36">IFERROR(INDEX($G$121:$AQ$219,MATCH($E36,$E$121:$E$219,0),COLUMN()-6),-999)</f>
        <v>41.049429382992955</v>
      </c>
      <c r="AI36" s="106" cm="1">
        <f t="array" ref="AI36">IFERROR(INDEX($G$121:$AQ$219,MATCH($E36,$E$121:$E$219,0),COLUMN()-6),-999)</f>
        <v>40.520637565036253</v>
      </c>
      <c r="AJ36" s="106" cm="1">
        <f t="array" ref="AJ36">IFERROR(INDEX($G$121:$AQ$219,MATCH($E36,$E$121:$E$219,0),COLUMN()-6),-999)</f>
        <v>40.117085621487746</v>
      </c>
      <c r="AK36" s="106" cm="1">
        <f t="array" ref="AK36">IFERROR(INDEX($G$121:$AQ$219,MATCH($E36,$E$121:$E$219,0),COLUMN()-6),-999)</f>
        <v>39.641271013270647</v>
      </c>
      <c r="AL36" s="106" cm="1">
        <f t="array" ref="AL36">IFERROR(INDEX($G$121:$AQ$219,MATCH($E36,$E$121:$E$219,0),COLUMN()-6),-999)</f>
        <v>39.650158635420098</v>
      </c>
      <c r="AM36" s="106" cm="1">
        <f t="array" ref="AM36">IFERROR(INDEX($G$121:$AQ$219,MATCH($E36,$E$121:$E$219,0),COLUMN()-6),-999)</f>
        <v>39.6500681393088</v>
      </c>
      <c r="AN36" s="106" cm="1">
        <f t="array" ref="AN36">IFERROR(INDEX($G$121:$AQ$219,MATCH($E36,$E$121:$E$219,0),COLUMN()-6),-999)</f>
        <v>39.655059776274491</v>
      </c>
      <c r="AO36" s="106" cm="1">
        <f t="array" ref="AO36">IFERROR(INDEX($G$121:$AQ$219,MATCH($E36,$E$121:$E$219,0),COLUMN()-6),-999)</f>
        <v>39.613582682512273</v>
      </c>
      <c r="AP36" s="106" cm="1">
        <f t="array" ref="AP36">IFERROR(INDEX($G$121:$AQ$219,MATCH($E36,$E$121:$E$219,0),COLUMN()-6),-999)</f>
        <v>39.613582682512273</v>
      </c>
      <c r="AQ36" s="106" cm="1">
        <f t="array" ref="AQ36">IFERROR(INDEX($G$121:$AQ$219,MATCH($E36,$E$121:$E$219,0),COLUMN()-6),-999)</f>
        <v>39.80804690461779</v>
      </c>
      <c r="AR36" s="176"/>
      <c r="AS36" s="78"/>
      <c r="AT36" s="78"/>
      <c r="AU36" s="78"/>
      <c r="AV36" s="78"/>
      <c r="AW36" s="78"/>
      <c r="AX36" s="64"/>
    </row>
    <row r="37" spans="1:50" s="54" customFormat="1" ht="15" customHeight="1" x14ac:dyDescent="0.4">
      <c r="A37" s="64"/>
      <c r="B37" s="64"/>
      <c r="C37" s="64" t="s">
        <v>192</v>
      </c>
      <c r="D37" s="156" t="s">
        <v>164</v>
      </c>
      <c r="E37" s="73" t="s">
        <v>164</v>
      </c>
      <c r="F37" s="69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06" cm="1">
        <f t="array" ref="K37">IFERROR(INDEX($G$121:$AQ$219,MATCH($E37,$E$121:$E$219,0),COLUMN()-6),-999)</f>
        <v>5.1650847795116865</v>
      </c>
      <c r="L37" s="106" cm="1">
        <f t="array" ref="L37">IFERROR(INDEX($G$121:$AQ$219,MATCH($E37,$E$121:$E$219,0),COLUMN()-6),-999)</f>
        <v>5.1650847794530073</v>
      </c>
      <c r="M37" s="106" cm="1">
        <f t="array" ref="M37">IFERROR(INDEX($G$121:$AQ$219,MATCH($E37,$E$121:$E$219,0),COLUMN()-6),-999)</f>
        <v>4.4221261203105628</v>
      </c>
      <c r="N37" s="106" cm="1">
        <f t="array" ref="N37">IFERROR(INDEX($G$121:$AQ$219,MATCH($E37,$E$121:$E$219,0),COLUMN()-6),-999)</f>
        <v>4.422126121745686</v>
      </c>
      <c r="O37" s="106" cm="1">
        <f t="array" ref="O37">IFERROR(INDEX($G$121:$AQ$219,MATCH($E37,$E$121:$E$219,0),COLUMN()-6),-999)</f>
        <v>4.4073602114889256</v>
      </c>
      <c r="P37" s="106" cm="1">
        <f t="array" ref="P37">IFERROR(INDEX($G$121:$AQ$219,MATCH($E37,$E$121:$E$219,0),COLUMN()-6),-999)</f>
        <v>4.4086899311439822</v>
      </c>
      <c r="Q37" s="106" cm="1">
        <f t="array" ref="Q37">IFERROR(INDEX($G$121:$AQ$219,MATCH($E37,$E$121:$E$219,0),COLUMN()-6),-999)</f>
        <v>4.7461868525354749</v>
      </c>
      <c r="R37" s="106" cm="1">
        <f t="array" ref="R37">IFERROR(INDEX($G$121:$AQ$219,MATCH($E37,$E$121:$E$219,0),COLUMN()-6),-999)</f>
        <v>4.9562333365414739</v>
      </c>
      <c r="S37" s="106" cm="1">
        <f t="array" ref="S37">IFERROR(INDEX($G$121:$AQ$219,MATCH($E37,$E$121:$E$219,0),COLUMN()-6),-999)</f>
        <v>4.9562333365414739</v>
      </c>
      <c r="T37" s="106" cm="1">
        <f t="array" ref="T37">IFERROR(INDEX($G$121:$AQ$219,MATCH($E37,$E$121:$E$219,0),COLUMN()-6),-999)</f>
        <v>4.9543094132975529</v>
      </c>
      <c r="U37" s="106" cm="1">
        <f t="array" ref="U37">IFERROR(INDEX($G$121:$AQ$219,MATCH($E37,$E$121:$E$219,0),COLUMN()-6),-999)</f>
        <v>5.3574399431503075</v>
      </c>
      <c r="V37" s="106" cm="1">
        <f t="array" ref="V37">IFERROR(INDEX($G$121:$AQ$219,MATCH($E37,$E$121:$E$219,0),COLUMN()-6),-999)</f>
        <v>5.3574399431503075</v>
      </c>
      <c r="W37" s="106" cm="1">
        <f t="array" ref="W37">IFERROR(INDEX($G$121:$AQ$219,MATCH($E37,$E$121:$E$219,0),COLUMN()-6),-999)</f>
        <v>4.7216032386315065</v>
      </c>
      <c r="X37" s="106" cm="1">
        <f t="array" ref="X37">IFERROR(INDEX($G$121:$AQ$219,MATCH($E37,$E$121:$E$219,0),COLUMN()-6),-999)</f>
        <v>10.090837307243909</v>
      </c>
      <c r="Y37" s="106" cm="1">
        <f t="array" ref="Y37">IFERROR(INDEX($G$121:$AQ$219,MATCH($E37,$E$121:$E$219,0),COLUMN()-6),-999)</f>
        <v>17.431170245506607</v>
      </c>
      <c r="Z37" s="106" cm="1">
        <f t="array" ref="Z37">IFERROR(INDEX($G$121:$AQ$219,MATCH($E37,$E$121:$E$219,0),COLUMN()-6),-999)</f>
        <v>20.401864092908703</v>
      </c>
      <c r="AA37" s="106" cm="1">
        <f t="array" ref="AA37">IFERROR(INDEX($G$121:$AQ$219,MATCH($E37,$E$121:$E$219,0),COLUMN()-6),-999)</f>
        <v>4.4138118030722939</v>
      </c>
      <c r="AB37" s="106" cm="1">
        <f t="array" ref="AB37">IFERROR(INDEX($G$121:$AQ$219,MATCH($E37,$E$121:$E$219,0),COLUMN()-6),-999)</f>
        <v>11.740190507831608</v>
      </c>
      <c r="AC37" s="106" cm="1">
        <f t="array" ref="AC37">IFERROR(INDEX($G$121:$AQ$219,MATCH($E37,$E$121:$E$219,0),COLUMN()-6),-999)</f>
        <v>18.248263514139531</v>
      </c>
      <c r="AD37" s="106" cm="1">
        <f t="array" ref="AD37">IFERROR(INDEX($G$121:$AQ$219,MATCH($E37,$E$121:$E$219,0),COLUMN()-6),-999)</f>
        <v>14.893319002852905</v>
      </c>
      <c r="AE37" s="106" cm="1">
        <f t="array" ref="AE37">IFERROR(INDEX($G$121:$AQ$219,MATCH($E37,$E$121:$E$219,0),COLUMN()-6),-999)</f>
        <v>12.22145837085719</v>
      </c>
      <c r="AF37" s="106" cm="1">
        <f t="array" ref="AF37">IFERROR(INDEX($G$121:$AQ$219,MATCH($E37,$E$121:$E$219,0),COLUMN()-6),-999)</f>
        <v>19.109846978851156</v>
      </c>
      <c r="AG37" s="106" cm="1">
        <f t="array" ref="AG37">IFERROR(INDEX($G$121:$AQ$219,MATCH($E37,$E$121:$E$219,0),COLUMN()-6),-999)</f>
        <v>12.829702483158659</v>
      </c>
      <c r="AH37" s="106" cm="1">
        <f t="array" ref="AH37">IFERROR(INDEX($G$121:$AQ$219,MATCH($E37,$E$121:$E$219,0),COLUMN()-6),-999)</f>
        <v>19.73207382862088</v>
      </c>
      <c r="AI37" s="106" cm="1">
        <f t="array" ref="AI37">IFERROR(INDEX($G$121:$AQ$219,MATCH($E37,$E$121:$E$219,0),COLUMN()-6),-999)</f>
        <v>19.832613266986655</v>
      </c>
      <c r="AJ37" s="106" cm="1">
        <f t="array" ref="AJ37">IFERROR(INDEX($G$121:$AQ$219,MATCH($E37,$E$121:$E$219,0),COLUMN()-6),-999)</f>
        <v>19.065560111678874</v>
      </c>
      <c r="AK37" s="106" cm="1">
        <f t="array" ref="AK37">IFERROR(INDEX($G$121:$AQ$219,MATCH($E37,$E$121:$E$219,0),COLUMN()-6),-999)</f>
        <v>16.16452251463835</v>
      </c>
      <c r="AL37" s="106" cm="1">
        <f t="array" ref="AL37">IFERROR(INDEX($G$121:$AQ$219,MATCH($E37,$E$121:$E$219,0),COLUMN()-6),-999)</f>
        <v>16.170441087341512</v>
      </c>
      <c r="AM37" s="106" cm="1">
        <f t="array" ref="AM37">IFERROR(INDEX($G$121:$AQ$219,MATCH($E37,$E$121:$E$219,0),COLUMN()-6),-999)</f>
        <v>16.170080018847706</v>
      </c>
      <c r="AN37" s="106" cm="1">
        <f t="array" ref="AN37">IFERROR(INDEX($G$121:$AQ$219,MATCH($E37,$E$121:$E$219,0),COLUMN()-6),-999)</f>
        <v>16.003183549714773</v>
      </c>
      <c r="AO37" s="106" cm="1">
        <f t="array" ref="AO37">IFERROR(INDEX($G$121:$AQ$219,MATCH($E37,$E$121:$E$219,0),COLUMN()-6),-999)</f>
        <v>16.036252506662478</v>
      </c>
      <c r="AP37" s="106" cm="1">
        <f t="array" ref="AP37">IFERROR(INDEX($G$121:$AQ$219,MATCH($E37,$E$121:$E$219,0),COLUMN()-6),-999)</f>
        <v>16.036252506662478</v>
      </c>
      <c r="AQ37" s="106" cm="1">
        <f t="array" ref="AQ37">IFERROR(INDEX($G$121:$AQ$219,MATCH($E37,$E$121:$E$219,0),COLUMN()-6),-999)</f>
        <v>21.084828973579093</v>
      </c>
      <c r="AR37" s="176"/>
      <c r="AS37" s="78"/>
      <c r="AT37" s="78"/>
      <c r="AU37" s="78"/>
      <c r="AV37" s="78"/>
      <c r="AW37" s="78"/>
      <c r="AX37" s="64"/>
    </row>
    <row r="38" spans="1:50" s="54" customFormat="1" ht="15" customHeight="1" x14ac:dyDescent="0.4">
      <c r="A38" s="64"/>
      <c r="B38" s="64"/>
      <c r="C38" s="64" t="s">
        <v>192</v>
      </c>
      <c r="D38" s="81" t="s">
        <v>165</v>
      </c>
      <c r="E38" s="73" t="s">
        <v>165</v>
      </c>
      <c r="F38" s="69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06" cm="1">
        <f t="array" ref="AH38">IFERROR(INDEX($G$121:$AQ$219,MATCH($E38,$E$121:$E$219,0),COLUMN()-6),-999)</f>
        <v>1.6089544030128948</v>
      </c>
      <c r="AI38" s="106" cm="1">
        <f t="array" ref="AI38">IFERROR(INDEX($G$121:$AQ$219,MATCH($E38,$E$121:$E$219,0),COLUMN()-6),-999)</f>
        <v>1.1671013527261551</v>
      </c>
      <c r="AJ38" s="106" cm="1">
        <f t="array" ref="AJ38">IFERROR(INDEX($G$121:$AQ$219,MATCH($E38,$E$121:$E$219,0),COLUMN()-6),-999)</f>
        <v>0.7708771335104263</v>
      </c>
      <c r="AK38" s="106" cm="1">
        <f t="array" ref="AK38">IFERROR(INDEX($G$121:$AQ$219,MATCH($E38,$E$121:$E$219,0),COLUMN()-6),-999)</f>
        <v>0.76026936868383477</v>
      </c>
      <c r="AL38" s="106" cm="1">
        <f t="array" ref="AL38">IFERROR(INDEX($G$121:$AQ$219,MATCH($E38,$E$121:$E$219,0),COLUMN()-6),-999)</f>
        <v>0.8175207589022897</v>
      </c>
      <c r="AM38" s="106" cm="1">
        <f t="array" ref="AM38">IFERROR(INDEX($G$121:$AQ$219,MATCH($E38,$E$121:$E$219,0),COLUMN()-6),-999)</f>
        <v>0.80725180091447657</v>
      </c>
      <c r="AN38" s="106" cm="1">
        <f t="array" ref="AN38">IFERROR(INDEX($G$121:$AQ$219,MATCH($E38,$E$121:$E$219,0),COLUMN()-6),-999)</f>
        <v>0.80728121414305032</v>
      </c>
      <c r="AO38" s="106" cm="1">
        <f t="array" ref="AO38">IFERROR(INDEX($G$121:$AQ$219,MATCH($E38,$E$121:$E$219,0),COLUMN()-6),-999)</f>
        <v>0.80703172427671022</v>
      </c>
      <c r="AP38" s="106" cm="1">
        <f t="array" ref="AP38">IFERROR(INDEX($G$121:$AQ$219,MATCH($E38,$E$121:$E$219,0),COLUMN()-6),-999)</f>
        <v>0.80703172427671022</v>
      </c>
      <c r="AQ38" s="106" cm="1">
        <f t="array" ref="AQ38">IFERROR(INDEX($G$121:$AQ$219,MATCH($E38,$E$121:$E$219,0),COLUMN()-6),-999)</f>
        <v>0.808064372477175</v>
      </c>
      <c r="AR38" s="176"/>
      <c r="AS38" s="78"/>
      <c r="AT38" s="78"/>
      <c r="AU38" s="78"/>
      <c r="AV38" s="78"/>
      <c r="AW38" s="78"/>
      <c r="AX38" s="64"/>
    </row>
    <row r="39" spans="1:50" s="54" customFormat="1" ht="15" customHeight="1" x14ac:dyDescent="0.4">
      <c r="A39" s="64"/>
      <c r="B39" s="64"/>
      <c r="C39" s="64" t="s">
        <v>192</v>
      </c>
      <c r="D39" s="96"/>
      <c r="E39" s="73" t="s">
        <v>166</v>
      </c>
      <c r="F39" s="69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06" cm="1">
        <f t="array" ref="R39">IFERROR(INDEX($G$121:$AQ$219,MATCH($E39,$E$121:$E$219,0),COLUMN()-6),-999)</f>
        <v>0.25652897590281376</v>
      </c>
      <c r="S39" s="106" cm="1">
        <f t="array" ref="S39">IFERROR(INDEX($G$121:$AQ$219,MATCH($E39,$E$121:$E$219,0),COLUMN()-6),-999)</f>
        <v>0.25652897590281376</v>
      </c>
      <c r="T39" s="106" cm="1">
        <f t="array" ref="T39">IFERROR(INDEX($G$121:$AQ$219,MATCH($E39,$E$121:$E$219,0),COLUMN()-6),-999)</f>
        <v>0.21914825555185596</v>
      </c>
      <c r="U39" s="106" cm="1">
        <f t="array" ref="U39">IFERROR(INDEX($G$121:$AQ$219,MATCH($E39,$E$121:$E$219,0),COLUMN()-6),-999)</f>
        <v>1.0129016088423026</v>
      </c>
      <c r="V39" s="106" cm="1">
        <f t="array" ref="V39">IFERROR(INDEX($G$121:$AQ$219,MATCH($E39,$E$121:$E$219,0),COLUMN()-6),-999)</f>
        <v>1.0129016088423026</v>
      </c>
      <c r="W39" s="106" cm="1">
        <f t="array" ref="W39">IFERROR(INDEX($G$121:$AQ$219,MATCH($E39,$E$121:$E$219,0),COLUMN()-6),-999)</f>
        <v>0.84061129586346739</v>
      </c>
      <c r="X39" s="106" cm="1">
        <f t="array" ref="X39">IFERROR(INDEX($G$121:$AQ$219,MATCH($E39,$E$121:$E$219,0),COLUMN()-6),-999)</f>
        <v>0.34665883553472276</v>
      </c>
      <c r="Y39" s="106" cm="1">
        <f t="array" ref="Y39">IFERROR(INDEX($G$121:$AQ$219,MATCH($E39,$E$121:$E$219,0),COLUMN()-6),-999)</f>
        <v>0.51408574996158296</v>
      </c>
      <c r="Z39" s="106" cm="1">
        <f t="array" ref="Z39">IFERROR(INDEX($G$121:$AQ$219,MATCH($E39,$E$121:$E$219,0),COLUMN()-6),-999)</f>
        <v>0.39702323218126251</v>
      </c>
      <c r="AA39" s="106" cm="1">
        <f t="array" ref="AA39">IFERROR(INDEX($G$121:$AQ$219,MATCH($E39,$E$121:$E$219,0),COLUMN()-6),-999)</f>
        <v>5.0765528867525553</v>
      </c>
      <c r="AB39" s="106" cm="1">
        <f t="array" ref="AB39">IFERROR(INDEX($G$121:$AQ$219,MATCH($E39,$E$121:$E$219,0),COLUMN()-6),-999)</f>
        <v>5.0228221753460716</v>
      </c>
      <c r="AC39" s="106" cm="1">
        <f t="array" ref="AC39">IFERROR(INDEX($G$121:$AQ$219,MATCH($E39,$E$121:$E$219,0),COLUMN()-6),-999)</f>
        <v>5.0761927265306577</v>
      </c>
      <c r="AD39" s="106" cm="1">
        <f t="array" ref="AD39">IFERROR(INDEX($G$121:$AQ$219,MATCH($E39,$E$121:$E$219,0),COLUMN()-6),-999)</f>
        <v>5.0192783617276593</v>
      </c>
      <c r="AE39" s="106" cm="1">
        <f t="array" ref="AE39">IFERROR(INDEX($G$121:$AQ$219,MATCH($E39,$E$121:$E$219,0),COLUMN()-6),-999)</f>
        <v>6.2892024758126652</v>
      </c>
      <c r="AF39" s="106" cm="1">
        <f t="array" ref="AF39">IFERROR(INDEX($G$121:$AQ$219,MATCH($E39,$E$121:$E$219,0),COLUMN()-6),-999)</f>
        <v>6.3603589315231064</v>
      </c>
      <c r="AG39" s="106" cm="1">
        <f t="array" ref="AG39">IFERROR(INDEX($G$121:$AQ$219,MATCH($E39,$E$121:$E$219,0),COLUMN()-6),-999)</f>
        <v>6.3521162079830136</v>
      </c>
      <c r="AH39" s="106" cm="1">
        <f t="array" ref="AH39">IFERROR(INDEX($G$121:$AQ$219,MATCH($E39,$E$121:$E$219,0),COLUMN()-6),-999)</f>
        <v>6.5233411733338729</v>
      </c>
      <c r="AI39" s="106" cm="1">
        <f t="array" ref="AI39">IFERROR(INDEX($G$121:$AQ$219,MATCH($E39,$E$121:$E$219,0),COLUMN()-6),-999)</f>
        <v>6.463228672092816</v>
      </c>
      <c r="AJ39" s="106" cm="1">
        <f t="array" ref="AJ39">IFERROR(INDEX($G$121:$AQ$219,MATCH($E39,$E$121:$E$219,0),COLUMN()-6),-999)</f>
        <v>6.4164769363984258</v>
      </c>
      <c r="AK39" s="106" cm="1">
        <f t="array" ref="AK39">IFERROR(INDEX($G$121:$AQ$219,MATCH($E39,$E$121:$E$219,0),COLUMN()-6),-999)</f>
        <v>6.3473673275195654</v>
      </c>
      <c r="AL39" s="106" cm="1">
        <f t="array" ref="AL39">IFERROR(INDEX($G$121:$AQ$219,MATCH($E39,$E$121:$E$219,0),COLUMN()-6),-999)</f>
        <v>6.3484689694757224</v>
      </c>
      <c r="AM39" s="106" cm="1">
        <f t="array" ref="AM39">IFERROR(INDEX($G$121:$AQ$219,MATCH($E39,$E$121:$E$219,0),COLUMN()-6),-999)</f>
        <v>6.3484577628604031</v>
      </c>
      <c r="AN39" s="106" cm="1">
        <f t="array" ref="AN39">IFERROR(INDEX($G$121:$AQ$219,MATCH($E39,$E$121:$E$219,0),COLUMN()-6),-999)</f>
        <v>6.3490755846101008</v>
      </c>
      <c r="AO39" s="106" cm="1">
        <f t="array" ref="AO39">IFERROR(INDEX($G$121:$AQ$219,MATCH($E39,$E$121:$E$219,0),COLUMN()-6),-999)</f>
        <v>6.3439212280496839</v>
      </c>
      <c r="AP39" s="106" cm="1">
        <f t="array" ref="AP39">IFERROR(INDEX($G$121:$AQ$219,MATCH($E39,$E$121:$E$219,0),COLUMN()-6),-999)</f>
        <v>6.3439212280496839</v>
      </c>
      <c r="AQ39" s="106" cm="1">
        <f t="array" ref="AQ39">IFERROR(INDEX($G$121:$AQ$219,MATCH($E39,$E$121:$E$219,0),COLUMN()-6),-999)</f>
        <v>1.9883374228636921</v>
      </c>
      <c r="AR39" s="176"/>
      <c r="AS39" s="78"/>
      <c r="AT39" s="78"/>
      <c r="AU39" s="78"/>
      <c r="AV39" s="78"/>
      <c r="AW39" s="78"/>
      <c r="AX39" s="64"/>
    </row>
    <row r="40" spans="1:50" s="54" customFormat="1" ht="15" customHeight="1" x14ac:dyDescent="0.4">
      <c r="A40" s="64"/>
      <c r="B40" s="64"/>
      <c r="C40" s="64" t="s">
        <v>192</v>
      </c>
      <c r="D40" s="96"/>
      <c r="E40" s="73" t="s">
        <v>167</v>
      </c>
      <c r="F40" s="69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06" cm="1">
        <f t="array" ref="R40">IFERROR(INDEX($G$121:$AQ$219,MATCH($E40,$E$121:$E$219,0),COLUMN()-6),-999)</f>
        <v>0.76997527371646768</v>
      </c>
      <c r="S40" s="106" cm="1">
        <f t="array" ref="S40">IFERROR(INDEX($G$121:$AQ$219,MATCH($E40,$E$121:$E$219,0),COLUMN()-6),-999)</f>
        <v>0.76997527371646768</v>
      </c>
      <c r="T40" s="106" cm="1">
        <f t="array" ref="T40">IFERROR(INDEX($G$121:$AQ$219,MATCH($E40,$E$121:$E$219,0),COLUMN()-6),-999)</f>
        <v>0.72609212458120986</v>
      </c>
      <c r="U40" s="106" cm="1">
        <f t="array" ref="U40">IFERROR(INDEX($G$121:$AQ$219,MATCH($E40,$E$121:$E$219,0),COLUMN()-6),-999)</f>
        <v>1.657141774669981</v>
      </c>
      <c r="V40" s="106" cm="1">
        <f t="array" ref="V40">IFERROR(INDEX($G$121:$AQ$219,MATCH($E40,$E$121:$E$219,0),COLUMN()-6),-999)</f>
        <v>1.657141774669981</v>
      </c>
      <c r="W40" s="106" cm="1">
        <f t="array" ref="W40">IFERROR(INDEX($G$121:$AQ$219,MATCH($E40,$E$121:$E$219,0),COLUMN()-6),-999)</f>
        <v>0.63990152462213468</v>
      </c>
      <c r="X40" s="106" cm="1">
        <f t="array" ref="X40">IFERROR(INDEX($G$121:$AQ$219,MATCH($E40,$E$121:$E$219,0),COLUMN()-6),-999)</f>
        <v>0.39774212600812975</v>
      </c>
      <c r="Y40" s="106" cm="1">
        <f t="array" ref="Y40">IFERROR(INDEX($G$121:$AQ$219,MATCH($E40,$E$121:$E$219,0),COLUMN()-6),-999)</f>
        <v>1.0441031095739153</v>
      </c>
      <c r="Z40" s="106" cm="1">
        <f t="array" ref="Z40">IFERROR(INDEX($G$121:$AQ$219,MATCH($E40,$E$121:$E$219,0),COLUMN()-6),-999)</f>
        <v>0.91574768437415766</v>
      </c>
      <c r="AA40" s="106" cm="1">
        <f t="array" ref="AA40">IFERROR(INDEX($G$121:$AQ$219,MATCH($E40,$E$121:$E$219,0),COLUMN()-6),-999)</f>
        <v>5.497782479239528</v>
      </c>
      <c r="AB40" s="106" cm="1">
        <f t="array" ref="AB40">IFERROR(INDEX($G$121:$AQ$219,MATCH($E40,$E$121:$E$219,0),COLUMN()-6),-999)</f>
        <v>5.5208022491256958</v>
      </c>
      <c r="AC40" s="106" cm="1">
        <f t="array" ref="AC40">IFERROR(INDEX($G$121:$AQ$219,MATCH($E40,$E$121:$E$219,0),COLUMN()-6),-999)</f>
        <v>5.623775296707807</v>
      </c>
      <c r="AD40" s="106" cm="1">
        <f t="array" ref="AD40">IFERROR(INDEX($G$121:$AQ$219,MATCH($E40,$E$121:$E$219,0),COLUMN()-6),-999)</f>
        <v>5.5110926931049837</v>
      </c>
      <c r="AE40" s="106" cm="1">
        <f t="array" ref="AE40">IFERROR(INDEX($G$121:$AQ$219,MATCH($E40,$E$121:$E$219,0),COLUMN()-6),-999)</f>
        <v>6.8726718922401187</v>
      </c>
      <c r="AF40" s="106" cm="1">
        <f t="array" ref="AF40">IFERROR(INDEX($G$121:$AQ$219,MATCH($E40,$E$121:$E$219,0),COLUMN()-6),-999)</f>
        <v>7.0176908430907794</v>
      </c>
      <c r="AG40" s="106" cm="1">
        <f t="array" ref="AG40">IFERROR(INDEX($G$121:$AQ$219,MATCH($E40,$E$121:$E$219,0),COLUMN()-6),-999)</f>
        <v>7.0047700697601103</v>
      </c>
      <c r="AH40" s="106" cm="1">
        <f t="array" ref="AH40">IFERROR(INDEX($G$121:$AQ$219,MATCH($E40,$E$121:$E$219,0),COLUMN()-6),-999)</f>
        <v>7.2457184092111717</v>
      </c>
      <c r="AI40" s="106" cm="1">
        <f t="array" ref="AI40">IFERROR(INDEX($G$121:$AQ$219,MATCH($E40,$E$121:$E$219,0),COLUMN()-6),-999)</f>
        <v>7.1635487979628483</v>
      </c>
      <c r="AJ40" s="106" cm="1">
        <f t="array" ref="AJ40">IFERROR(INDEX($G$121:$AQ$219,MATCH($E40,$E$121:$E$219,0),COLUMN()-6),-999)</f>
        <v>7.09713166933017</v>
      </c>
      <c r="AK40" s="106" cm="1">
        <f t="array" ref="AK40">IFERROR(INDEX($G$121:$AQ$219,MATCH($E40,$E$121:$E$219,0),COLUMN()-6),-999)</f>
        <v>6.9972143847299106</v>
      </c>
      <c r="AL40" s="106" cm="1">
        <f t="array" ref="AL40">IFERROR(INDEX($G$121:$AQ$219,MATCH($E40,$E$121:$E$219,0),COLUMN()-6),-999)</f>
        <v>6.9989750350652677</v>
      </c>
      <c r="AM40" s="106" cm="1">
        <f t="array" ref="AM40">IFERROR(INDEX($G$121:$AQ$219,MATCH($E40,$E$121:$E$219,0),COLUMN()-6),-999)</f>
        <v>6.9989571491249043</v>
      </c>
      <c r="AN40" s="106" cm="1">
        <f t="array" ref="AN40">IFERROR(INDEX($G$121:$AQ$219,MATCH($E40,$E$121:$E$219,0),COLUMN()-6),-999)</f>
        <v>6.9999424515178488</v>
      </c>
      <c r="AO40" s="106" cm="1">
        <f t="array" ref="AO40">IFERROR(INDEX($G$121:$AQ$219,MATCH($E40,$E$121:$E$219,0),COLUMN()-6),-999)</f>
        <v>6.9916741234530928</v>
      </c>
      <c r="AP40" s="106" cm="1">
        <f t="array" ref="AP40">IFERROR(INDEX($G$121:$AQ$219,MATCH($E40,$E$121:$E$219,0),COLUMN()-6),-999)</f>
        <v>6.9916741234530928</v>
      </c>
      <c r="AQ40" s="106" cm="1">
        <f t="array" ref="AQ40">IFERROR(INDEX($G$121:$AQ$219,MATCH($E40,$E$121:$E$219,0),COLUMN()-6),-999)</f>
        <v>2.6106283672922568</v>
      </c>
      <c r="AR40" s="176"/>
      <c r="AS40" s="78"/>
      <c r="AT40" s="78"/>
      <c r="AU40" s="78"/>
      <c r="AV40" s="78"/>
      <c r="AW40" s="78"/>
      <c r="AX40" s="64"/>
    </row>
    <row r="41" spans="1:50" s="54" customFormat="1" ht="15" customHeight="1" x14ac:dyDescent="0.4">
      <c r="A41" s="64"/>
      <c r="B41" s="64"/>
      <c r="C41" s="64" t="s">
        <v>192</v>
      </c>
      <c r="D41" s="91"/>
      <c r="E41" s="73" t="s">
        <v>168</v>
      </c>
      <c r="F41" s="69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176"/>
      <c r="AS41" s="78"/>
      <c r="AT41" s="78"/>
      <c r="AU41" s="78"/>
      <c r="AV41" s="78"/>
      <c r="AW41" s="78"/>
      <c r="AX41" s="64"/>
    </row>
    <row r="42" spans="1:50" s="54" customFormat="1" ht="15" customHeight="1" x14ac:dyDescent="0.4">
      <c r="A42" s="64"/>
      <c r="B42" s="64"/>
      <c r="C42" s="64" t="s">
        <v>192</v>
      </c>
      <c r="D42" s="91"/>
      <c r="E42" s="73" t="s">
        <v>169</v>
      </c>
      <c r="F42" s="69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176"/>
      <c r="AS42" s="78"/>
      <c r="AT42" s="78"/>
      <c r="AU42" s="78"/>
      <c r="AV42" s="78"/>
      <c r="AW42" s="78"/>
      <c r="AX42" s="64"/>
    </row>
    <row r="43" spans="1:50" s="54" customFormat="1" ht="15" customHeight="1" x14ac:dyDescent="0.4">
      <c r="A43" s="64"/>
      <c r="B43" s="64"/>
      <c r="C43" s="64" t="s">
        <v>192</v>
      </c>
      <c r="D43" s="97"/>
      <c r="E43" s="167" t="s">
        <v>173</v>
      </c>
      <c r="F43" s="69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176"/>
      <c r="AS43" s="78"/>
      <c r="AT43" s="78"/>
      <c r="AU43" s="78"/>
      <c r="AV43" s="78"/>
      <c r="AW43" s="78"/>
      <c r="AX43" s="64"/>
    </row>
    <row r="44" spans="1:50" s="54" customFormat="1" ht="15" customHeight="1" x14ac:dyDescent="0.4">
      <c r="A44" s="64"/>
      <c r="B44" s="64"/>
      <c r="C44" s="64" t="s">
        <v>192</v>
      </c>
      <c r="D44" s="81" t="s">
        <v>175</v>
      </c>
      <c r="E44" s="167" t="s">
        <v>175</v>
      </c>
      <c r="F44" s="69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176"/>
      <c r="AS44" s="78"/>
      <c r="AT44" s="78"/>
      <c r="AU44" s="78"/>
      <c r="AV44" s="78"/>
      <c r="AW44" s="78"/>
      <c r="AX44" s="64"/>
    </row>
    <row r="45" spans="1:50" s="54" customFormat="1" ht="15" customHeight="1" x14ac:dyDescent="0.4">
      <c r="A45" s="64"/>
      <c r="B45" s="64"/>
      <c r="C45" s="64" t="s">
        <v>191</v>
      </c>
      <c r="D45" s="81" t="s">
        <v>76</v>
      </c>
      <c r="E45" s="167" t="s">
        <v>76</v>
      </c>
      <c r="F45" s="69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06" cm="1">
        <f t="array" ref="K45">IFERROR(INDEX($G$121:$AQ$219,MATCH($E45,$E$121:$E$219,0),COLUMN()-6),-999)</f>
        <v>999</v>
      </c>
      <c r="L45" s="106" cm="1">
        <f t="array" ref="L45">IFERROR(INDEX($G$121:$AQ$219,MATCH($E45,$E$121:$E$219,0),COLUMN()-6),-999)</f>
        <v>999</v>
      </c>
      <c r="M45" s="106" cm="1">
        <f t="array" ref="M45">IFERROR(INDEX($G$121:$AQ$219,MATCH($E45,$E$121:$E$219,0),COLUMN()-6),-999)</f>
        <v>999</v>
      </c>
      <c r="N45" s="106" cm="1">
        <f t="array" ref="N45">IFERROR(INDEX($G$121:$AQ$219,MATCH($E45,$E$121:$E$219,0),COLUMN()-6),-999)</f>
        <v>999</v>
      </c>
      <c r="O45" s="106" cm="1">
        <f t="array" ref="O45">IFERROR(INDEX($G$121:$AQ$219,MATCH($E45,$E$121:$E$219,0),COLUMN()-6),-999)</f>
        <v>999</v>
      </c>
      <c r="P45" s="106" cm="1">
        <f t="array" ref="P45">IFERROR(INDEX($G$121:$AQ$219,MATCH($E45,$E$121:$E$219,0),COLUMN()-6),-999)</f>
        <v>999</v>
      </c>
      <c r="Q45" s="106" cm="1">
        <f t="array" ref="Q45">IFERROR(INDEX($G$121:$AQ$219,MATCH($E45,$E$121:$E$219,0),COLUMN()-6),-999)</f>
        <v>999</v>
      </c>
      <c r="R45" s="106" cm="1">
        <f t="array" ref="R45">IFERROR(INDEX($G$121:$AQ$219,MATCH($E45,$E$121:$E$219,0),COLUMN()-6),-999)</f>
        <v>999</v>
      </c>
      <c r="S45" s="106" cm="1">
        <f t="array" ref="S45">IFERROR(INDEX($G$121:$AQ$219,MATCH($E45,$E$121:$E$219,0),COLUMN()-6),-999)</f>
        <v>999</v>
      </c>
      <c r="T45" s="106" cm="1">
        <f t="array" ref="T45">IFERROR(INDEX($G$121:$AQ$219,MATCH($E45,$E$121:$E$219,0),COLUMN()-6),-999)</f>
        <v>999</v>
      </c>
      <c r="U45" s="106" cm="1">
        <f t="array" ref="U45">IFERROR(INDEX($G$121:$AQ$219,MATCH($E45,$E$121:$E$219,0),COLUMN()-6),-999)</f>
        <v>999</v>
      </c>
      <c r="V45" s="106" cm="1">
        <f t="array" ref="V45">IFERROR(INDEX($G$121:$AQ$219,MATCH($E45,$E$121:$E$219,0),COLUMN()-6),-999)</f>
        <v>999</v>
      </c>
      <c r="W45" s="106" cm="1">
        <f t="array" ref="W45">IFERROR(INDEX($G$121:$AQ$219,MATCH($E45,$E$121:$E$219,0),COLUMN()-6),-999)</f>
        <v>999</v>
      </c>
      <c r="X45" s="106" cm="1">
        <f t="array" ref="X45">IFERROR(INDEX($G$121:$AQ$219,MATCH($E45,$E$121:$E$219,0),COLUMN()-6),-999)</f>
        <v>999</v>
      </c>
      <c r="Y45" s="106" cm="1">
        <f t="array" ref="Y45">IFERROR(INDEX($G$121:$AQ$219,MATCH($E45,$E$121:$E$219,0),COLUMN()-6),-999)</f>
        <v>999</v>
      </c>
      <c r="Z45" s="106" cm="1">
        <f t="array" ref="Z45">IFERROR(INDEX($G$121:$AQ$219,MATCH($E45,$E$121:$E$219,0),COLUMN()-6),-999)</f>
        <v>999</v>
      </c>
      <c r="AA45" s="106" cm="1">
        <f t="array" ref="AA45">IFERROR(INDEX($G$121:$AQ$219,MATCH($E45,$E$121:$E$219,0),COLUMN()-6),-999)</f>
        <v>999</v>
      </c>
      <c r="AB45" s="106" cm="1">
        <f t="array" ref="AB45">IFERROR(INDEX($G$121:$AQ$219,MATCH($E45,$E$121:$E$219,0),COLUMN()-6),-999)</f>
        <v>999</v>
      </c>
      <c r="AC45" s="106" cm="1">
        <f t="array" ref="AC45">IFERROR(INDEX($G$121:$AQ$219,MATCH($E45,$E$121:$E$219,0),COLUMN()-6),-999)</f>
        <v>999</v>
      </c>
      <c r="AD45" s="106" cm="1">
        <f t="array" ref="AD45">IFERROR(INDEX($G$121:$AQ$219,MATCH($E45,$E$121:$E$219,0),COLUMN()-6),-999)</f>
        <v>999</v>
      </c>
      <c r="AE45" s="106" cm="1">
        <f t="array" ref="AE45">IFERROR(INDEX($G$121:$AQ$219,MATCH($E45,$E$121:$E$219,0),COLUMN()-6),-999)</f>
        <v>999</v>
      </c>
      <c r="AF45" s="106" cm="1">
        <f t="array" ref="AF45">IFERROR(INDEX($G$121:$AQ$219,MATCH($E45,$E$121:$E$219,0),COLUMN()-6),-999)</f>
        <v>999</v>
      </c>
      <c r="AG45" s="106" cm="1">
        <f t="array" ref="AG45">IFERROR(INDEX($G$121:$AQ$219,MATCH($E45,$E$121:$E$219,0),COLUMN()-6),-999)</f>
        <v>999</v>
      </c>
      <c r="AH45" s="106" cm="1">
        <f t="array" ref="AH45">IFERROR(INDEX($G$121:$AQ$219,MATCH($E45,$E$121:$E$219,0),COLUMN()-6),-999)</f>
        <v>999</v>
      </c>
      <c r="AI45" s="106" cm="1">
        <f t="array" ref="AI45">IFERROR(INDEX($G$121:$AQ$219,MATCH($E45,$E$121:$E$219,0),COLUMN()-6),-999)</f>
        <v>999</v>
      </c>
      <c r="AJ45" s="106" cm="1">
        <f t="array" ref="AJ45">IFERROR(INDEX($G$121:$AQ$219,MATCH($E45,$E$121:$E$219,0),COLUMN()-6),-999)</f>
        <v>999</v>
      </c>
      <c r="AK45" s="106" cm="1">
        <f t="array" ref="AK45">IFERROR(INDEX($G$121:$AQ$219,MATCH($E45,$E$121:$E$219,0),COLUMN()-6),-999)</f>
        <v>999</v>
      </c>
      <c r="AL45" s="106" cm="1">
        <f t="array" ref="AL45">IFERROR(INDEX($G$121:$AQ$219,MATCH($E45,$E$121:$E$219,0),COLUMN()-6),-999)</f>
        <v>999</v>
      </c>
      <c r="AM45" s="106" cm="1">
        <f t="array" ref="AM45">IFERROR(INDEX($G$121:$AQ$219,MATCH($E45,$E$121:$E$219,0),COLUMN()-6),-999)</f>
        <v>999</v>
      </c>
      <c r="AN45" s="106" cm="1">
        <f t="array" ref="AN45">IFERROR(INDEX($G$121:$AQ$219,MATCH($E45,$E$121:$E$219,0),COLUMN()-6),-999)</f>
        <v>999</v>
      </c>
      <c r="AO45" s="106" cm="1">
        <f t="array" ref="AO45">IFERROR(INDEX($G$121:$AQ$219,MATCH($E45,$E$121:$E$219,0),COLUMN()-6),-999)</f>
        <v>999</v>
      </c>
      <c r="AP45" s="106" cm="1">
        <f t="array" ref="AP45">IFERROR(INDEX($G$121:$AQ$219,MATCH($E45,$E$121:$E$219,0),COLUMN()-6),-999)</f>
        <v>999</v>
      </c>
      <c r="AQ45" s="106" cm="1">
        <f t="array" ref="AQ45">IFERROR(INDEX($G$121:$AQ$219,MATCH($E45,$E$121:$E$219,0),COLUMN()-6),-999)</f>
        <v>999</v>
      </c>
      <c r="AR45" s="176"/>
      <c r="AS45" s="78"/>
      <c r="AT45" s="78"/>
      <c r="AU45" s="78"/>
      <c r="AV45" s="78"/>
      <c r="AW45" s="78"/>
      <c r="AX45" s="64"/>
    </row>
    <row r="46" spans="1:50" s="54" customFormat="1" ht="15" customHeight="1" x14ac:dyDescent="0.4">
      <c r="A46" s="64"/>
      <c r="B46" s="64"/>
      <c r="C46" s="64" t="s">
        <v>191</v>
      </c>
      <c r="D46" s="81" t="s">
        <v>75</v>
      </c>
      <c r="E46" s="167" t="s">
        <v>75</v>
      </c>
      <c r="F46" s="69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06" cm="1">
        <f t="array" ref="K46">IFERROR(INDEX($G$121:$AQ$219,MATCH($E46,$E$121:$E$219,0),COLUMN()-6),-999)</f>
        <v>999</v>
      </c>
      <c r="L46" s="106" cm="1">
        <f t="array" ref="L46">IFERROR(INDEX($G$121:$AQ$219,MATCH($E46,$E$121:$E$219,0),COLUMN()-6),-999)</f>
        <v>999</v>
      </c>
      <c r="M46" s="106" cm="1">
        <f t="array" ref="M46">IFERROR(INDEX($G$121:$AQ$219,MATCH($E46,$E$121:$E$219,0),COLUMN()-6),-999)</f>
        <v>999</v>
      </c>
      <c r="N46" s="106" cm="1">
        <f t="array" ref="N46">IFERROR(INDEX($G$121:$AQ$219,MATCH($E46,$E$121:$E$219,0),COLUMN()-6),-999)</f>
        <v>999</v>
      </c>
      <c r="O46" s="106" cm="1">
        <f t="array" ref="O46">IFERROR(INDEX($G$121:$AQ$219,MATCH($E46,$E$121:$E$219,0),COLUMN()-6),-999)</f>
        <v>999</v>
      </c>
      <c r="P46" s="106" cm="1">
        <f t="array" ref="P46">IFERROR(INDEX($G$121:$AQ$219,MATCH($E46,$E$121:$E$219,0),COLUMN()-6),-999)</f>
        <v>999</v>
      </c>
      <c r="Q46" s="106" cm="1">
        <f t="array" ref="Q46">IFERROR(INDEX($G$121:$AQ$219,MATCH($E46,$E$121:$E$219,0),COLUMN()-6),-999)</f>
        <v>999</v>
      </c>
      <c r="R46" s="106" cm="1">
        <f t="array" ref="R46">IFERROR(INDEX($G$121:$AQ$219,MATCH($E46,$E$121:$E$219,0),COLUMN()-6),-999)</f>
        <v>999</v>
      </c>
      <c r="S46" s="106" cm="1">
        <f t="array" ref="S46">IFERROR(INDEX($G$121:$AQ$219,MATCH($E46,$E$121:$E$219,0),COLUMN()-6),-999)</f>
        <v>999</v>
      </c>
      <c r="T46" s="106" cm="1">
        <f t="array" ref="T46">IFERROR(INDEX($G$121:$AQ$219,MATCH($E46,$E$121:$E$219,0),COLUMN()-6),-999)</f>
        <v>999</v>
      </c>
      <c r="U46" s="106" cm="1">
        <f t="array" ref="U46">IFERROR(INDEX($G$121:$AQ$219,MATCH($E46,$E$121:$E$219,0),COLUMN()-6),-999)</f>
        <v>999</v>
      </c>
      <c r="V46" s="106" cm="1">
        <f t="array" ref="V46">IFERROR(INDEX($G$121:$AQ$219,MATCH($E46,$E$121:$E$219,0),COLUMN()-6),-999)</f>
        <v>999</v>
      </c>
      <c r="W46" s="106" cm="1">
        <f t="array" ref="W46">IFERROR(INDEX($G$121:$AQ$219,MATCH($E46,$E$121:$E$219,0),COLUMN()-6),-999)</f>
        <v>999</v>
      </c>
      <c r="X46" s="106" cm="1">
        <f t="array" ref="X46">IFERROR(INDEX($G$121:$AQ$219,MATCH($E46,$E$121:$E$219,0),COLUMN()-6),-999)</f>
        <v>999</v>
      </c>
      <c r="Y46" s="106" cm="1">
        <f t="array" ref="Y46">IFERROR(INDEX($G$121:$AQ$219,MATCH($E46,$E$121:$E$219,0),COLUMN()-6),-999)</f>
        <v>999</v>
      </c>
      <c r="Z46" s="106" cm="1">
        <f t="array" ref="Z46">IFERROR(INDEX($G$121:$AQ$219,MATCH($E46,$E$121:$E$219,0),COLUMN()-6),-999)</f>
        <v>999</v>
      </c>
      <c r="AA46" s="106" cm="1">
        <f t="array" ref="AA46">IFERROR(INDEX($G$121:$AQ$219,MATCH($E46,$E$121:$E$219,0),COLUMN()-6),-999)</f>
        <v>999</v>
      </c>
      <c r="AB46" s="106" cm="1">
        <f t="array" ref="AB46">IFERROR(INDEX($G$121:$AQ$219,MATCH($E46,$E$121:$E$219,0),COLUMN()-6),-999)</f>
        <v>999</v>
      </c>
      <c r="AC46" s="106" cm="1">
        <f t="array" ref="AC46">IFERROR(INDEX($G$121:$AQ$219,MATCH($E46,$E$121:$E$219,0),COLUMN()-6),-999)</f>
        <v>999</v>
      </c>
      <c r="AD46" s="106" cm="1">
        <f t="array" ref="AD46">IFERROR(INDEX($G$121:$AQ$219,MATCH($E46,$E$121:$E$219,0),COLUMN()-6),-999)</f>
        <v>999</v>
      </c>
      <c r="AE46" s="106" cm="1">
        <f t="array" ref="AE46">IFERROR(INDEX($G$121:$AQ$219,MATCH($E46,$E$121:$E$219,0),COLUMN()-6),-999)</f>
        <v>999</v>
      </c>
      <c r="AF46" s="106" cm="1">
        <f t="array" ref="AF46">IFERROR(INDEX($G$121:$AQ$219,MATCH($E46,$E$121:$E$219,0),COLUMN()-6),-999)</f>
        <v>999</v>
      </c>
      <c r="AG46" s="106" cm="1">
        <f t="array" ref="AG46">IFERROR(INDEX($G$121:$AQ$219,MATCH($E46,$E$121:$E$219,0),COLUMN()-6),-999)</f>
        <v>999</v>
      </c>
      <c r="AH46" s="106" cm="1">
        <f t="array" ref="AH46">IFERROR(INDEX($G$121:$AQ$219,MATCH($E46,$E$121:$E$219,0),COLUMN()-6),-999)</f>
        <v>999</v>
      </c>
      <c r="AI46" s="106" cm="1">
        <f t="array" ref="AI46">IFERROR(INDEX($G$121:$AQ$219,MATCH($E46,$E$121:$E$219,0),COLUMN()-6),-999)</f>
        <v>999</v>
      </c>
      <c r="AJ46" s="106" cm="1">
        <f t="array" ref="AJ46">IFERROR(INDEX($G$121:$AQ$219,MATCH($E46,$E$121:$E$219,0),COLUMN()-6),-999)</f>
        <v>999</v>
      </c>
      <c r="AK46" s="106" cm="1">
        <f t="array" ref="AK46">IFERROR(INDEX($G$121:$AQ$219,MATCH($E46,$E$121:$E$219,0),COLUMN()-6),-999)</f>
        <v>999</v>
      </c>
      <c r="AL46" s="106" cm="1">
        <f t="array" ref="AL46">IFERROR(INDEX($G$121:$AQ$219,MATCH($E46,$E$121:$E$219,0),COLUMN()-6),-999)</f>
        <v>999</v>
      </c>
      <c r="AM46" s="106" cm="1">
        <f t="array" ref="AM46">IFERROR(INDEX($G$121:$AQ$219,MATCH($E46,$E$121:$E$219,0),COLUMN()-6),-999)</f>
        <v>999</v>
      </c>
      <c r="AN46" s="106" cm="1">
        <f t="array" ref="AN46">IFERROR(INDEX($G$121:$AQ$219,MATCH($E46,$E$121:$E$219,0),COLUMN()-6),-999)</f>
        <v>999</v>
      </c>
      <c r="AO46" s="106" cm="1">
        <f t="array" ref="AO46">IFERROR(INDEX($G$121:$AQ$219,MATCH($E46,$E$121:$E$219,0),COLUMN()-6),-999)</f>
        <v>999</v>
      </c>
      <c r="AP46" s="106" cm="1">
        <f t="array" ref="AP46">IFERROR(INDEX($G$121:$AQ$219,MATCH($E46,$E$121:$E$219,0),COLUMN()-6),-999)</f>
        <v>999</v>
      </c>
      <c r="AQ46" s="106" cm="1">
        <f t="array" ref="AQ46">IFERROR(INDEX($G$121:$AQ$219,MATCH($E46,$E$121:$E$219,0),COLUMN()-6),-999)</f>
        <v>999</v>
      </c>
      <c r="AR46" s="176"/>
      <c r="AS46" s="78"/>
      <c r="AT46" s="78"/>
      <c r="AU46" s="78"/>
      <c r="AV46" s="78"/>
      <c r="AW46" s="78"/>
      <c r="AX46" s="64"/>
    </row>
    <row r="47" spans="1:50" s="54" customFormat="1" ht="15" customHeight="1" x14ac:dyDescent="0.4">
      <c r="A47" s="64"/>
      <c r="B47" s="64"/>
      <c r="C47" s="64" t="s">
        <v>191</v>
      </c>
      <c r="D47" s="81" t="s">
        <v>123</v>
      </c>
      <c r="E47" s="167" t="s">
        <v>123</v>
      </c>
      <c r="F47" s="69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06" cm="1">
        <f t="array" ref="P47">IFERROR(INDEX($G$121:$AQ$219,MATCH($E47,$E$121:$E$219,0),COLUMN()-6),-999)</f>
        <v>999</v>
      </c>
      <c r="Q47" s="106" cm="1">
        <f t="array" ref="Q47">IFERROR(INDEX($G$121:$AQ$219,MATCH($E47,$E$121:$E$219,0),COLUMN()-6),-999)</f>
        <v>999</v>
      </c>
      <c r="R47" s="106" cm="1">
        <f t="array" ref="R47">IFERROR(INDEX($G$121:$AQ$219,MATCH($E47,$E$121:$E$219,0),COLUMN()-6),-999)</f>
        <v>999</v>
      </c>
      <c r="S47" s="106" cm="1">
        <f t="array" ref="S47">IFERROR(INDEX($G$121:$AQ$219,MATCH($E47,$E$121:$E$219,0),COLUMN()-6),-999)</f>
        <v>999</v>
      </c>
      <c r="T47" s="106" cm="1">
        <f t="array" ref="T47">IFERROR(INDEX($G$121:$AQ$219,MATCH($E47,$E$121:$E$219,0),COLUMN()-6),-999)</f>
        <v>999</v>
      </c>
      <c r="U47" s="106" cm="1">
        <f t="array" ref="U47">IFERROR(INDEX($G$121:$AQ$219,MATCH($E47,$E$121:$E$219,0),COLUMN()-6),-999)</f>
        <v>999</v>
      </c>
      <c r="V47" s="106" cm="1">
        <f t="array" ref="V47">IFERROR(INDEX($G$121:$AQ$219,MATCH($E47,$E$121:$E$219,0),COLUMN()-6),-999)</f>
        <v>999</v>
      </c>
      <c r="W47" s="106" cm="1">
        <f t="array" ref="W47">IFERROR(INDEX($G$121:$AQ$219,MATCH($E47,$E$121:$E$219,0),COLUMN()-6),-999)</f>
        <v>999</v>
      </c>
      <c r="X47" s="106" cm="1">
        <f t="array" ref="X47">IFERROR(INDEX($G$121:$AQ$219,MATCH($E47,$E$121:$E$219,0),COLUMN()-6),-999)</f>
        <v>999</v>
      </c>
      <c r="Y47" s="106" cm="1">
        <f t="array" ref="Y47">IFERROR(INDEX($G$121:$AQ$219,MATCH($E47,$E$121:$E$219,0),COLUMN()-6),-999)</f>
        <v>999</v>
      </c>
      <c r="Z47" s="106" cm="1">
        <f t="array" ref="Z47">IFERROR(INDEX($G$121:$AQ$219,MATCH($E47,$E$121:$E$219,0),COLUMN()-6),-999)</f>
        <v>999</v>
      </c>
      <c r="AA47" s="106" cm="1">
        <f t="array" ref="AA47">IFERROR(INDEX($G$121:$AQ$219,MATCH($E47,$E$121:$E$219,0),COLUMN()-6),-999)</f>
        <v>999</v>
      </c>
      <c r="AB47" s="106" cm="1">
        <f t="array" ref="AB47">IFERROR(INDEX($G$121:$AQ$219,MATCH($E47,$E$121:$E$219,0),COLUMN()-6),-999)</f>
        <v>999</v>
      </c>
      <c r="AC47" s="106" cm="1">
        <f t="array" ref="AC47">IFERROR(INDEX($G$121:$AQ$219,MATCH($E47,$E$121:$E$219,0),COLUMN()-6),-999)</f>
        <v>999</v>
      </c>
      <c r="AD47" s="106" cm="1">
        <f t="array" ref="AD47">IFERROR(INDEX($G$121:$AQ$219,MATCH($E47,$E$121:$E$219,0),COLUMN()-6),-999)</f>
        <v>999</v>
      </c>
      <c r="AE47" s="106" cm="1">
        <f t="array" ref="AE47">IFERROR(INDEX($G$121:$AQ$219,MATCH($E47,$E$121:$E$219,0),COLUMN()-6),-999)</f>
        <v>999</v>
      </c>
      <c r="AF47" s="106" cm="1">
        <f t="array" ref="AF47">IFERROR(INDEX($G$121:$AQ$219,MATCH($E47,$E$121:$E$219,0),COLUMN()-6),-999)</f>
        <v>999</v>
      </c>
      <c r="AG47" s="106" cm="1">
        <f t="array" ref="AG47">IFERROR(INDEX($G$121:$AQ$219,MATCH($E47,$E$121:$E$219,0),COLUMN()-6),-999)</f>
        <v>999</v>
      </c>
      <c r="AH47" s="106" cm="1">
        <f t="array" ref="AH47">IFERROR(INDEX($G$121:$AQ$219,MATCH($E47,$E$121:$E$219,0),COLUMN()-6),-999)</f>
        <v>999</v>
      </c>
      <c r="AI47" s="106" cm="1">
        <f t="array" ref="AI47">IFERROR(INDEX($G$121:$AQ$219,MATCH($E47,$E$121:$E$219,0),COLUMN()-6),-999)</f>
        <v>999</v>
      </c>
      <c r="AJ47" s="106" cm="1">
        <f t="array" ref="AJ47">IFERROR(INDEX($G$121:$AQ$219,MATCH($E47,$E$121:$E$219,0),COLUMN()-6),-999)</f>
        <v>999</v>
      </c>
      <c r="AK47" s="106" cm="1">
        <f t="array" ref="AK47">IFERROR(INDEX($G$121:$AQ$219,MATCH($E47,$E$121:$E$219,0),COLUMN()-6),-999)</f>
        <v>999</v>
      </c>
      <c r="AL47" s="106" cm="1">
        <f t="array" ref="AL47">IFERROR(INDEX($G$121:$AQ$219,MATCH($E47,$E$121:$E$219,0),COLUMN()-6),-999)</f>
        <v>999</v>
      </c>
      <c r="AM47" s="106" cm="1">
        <f t="array" ref="AM47">IFERROR(INDEX($G$121:$AQ$219,MATCH($E47,$E$121:$E$219,0),COLUMN()-6),-999)</f>
        <v>999</v>
      </c>
      <c r="AN47" s="106" cm="1">
        <f t="array" ref="AN47">IFERROR(INDEX($G$121:$AQ$219,MATCH($E47,$E$121:$E$219,0),COLUMN()-6),-999)</f>
        <v>999</v>
      </c>
      <c r="AO47" s="106" cm="1">
        <f t="array" ref="AO47">IFERROR(INDEX($G$121:$AQ$219,MATCH($E47,$E$121:$E$219,0),COLUMN()-6),-999)</f>
        <v>999</v>
      </c>
      <c r="AP47" s="106" cm="1">
        <f t="array" ref="AP47">IFERROR(INDEX($G$121:$AQ$219,MATCH($E47,$E$121:$E$219,0),COLUMN()-6),-999)</f>
        <v>999</v>
      </c>
      <c r="AQ47" s="106" cm="1">
        <f t="array" ref="AQ47">IFERROR(INDEX($G$121:$AQ$219,MATCH($E47,$E$121:$E$219,0),COLUMN()-6),-999)</f>
        <v>999</v>
      </c>
      <c r="AR47" s="176"/>
      <c r="AS47" s="78"/>
      <c r="AT47" s="78"/>
      <c r="AU47" s="78"/>
      <c r="AV47" s="78"/>
      <c r="AW47" s="78"/>
      <c r="AX47" s="64"/>
    </row>
    <row r="48" spans="1:50" s="54" customFormat="1" ht="15" customHeight="1" x14ac:dyDescent="0.4">
      <c r="A48" s="64"/>
      <c r="B48" s="64"/>
      <c r="C48" s="64" t="s">
        <v>191</v>
      </c>
      <c r="D48" s="81" t="s">
        <v>124</v>
      </c>
      <c r="E48" s="167" t="s">
        <v>124</v>
      </c>
      <c r="F48" s="69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176"/>
      <c r="AS48" s="78"/>
      <c r="AT48" s="78"/>
      <c r="AU48" s="78"/>
      <c r="AV48" s="78"/>
      <c r="AW48" s="78"/>
      <c r="AX48" s="64"/>
    </row>
    <row r="49" spans="1:50" s="54" customFormat="1" ht="15" customHeight="1" x14ac:dyDescent="0.4">
      <c r="A49" s="64"/>
      <c r="B49" s="64"/>
      <c r="C49" s="64" t="s">
        <v>191</v>
      </c>
      <c r="D49" s="81" t="s">
        <v>275</v>
      </c>
      <c r="E49" s="167" t="s">
        <v>275</v>
      </c>
      <c r="F49" s="69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06" cm="1">
        <f t="array" ref="P49">IFERROR(INDEX($G$121:$AQ$219,MATCH($E49,$E$121:$E$219,0),COLUMN()-6),-999)</f>
        <v>0</v>
      </c>
      <c r="Q49" s="106" cm="1">
        <f t="array" ref="Q49">IFERROR(INDEX($G$121:$AQ$219,MATCH($E49,$E$121:$E$219,0),COLUMN()-6),-999)</f>
        <v>999</v>
      </c>
      <c r="R49" s="106" cm="1">
        <f t="array" ref="R49">IFERROR(INDEX($G$121:$AQ$219,MATCH($E49,$E$121:$E$219,0),COLUMN()-6),-999)</f>
        <v>999</v>
      </c>
      <c r="S49" s="106" cm="1">
        <f t="array" ref="S49">IFERROR(INDEX($G$121:$AQ$219,MATCH($E49,$E$121:$E$219,0),COLUMN()-6),-999)</f>
        <v>999</v>
      </c>
      <c r="T49" s="106" cm="1">
        <f t="array" ref="T49">IFERROR(INDEX($G$121:$AQ$219,MATCH($E49,$E$121:$E$219,0),COLUMN()-6),-999)</f>
        <v>999</v>
      </c>
      <c r="U49" s="106" cm="1">
        <f t="array" ref="U49">IFERROR(INDEX($G$121:$AQ$219,MATCH($E49,$E$121:$E$219,0),COLUMN()-6),-999)</f>
        <v>999</v>
      </c>
      <c r="V49" s="106" cm="1">
        <f t="array" ref="V49">IFERROR(INDEX($G$121:$AQ$219,MATCH($E49,$E$121:$E$219,0),COLUMN()-6),-999)</f>
        <v>999</v>
      </c>
      <c r="W49" s="106" cm="1">
        <f t="array" ref="W49">IFERROR(INDEX($G$121:$AQ$219,MATCH($E49,$E$121:$E$219,0),COLUMN()-6),-999)</f>
        <v>999</v>
      </c>
      <c r="X49" s="10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176"/>
      <c r="AS49" s="78"/>
      <c r="AT49" s="78"/>
      <c r="AU49" s="78"/>
      <c r="AV49" s="78"/>
      <c r="AW49" s="78"/>
      <c r="AX49" s="64"/>
    </row>
    <row r="50" spans="1:50" s="54" customFormat="1" ht="15" customHeight="1" x14ac:dyDescent="0.4">
      <c r="A50" s="64"/>
      <c r="B50" s="64"/>
      <c r="C50" s="64" t="s">
        <v>191</v>
      </c>
      <c r="D50" s="81" t="s">
        <v>276</v>
      </c>
      <c r="E50" s="167" t="s">
        <v>276</v>
      </c>
      <c r="F50" s="69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06" cm="1">
        <f t="array" ref="Q50">IFERROR(INDEX($G$121:$AQ$219,MATCH($E50,$E$121:$E$219,0),COLUMN()-6),-999)</f>
        <v>999</v>
      </c>
      <c r="R50" s="106" cm="1">
        <f t="array" ref="R50">IFERROR(INDEX($G$121:$AQ$219,MATCH($E50,$E$121:$E$219,0),COLUMN()-6),-999)</f>
        <v>999</v>
      </c>
      <c r="S50" s="106" cm="1">
        <f t="array" ref="S50">IFERROR(INDEX($G$121:$AQ$219,MATCH($E50,$E$121:$E$219,0),COLUMN()-6),-999)</f>
        <v>999</v>
      </c>
      <c r="T50" s="106" cm="1">
        <f t="array" ref="T50">IFERROR(INDEX($G$121:$AQ$219,MATCH($E50,$E$121:$E$219,0),COLUMN()-6),-999)</f>
        <v>999</v>
      </c>
      <c r="U50" s="106" cm="1">
        <f t="array" ref="U50">IFERROR(INDEX($G$121:$AQ$219,MATCH($E50,$E$121:$E$219,0),COLUMN()-6),-999)</f>
        <v>999</v>
      </c>
      <c r="V50" s="106" cm="1">
        <f t="array" ref="V50">IFERROR(INDEX($G$121:$AQ$219,MATCH($E50,$E$121:$E$219,0),COLUMN()-6),-999)</f>
        <v>999</v>
      </c>
      <c r="W50" s="106" cm="1">
        <f t="array" ref="W50">IFERROR(INDEX($G$121:$AQ$219,MATCH($E50,$E$121:$E$219,0),COLUMN()-6),-999)</f>
        <v>999</v>
      </c>
      <c r="X50" s="106" cm="1">
        <f t="array" ref="X50">IFERROR(INDEX($G$121:$AQ$219,MATCH($E50,$E$121:$E$219,0),COLUMN()-6),-999)</f>
        <v>999</v>
      </c>
      <c r="Y50" s="106" cm="1">
        <f t="array" ref="Y50">IFERROR(INDEX($G$121:$AQ$219,MATCH($E50,$E$121:$E$219,0),COLUMN()-6),-999)</f>
        <v>999</v>
      </c>
      <c r="Z50" s="106" cm="1">
        <f t="array" ref="Z50">IFERROR(INDEX($G$121:$AQ$219,MATCH($E50,$E$121:$E$219,0),COLUMN()-6),-999)</f>
        <v>999</v>
      </c>
      <c r="AA50" s="106" cm="1">
        <f t="array" ref="AA50">IFERROR(INDEX($G$121:$AQ$219,MATCH($E50,$E$121:$E$219,0),COLUMN()-6),-999)</f>
        <v>999</v>
      </c>
      <c r="AB50" s="106" cm="1">
        <f t="array" ref="AB50">IFERROR(INDEX($G$121:$AQ$219,MATCH($E50,$E$121:$E$219,0),COLUMN()-6),-999)</f>
        <v>999</v>
      </c>
      <c r="AC50" s="106" cm="1">
        <f t="array" ref="AC50">IFERROR(INDEX($G$121:$AQ$219,MATCH($E50,$E$121:$E$219,0),COLUMN()-6),-999)</f>
        <v>999</v>
      </c>
      <c r="AD50" s="106" cm="1">
        <f t="array" ref="AD50">IFERROR(INDEX($G$121:$AQ$219,MATCH($E50,$E$121:$E$219,0),COLUMN()-6),-999)</f>
        <v>999</v>
      </c>
      <c r="AE50" s="106" cm="1">
        <f t="array" ref="AE50">IFERROR(INDEX($G$121:$AQ$219,MATCH($E50,$E$121:$E$219,0),COLUMN()-6),-999)</f>
        <v>999</v>
      </c>
      <c r="AF50" s="106" cm="1">
        <f t="array" ref="AF50">IFERROR(INDEX($G$121:$AQ$219,MATCH($E50,$E$121:$E$219,0),COLUMN()-6),-999)</f>
        <v>999</v>
      </c>
      <c r="AG50" s="106" cm="1">
        <f t="array" ref="AG50">IFERROR(INDEX($G$121:$AQ$219,MATCH($E50,$E$121:$E$219,0),COLUMN()-6),-999)</f>
        <v>999</v>
      </c>
      <c r="AH50" s="106" cm="1">
        <f t="array" ref="AH50">IFERROR(INDEX($G$121:$AQ$219,MATCH($E50,$E$121:$E$219,0),COLUMN()-6),-999)</f>
        <v>999</v>
      </c>
      <c r="AI50" s="106" cm="1">
        <f t="array" ref="AI50">IFERROR(INDEX($G$121:$AQ$219,MATCH($E50,$E$121:$E$219,0),COLUMN()-6),-999)</f>
        <v>999</v>
      </c>
      <c r="AJ50" s="106" cm="1">
        <f t="array" ref="AJ50">IFERROR(INDEX($G$121:$AQ$219,MATCH($E50,$E$121:$E$219,0),COLUMN()-6),-999)</f>
        <v>999</v>
      </c>
      <c r="AK50" s="106" cm="1">
        <f t="array" ref="AK50">IFERROR(INDEX($G$121:$AQ$219,MATCH($E50,$E$121:$E$219,0),COLUMN()-6),-999)</f>
        <v>999</v>
      </c>
      <c r="AL50" s="106" cm="1">
        <f t="array" ref="AL50">IFERROR(INDEX($G$121:$AQ$219,MATCH($E50,$E$121:$E$219,0),COLUMN()-6),-999)</f>
        <v>999</v>
      </c>
      <c r="AM50" s="106" cm="1">
        <f t="array" ref="AM50">IFERROR(INDEX($G$121:$AQ$219,MATCH($E50,$E$121:$E$219,0),COLUMN()-6),-999)</f>
        <v>999</v>
      </c>
      <c r="AN50" s="106" cm="1">
        <f t="array" ref="AN50">IFERROR(INDEX($G$121:$AQ$219,MATCH($E50,$E$121:$E$219,0),COLUMN()-6),-999)</f>
        <v>999</v>
      </c>
      <c r="AO50" s="106" cm="1">
        <f t="array" ref="AO50">IFERROR(INDEX($G$121:$AQ$219,MATCH($E50,$E$121:$E$219,0),COLUMN()-6),-999)</f>
        <v>999</v>
      </c>
      <c r="AP50" s="106" cm="1">
        <f t="array" ref="AP50">IFERROR(INDEX($G$121:$AQ$219,MATCH($E50,$E$121:$E$219,0),COLUMN()-6),-999)</f>
        <v>999</v>
      </c>
      <c r="AQ50" s="106" cm="1">
        <f t="array" ref="AQ50">IFERROR(INDEX($G$121:$AQ$219,MATCH($E50,$E$121:$E$219,0),COLUMN()-6),-999)</f>
        <v>999</v>
      </c>
      <c r="AR50" s="176"/>
      <c r="AS50" s="78"/>
      <c r="AT50" s="78"/>
      <c r="AU50" s="78"/>
      <c r="AV50" s="78"/>
      <c r="AW50" s="78"/>
      <c r="AX50" s="64"/>
    </row>
    <row r="51" spans="1:50" s="54" customFormat="1" ht="15" customHeight="1" x14ac:dyDescent="0.4">
      <c r="A51" s="64"/>
      <c r="B51" s="64"/>
      <c r="C51" s="64" t="s">
        <v>191</v>
      </c>
      <c r="D51" s="81" t="s">
        <v>277</v>
      </c>
      <c r="E51" s="167" t="s">
        <v>277</v>
      </c>
      <c r="F51" s="69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176"/>
      <c r="AS51" s="78"/>
      <c r="AT51" s="78"/>
      <c r="AU51" s="78"/>
      <c r="AV51" s="78"/>
      <c r="AW51" s="78"/>
      <c r="AX51" s="64"/>
    </row>
    <row r="52" spans="1:50" s="54" customFormat="1" ht="15" customHeight="1" x14ac:dyDescent="0.4">
      <c r="A52" s="64"/>
      <c r="B52" s="64"/>
      <c r="C52" s="64" t="s">
        <v>191</v>
      </c>
      <c r="D52" s="156" t="s">
        <v>176</v>
      </c>
      <c r="E52" s="167" t="s">
        <v>176</v>
      </c>
      <c r="F52" s="69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176"/>
      <c r="AS52" s="78"/>
      <c r="AT52" s="78"/>
      <c r="AU52" s="78"/>
      <c r="AV52" s="78"/>
      <c r="AW52" s="78"/>
      <c r="AX52" s="64"/>
    </row>
    <row r="53" spans="1:50" s="54" customFormat="1" ht="15" customHeight="1" x14ac:dyDescent="0.4">
      <c r="A53" s="64"/>
      <c r="B53" s="64"/>
      <c r="C53" s="64" t="s">
        <v>191</v>
      </c>
      <c r="D53" s="156" t="s">
        <v>177</v>
      </c>
      <c r="E53" s="167" t="s">
        <v>177</v>
      </c>
      <c r="F53" s="69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176"/>
      <c r="AS53" s="78"/>
      <c r="AT53" s="78"/>
      <c r="AU53" s="78"/>
      <c r="AV53" s="78"/>
      <c r="AW53" s="78"/>
      <c r="AX53" s="64"/>
    </row>
    <row r="54" spans="1:50" s="54" customFormat="1" ht="15" customHeight="1" x14ac:dyDescent="0.4">
      <c r="A54" s="64"/>
      <c r="B54" s="64"/>
      <c r="C54" s="64" t="s">
        <v>191</v>
      </c>
      <c r="D54" s="156" t="s">
        <v>178</v>
      </c>
      <c r="E54" s="167" t="s">
        <v>178</v>
      </c>
      <c r="F54" s="69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176"/>
      <c r="AS54" s="78"/>
      <c r="AT54" s="78"/>
      <c r="AU54" s="78"/>
      <c r="AV54" s="78"/>
      <c r="AW54" s="78"/>
      <c r="AX54" s="64"/>
    </row>
    <row r="55" spans="1:50" s="54" customFormat="1" ht="15" customHeight="1" x14ac:dyDescent="0.4">
      <c r="A55" s="64"/>
      <c r="B55" s="64"/>
      <c r="C55" s="64" t="s">
        <v>191</v>
      </c>
      <c r="D55" s="156" t="s">
        <v>179</v>
      </c>
      <c r="E55" s="167" t="s">
        <v>179</v>
      </c>
      <c r="F55" s="69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176"/>
      <c r="AS55" s="78"/>
      <c r="AT55" s="78"/>
      <c r="AU55" s="78"/>
      <c r="AV55" s="78"/>
      <c r="AW55" s="78"/>
      <c r="AX55" s="64"/>
    </row>
    <row r="56" spans="1:50" s="54" customFormat="1" ht="15" customHeight="1" x14ac:dyDescent="0.4">
      <c r="A56" s="64"/>
      <c r="B56" s="64"/>
      <c r="C56" s="64" t="s">
        <v>191</v>
      </c>
      <c r="D56" s="156" t="s">
        <v>180</v>
      </c>
      <c r="E56" s="167" t="s">
        <v>180</v>
      </c>
      <c r="F56" s="69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176"/>
      <c r="AS56" s="78"/>
      <c r="AT56" s="78"/>
      <c r="AU56" s="78"/>
      <c r="AV56" s="78"/>
      <c r="AW56" s="78"/>
      <c r="AX56" s="64"/>
    </row>
    <row r="57" spans="1:50" s="54" customFormat="1" ht="15" customHeight="1" x14ac:dyDescent="0.4">
      <c r="A57" s="64"/>
      <c r="B57" s="64"/>
      <c r="C57" s="64" t="s">
        <v>191</v>
      </c>
      <c r="D57" s="156" t="s">
        <v>181</v>
      </c>
      <c r="E57" s="167" t="s">
        <v>181</v>
      </c>
      <c r="F57" s="69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176"/>
      <c r="AS57" s="78"/>
      <c r="AT57" s="78"/>
      <c r="AU57" s="78"/>
      <c r="AV57" s="78"/>
      <c r="AW57" s="78"/>
      <c r="AX57" s="64"/>
    </row>
    <row r="58" spans="1:50" s="54" customFormat="1" ht="15" customHeight="1" x14ac:dyDescent="0.4">
      <c r="A58" s="64"/>
      <c r="B58" s="64"/>
      <c r="C58" s="64" t="s">
        <v>191</v>
      </c>
      <c r="D58" s="81" t="s">
        <v>278</v>
      </c>
      <c r="E58" s="167" t="s">
        <v>278</v>
      </c>
      <c r="F58" s="69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06" cm="1">
        <f t="array" ref="K58">IFERROR(INDEX($G$121:$AQ$219,MATCH($E58,$E$121:$E$219,0),COLUMN()-6),-999)</f>
        <v>0</v>
      </c>
      <c r="L58" s="106" cm="1">
        <f t="array" ref="L58">IFERROR(INDEX($G$121:$AQ$219,MATCH($E58,$E$121:$E$219,0),COLUMN()-6),-999)</f>
        <v>0</v>
      </c>
      <c r="M58" s="106" cm="1">
        <f t="array" ref="M58">IFERROR(INDEX($G$121:$AQ$219,MATCH($E58,$E$121:$E$219,0),COLUMN()-6),-999)</f>
        <v>0</v>
      </c>
      <c r="N58" s="106" cm="1">
        <f t="array" ref="N58">IFERROR(INDEX($G$121:$AQ$219,MATCH($E58,$E$121:$E$219,0),COLUMN()-6),-999)</f>
        <v>0</v>
      </c>
      <c r="O58" s="106" cm="1">
        <f t="array" ref="O58">IFERROR(INDEX($G$121:$AQ$219,MATCH($E58,$E$121:$E$219,0),COLUMN()-6),-999)</f>
        <v>0</v>
      </c>
      <c r="P58" s="106" cm="1">
        <f t="array" ref="P58">IFERROR(INDEX($G$121:$AQ$219,MATCH($E58,$E$121:$E$219,0),COLUMN()-6),-999)</f>
        <v>999</v>
      </c>
      <c r="Q58" s="106" cm="1">
        <f t="array" ref="Q58">IFERROR(INDEX($G$121:$AQ$219,MATCH($E58,$E$121:$E$219,0),COLUMN()-6),-999)</f>
        <v>999</v>
      </c>
      <c r="R58" s="106" cm="1">
        <f t="array" ref="R58">IFERROR(INDEX($G$121:$AQ$219,MATCH($E58,$E$121:$E$219,0),COLUMN()-6),-999)</f>
        <v>999</v>
      </c>
      <c r="S58" s="106" cm="1">
        <f t="array" ref="S58">IFERROR(INDEX($G$121:$AQ$219,MATCH($E58,$E$121:$E$219,0),COLUMN()-6),-999)</f>
        <v>999</v>
      </c>
      <c r="T58" s="106" cm="1">
        <f t="array" ref="T58">IFERROR(INDEX($G$121:$AQ$219,MATCH($E58,$E$121:$E$219,0),COLUMN()-6),-999)</f>
        <v>999</v>
      </c>
      <c r="U58" s="106" cm="1">
        <f t="array" ref="U58">IFERROR(INDEX($G$121:$AQ$219,MATCH($E58,$E$121:$E$219,0),COLUMN()-6),-999)</f>
        <v>999</v>
      </c>
      <c r="V58" s="106" cm="1">
        <f t="array" ref="V58">IFERROR(INDEX($G$121:$AQ$219,MATCH($E58,$E$121:$E$219,0),COLUMN()-6),-999)</f>
        <v>999</v>
      </c>
      <c r="W58" s="106" cm="1">
        <f t="array" ref="W58">IFERROR(INDEX($G$121:$AQ$219,MATCH($E58,$E$121:$E$219,0),COLUMN()-6),-999)</f>
        <v>999</v>
      </c>
      <c r="X58" s="106" cm="1">
        <f t="array" ref="X58">IFERROR(INDEX($G$121:$AQ$219,MATCH($E58,$E$121:$E$219,0),COLUMN()-6),-999)</f>
        <v>999</v>
      </c>
      <c r="Y58" s="106" cm="1">
        <f t="array" ref="Y58">IFERROR(INDEX($G$121:$AQ$219,MATCH($E58,$E$121:$E$219,0),COLUMN()-6),-999)</f>
        <v>999</v>
      </c>
      <c r="Z58" s="106" cm="1">
        <f t="array" ref="Z58">IFERROR(INDEX($G$121:$AQ$219,MATCH($E58,$E$121:$E$219,0),COLUMN()-6),-999)</f>
        <v>999</v>
      </c>
      <c r="AA58" s="106" cm="1">
        <f t="array" ref="AA58">IFERROR(INDEX($G$121:$AQ$219,MATCH($E58,$E$121:$E$219,0),COLUMN()-6),-999)</f>
        <v>999</v>
      </c>
      <c r="AB58" s="106" cm="1">
        <f t="array" ref="AB58">IFERROR(INDEX($G$121:$AQ$219,MATCH($E58,$E$121:$E$219,0),COLUMN()-6),-999)</f>
        <v>999</v>
      </c>
      <c r="AC58" s="106" cm="1">
        <f t="array" ref="AC58">IFERROR(INDEX($G$121:$AQ$219,MATCH($E58,$E$121:$E$219,0),COLUMN()-6),-999)</f>
        <v>999</v>
      </c>
      <c r="AD58" s="106" cm="1">
        <f t="array" ref="AD58">IFERROR(INDEX($G$121:$AQ$219,MATCH($E58,$E$121:$E$219,0),COLUMN()-6),-999)</f>
        <v>999</v>
      </c>
      <c r="AE58" s="106" cm="1">
        <f t="array" ref="AE58">IFERROR(INDEX($G$121:$AQ$219,MATCH($E58,$E$121:$E$219,0),COLUMN()-6),-999)</f>
        <v>999</v>
      </c>
      <c r="AF58" s="106" cm="1">
        <f t="array" ref="AF58">IFERROR(INDEX($G$121:$AQ$219,MATCH($E58,$E$121:$E$219,0),COLUMN()-6),-999)</f>
        <v>999</v>
      </c>
      <c r="AG58" s="106" cm="1">
        <f t="array" ref="AG58">IFERROR(INDEX($G$121:$AQ$219,MATCH($E58,$E$121:$E$219,0),COLUMN()-6),-999)</f>
        <v>999</v>
      </c>
      <c r="AH58" s="106" cm="1">
        <f t="array" ref="AH58">IFERROR(INDEX($G$121:$AQ$219,MATCH($E58,$E$121:$E$219,0),COLUMN()-6),-999)</f>
        <v>999</v>
      </c>
      <c r="AI58" s="106" cm="1">
        <f t="array" ref="AI58">IFERROR(INDEX($G$121:$AQ$219,MATCH($E58,$E$121:$E$219,0),COLUMN()-6),-999)</f>
        <v>999</v>
      </c>
      <c r="AJ58" s="106" cm="1">
        <f t="array" ref="AJ58">IFERROR(INDEX($G$121:$AQ$219,MATCH($E58,$E$121:$E$219,0),COLUMN()-6),-999)</f>
        <v>999</v>
      </c>
      <c r="AK58" s="106" cm="1">
        <f t="array" ref="AK58">IFERROR(INDEX($G$121:$AQ$219,MATCH($E58,$E$121:$E$219,0),COLUMN()-6),-999)</f>
        <v>999</v>
      </c>
      <c r="AL58" s="106" cm="1">
        <f t="array" ref="AL58">IFERROR(INDEX($G$121:$AQ$219,MATCH($E58,$E$121:$E$219,0),COLUMN()-6),-999)</f>
        <v>999</v>
      </c>
      <c r="AM58" s="106" cm="1">
        <f t="array" ref="AM58">IFERROR(INDEX($G$121:$AQ$219,MATCH($E58,$E$121:$E$219,0),COLUMN()-6),-999)</f>
        <v>999</v>
      </c>
      <c r="AN58" s="106" cm="1">
        <f t="array" ref="AN58">IFERROR(INDEX($G$121:$AQ$219,MATCH($E58,$E$121:$E$219,0),COLUMN()-6),-999)</f>
        <v>999</v>
      </c>
      <c r="AO58" s="106" cm="1">
        <f t="array" ref="AO58">IFERROR(INDEX($G$121:$AQ$219,MATCH($E58,$E$121:$E$219,0),COLUMN()-6),-999)</f>
        <v>999</v>
      </c>
      <c r="AP58" s="106" cm="1">
        <f t="array" ref="AP58">IFERROR(INDEX($G$121:$AQ$219,MATCH($E58,$E$121:$E$219,0),COLUMN()-6),-999)</f>
        <v>999</v>
      </c>
      <c r="AQ58" s="106" cm="1">
        <f t="array" ref="AQ58">IFERROR(INDEX($G$121:$AQ$219,MATCH($E58,$E$121:$E$219,0),COLUMN()-6),-999)</f>
        <v>999</v>
      </c>
      <c r="AR58" s="176"/>
      <c r="AS58" s="78"/>
      <c r="AT58" s="78"/>
      <c r="AU58" s="78"/>
      <c r="AV58" s="78"/>
      <c r="AW58" s="78"/>
      <c r="AX58" s="64"/>
    </row>
    <row r="59" spans="1:50" s="54" customFormat="1" ht="15" customHeight="1" x14ac:dyDescent="0.4">
      <c r="A59" s="64"/>
      <c r="B59" s="64"/>
      <c r="C59" s="64" t="s">
        <v>191</v>
      </c>
      <c r="D59" s="81" t="s">
        <v>279</v>
      </c>
      <c r="E59" s="167" t="s">
        <v>279</v>
      </c>
      <c r="F59" s="69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176"/>
      <c r="AS59" s="78"/>
      <c r="AT59" s="78"/>
      <c r="AU59" s="78"/>
      <c r="AV59" s="78"/>
      <c r="AW59" s="78"/>
      <c r="AX59" s="64"/>
    </row>
    <row r="60" spans="1:50" s="54" customFormat="1" ht="15" customHeight="1" x14ac:dyDescent="0.4">
      <c r="A60" s="64"/>
      <c r="B60" s="64"/>
      <c r="C60" s="64" t="s">
        <v>191</v>
      </c>
      <c r="D60" s="156" t="s">
        <v>182</v>
      </c>
      <c r="E60" s="167" t="s">
        <v>182</v>
      </c>
      <c r="F60" s="69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06" cm="1">
        <f t="array" ref="R60">IFERROR(INDEX($G$121:$AQ$219,MATCH($E60,$E$121:$E$219,0),COLUMN()-6),-999)</f>
        <v>999</v>
      </c>
      <c r="S60" s="106" cm="1">
        <f t="array" ref="S60">IFERROR(INDEX($G$121:$AQ$219,MATCH($E60,$E$121:$E$219,0),COLUMN()-6),-999)</f>
        <v>999</v>
      </c>
      <c r="T60" s="106" cm="1">
        <f t="array" ref="T60">IFERROR(INDEX($G$121:$AQ$219,MATCH($E60,$E$121:$E$219,0),COLUMN()-6),-999)</f>
        <v>999</v>
      </c>
      <c r="U60" s="106" cm="1">
        <f t="array" ref="U60">IFERROR(INDEX($G$121:$AQ$219,MATCH($E60,$E$121:$E$219,0),COLUMN()-6),-999)</f>
        <v>999</v>
      </c>
      <c r="V60" s="106" cm="1">
        <f t="array" ref="V60">IFERROR(INDEX($G$121:$AQ$219,MATCH($E60,$E$121:$E$219,0),COLUMN()-6),-999)</f>
        <v>999</v>
      </c>
      <c r="W60" s="106" cm="1">
        <f t="array" ref="W60">IFERROR(INDEX($G$121:$AQ$219,MATCH($E60,$E$121:$E$219,0),COLUMN()-6),-999)</f>
        <v>999</v>
      </c>
      <c r="X60" s="106" cm="1">
        <f t="array" ref="X60">IFERROR(INDEX($G$121:$AQ$219,MATCH($E60,$E$121:$E$219,0),COLUMN()-6),-999)</f>
        <v>999</v>
      </c>
      <c r="Y60" s="106" cm="1">
        <f t="array" ref="Y60">IFERROR(INDEX($G$121:$AQ$219,MATCH($E60,$E$121:$E$219,0),COLUMN()-6),-999)</f>
        <v>999</v>
      </c>
      <c r="Z60" s="106" cm="1">
        <f t="array" ref="Z60">IFERROR(INDEX($G$121:$AQ$219,MATCH($E60,$E$121:$E$219,0),COLUMN()-6),-999)</f>
        <v>999</v>
      </c>
      <c r="AA60" s="106" cm="1">
        <f t="array" ref="AA60">IFERROR(INDEX($G$121:$AQ$219,MATCH($E60,$E$121:$E$219,0),COLUMN()-6),-999)</f>
        <v>999</v>
      </c>
      <c r="AB60" s="106" cm="1">
        <f t="array" ref="AB60">IFERROR(INDEX($G$121:$AQ$219,MATCH($E60,$E$121:$E$219,0),COLUMN()-6),-999)</f>
        <v>999</v>
      </c>
      <c r="AC60" s="106" cm="1">
        <f t="array" ref="AC60">IFERROR(INDEX($G$121:$AQ$219,MATCH($E60,$E$121:$E$219,0),COLUMN()-6),-999)</f>
        <v>999</v>
      </c>
      <c r="AD60" s="106" cm="1">
        <f t="array" ref="AD60">IFERROR(INDEX($G$121:$AQ$219,MATCH($E60,$E$121:$E$219,0),COLUMN()-6),-999)</f>
        <v>999</v>
      </c>
      <c r="AE60" s="106" cm="1">
        <f t="array" ref="AE60">IFERROR(INDEX($G$121:$AQ$219,MATCH($E60,$E$121:$E$219,0),COLUMN()-6),-999)</f>
        <v>999</v>
      </c>
      <c r="AF60" s="106" cm="1">
        <f t="array" ref="AF60">IFERROR(INDEX($G$121:$AQ$219,MATCH($E60,$E$121:$E$219,0),COLUMN()-6),-999)</f>
        <v>999</v>
      </c>
      <c r="AG60" s="106" cm="1">
        <f t="array" ref="AG60">IFERROR(INDEX($G$121:$AQ$219,MATCH($E60,$E$121:$E$219,0),COLUMN()-6),-999)</f>
        <v>999</v>
      </c>
      <c r="AH60" s="106" cm="1">
        <f t="array" ref="AH60">IFERROR(INDEX($G$121:$AQ$219,MATCH($E60,$E$121:$E$219,0),COLUMN()-6),-999)</f>
        <v>999</v>
      </c>
      <c r="AI60" s="106" cm="1">
        <f t="array" ref="AI60">IFERROR(INDEX($G$121:$AQ$219,MATCH($E60,$E$121:$E$219,0),COLUMN()-6),-999)</f>
        <v>999</v>
      </c>
      <c r="AJ60" s="106" cm="1">
        <f t="array" ref="AJ60">IFERROR(INDEX($G$121:$AQ$219,MATCH($E60,$E$121:$E$219,0),COLUMN()-6),-999)</f>
        <v>999</v>
      </c>
      <c r="AK60" s="106" cm="1">
        <f t="array" ref="AK60">IFERROR(INDEX($G$121:$AQ$219,MATCH($E60,$E$121:$E$219,0),COLUMN()-6),-999)</f>
        <v>999</v>
      </c>
      <c r="AL60" s="106" cm="1">
        <f t="array" ref="AL60">IFERROR(INDEX($G$121:$AQ$219,MATCH($E60,$E$121:$E$219,0),COLUMN()-6),-999)</f>
        <v>999</v>
      </c>
      <c r="AM60" s="106" cm="1">
        <f t="array" ref="AM60">IFERROR(INDEX($G$121:$AQ$219,MATCH($E60,$E$121:$E$219,0),COLUMN()-6),-999)</f>
        <v>999</v>
      </c>
      <c r="AN60" s="106" cm="1">
        <f t="array" ref="AN60">IFERROR(INDEX($G$121:$AQ$219,MATCH($E60,$E$121:$E$219,0),COLUMN()-6),-999)</f>
        <v>999</v>
      </c>
      <c r="AO60" s="106" cm="1">
        <f t="array" ref="AO60">IFERROR(INDEX($G$121:$AQ$219,MATCH($E60,$E$121:$E$219,0),COLUMN()-6),-999)</f>
        <v>999</v>
      </c>
      <c r="AP60" s="106" cm="1">
        <f t="array" ref="AP60">IFERROR(INDEX($G$121:$AQ$219,MATCH($E60,$E$121:$E$219,0),COLUMN()-6),-999)</f>
        <v>999</v>
      </c>
      <c r="AQ60" s="106" cm="1">
        <f t="array" ref="AQ60">IFERROR(INDEX($G$121:$AQ$219,MATCH($E60,$E$121:$E$219,0),COLUMN()-6),-999)</f>
        <v>999</v>
      </c>
      <c r="AR60" s="176"/>
      <c r="AS60" s="78"/>
      <c r="AT60" s="78"/>
      <c r="AU60" s="78"/>
      <c r="AV60" s="78"/>
      <c r="AW60" s="78"/>
      <c r="AX60" s="64"/>
    </row>
    <row r="61" spans="1:50" s="54" customFormat="1" ht="15" customHeight="1" x14ac:dyDescent="0.4">
      <c r="A61" s="64"/>
      <c r="B61" s="64"/>
      <c r="C61" s="64" t="s">
        <v>186</v>
      </c>
      <c r="D61" s="81" t="s">
        <v>81</v>
      </c>
      <c r="E61" s="167" t="s">
        <v>81</v>
      </c>
      <c r="F61" s="69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06" cm="1">
        <f t="array" ref="J61">IFERROR(INDEX($G$121:$AQ$219,MATCH($E61,$E$121:$E$219,0),COLUMN()-6),-999)</f>
        <v>999</v>
      </c>
      <c r="K61" s="106" cm="1">
        <f t="array" ref="K61">IFERROR(INDEX($G$121:$AQ$219,MATCH($E61,$E$121:$E$219,0),COLUMN()-6),-999)</f>
        <v>999</v>
      </c>
      <c r="L61" s="106" cm="1">
        <f t="array" ref="L61">IFERROR(INDEX($G$121:$AQ$219,MATCH($E61,$E$121:$E$219,0),COLUMN()-6),-999)</f>
        <v>999</v>
      </c>
      <c r="M61" s="106" cm="1">
        <f t="array" ref="M61">IFERROR(INDEX($G$121:$AQ$219,MATCH($E61,$E$121:$E$219,0),COLUMN()-6),-999)</f>
        <v>999</v>
      </c>
      <c r="N61" s="106" cm="1">
        <f t="array" ref="N61">IFERROR(INDEX($G$121:$AQ$219,MATCH($E61,$E$121:$E$219,0),COLUMN()-6),-999)</f>
        <v>999</v>
      </c>
      <c r="O61" s="106" cm="1">
        <f t="array" ref="O61">IFERROR(INDEX($G$121:$AQ$219,MATCH($E61,$E$121:$E$219,0),COLUMN()-6),-999)</f>
        <v>999</v>
      </c>
      <c r="P61" s="106" cm="1">
        <f t="array" ref="P61">IFERROR(INDEX($G$121:$AQ$219,MATCH($E61,$E$121:$E$219,0),COLUMN()-6),-999)</f>
        <v>999</v>
      </c>
      <c r="Q61" s="106" cm="1">
        <f t="array" ref="Q61">IFERROR(INDEX($G$121:$AQ$219,MATCH($E61,$E$121:$E$219,0),COLUMN()-6),-999)</f>
        <v>999</v>
      </c>
      <c r="R61" s="106" cm="1">
        <f t="array" ref="R61">IFERROR(INDEX($G$121:$AQ$219,MATCH($E61,$E$121:$E$219,0),COLUMN()-6),-999)</f>
        <v>999</v>
      </c>
      <c r="S61" s="106" cm="1">
        <f t="array" ref="S61">IFERROR(INDEX($G$121:$AQ$219,MATCH($E61,$E$121:$E$219,0),COLUMN()-6),-999)</f>
        <v>999</v>
      </c>
      <c r="T61" s="106" cm="1">
        <f t="array" ref="T61">IFERROR(INDEX($G$121:$AQ$219,MATCH($E61,$E$121:$E$219,0),COLUMN()-6),-999)</f>
        <v>999</v>
      </c>
      <c r="U61" s="106" cm="1">
        <f t="array" ref="U61">IFERROR(INDEX($G$121:$AQ$219,MATCH($E61,$E$121:$E$219,0),COLUMN()-6),-999)</f>
        <v>999</v>
      </c>
      <c r="V61" s="106" cm="1">
        <f t="array" ref="V61">IFERROR(INDEX($G$121:$AQ$219,MATCH($E61,$E$121:$E$219,0),COLUMN()-6),-999)</f>
        <v>999</v>
      </c>
      <c r="W61" s="106" cm="1">
        <f t="array" ref="W61">IFERROR(INDEX($G$121:$AQ$219,MATCH($E61,$E$121:$E$219,0),COLUMN()-6),-999)</f>
        <v>999</v>
      </c>
      <c r="X61" s="106" cm="1">
        <f t="array" ref="X61">IFERROR(INDEX($G$121:$AQ$219,MATCH($E61,$E$121:$E$219,0),COLUMN()-6),-999)</f>
        <v>999</v>
      </c>
      <c r="Y61" s="106" cm="1">
        <f t="array" ref="Y61">IFERROR(INDEX($G$121:$AQ$219,MATCH($E61,$E$121:$E$219,0),COLUMN()-6),-999)</f>
        <v>999</v>
      </c>
      <c r="Z61" s="106" cm="1">
        <f t="array" ref="Z61">IFERROR(INDEX($G$121:$AQ$219,MATCH($E61,$E$121:$E$219,0),COLUMN()-6),-999)</f>
        <v>999</v>
      </c>
      <c r="AA61" s="106" cm="1">
        <f t="array" ref="AA61">IFERROR(INDEX($G$121:$AQ$219,MATCH($E61,$E$121:$E$219,0),COLUMN()-6),-999)</f>
        <v>999</v>
      </c>
      <c r="AB61" s="106" cm="1">
        <f t="array" ref="AB61">IFERROR(INDEX($G$121:$AQ$219,MATCH($E61,$E$121:$E$219,0),COLUMN()-6),-999)</f>
        <v>999</v>
      </c>
      <c r="AC61" s="106" cm="1">
        <f t="array" ref="AC61">IFERROR(INDEX($G$121:$AQ$219,MATCH($E61,$E$121:$E$219,0),COLUMN()-6),-999)</f>
        <v>999</v>
      </c>
      <c r="AD61" s="106" cm="1">
        <f t="array" ref="AD61">IFERROR(INDEX($G$121:$AQ$219,MATCH($E61,$E$121:$E$219,0),COLUMN()-6),-999)</f>
        <v>999</v>
      </c>
      <c r="AE61" s="106" cm="1">
        <f t="array" ref="AE61">IFERROR(INDEX($G$121:$AQ$219,MATCH($E61,$E$121:$E$219,0),COLUMN()-6),-999)</f>
        <v>999</v>
      </c>
      <c r="AF61" s="106" cm="1">
        <f t="array" ref="AF61">IFERROR(INDEX($G$121:$AQ$219,MATCH($E61,$E$121:$E$219,0),COLUMN()-6),-999)</f>
        <v>999</v>
      </c>
      <c r="AG61" s="106" cm="1">
        <f t="array" ref="AG61">IFERROR(INDEX($G$121:$AQ$219,MATCH($E61,$E$121:$E$219,0),COLUMN()-6),-999)</f>
        <v>999</v>
      </c>
      <c r="AH61" s="106" cm="1">
        <f t="array" ref="AH61">IFERROR(INDEX($G$121:$AQ$219,MATCH($E61,$E$121:$E$219,0),COLUMN()-6),-999)</f>
        <v>999</v>
      </c>
      <c r="AI61" s="106" cm="1">
        <f t="array" ref="AI61">IFERROR(INDEX($G$121:$AQ$219,MATCH($E61,$E$121:$E$219,0),COLUMN()-6),-999)</f>
        <v>999</v>
      </c>
      <c r="AJ61" s="106" cm="1">
        <f t="array" ref="AJ61">IFERROR(INDEX($G$121:$AQ$219,MATCH($E61,$E$121:$E$219,0),COLUMN()-6),-999)</f>
        <v>999</v>
      </c>
      <c r="AK61" s="106" cm="1">
        <f t="array" ref="AK61">IFERROR(INDEX($G$121:$AQ$219,MATCH($E61,$E$121:$E$219,0),COLUMN()-6),-999)</f>
        <v>999</v>
      </c>
      <c r="AL61" s="106" cm="1">
        <f t="array" ref="AL61">IFERROR(INDEX($G$121:$AQ$219,MATCH($E61,$E$121:$E$219,0),COLUMN()-6),-999)</f>
        <v>999</v>
      </c>
      <c r="AM61" s="106" cm="1">
        <f t="array" ref="AM61">IFERROR(INDEX($G$121:$AQ$219,MATCH($E61,$E$121:$E$219,0),COLUMN()-6),-999)</f>
        <v>999</v>
      </c>
      <c r="AN61" s="106" cm="1">
        <f t="array" ref="AN61">IFERROR(INDEX($G$121:$AQ$219,MATCH($E61,$E$121:$E$219,0),COLUMN()-6),-999)</f>
        <v>999</v>
      </c>
      <c r="AO61" s="106" cm="1">
        <f t="array" ref="AO61">IFERROR(INDEX($G$121:$AQ$219,MATCH($E61,$E$121:$E$219,0),COLUMN()-6),-999)</f>
        <v>999</v>
      </c>
      <c r="AP61" s="106" cm="1">
        <f t="array" ref="AP61">IFERROR(INDEX($G$121:$AQ$219,MATCH($E61,$E$121:$E$219,0),COLUMN()-6),-999)</f>
        <v>999</v>
      </c>
      <c r="AQ61" s="106" cm="1">
        <f t="array" ref="AQ61">IFERROR(INDEX($G$121:$AQ$219,MATCH($E61,$E$121:$E$219,0),COLUMN()-6),-999)</f>
        <v>999</v>
      </c>
      <c r="AR61" s="176"/>
      <c r="AS61" s="181"/>
      <c r="AT61" s="181"/>
      <c r="AU61" s="181"/>
      <c r="AV61" s="181"/>
      <c r="AW61" s="181"/>
      <c r="AX61" s="64"/>
    </row>
    <row r="62" spans="1:50" s="54" customFormat="1" ht="15" customHeight="1" x14ac:dyDescent="0.4">
      <c r="A62" s="64"/>
      <c r="B62" s="64"/>
      <c r="C62" s="64" t="s">
        <v>186</v>
      </c>
      <c r="D62" s="81" t="s">
        <v>282</v>
      </c>
      <c r="E62" s="167" t="s">
        <v>282</v>
      </c>
      <c r="F62" s="69"/>
      <c r="G62" s="16" cm="1">
        <f t="array" ref="G62">IFERROR(INDEX($G$121:$AQ$219,MATCH($E62,$E$121:$E$219,0),COLUMN()-6),-999)</f>
        <v>0</v>
      </c>
      <c r="H62" s="16" cm="1">
        <f t="array" ref="H62">IFERROR(INDEX($G$121:$AQ$219,MATCH($E62,$E$121:$E$219,0),COLUMN()-6),-999)</f>
        <v>999</v>
      </c>
      <c r="I62" s="106" cm="1">
        <f t="array" ref="I62">IFERROR(INDEX($G$121:$AQ$219,MATCH($E62,$E$121:$E$219,0),COLUMN()-6),-999)</f>
        <v>999</v>
      </c>
      <c r="J62" s="106" cm="1">
        <f t="array" ref="J62">IFERROR(INDEX($G$121:$AQ$219,MATCH($E62,$E$121:$E$219,0),COLUMN()-6),-999)</f>
        <v>999</v>
      </c>
      <c r="K62" s="106" cm="1">
        <f t="array" ref="K62">IFERROR(INDEX($G$121:$AQ$219,MATCH($E62,$E$121:$E$219,0),COLUMN()-6),-999)</f>
        <v>999</v>
      </c>
      <c r="L62" s="106" cm="1">
        <f t="array" ref="L62">IFERROR(INDEX($G$121:$AQ$219,MATCH($E62,$E$121:$E$219,0),COLUMN()-6),-999)</f>
        <v>999</v>
      </c>
      <c r="M62" s="106" cm="1">
        <f t="array" ref="M62">IFERROR(INDEX($G$121:$AQ$219,MATCH($E62,$E$121:$E$219,0),COLUMN()-6),-999)</f>
        <v>999</v>
      </c>
      <c r="N62" s="106" cm="1">
        <f t="array" ref="N62">IFERROR(INDEX($G$121:$AQ$219,MATCH($E62,$E$121:$E$219,0),COLUMN()-6),-999)</f>
        <v>999</v>
      </c>
      <c r="O62" s="106" cm="1">
        <f t="array" ref="O62">IFERROR(INDEX($G$121:$AQ$219,MATCH($E62,$E$121:$E$219,0),COLUMN()-6),-999)</f>
        <v>999</v>
      </c>
      <c r="P62" s="106" cm="1">
        <f t="array" ref="P62">IFERROR(INDEX($G$121:$AQ$219,MATCH($E62,$E$121:$E$219,0),COLUMN()-6),-999)</f>
        <v>999</v>
      </c>
      <c r="Q62" s="106" cm="1">
        <f t="array" ref="Q62">IFERROR(INDEX($G$121:$AQ$219,MATCH($E62,$E$121:$E$219,0),COLUMN()-6),-999)</f>
        <v>999</v>
      </c>
      <c r="R62" s="106" cm="1">
        <f t="array" ref="R62">IFERROR(INDEX($G$121:$AQ$219,MATCH($E62,$E$121:$E$219,0),COLUMN()-6),-999)</f>
        <v>999</v>
      </c>
      <c r="S62" s="106" cm="1">
        <f t="array" ref="S62">IFERROR(INDEX($G$121:$AQ$219,MATCH($E62,$E$121:$E$219,0),COLUMN()-6),-999)</f>
        <v>999</v>
      </c>
      <c r="T62" s="106" cm="1">
        <f t="array" ref="T62">IFERROR(INDEX($G$121:$AQ$219,MATCH($E62,$E$121:$E$219,0),COLUMN()-6),-999)</f>
        <v>999</v>
      </c>
      <c r="U62" s="106" cm="1">
        <f t="array" ref="U62">IFERROR(INDEX($G$121:$AQ$219,MATCH($E62,$E$121:$E$219,0),COLUMN()-6),-999)</f>
        <v>999</v>
      </c>
      <c r="V62" s="106" cm="1">
        <f t="array" ref="V62">IFERROR(INDEX($G$121:$AQ$219,MATCH($E62,$E$121:$E$219,0),COLUMN()-6),-999)</f>
        <v>999</v>
      </c>
      <c r="W62" s="106" cm="1">
        <f t="array" ref="W62">IFERROR(INDEX($G$121:$AQ$219,MATCH($E62,$E$121:$E$219,0),COLUMN()-6),-999)</f>
        <v>999</v>
      </c>
      <c r="X62" s="106" cm="1">
        <f t="array" ref="X62">IFERROR(INDEX($G$121:$AQ$219,MATCH($E62,$E$121:$E$219,0),COLUMN()-6),-999)</f>
        <v>999</v>
      </c>
      <c r="Y62" s="106" cm="1">
        <f t="array" ref="Y62">IFERROR(INDEX($G$121:$AQ$219,MATCH($E62,$E$121:$E$219,0),COLUMN()-6),-999)</f>
        <v>999</v>
      </c>
      <c r="Z62" s="106" cm="1">
        <f t="array" ref="Z62">IFERROR(INDEX($G$121:$AQ$219,MATCH($E62,$E$121:$E$219,0),COLUMN()-6),-999)</f>
        <v>999</v>
      </c>
      <c r="AA62" s="106" cm="1">
        <f t="array" ref="AA62">IFERROR(INDEX($G$121:$AQ$219,MATCH($E62,$E$121:$E$219,0),COLUMN()-6),-999)</f>
        <v>999</v>
      </c>
      <c r="AB62" s="106" cm="1">
        <f t="array" ref="AB62">IFERROR(INDEX($G$121:$AQ$219,MATCH($E62,$E$121:$E$219,0),COLUMN()-6),-999)</f>
        <v>999</v>
      </c>
      <c r="AC62" s="106" cm="1">
        <f t="array" ref="AC62">IFERROR(INDEX($G$121:$AQ$219,MATCH($E62,$E$121:$E$219,0),COLUMN()-6),-999)</f>
        <v>999</v>
      </c>
      <c r="AD62" s="106" cm="1">
        <f t="array" ref="AD62">IFERROR(INDEX($G$121:$AQ$219,MATCH($E62,$E$121:$E$219,0),COLUMN()-6),-999)</f>
        <v>999</v>
      </c>
      <c r="AE62" s="106" cm="1">
        <f t="array" ref="AE62">IFERROR(INDEX($G$121:$AQ$219,MATCH($E62,$E$121:$E$219,0),COLUMN()-6),-999)</f>
        <v>999</v>
      </c>
      <c r="AF62" s="106" cm="1">
        <f t="array" ref="AF62">IFERROR(INDEX($G$121:$AQ$219,MATCH($E62,$E$121:$E$219,0),COLUMN()-6),-999)</f>
        <v>999</v>
      </c>
      <c r="AG62" s="106" cm="1">
        <f t="array" ref="AG62">IFERROR(INDEX($G$121:$AQ$219,MATCH($E62,$E$121:$E$219,0),COLUMN()-6),-999)</f>
        <v>999</v>
      </c>
      <c r="AH62" s="106" cm="1">
        <f t="array" ref="AH62">IFERROR(INDEX($G$121:$AQ$219,MATCH($E62,$E$121:$E$219,0),COLUMN()-6),-999)</f>
        <v>999</v>
      </c>
      <c r="AI62" s="106" cm="1">
        <f t="array" ref="AI62">IFERROR(INDEX($G$121:$AQ$219,MATCH($E62,$E$121:$E$219,0),COLUMN()-6),-999)</f>
        <v>999</v>
      </c>
      <c r="AJ62" s="106" cm="1">
        <f t="array" ref="AJ62">IFERROR(INDEX($G$121:$AQ$219,MATCH($E62,$E$121:$E$219,0),COLUMN()-6),-999)</f>
        <v>999</v>
      </c>
      <c r="AK62" s="106" cm="1">
        <f t="array" ref="AK62">IFERROR(INDEX($G$121:$AQ$219,MATCH($E62,$E$121:$E$219,0),COLUMN()-6),-999)</f>
        <v>999</v>
      </c>
      <c r="AL62" s="106" cm="1">
        <f t="array" ref="AL62">IFERROR(INDEX($G$121:$AQ$219,MATCH($E62,$E$121:$E$219,0),COLUMN()-6),-999)</f>
        <v>999</v>
      </c>
      <c r="AM62" s="106" cm="1">
        <f t="array" ref="AM62">IFERROR(INDEX($G$121:$AQ$219,MATCH($E62,$E$121:$E$219,0),COLUMN()-6),-999)</f>
        <v>999</v>
      </c>
      <c r="AN62" s="106" cm="1">
        <f t="array" ref="AN62">IFERROR(INDEX($G$121:$AQ$219,MATCH($E62,$E$121:$E$219,0),COLUMN()-6),-999)</f>
        <v>999</v>
      </c>
      <c r="AO62" s="106" cm="1">
        <f t="array" ref="AO62">IFERROR(INDEX($G$121:$AQ$219,MATCH($E62,$E$121:$E$219,0),COLUMN()-6),-999)</f>
        <v>999</v>
      </c>
      <c r="AP62" s="106" cm="1">
        <f t="array" ref="AP62">IFERROR(INDEX($G$121:$AQ$219,MATCH($E62,$E$121:$E$219,0),COLUMN()-6),-999)</f>
        <v>999</v>
      </c>
      <c r="AQ62" s="106" cm="1">
        <f t="array" ref="AQ62">IFERROR(INDEX($G$121:$AQ$219,MATCH($E62,$E$121:$E$219,0),COLUMN()-6),-999)</f>
        <v>999</v>
      </c>
      <c r="AR62" s="176"/>
      <c r="AS62" s="181"/>
      <c r="AT62" s="181"/>
      <c r="AU62" s="181"/>
      <c r="AV62" s="181"/>
      <c r="AW62" s="181"/>
      <c r="AX62" s="64"/>
    </row>
    <row r="63" spans="1:50" s="54" customFormat="1" ht="15" customHeight="1" x14ac:dyDescent="0.4">
      <c r="A63" s="64"/>
      <c r="B63" s="64"/>
      <c r="C63" s="64" t="s">
        <v>186</v>
      </c>
      <c r="D63" s="81" t="s">
        <v>283</v>
      </c>
      <c r="E63" s="167" t="s">
        <v>283</v>
      </c>
      <c r="F63" s="69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999</v>
      </c>
      <c r="I63" s="106" cm="1">
        <f t="array" ref="I63">IFERROR(INDEX($G$121:$AQ$219,MATCH($E63,$E$121:$E$219,0),COLUMN()-6),-999)</f>
        <v>999</v>
      </c>
      <c r="J63" s="106" cm="1">
        <f t="array" ref="J63">IFERROR(INDEX($G$121:$AQ$219,MATCH($E63,$E$121:$E$219,0),COLUMN()-6),-999)</f>
        <v>999</v>
      </c>
      <c r="K63" s="106" cm="1">
        <f t="array" ref="K63">IFERROR(INDEX($G$121:$AQ$219,MATCH($E63,$E$121:$E$219,0),COLUMN()-6),-999)</f>
        <v>999</v>
      </c>
      <c r="L63" s="106" cm="1">
        <f t="array" ref="L63">IFERROR(INDEX($G$121:$AQ$219,MATCH($E63,$E$121:$E$219,0),COLUMN()-6),-999)</f>
        <v>999</v>
      </c>
      <c r="M63" s="106" cm="1">
        <f t="array" ref="M63">IFERROR(INDEX($G$121:$AQ$219,MATCH($E63,$E$121:$E$219,0),COLUMN()-6),-999)</f>
        <v>999</v>
      </c>
      <c r="N63" s="106" cm="1">
        <f t="array" ref="N63">IFERROR(INDEX($G$121:$AQ$219,MATCH($E63,$E$121:$E$219,0),COLUMN()-6),-999)</f>
        <v>999</v>
      </c>
      <c r="O63" s="106" cm="1">
        <f t="array" ref="O63">IFERROR(INDEX($G$121:$AQ$219,MATCH($E63,$E$121:$E$219,0),COLUMN()-6),-999)</f>
        <v>999</v>
      </c>
      <c r="P63" s="106" cm="1">
        <f t="array" ref="P63">IFERROR(INDEX($G$121:$AQ$219,MATCH($E63,$E$121:$E$219,0),COLUMN()-6),-999)</f>
        <v>999</v>
      </c>
      <c r="Q63" s="106" cm="1">
        <f t="array" ref="Q63">IFERROR(INDEX($G$121:$AQ$219,MATCH($E63,$E$121:$E$219,0),COLUMN()-6),-999)</f>
        <v>999</v>
      </c>
      <c r="R63" s="106" cm="1">
        <f t="array" ref="R63">IFERROR(INDEX($G$121:$AQ$219,MATCH($E63,$E$121:$E$219,0),COLUMN()-6),-999)</f>
        <v>999</v>
      </c>
      <c r="S63" s="106" cm="1">
        <f t="array" ref="S63">IFERROR(INDEX($G$121:$AQ$219,MATCH($E63,$E$121:$E$219,0),COLUMN()-6),-999)</f>
        <v>999</v>
      </c>
      <c r="T63" s="106" cm="1">
        <f t="array" ref="T63">IFERROR(INDEX($G$121:$AQ$219,MATCH($E63,$E$121:$E$219,0),COLUMN()-6),-999)</f>
        <v>999</v>
      </c>
      <c r="U63" s="106" cm="1">
        <f t="array" ref="U63">IFERROR(INDEX($G$121:$AQ$219,MATCH($E63,$E$121:$E$219,0),COLUMN()-6),-999)</f>
        <v>999</v>
      </c>
      <c r="V63" s="106" cm="1">
        <f t="array" ref="V63">IFERROR(INDEX($G$121:$AQ$219,MATCH($E63,$E$121:$E$219,0),COLUMN()-6),-999)</f>
        <v>999</v>
      </c>
      <c r="W63" s="106" cm="1">
        <f t="array" ref="W63">IFERROR(INDEX($G$121:$AQ$219,MATCH($E63,$E$121:$E$219,0),COLUMN()-6),-999)</f>
        <v>999</v>
      </c>
      <c r="X63" s="106" cm="1">
        <f t="array" ref="X63">IFERROR(INDEX($G$121:$AQ$219,MATCH($E63,$E$121:$E$219,0),COLUMN()-6),-999)</f>
        <v>999</v>
      </c>
      <c r="Y63" s="106" cm="1">
        <f t="array" ref="Y63">IFERROR(INDEX($G$121:$AQ$219,MATCH($E63,$E$121:$E$219,0),COLUMN()-6),-999)</f>
        <v>999</v>
      </c>
      <c r="Z63" s="106" cm="1">
        <f t="array" ref="Z63">IFERROR(INDEX($G$121:$AQ$219,MATCH($E63,$E$121:$E$219,0),COLUMN()-6),-999)</f>
        <v>999</v>
      </c>
      <c r="AA63" s="106" cm="1">
        <f t="array" ref="AA63">IFERROR(INDEX($G$121:$AQ$219,MATCH($E63,$E$121:$E$219,0),COLUMN()-6),-999)</f>
        <v>999</v>
      </c>
      <c r="AB63" s="106" cm="1">
        <f t="array" ref="AB63">IFERROR(INDEX($G$121:$AQ$219,MATCH($E63,$E$121:$E$219,0),COLUMN()-6),-999)</f>
        <v>999</v>
      </c>
      <c r="AC63" s="106" cm="1">
        <f t="array" ref="AC63">IFERROR(INDEX($G$121:$AQ$219,MATCH($E63,$E$121:$E$219,0),COLUMN()-6),-999)</f>
        <v>999</v>
      </c>
      <c r="AD63" s="106" cm="1">
        <f t="array" ref="AD63">IFERROR(INDEX($G$121:$AQ$219,MATCH($E63,$E$121:$E$219,0),COLUMN()-6),-999)</f>
        <v>999</v>
      </c>
      <c r="AE63" s="106" cm="1">
        <f t="array" ref="AE63">IFERROR(INDEX($G$121:$AQ$219,MATCH($E63,$E$121:$E$219,0),COLUMN()-6),-999)</f>
        <v>999</v>
      </c>
      <c r="AF63" s="106" cm="1">
        <f t="array" ref="AF63">IFERROR(INDEX($G$121:$AQ$219,MATCH($E63,$E$121:$E$219,0),COLUMN()-6),-999)</f>
        <v>999</v>
      </c>
      <c r="AG63" s="106" cm="1">
        <f t="array" ref="AG63">IFERROR(INDEX($G$121:$AQ$219,MATCH($E63,$E$121:$E$219,0),COLUMN()-6),-999)</f>
        <v>999</v>
      </c>
      <c r="AH63" s="106" cm="1">
        <f t="array" ref="AH63">IFERROR(INDEX($G$121:$AQ$219,MATCH($E63,$E$121:$E$219,0),COLUMN()-6),-999)</f>
        <v>999</v>
      </c>
      <c r="AI63" s="106" cm="1">
        <f t="array" ref="AI63">IFERROR(INDEX($G$121:$AQ$219,MATCH($E63,$E$121:$E$219,0),COLUMN()-6),-999)</f>
        <v>999</v>
      </c>
      <c r="AJ63" s="106" cm="1">
        <f t="array" ref="AJ63">IFERROR(INDEX($G$121:$AQ$219,MATCH($E63,$E$121:$E$219,0),COLUMN()-6),-999)</f>
        <v>999</v>
      </c>
      <c r="AK63" s="106" cm="1">
        <f t="array" ref="AK63">IFERROR(INDEX($G$121:$AQ$219,MATCH($E63,$E$121:$E$219,0),COLUMN()-6),-999)</f>
        <v>999</v>
      </c>
      <c r="AL63" s="106" cm="1">
        <f t="array" ref="AL63">IFERROR(INDEX($G$121:$AQ$219,MATCH($E63,$E$121:$E$219,0),COLUMN()-6),-999)</f>
        <v>999</v>
      </c>
      <c r="AM63" s="106" cm="1">
        <f t="array" ref="AM63">IFERROR(INDEX($G$121:$AQ$219,MATCH($E63,$E$121:$E$219,0),COLUMN()-6),-999)</f>
        <v>999</v>
      </c>
      <c r="AN63" s="106" cm="1">
        <f t="array" ref="AN63">IFERROR(INDEX($G$121:$AQ$219,MATCH($E63,$E$121:$E$219,0),COLUMN()-6),-999)</f>
        <v>999</v>
      </c>
      <c r="AO63" s="106" cm="1">
        <f t="array" ref="AO63">IFERROR(INDEX($G$121:$AQ$219,MATCH($E63,$E$121:$E$219,0),COLUMN()-6),-999)</f>
        <v>999</v>
      </c>
      <c r="AP63" s="106" cm="1">
        <f t="array" ref="AP63">IFERROR(INDEX($G$121:$AQ$219,MATCH($E63,$E$121:$E$219,0),COLUMN()-6),-999)</f>
        <v>999</v>
      </c>
      <c r="AQ63" s="106" cm="1">
        <f t="array" ref="AQ63">IFERROR(INDEX($G$121:$AQ$219,MATCH($E63,$E$121:$E$219,0),COLUMN()-6),-999)</f>
        <v>999</v>
      </c>
      <c r="AR63" s="176"/>
      <c r="AS63" s="181"/>
      <c r="AT63" s="181"/>
      <c r="AU63" s="181"/>
      <c r="AV63" s="181"/>
      <c r="AW63" s="181"/>
      <c r="AX63" s="64"/>
    </row>
    <row r="64" spans="1:50" s="54" customFormat="1" ht="15" customHeight="1" x14ac:dyDescent="0.4">
      <c r="A64" s="64"/>
      <c r="B64" s="64"/>
      <c r="C64" s="64" t="s">
        <v>186</v>
      </c>
      <c r="D64" s="81" t="s">
        <v>284</v>
      </c>
      <c r="E64" s="167" t="s">
        <v>284</v>
      </c>
      <c r="F64" s="69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999</v>
      </c>
      <c r="I64" s="106" cm="1">
        <f t="array" ref="I64">IFERROR(INDEX($G$121:$AQ$219,MATCH($E64,$E$121:$E$219,0),COLUMN()-6),-999)</f>
        <v>999</v>
      </c>
      <c r="J64" s="106" cm="1">
        <f t="array" ref="J64">IFERROR(INDEX($G$121:$AQ$219,MATCH($E64,$E$121:$E$219,0),COLUMN()-6),-999)</f>
        <v>999</v>
      </c>
      <c r="K64" s="106" cm="1">
        <f t="array" ref="K64">IFERROR(INDEX($G$121:$AQ$219,MATCH($E64,$E$121:$E$219,0),COLUMN()-6),-999)</f>
        <v>999</v>
      </c>
      <c r="L64" s="106" cm="1">
        <f t="array" ref="L64">IFERROR(INDEX($G$121:$AQ$219,MATCH($E64,$E$121:$E$219,0),COLUMN()-6),-999)</f>
        <v>999</v>
      </c>
      <c r="M64" s="106" cm="1">
        <f t="array" ref="M64">IFERROR(INDEX($G$121:$AQ$219,MATCH($E64,$E$121:$E$219,0),COLUMN()-6),-999)</f>
        <v>999</v>
      </c>
      <c r="N64" s="106" cm="1">
        <f t="array" ref="N64">IFERROR(INDEX($G$121:$AQ$219,MATCH($E64,$E$121:$E$219,0),COLUMN()-6),-999)</f>
        <v>999</v>
      </c>
      <c r="O64" s="106" cm="1">
        <f t="array" ref="O64">IFERROR(INDEX($G$121:$AQ$219,MATCH($E64,$E$121:$E$219,0),COLUMN()-6),-999)</f>
        <v>999</v>
      </c>
      <c r="P64" s="106" cm="1">
        <f t="array" ref="P64">IFERROR(INDEX($G$121:$AQ$219,MATCH($E64,$E$121:$E$219,0),COLUMN()-6),-999)</f>
        <v>999</v>
      </c>
      <c r="Q64" s="106" cm="1">
        <f t="array" ref="Q64">IFERROR(INDEX($G$121:$AQ$219,MATCH($E64,$E$121:$E$219,0),COLUMN()-6),-999)</f>
        <v>999</v>
      </c>
      <c r="R64" s="106" cm="1">
        <f t="array" ref="R64">IFERROR(INDEX($G$121:$AQ$219,MATCH($E64,$E$121:$E$219,0),COLUMN()-6),-999)</f>
        <v>999</v>
      </c>
      <c r="S64" s="106" cm="1">
        <f t="array" ref="S64">IFERROR(INDEX($G$121:$AQ$219,MATCH($E64,$E$121:$E$219,0),COLUMN()-6),-999)</f>
        <v>999</v>
      </c>
      <c r="T64" s="106" cm="1">
        <f t="array" ref="T64">IFERROR(INDEX($G$121:$AQ$219,MATCH($E64,$E$121:$E$219,0),COLUMN()-6),-999)</f>
        <v>999</v>
      </c>
      <c r="U64" s="106" cm="1">
        <f t="array" ref="U64">IFERROR(INDEX($G$121:$AQ$219,MATCH($E64,$E$121:$E$219,0),COLUMN()-6),-999)</f>
        <v>999</v>
      </c>
      <c r="V64" s="106" cm="1">
        <f t="array" ref="V64">IFERROR(INDEX($G$121:$AQ$219,MATCH($E64,$E$121:$E$219,0),COLUMN()-6),-999)</f>
        <v>999</v>
      </c>
      <c r="W64" s="106" cm="1">
        <f t="array" ref="W64">IFERROR(INDEX($G$121:$AQ$219,MATCH($E64,$E$121:$E$219,0),COLUMN()-6),-999)</f>
        <v>999</v>
      </c>
      <c r="X64" s="106" cm="1">
        <f t="array" ref="X64">IFERROR(INDEX($G$121:$AQ$219,MATCH($E64,$E$121:$E$219,0),COLUMN()-6),-999)</f>
        <v>999</v>
      </c>
      <c r="Y64" s="106" cm="1">
        <f t="array" ref="Y64">IFERROR(INDEX($G$121:$AQ$219,MATCH($E64,$E$121:$E$219,0),COLUMN()-6),-999)</f>
        <v>999</v>
      </c>
      <c r="Z64" s="106" cm="1">
        <f t="array" ref="Z64">IFERROR(INDEX($G$121:$AQ$219,MATCH($E64,$E$121:$E$219,0),COLUMN()-6),-999)</f>
        <v>999</v>
      </c>
      <c r="AA64" s="106" cm="1">
        <f t="array" ref="AA64">IFERROR(INDEX($G$121:$AQ$219,MATCH($E64,$E$121:$E$219,0),COLUMN()-6),-999)</f>
        <v>999</v>
      </c>
      <c r="AB64" s="106" cm="1">
        <f t="array" ref="AB64">IFERROR(INDEX($G$121:$AQ$219,MATCH($E64,$E$121:$E$219,0),COLUMN()-6),-999)</f>
        <v>999</v>
      </c>
      <c r="AC64" s="106" cm="1">
        <f t="array" ref="AC64">IFERROR(INDEX($G$121:$AQ$219,MATCH($E64,$E$121:$E$219,0),COLUMN()-6),-999)</f>
        <v>999</v>
      </c>
      <c r="AD64" s="106" cm="1">
        <f t="array" ref="AD64">IFERROR(INDEX($G$121:$AQ$219,MATCH($E64,$E$121:$E$219,0),COLUMN()-6),-999)</f>
        <v>999</v>
      </c>
      <c r="AE64" s="106" cm="1">
        <f t="array" ref="AE64">IFERROR(INDEX($G$121:$AQ$219,MATCH($E64,$E$121:$E$219,0),COLUMN()-6),-999)</f>
        <v>999</v>
      </c>
      <c r="AF64" s="106" cm="1">
        <f t="array" ref="AF64">IFERROR(INDEX($G$121:$AQ$219,MATCH($E64,$E$121:$E$219,0),COLUMN()-6),-999)</f>
        <v>999</v>
      </c>
      <c r="AG64" s="106" cm="1">
        <f t="array" ref="AG64">IFERROR(INDEX($G$121:$AQ$219,MATCH($E64,$E$121:$E$219,0),COLUMN()-6),-999)</f>
        <v>999</v>
      </c>
      <c r="AH64" s="106" cm="1">
        <f t="array" ref="AH64">IFERROR(INDEX($G$121:$AQ$219,MATCH($E64,$E$121:$E$219,0),COLUMN()-6),-999)</f>
        <v>999</v>
      </c>
      <c r="AI64" s="106" cm="1">
        <f t="array" ref="AI64">IFERROR(INDEX($G$121:$AQ$219,MATCH($E64,$E$121:$E$219,0),COLUMN()-6),-999)</f>
        <v>999</v>
      </c>
      <c r="AJ64" s="106" cm="1">
        <f t="array" ref="AJ64">IFERROR(INDEX($G$121:$AQ$219,MATCH($E64,$E$121:$E$219,0),COLUMN()-6),-999)</f>
        <v>999</v>
      </c>
      <c r="AK64" s="106" cm="1">
        <f t="array" ref="AK64">IFERROR(INDEX($G$121:$AQ$219,MATCH($E64,$E$121:$E$219,0),COLUMN()-6),-999)</f>
        <v>999</v>
      </c>
      <c r="AL64" s="106" cm="1">
        <f t="array" ref="AL64">IFERROR(INDEX($G$121:$AQ$219,MATCH($E64,$E$121:$E$219,0),COLUMN()-6),-999)</f>
        <v>999</v>
      </c>
      <c r="AM64" s="106" cm="1">
        <f t="array" ref="AM64">IFERROR(INDEX($G$121:$AQ$219,MATCH($E64,$E$121:$E$219,0),COLUMN()-6),-999)</f>
        <v>999</v>
      </c>
      <c r="AN64" s="106" cm="1">
        <f t="array" ref="AN64">IFERROR(INDEX($G$121:$AQ$219,MATCH($E64,$E$121:$E$219,0),COLUMN()-6),-999)</f>
        <v>999</v>
      </c>
      <c r="AO64" s="106" cm="1">
        <f t="array" ref="AO64">IFERROR(INDEX($G$121:$AQ$219,MATCH($E64,$E$121:$E$219,0),COLUMN()-6),-999)</f>
        <v>999</v>
      </c>
      <c r="AP64" s="106" cm="1">
        <f t="array" ref="AP64">IFERROR(INDEX($G$121:$AQ$219,MATCH($E64,$E$121:$E$219,0),COLUMN()-6),-999)</f>
        <v>999</v>
      </c>
      <c r="AQ64" s="106" cm="1">
        <f t="array" ref="AQ64">IFERROR(INDEX($G$121:$AQ$219,MATCH($E64,$E$121:$E$219,0),COLUMN()-6),-999)</f>
        <v>999</v>
      </c>
      <c r="AR64" s="176"/>
      <c r="AS64" s="181"/>
      <c r="AT64" s="181"/>
      <c r="AU64" s="181"/>
      <c r="AV64" s="181"/>
      <c r="AW64" s="181"/>
      <c r="AX64" s="64"/>
    </row>
    <row r="65" spans="1:50" s="54" customFormat="1" ht="15" customHeight="1" x14ac:dyDescent="0.4">
      <c r="A65" s="64"/>
      <c r="B65" s="64"/>
      <c r="C65" s="64" t="s">
        <v>186</v>
      </c>
      <c r="D65" s="81" t="s">
        <v>287</v>
      </c>
      <c r="E65" s="167" t="s">
        <v>287</v>
      </c>
      <c r="F65" s="69"/>
      <c r="G65" s="106" cm="1">
        <f t="array" ref="G65">IFERROR(INDEX($G$121:$AQ$219,MATCH($E65,$E$121:$E$219,0),COLUMN()-6),-999)</f>
        <v>999</v>
      </c>
      <c r="H65" s="106" cm="1">
        <f t="array" ref="H65">IFERROR(INDEX($G$121:$AQ$219,MATCH($E65,$E$121:$E$219,0),COLUMN()-6),-999)</f>
        <v>999</v>
      </c>
      <c r="I65" s="106" cm="1">
        <f t="array" ref="I65">IFERROR(INDEX($G$121:$AQ$219,MATCH($E65,$E$121:$E$219,0),COLUMN()-6),-999)</f>
        <v>999</v>
      </c>
      <c r="J65" s="106" cm="1">
        <f t="array" ref="J65">IFERROR(INDEX($G$121:$AQ$219,MATCH($E65,$E$121:$E$219,0),COLUMN()-6),-999)</f>
        <v>999</v>
      </c>
      <c r="K65" s="106" cm="1">
        <f t="array" ref="K65">IFERROR(INDEX($G$121:$AQ$219,MATCH($E65,$E$121:$E$219,0),COLUMN()-6),-999)</f>
        <v>999</v>
      </c>
      <c r="L65" s="106" cm="1">
        <f t="array" ref="L65">IFERROR(INDEX($G$121:$AQ$219,MATCH($E65,$E$121:$E$219,0),COLUMN()-6),-999)</f>
        <v>999</v>
      </c>
      <c r="M65" s="106" cm="1">
        <f t="array" ref="M65">IFERROR(INDEX($G$121:$AQ$219,MATCH($E65,$E$121:$E$219,0),COLUMN()-6),-999)</f>
        <v>999</v>
      </c>
      <c r="N65" s="106" cm="1">
        <f t="array" ref="N65">IFERROR(INDEX($G$121:$AQ$219,MATCH($E65,$E$121:$E$219,0),COLUMN()-6),-999)</f>
        <v>999</v>
      </c>
      <c r="O65" s="106" cm="1">
        <f t="array" ref="O65">IFERROR(INDEX($G$121:$AQ$219,MATCH($E65,$E$121:$E$219,0),COLUMN()-6),-999)</f>
        <v>999</v>
      </c>
      <c r="P65" s="106" cm="1">
        <f t="array" ref="P65">IFERROR(INDEX($G$121:$AQ$219,MATCH($E65,$E$121:$E$219,0),COLUMN()-6),-999)</f>
        <v>999</v>
      </c>
      <c r="Q65" s="106" cm="1">
        <f t="array" ref="Q65">IFERROR(INDEX($G$121:$AQ$219,MATCH($E65,$E$121:$E$219,0),COLUMN()-6),-999)</f>
        <v>999</v>
      </c>
      <c r="R65" s="106" cm="1">
        <f t="array" ref="R65">IFERROR(INDEX($G$121:$AQ$219,MATCH($E65,$E$121:$E$219,0),COLUMN()-6),-999)</f>
        <v>999</v>
      </c>
      <c r="S65" s="106" cm="1">
        <f t="array" ref="S65">IFERROR(INDEX($G$121:$AQ$219,MATCH($E65,$E$121:$E$219,0),COLUMN()-6),-999)</f>
        <v>999</v>
      </c>
      <c r="T65" s="106" cm="1">
        <f t="array" ref="T65">IFERROR(INDEX($G$121:$AQ$219,MATCH($E65,$E$121:$E$219,0),COLUMN()-6),-999)</f>
        <v>999</v>
      </c>
      <c r="U65" s="106" cm="1">
        <f t="array" ref="U65">IFERROR(INDEX($G$121:$AQ$219,MATCH($E65,$E$121:$E$219,0),COLUMN()-6),-999)</f>
        <v>999</v>
      </c>
      <c r="V65" s="106" cm="1">
        <f t="array" ref="V65">IFERROR(INDEX($G$121:$AQ$219,MATCH($E65,$E$121:$E$219,0),COLUMN()-6),-999)</f>
        <v>999</v>
      </c>
      <c r="W65" s="106" cm="1">
        <f t="array" ref="W65">IFERROR(INDEX($G$121:$AQ$219,MATCH($E65,$E$121:$E$219,0),COLUMN()-6),-999)</f>
        <v>999</v>
      </c>
      <c r="X65" s="106" cm="1">
        <f t="array" ref="X65">IFERROR(INDEX($G$121:$AQ$219,MATCH($E65,$E$121:$E$219,0),COLUMN()-6),-999)</f>
        <v>999</v>
      </c>
      <c r="Y65" s="106" cm="1">
        <f t="array" ref="Y65">IFERROR(INDEX($G$121:$AQ$219,MATCH($E65,$E$121:$E$219,0),COLUMN()-6),-999)</f>
        <v>999</v>
      </c>
      <c r="Z65" s="106" cm="1">
        <f t="array" ref="Z65">IFERROR(INDEX($G$121:$AQ$219,MATCH($E65,$E$121:$E$219,0),COLUMN()-6),-999)</f>
        <v>999</v>
      </c>
      <c r="AA65" s="106" cm="1">
        <f t="array" ref="AA65">IFERROR(INDEX($G$121:$AQ$219,MATCH($E65,$E$121:$E$219,0),COLUMN()-6),-999)</f>
        <v>999</v>
      </c>
      <c r="AB65" s="106" cm="1">
        <f t="array" ref="AB65">IFERROR(INDEX($G$121:$AQ$219,MATCH($E65,$E$121:$E$219,0),COLUMN()-6),-999)</f>
        <v>999</v>
      </c>
      <c r="AC65" s="106" cm="1">
        <f t="array" ref="AC65">IFERROR(INDEX($G$121:$AQ$219,MATCH($E65,$E$121:$E$219,0),COLUMN()-6),-999)</f>
        <v>999</v>
      </c>
      <c r="AD65" s="106" cm="1">
        <f t="array" ref="AD65">IFERROR(INDEX($G$121:$AQ$219,MATCH($E65,$E$121:$E$219,0),COLUMN()-6),-999)</f>
        <v>999</v>
      </c>
      <c r="AE65" s="106" cm="1">
        <f t="array" ref="AE65">IFERROR(INDEX($G$121:$AQ$219,MATCH($E65,$E$121:$E$219,0),COLUMN()-6),-999)</f>
        <v>999</v>
      </c>
      <c r="AF65" s="106" cm="1">
        <f t="array" ref="AF65">IFERROR(INDEX($G$121:$AQ$219,MATCH($E65,$E$121:$E$219,0),COLUMN()-6),-999)</f>
        <v>999</v>
      </c>
      <c r="AG65" s="106" cm="1">
        <f t="array" ref="AG65">IFERROR(INDEX($G$121:$AQ$219,MATCH($E65,$E$121:$E$219,0),COLUMN()-6),-999)</f>
        <v>999</v>
      </c>
      <c r="AH65" s="106" cm="1">
        <f t="array" ref="AH65">IFERROR(INDEX($G$121:$AQ$219,MATCH($E65,$E$121:$E$219,0),COLUMN()-6),-999)</f>
        <v>999</v>
      </c>
      <c r="AI65" s="106" cm="1">
        <f t="array" ref="AI65">IFERROR(INDEX($G$121:$AQ$219,MATCH($E65,$E$121:$E$219,0),COLUMN()-6),-999)</f>
        <v>999</v>
      </c>
      <c r="AJ65" s="106" cm="1">
        <f t="array" ref="AJ65">IFERROR(INDEX($G$121:$AQ$219,MATCH($E65,$E$121:$E$219,0),COLUMN()-6),-999)</f>
        <v>999</v>
      </c>
      <c r="AK65" s="106" cm="1">
        <f t="array" ref="AK65">IFERROR(INDEX($G$121:$AQ$219,MATCH($E65,$E$121:$E$219,0),COLUMN()-6),-999)</f>
        <v>999</v>
      </c>
      <c r="AL65" s="106" cm="1">
        <f t="array" ref="AL65">IFERROR(INDEX($G$121:$AQ$219,MATCH($E65,$E$121:$E$219,0),COLUMN()-6),-999)</f>
        <v>999</v>
      </c>
      <c r="AM65" s="106" cm="1">
        <f t="array" ref="AM65">IFERROR(INDEX($G$121:$AQ$219,MATCH($E65,$E$121:$E$219,0),COLUMN()-6),-999)</f>
        <v>999</v>
      </c>
      <c r="AN65" s="106" cm="1">
        <f t="array" ref="AN65">IFERROR(INDEX($G$121:$AQ$219,MATCH($E65,$E$121:$E$219,0),COLUMN()-6),-999)</f>
        <v>999</v>
      </c>
      <c r="AO65" s="106" cm="1">
        <f t="array" ref="AO65">IFERROR(INDEX($G$121:$AQ$219,MATCH($E65,$E$121:$E$219,0),COLUMN()-6),-999)</f>
        <v>999</v>
      </c>
      <c r="AP65" s="106" cm="1">
        <f t="array" ref="AP65">IFERROR(INDEX($G$121:$AQ$219,MATCH($E65,$E$121:$E$219,0),COLUMN()-6),-999)</f>
        <v>999</v>
      </c>
      <c r="AQ65" s="106" cm="1">
        <f t="array" ref="AQ65">IFERROR(INDEX($G$121:$AQ$219,MATCH($E65,$E$121:$E$219,0),COLUMN()-6),-999)</f>
        <v>999</v>
      </c>
      <c r="AR65" s="176"/>
      <c r="AS65" s="181"/>
      <c r="AT65" s="181"/>
      <c r="AU65" s="181"/>
      <c r="AV65" s="181"/>
      <c r="AW65" s="181"/>
      <c r="AX65" s="64"/>
    </row>
    <row r="66" spans="1:50" s="54" customFormat="1" ht="15" customHeight="1" x14ac:dyDescent="0.4">
      <c r="A66" s="64"/>
      <c r="B66" s="64"/>
      <c r="C66" s="64" t="s">
        <v>186</v>
      </c>
      <c r="D66" s="81" t="s">
        <v>281</v>
      </c>
      <c r="E66" s="167" t="s">
        <v>281</v>
      </c>
      <c r="F66" s="69"/>
      <c r="G66" s="106" cm="1">
        <f t="array" ref="G66">IFERROR(INDEX($G$121:$AQ$219,MATCH($E66,$E$121:$E$219,0),COLUMN()-6),-999)</f>
        <v>999</v>
      </c>
      <c r="H66" s="106" cm="1">
        <f t="array" ref="H66">IFERROR(INDEX($G$121:$AQ$219,MATCH($E66,$E$121:$E$219,0),COLUMN()-6),-999)</f>
        <v>999</v>
      </c>
      <c r="I66" s="106" cm="1">
        <f t="array" ref="I66">IFERROR(INDEX($G$121:$AQ$219,MATCH($E66,$E$121:$E$219,0),COLUMN()-6),-999)</f>
        <v>999</v>
      </c>
      <c r="J66" s="106" cm="1">
        <f t="array" ref="J66">IFERROR(INDEX($G$121:$AQ$219,MATCH($E66,$E$121:$E$219,0),COLUMN()-6),-999)</f>
        <v>999</v>
      </c>
      <c r="K66" s="106" cm="1">
        <f t="array" ref="K66">IFERROR(INDEX($G$121:$AQ$219,MATCH($E66,$E$121:$E$219,0),COLUMN()-6),-999)</f>
        <v>999</v>
      </c>
      <c r="L66" s="106" cm="1">
        <f t="array" ref="L66">IFERROR(INDEX($G$121:$AQ$219,MATCH($E66,$E$121:$E$219,0),COLUMN()-6),-999)</f>
        <v>999</v>
      </c>
      <c r="M66" s="106" cm="1">
        <f t="array" ref="M66">IFERROR(INDEX($G$121:$AQ$219,MATCH($E66,$E$121:$E$219,0),COLUMN()-6),-999)</f>
        <v>999</v>
      </c>
      <c r="N66" s="106" cm="1">
        <f t="array" ref="N66">IFERROR(INDEX($G$121:$AQ$219,MATCH($E66,$E$121:$E$219,0),COLUMN()-6),-999)</f>
        <v>999</v>
      </c>
      <c r="O66" s="106" cm="1">
        <f t="array" ref="O66">IFERROR(INDEX($G$121:$AQ$219,MATCH($E66,$E$121:$E$219,0),COLUMN()-6),-999)</f>
        <v>999</v>
      </c>
      <c r="P66" s="106" cm="1">
        <f t="array" ref="P66">IFERROR(INDEX($G$121:$AQ$219,MATCH($E66,$E$121:$E$219,0),COLUMN()-6),-999)</f>
        <v>999</v>
      </c>
      <c r="Q66" s="106" cm="1">
        <f t="array" ref="Q66">IFERROR(INDEX($G$121:$AQ$219,MATCH($E66,$E$121:$E$219,0),COLUMN()-6),-999)</f>
        <v>999</v>
      </c>
      <c r="R66" s="106" cm="1">
        <f t="array" ref="R66">IFERROR(INDEX($G$121:$AQ$219,MATCH($E66,$E$121:$E$219,0),COLUMN()-6),-999)</f>
        <v>999</v>
      </c>
      <c r="S66" s="106" cm="1">
        <f t="array" ref="S66">IFERROR(INDEX($G$121:$AQ$219,MATCH($E66,$E$121:$E$219,0),COLUMN()-6),-999)</f>
        <v>999</v>
      </c>
      <c r="T66" s="106" cm="1">
        <f t="array" ref="T66">IFERROR(INDEX($G$121:$AQ$219,MATCH($E66,$E$121:$E$219,0),COLUMN()-6),-999)</f>
        <v>999</v>
      </c>
      <c r="U66" s="106" cm="1">
        <f t="array" ref="U66">IFERROR(INDEX($G$121:$AQ$219,MATCH($E66,$E$121:$E$219,0),COLUMN()-6),-999)</f>
        <v>999</v>
      </c>
      <c r="V66" s="106" cm="1">
        <f t="array" ref="V66">IFERROR(INDEX($G$121:$AQ$219,MATCH($E66,$E$121:$E$219,0),COLUMN()-6),-999)</f>
        <v>999</v>
      </c>
      <c r="W66" s="106" cm="1">
        <f t="array" ref="W66">IFERROR(INDEX($G$121:$AQ$219,MATCH($E66,$E$121:$E$219,0),COLUMN()-6),-999)</f>
        <v>999</v>
      </c>
      <c r="X66" s="106" cm="1">
        <f t="array" ref="X66">IFERROR(INDEX($G$121:$AQ$219,MATCH($E66,$E$121:$E$219,0),COLUMN()-6),-999)</f>
        <v>999</v>
      </c>
      <c r="Y66" s="106" cm="1">
        <f t="array" ref="Y66">IFERROR(INDEX($G$121:$AQ$219,MATCH($E66,$E$121:$E$219,0),COLUMN()-6),-999)</f>
        <v>999</v>
      </c>
      <c r="Z66" s="106" cm="1">
        <f t="array" ref="Z66">IFERROR(INDEX($G$121:$AQ$219,MATCH($E66,$E$121:$E$219,0),COLUMN()-6),-999)</f>
        <v>999</v>
      </c>
      <c r="AA66" s="106" cm="1">
        <f t="array" ref="AA66">IFERROR(INDEX($G$121:$AQ$219,MATCH($E66,$E$121:$E$219,0),COLUMN()-6),-999)</f>
        <v>999</v>
      </c>
      <c r="AB66" s="106" cm="1">
        <f t="array" ref="AB66">IFERROR(INDEX($G$121:$AQ$219,MATCH($E66,$E$121:$E$219,0),COLUMN()-6),-999)</f>
        <v>999</v>
      </c>
      <c r="AC66" s="106" cm="1">
        <f t="array" ref="AC66">IFERROR(INDEX($G$121:$AQ$219,MATCH($E66,$E$121:$E$219,0),COLUMN()-6),-999)</f>
        <v>999</v>
      </c>
      <c r="AD66" s="106" cm="1">
        <f t="array" ref="AD66">IFERROR(INDEX($G$121:$AQ$219,MATCH($E66,$E$121:$E$219,0),COLUMN()-6),-999)</f>
        <v>999</v>
      </c>
      <c r="AE66" s="106" cm="1">
        <f t="array" ref="AE66">IFERROR(INDEX($G$121:$AQ$219,MATCH($E66,$E$121:$E$219,0),COLUMN()-6),-999)</f>
        <v>999</v>
      </c>
      <c r="AF66" s="106" cm="1">
        <f t="array" ref="AF66">IFERROR(INDEX($G$121:$AQ$219,MATCH($E66,$E$121:$E$219,0),COLUMN()-6),-999)</f>
        <v>999</v>
      </c>
      <c r="AG66" s="106" cm="1">
        <f t="array" ref="AG66">IFERROR(INDEX($G$121:$AQ$219,MATCH($E66,$E$121:$E$219,0),COLUMN()-6),-999)</f>
        <v>999</v>
      </c>
      <c r="AH66" s="106" cm="1">
        <f t="array" ref="AH66">IFERROR(INDEX($G$121:$AQ$219,MATCH($E66,$E$121:$E$219,0),COLUMN()-6),-999)</f>
        <v>999</v>
      </c>
      <c r="AI66" s="106" cm="1">
        <f t="array" ref="AI66">IFERROR(INDEX($G$121:$AQ$219,MATCH($E66,$E$121:$E$219,0),COLUMN()-6),-999)</f>
        <v>999</v>
      </c>
      <c r="AJ66" s="106" cm="1">
        <f t="array" ref="AJ66">IFERROR(INDEX($G$121:$AQ$219,MATCH($E66,$E$121:$E$219,0),COLUMN()-6),-999)</f>
        <v>999</v>
      </c>
      <c r="AK66" s="106" cm="1">
        <f t="array" ref="AK66">IFERROR(INDEX($G$121:$AQ$219,MATCH($E66,$E$121:$E$219,0),COLUMN()-6),-999)</f>
        <v>999</v>
      </c>
      <c r="AL66" s="106" cm="1">
        <f t="array" ref="AL66">IFERROR(INDEX($G$121:$AQ$219,MATCH($E66,$E$121:$E$219,0),COLUMN()-6),-999)</f>
        <v>999</v>
      </c>
      <c r="AM66" s="106" cm="1">
        <f t="array" ref="AM66">IFERROR(INDEX($G$121:$AQ$219,MATCH($E66,$E$121:$E$219,0),COLUMN()-6),-999)</f>
        <v>999</v>
      </c>
      <c r="AN66" s="106" cm="1">
        <f t="array" ref="AN66">IFERROR(INDEX($G$121:$AQ$219,MATCH($E66,$E$121:$E$219,0),COLUMN()-6),-999)</f>
        <v>999</v>
      </c>
      <c r="AO66" s="106" cm="1">
        <f t="array" ref="AO66">IFERROR(INDEX($G$121:$AQ$219,MATCH($E66,$E$121:$E$219,0),COLUMN()-6),-999)</f>
        <v>999</v>
      </c>
      <c r="AP66" s="106" cm="1">
        <f t="array" ref="AP66">IFERROR(INDEX($G$121:$AQ$219,MATCH($E66,$E$121:$E$219,0),COLUMN()-6),-999)</f>
        <v>999</v>
      </c>
      <c r="AQ66" s="106" cm="1">
        <f t="array" ref="AQ66">IFERROR(INDEX($G$121:$AQ$219,MATCH($E66,$E$121:$E$219,0),COLUMN()-6),-999)</f>
        <v>999</v>
      </c>
      <c r="AR66" s="176"/>
      <c r="AS66" s="181"/>
      <c r="AT66" s="181"/>
      <c r="AU66" s="181"/>
      <c r="AV66" s="181"/>
      <c r="AW66" s="181"/>
      <c r="AX66" s="64"/>
    </row>
    <row r="67" spans="1:50" s="54" customFormat="1" ht="15" customHeight="1" x14ac:dyDescent="0.4">
      <c r="A67" s="64"/>
      <c r="B67" s="64"/>
      <c r="C67" s="64" t="s">
        <v>186</v>
      </c>
      <c r="D67" s="81" t="s">
        <v>320</v>
      </c>
      <c r="E67" s="167" t="s">
        <v>286</v>
      </c>
      <c r="F67" s="69"/>
      <c r="G67" s="106" cm="1">
        <f t="array" ref="G67">IFERROR(INDEX($G$121:$AQ$219,MATCH($E67,$E$121:$E$219,0),COLUMN()-6),-999)</f>
        <v>999</v>
      </c>
      <c r="H67" s="10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176"/>
      <c r="AS67" s="181"/>
      <c r="AT67" s="181"/>
      <c r="AU67" s="181"/>
      <c r="AV67" s="181"/>
      <c r="AW67" s="181"/>
      <c r="AX67" s="64"/>
    </row>
    <row r="68" spans="1:50" s="54" customFormat="1" ht="15" customHeight="1" x14ac:dyDescent="0.4">
      <c r="A68" s="64"/>
      <c r="B68" s="64"/>
      <c r="C68" s="64" t="s">
        <v>185</v>
      </c>
      <c r="D68" s="81" t="s">
        <v>100</v>
      </c>
      <c r="E68" s="167" t="s">
        <v>100</v>
      </c>
      <c r="F68" s="69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06" cm="1">
        <f t="array" ref="K68">IFERROR(INDEX($G$121:$AQ$219,MATCH($E68,$E$121:$E$219,0),COLUMN()-6),-999)</f>
        <v>999</v>
      </c>
      <c r="L68" s="106" cm="1">
        <f t="array" ref="L68">IFERROR(INDEX($G$121:$AQ$219,MATCH($E68,$E$121:$E$219,0),COLUMN()-6),-999)</f>
        <v>999</v>
      </c>
      <c r="M68" s="106" cm="1">
        <f t="array" ref="M68">IFERROR(INDEX($G$121:$AQ$219,MATCH($E68,$E$121:$E$219,0),COLUMN()-6),-999)</f>
        <v>999</v>
      </c>
      <c r="N68" s="106" cm="1">
        <f t="array" ref="N68">IFERROR(INDEX($G$121:$AQ$219,MATCH($E68,$E$121:$E$219,0),COLUMN()-6),-999)</f>
        <v>999</v>
      </c>
      <c r="O68" s="106" cm="1">
        <f t="array" ref="O68">IFERROR(INDEX($G$121:$AQ$219,MATCH($E68,$E$121:$E$219,0),COLUMN()-6),-999)</f>
        <v>999</v>
      </c>
      <c r="P68" s="106" cm="1">
        <f t="array" ref="P68">IFERROR(INDEX($G$121:$AQ$219,MATCH($E68,$E$121:$E$219,0),COLUMN()-6),-999)</f>
        <v>999</v>
      </c>
      <c r="Q68" s="106" cm="1">
        <f t="array" ref="Q68">IFERROR(INDEX($G$121:$AQ$219,MATCH($E68,$E$121:$E$219,0),COLUMN()-6),-999)</f>
        <v>999</v>
      </c>
      <c r="R68" s="106" cm="1">
        <f t="array" ref="R68">IFERROR(INDEX($G$121:$AQ$219,MATCH($E68,$E$121:$E$219,0),COLUMN()-6),-999)</f>
        <v>999</v>
      </c>
      <c r="S68" s="106" cm="1">
        <f t="array" ref="S68">IFERROR(INDEX($G$121:$AQ$219,MATCH($E68,$E$121:$E$219,0),COLUMN()-6),-999)</f>
        <v>999</v>
      </c>
      <c r="T68" s="106" cm="1">
        <f t="array" ref="T68">IFERROR(INDEX($G$121:$AQ$219,MATCH($E68,$E$121:$E$219,0),COLUMN()-6),-999)</f>
        <v>999</v>
      </c>
      <c r="U68" s="106" cm="1">
        <f t="array" ref="U68">IFERROR(INDEX($G$121:$AQ$219,MATCH($E68,$E$121:$E$219,0),COLUMN()-6),-999)</f>
        <v>999</v>
      </c>
      <c r="V68" s="106" cm="1">
        <f t="array" ref="V68">IFERROR(INDEX($G$121:$AQ$219,MATCH($E68,$E$121:$E$219,0),COLUMN()-6),-999)</f>
        <v>999</v>
      </c>
      <c r="W68" s="106" cm="1">
        <f t="array" ref="W68">IFERROR(INDEX($G$121:$AQ$219,MATCH($E68,$E$121:$E$219,0),COLUMN()-6),-999)</f>
        <v>999</v>
      </c>
      <c r="X68" s="106" cm="1">
        <f t="array" ref="X68">IFERROR(INDEX($G$121:$AQ$219,MATCH($E68,$E$121:$E$219,0),COLUMN()-6),-999)</f>
        <v>999</v>
      </c>
      <c r="Y68" s="106" cm="1">
        <f t="array" ref="Y68">IFERROR(INDEX($G$121:$AQ$219,MATCH($E68,$E$121:$E$219,0),COLUMN()-6),-999)</f>
        <v>999</v>
      </c>
      <c r="Z68" s="106" cm="1">
        <f t="array" ref="Z68">IFERROR(INDEX($G$121:$AQ$219,MATCH($E68,$E$121:$E$219,0),COLUMN()-6),-999)</f>
        <v>999</v>
      </c>
      <c r="AA68" s="106" cm="1">
        <f t="array" ref="AA68">IFERROR(INDEX($G$121:$AQ$219,MATCH($E68,$E$121:$E$219,0),COLUMN()-6),-999)</f>
        <v>999</v>
      </c>
      <c r="AB68" s="106" cm="1">
        <f t="array" ref="AB68">IFERROR(INDEX($G$121:$AQ$219,MATCH($E68,$E$121:$E$219,0),COLUMN()-6),-999)</f>
        <v>999</v>
      </c>
      <c r="AC68" s="106" cm="1">
        <f t="array" ref="AC68">IFERROR(INDEX($G$121:$AQ$219,MATCH($E68,$E$121:$E$219,0),COLUMN()-6),-999)</f>
        <v>999</v>
      </c>
      <c r="AD68" s="106" cm="1">
        <f t="array" ref="AD68">IFERROR(INDEX($G$121:$AQ$219,MATCH($E68,$E$121:$E$219,0),COLUMN()-6),-999)</f>
        <v>999</v>
      </c>
      <c r="AE68" s="106" cm="1">
        <f t="array" ref="AE68">IFERROR(INDEX($G$121:$AQ$219,MATCH($E68,$E$121:$E$219,0),COLUMN()-6),-999)</f>
        <v>999</v>
      </c>
      <c r="AF68" s="106" cm="1">
        <f t="array" ref="AF68">IFERROR(INDEX($G$121:$AQ$219,MATCH($E68,$E$121:$E$219,0),COLUMN()-6),-999)</f>
        <v>999</v>
      </c>
      <c r="AG68" s="106" cm="1">
        <f t="array" ref="AG68">IFERROR(INDEX($G$121:$AQ$219,MATCH($E68,$E$121:$E$219,0),COLUMN()-6),-999)</f>
        <v>999</v>
      </c>
      <c r="AH68" s="106" cm="1">
        <f t="array" ref="AH68">IFERROR(INDEX($G$121:$AQ$219,MATCH($E68,$E$121:$E$219,0),COLUMN()-6),-999)</f>
        <v>999</v>
      </c>
      <c r="AI68" s="106" cm="1">
        <f t="array" ref="AI68">IFERROR(INDEX($G$121:$AQ$219,MATCH($E68,$E$121:$E$219,0),COLUMN()-6),-999)</f>
        <v>999</v>
      </c>
      <c r="AJ68" s="106" cm="1">
        <f t="array" ref="AJ68">IFERROR(INDEX($G$121:$AQ$219,MATCH($E68,$E$121:$E$219,0),COLUMN()-6),-999)</f>
        <v>999</v>
      </c>
      <c r="AK68" s="106" cm="1">
        <f t="array" ref="AK68">IFERROR(INDEX($G$121:$AQ$219,MATCH($E68,$E$121:$E$219,0),COLUMN()-6),-999)</f>
        <v>999</v>
      </c>
      <c r="AL68" s="106" cm="1">
        <f t="array" ref="AL68">IFERROR(INDEX($G$121:$AQ$219,MATCH($E68,$E$121:$E$219,0),COLUMN()-6),-999)</f>
        <v>999</v>
      </c>
      <c r="AM68" s="106" cm="1">
        <f t="array" ref="AM68">IFERROR(INDEX($G$121:$AQ$219,MATCH($E68,$E$121:$E$219,0),COLUMN()-6),-999)</f>
        <v>999</v>
      </c>
      <c r="AN68" s="106" cm="1">
        <f t="array" ref="AN68">IFERROR(INDEX($G$121:$AQ$219,MATCH($E68,$E$121:$E$219,0),COLUMN()-6),-999)</f>
        <v>999</v>
      </c>
      <c r="AO68" s="106" cm="1">
        <f t="array" ref="AO68">IFERROR(INDEX($G$121:$AQ$219,MATCH($E68,$E$121:$E$219,0),COLUMN()-6),-999)</f>
        <v>999</v>
      </c>
      <c r="AP68" s="106" cm="1">
        <f t="array" ref="AP68">IFERROR(INDEX($G$121:$AQ$219,MATCH($E68,$E$121:$E$219,0),COLUMN()-6),-999)</f>
        <v>999</v>
      </c>
      <c r="AQ68" s="106" cm="1">
        <f t="array" ref="AQ68">IFERROR(INDEX($G$121:$AQ$219,MATCH($E68,$E$121:$E$219,0),COLUMN()-6),-999)</f>
        <v>999</v>
      </c>
      <c r="AR68" s="176"/>
      <c r="AS68" s="181"/>
      <c r="AT68" s="181"/>
      <c r="AU68" s="181"/>
      <c r="AV68" s="181"/>
      <c r="AW68" s="181"/>
      <c r="AX68" s="64"/>
    </row>
    <row r="69" spans="1:50" s="54" customFormat="1" ht="15" customHeight="1" x14ac:dyDescent="0.4">
      <c r="A69" s="64"/>
      <c r="B69" s="64"/>
      <c r="C69" s="64" t="s">
        <v>185</v>
      </c>
      <c r="D69" s="81" t="s">
        <v>280</v>
      </c>
      <c r="E69" s="167" t="s">
        <v>280</v>
      </c>
      <c r="F69" s="69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06" cm="1">
        <f t="array" ref="L69">IFERROR(INDEX($G$121:$AQ$219,MATCH($E69,$E$121:$E$219,0),COLUMN()-6),-999)</f>
        <v>999</v>
      </c>
      <c r="M69" s="106" cm="1">
        <f t="array" ref="M69">IFERROR(INDEX($G$121:$AQ$219,MATCH($E69,$E$121:$E$219,0),COLUMN()-6),-999)</f>
        <v>999</v>
      </c>
      <c r="N69" s="106" cm="1">
        <f t="array" ref="N69">IFERROR(INDEX($G$121:$AQ$219,MATCH($E69,$E$121:$E$219,0),COLUMN()-6),-999)</f>
        <v>999</v>
      </c>
      <c r="O69" s="106" cm="1">
        <f t="array" ref="O69">IFERROR(INDEX($G$121:$AQ$219,MATCH($E69,$E$121:$E$219,0),COLUMN()-6),-999)</f>
        <v>999</v>
      </c>
      <c r="P69" s="106" cm="1">
        <f t="array" ref="P69">IFERROR(INDEX($G$121:$AQ$219,MATCH($E69,$E$121:$E$219,0),COLUMN()-6),-999)</f>
        <v>999</v>
      </c>
      <c r="Q69" s="106" cm="1">
        <f t="array" ref="Q69">IFERROR(INDEX($G$121:$AQ$219,MATCH($E69,$E$121:$E$219,0),COLUMN()-6),-999)</f>
        <v>999</v>
      </c>
      <c r="R69" s="106" cm="1">
        <f t="array" ref="R69">IFERROR(INDEX($G$121:$AQ$219,MATCH($E69,$E$121:$E$219,0),COLUMN()-6),-999)</f>
        <v>999</v>
      </c>
      <c r="S69" s="106" cm="1">
        <f t="array" ref="S69">IFERROR(INDEX($G$121:$AQ$219,MATCH($E69,$E$121:$E$219,0),COLUMN()-6),-999)</f>
        <v>999</v>
      </c>
      <c r="T69" s="106" cm="1">
        <f t="array" ref="T69">IFERROR(INDEX($G$121:$AQ$219,MATCH($E69,$E$121:$E$219,0),COLUMN()-6),-999)</f>
        <v>999</v>
      </c>
      <c r="U69" s="106" cm="1">
        <f t="array" ref="U69">IFERROR(INDEX($G$121:$AQ$219,MATCH($E69,$E$121:$E$219,0),COLUMN()-6),-999)</f>
        <v>999</v>
      </c>
      <c r="V69" s="106" cm="1">
        <f t="array" ref="V69">IFERROR(INDEX($G$121:$AQ$219,MATCH($E69,$E$121:$E$219,0),COLUMN()-6),-999)</f>
        <v>999</v>
      </c>
      <c r="W69" s="106" cm="1">
        <f t="array" ref="W69">IFERROR(INDEX($G$121:$AQ$219,MATCH($E69,$E$121:$E$219,0),COLUMN()-6),-999)</f>
        <v>999</v>
      </c>
      <c r="X69" s="106" cm="1">
        <f t="array" ref="X69">IFERROR(INDEX($G$121:$AQ$219,MATCH($E69,$E$121:$E$219,0),COLUMN()-6),-999)</f>
        <v>999</v>
      </c>
      <c r="Y69" s="106" cm="1">
        <f t="array" ref="Y69">IFERROR(INDEX($G$121:$AQ$219,MATCH($E69,$E$121:$E$219,0),COLUMN()-6),-999)</f>
        <v>999</v>
      </c>
      <c r="Z69" s="106" cm="1">
        <f t="array" ref="Z69">IFERROR(INDEX($G$121:$AQ$219,MATCH($E69,$E$121:$E$219,0),COLUMN()-6),-999)</f>
        <v>999</v>
      </c>
      <c r="AA69" s="106" cm="1">
        <f t="array" ref="AA69">IFERROR(INDEX($G$121:$AQ$219,MATCH($E69,$E$121:$E$219,0),COLUMN()-6),-999)</f>
        <v>999</v>
      </c>
      <c r="AB69" s="106" cm="1">
        <f t="array" ref="AB69">IFERROR(INDEX($G$121:$AQ$219,MATCH($E69,$E$121:$E$219,0),COLUMN()-6),-999)</f>
        <v>999</v>
      </c>
      <c r="AC69" s="106" cm="1">
        <f t="array" ref="AC69">IFERROR(INDEX($G$121:$AQ$219,MATCH($E69,$E$121:$E$219,0),COLUMN()-6),-999)</f>
        <v>999</v>
      </c>
      <c r="AD69" s="106" cm="1">
        <f t="array" ref="AD69">IFERROR(INDEX($G$121:$AQ$219,MATCH($E69,$E$121:$E$219,0),COLUMN()-6),-999)</f>
        <v>999</v>
      </c>
      <c r="AE69" s="106" cm="1">
        <f t="array" ref="AE69">IFERROR(INDEX($G$121:$AQ$219,MATCH($E69,$E$121:$E$219,0),COLUMN()-6),-999)</f>
        <v>999</v>
      </c>
      <c r="AF69" s="106" cm="1">
        <f t="array" ref="AF69">IFERROR(INDEX($G$121:$AQ$219,MATCH($E69,$E$121:$E$219,0),COLUMN()-6),-999)</f>
        <v>999</v>
      </c>
      <c r="AG69" s="106" cm="1">
        <f t="array" ref="AG69">IFERROR(INDEX($G$121:$AQ$219,MATCH($E69,$E$121:$E$219,0),COLUMN()-6),-999)</f>
        <v>999</v>
      </c>
      <c r="AH69" s="106" cm="1">
        <f t="array" ref="AH69">IFERROR(INDEX($G$121:$AQ$219,MATCH($E69,$E$121:$E$219,0),COLUMN()-6),-999)</f>
        <v>999</v>
      </c>
      <c r="AI69" s="106" cm="1">
        <f t="array" ref="AI69">IFERROR(INDEX($G$121:$AQ$219,MATCH($E69,$E$121:$E$219,0),COLUMN()-6),-999)</f>
        <v>999</v>
      </c>
      <c r="AJ69" s="106" cm="1">
        <f t="array" ref="AJ69">IFERROR(INDEX($G$121:$AQ$219,MATCH($E69,$E$121:$E$219,0),COLUMN()-6),-999)</f>
        <v>999</v>
      </c>
      <c r="AK69" s="106" cm="1">
        <f t="array" ref="AK69">IFERROR(INDEX($G$121:$AQ$219,MATCH($E69,$E$121:$E$219,0),COLUMN()-6),-999)</f>
        <v>999</v>
      </c>
      <c r="AL69" s="106" cm="1">
        <f t="array" ref="AL69">IFERROR(INDEX($G$121:$AQ$219,MATCH($E69,$E$121:$E$219,0),COLUMN()-6),-999)</f>
        <v>999</v>
      </c>
      <c r="AM69" s="106" cm="1">
        <f t="array" ref="AM69">IFERROR(INDEX($G$121:$AQ$219,MATCH($E69,$E$121:$E$219,0),COLUMN()-6),-999)</f>
        <v>999</v>
      </c>
      <c r="AN69" s="106" cm="1">
        <f t="array" ref="AN69">IFERROR(INDEX($G$121:$AQ$219,MATCH($E69,$E$121:$E$219,0),COLUMN()-6),-999)</f>
        <v>999</v>
      </c>
      <c r="AO69" s="106" cm="1">
        <f t="array" ref="AO69">IFERROR(INDEX($G$121:$AQ$219,MATCH($E69,$E$121:$E$219,0),COLUMN()-6),-999)</f>
        <v>999</v>
      </c>
      <c r="AP69" s="106" cm="1">
        <f t="array" ref="AP69">IFERROR(INDEX($G$121:$AQ$219,MATCH($E69,$E$121:$E$219,0),COLUMN()-6),-999)</f>
        <v>999</v>
      </c>
      <c r="AQ69" s="106" cm="1">
        <f t="array" ref="AQ69">IFERROR(INDEX($G$121:$AQ$219,MATCH($E69,$E$121:$E$219,0),COLUMN()-6),-999)</f>
        <v>999</v>
      </c>
      <c r="AR69" s="176"/>
      <c r="AS69" s="181"/>
      <c r="AT69" s="181"/>
      <c r="AU69" s="181"/>
      <c r="AV69" s="181"/>
      <c r="AW69" s="181"/>
      <c r="AX69" s="64"/>
    </row>
    <row r="70" spans="1:50" s="54" customFormat="1" ht="15" customHeight="1" x14ac:dyDescent="0.4">
      <c r="A70" s="64"/>
      <c r="B70" s="64"/>
      <c r="C70" s="64" t="s">
        <v>185</v>
      </c>
      <c r="D70" s="81" t="s">
        <v>285</v>
      </c>
      <c r="E70" s="167" t="s">
        <v>285</v>
      </c>
      <c r="F70" s="69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06" cm="1">
        <f t="array" ref="M70">IFERROR(INDEX($G$121:$AQ$219,MATCH($E70,$E$121:$E$219,0),COLUMN()-6),-999)</f>
        <v>999</v>
      </c>
      <c r="N70" s="106" cm="1">
        <f t="array" ref="N70">IFERROR(INDEX($G$121:$AQ$219,MATCH($E70,$E$121:$E$219,0),COLUMN()-6),-999)</f>
        <v>999</v>
      </c>
      <c r="O70" s="106" cm="1">
        <f t="array" ref="O70">IFERROR(INDEX($G$121:$AQ$219,MATCH($E70,$E$121:$E$219,0),COLUMN()-6),-999)</f>
        <v>999</v>
      </c>
      <c r="P70" s="106" cm="1">
        <f t="array" ref="P70">IFERROR(INDEX($G$121:$AQ$219,MATCH($E70,$E$121:$E$219,0),COLUMN()-6),-999)</f>
        <v>999</v>
      </c>
      <c r="Q70" s="106" cm="1">
        <f t="array" ref="Q70">IFERROR(INDEX($G$121:$AQ$219,MATCH($E70,$E$121:$E$219,0),COLUMN()-6),-999)</f>
        <v>999</v>
      </c>
      <c r="R70" s="106" cm="1">
        <f t="array" ref="R70">IFERROR(INDEX($G$121:$AQ$219,MATCH($E70,$E$121:$E$219,0),COLUMN()-6),-999)</f>
        <v>999</v>
      </c>
      <c r="S70" s="106" cm="1">
        <f t="array" ref="S70">IFERROR(INDEX($G$121:$AQ$219,MATCH($E70,$E$121:$E$219,0),COLUMN()-6),-999)</f>
        <v>999</v>
      </c>
      <c r="T70" s="106" cm="1">
        <f t="array" ref="T70">IFERROR(INDEX($G$121:$AQ$219,MATCH($E70,$E$121:$E$219,0),COLUMN()-6),-999)</f>
        <v>999</v>
      </c>
      <c r="U70" s="106" cm="1">
        <f t="array" ref="U70">IFERROR(INDEX($G$121:$AQ$219,MATCH($E70,$E$121:$E$219,0),COLUMN()-6),-999)</f>
        <v>999</v>
      </c>
      <c r="V70" s="106" cm="1">
        <f t="array" ref="V70">IFERROR(INDEX($G$121:$AQ$219,MATCH($E70,$E$121:$E$219,0),COLUMN()-6),-999)</f>
        <v>999</v>
      </c>
      <c r="W70" s="106" cm="1">
        <f t="array" ref="W70">IFERROR(INDEX($G$121:$AQ$219,MATCH($E70,$E$121:$E$219,0),COLUMN()-6),-999)</f>
        <v>999</v>
      </c>
      <c r="X70" s="106" cm="1">
        <f t="array" ref="X70">IFERROR(INDEX($G$121:$AQ$219,MATCH($E70,$E$121:$E$219,0),COLUMN()-6),-999)</f>
        <v>999</v>
      </c>
      <c r="Y70" s="106" cm="1">
        <f t="array" ref="Y70">IFERROR(INDEX($G$121:$AQ$219,MATCH($E70,$E$121:$E$219,0),COLUMN()-6),-999)</f>
        <v>999</v>
      </c>
      <c r="Z70" s="106" cm="1">
        <f t="array" ref="Z70">IFERROR(INDEX($G$121:$AQ$219,MATCH($E70,$E$121:$E$219,0),COLUMN()-6),-999)</f>
        <v>999</v>
      </c>
      <c r="AA70" s="106" cm="1">
        <f t="array" ref="AA70">IFERROR(INDEX($G$121:$AQ$219,MATCH($E70,$E$121:$E$219,0),COLUMN()-6),-999)</f>
        <v>999</v>
      </c>
      <c r="AB70" s="106" cm="1">
        <f t="array" ref="AB70">IFERROR(INDEX($G$121:$AQ$219,MATCH($E70,$E$121:$E$219,0),COLUMN()-6),-999)</f>
        <v>999</v>
      </c>
      <c r="AC70" s="106" cm="1">
        <f t="array" ref="AC70">IFERROR(INDEX($G$121:$AQ$219,MATCH($E70,$E$121:$E$219,0),COLUMN()-6),-999)</f>
        <v>999</v>
      </c>
      <c r="AD70" s="106" cm="1">
        <f t="array" ref="AD70">IFERROR(INDEX($G$121:$AQ$219,MATCH($E70,$E$121:$E$219,0),COLUMN()-6),-999)</f>
        <v>999</v>
      </c>
      <c r="AE70" s="106" cm="1">
        <f t="array" ref="AE70">IFERROR(INDEX($G$121:$AQ$219,MATCH($E70,$E$121:$E$219,0),COLUMN()-6),-999)</f>
        <v>999</v>
      </c>
      <c r="AF70" s="106" cm="1">
        <f t="array" ref="AF70">IFERROR(INDEX($G$121:$AQ$219,MATCH($E70,$E$121:$E$219,0),COLUMN()-6),-999)</f>
        <v>999</v>
      </c>
      <c r="AG70" s="106" cm="1">
        <f t="array" ref="AG70">IFERROR(INDEX($G$121:$AQ$219,MATCH($E70,$E$121:$E$219,0),COLUMN()-6),-999)</f>
        <v>999</v>
      </c>
      <c r="AH70" s="106" cm="1">
        <f t="array" ref="AH70">IFERROR(INDEX($G$121:$AQ$219,MATCH($E70,$E$121:$E$219,0),COLUMN()-6),-999)</f>
        <v>999</v>
      </c>
      <c r="AI70" s="106" cm="1">
        <f t="array" ref="AI70">IFERROR(INDEX($G$121:$AQ$219,MATCH($E70,$E$121:$E$219,0),COLUMN()-6),-999)</f>
        <v>999</v>
      </c>
      <c r="AJ70" s="106" cm="1">
        <f t="array" ref="AJ70">IFERROR(INDEX($G$121:$AQ$219,MATCH($E70,$E$121:$E$219,0),COLUMN()-6),-999)</f>
        <v>999</v>
      </c>
      <c r="AK70" s="106" cm="1">
        <f t="array" ref="AK70">IFERROR(INDEX($G$121:$AQ$219,MATCH($E70,$E$121:$E$219,0),COLUMN()-6),-999)</f>
        <v>999</v>
      </c>
      <c r="AL70" s="106" cm="1">
        <f t="array" ref="AL70">IFERROR(INDEX($G$121:$AQ$219,MATCH($E70,$E$121:$E$219,0),COLUMN()-6),-999)</f>
        <v>999</v>
      </c>
      <c r="AM70" s="106" cm="1">
        <f t="array" ref="AM70">IFERROR(INDEX($G$121:$AQ$219,MATCH($E70,$E$121:$E$219,0),COLUMN()-6),-999)</f>
        <v>999</v>
      </c>
      <c r="AN70" s="106" cm="1">
        <f t="array" ref="AN70">IFERROR(INDEX($G$121:$AQ$219,MATCH($E70,$E$121:$E$219,0),COLUMN()-6),-999)</f>
        <v>999</v>
      </c>
      <c r="AO70" s="106" cm="1">
        <f t="array" ref="AO70">IFERROR(INDEX($G$121:$AQ$219,MATCH($E70,$E$121:$E$219,0),COLUMN()-6),-999)</f>
        <v>999</v>
      </c>
      <c r="AP70" s="106" cm="1">
        <f t="array" ref="AP70">IFERROR(INDEX($G$121:$AQ$219,MATCH($E70,$E$121:$E$219,0),COLUMN()-6),-999)</f>
        <v>999</v>
      </c>
      <c r="AQ70" s="106" cm="1">
        <f t="array" ref="AQ70">IFERROR(INDEX($G$121:$AQ$219,MATCH($E70,$E$121:$E$219,0),COLUMN()-6),-999)</f>
        <v>999</v>
      </c>
      <c r="AR70" s="176"/>
      <c r="AS70" s="181"/>
      <c r="AT70" s="181"/>
      <c r="AU70" s="181"/>
      <c r="AV70" s="181"/>
      <c r="AW70" s="181"/>
      <c r="AX70" s="64"/>
    </row>
    <row r="71" spans="1:50" s="54" customFormat="1" ht="15" customHeight="1" x14ac:dyDescent="0.4">
      <c r="A71" s="66"/>
      <c r="B71" s="66"/>
      <c r="C71" s="66" t="s">
        <v>184</v>
      </c>
      <c r="D71" s="81" t="s">
        <v>103</v>
      </c>
      <c r="E71" s="167" t="s">
        <v>103</v>
      </c>
      <c r="F71" s="70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06" cm="1">
        <f t="array" ref="K71">IFERROR(INDEX($G$121:$AQ$219,MATCH($E71,$E$121:$E$219,0),COLUMN()-6),-999)</f>
        <v>999</v>
      </c>
      <c r="L71" s="106" cm="1">
        <f t="array" ref="L71">IFERROR(INDEX($G$121:$AQ$219,MATCH($E71,$E$121:$E$219,0),COLUMN()-6),-999)</f>
        <v>999</v>
      </c>
      <c r="M71" s="106" cm="1">
        <f t="array" ref="M71">IFERROR(INDEX($G$121:$AQ$219,MATCH($E71,$E$121:$E$219,0),COLUMN()-6),-999)</f>
        <v>999</v>
      </c>
      <c r="N71" s="106" cm="1">
        <f t="array" ref="N71">IFERROR(INDEX($G$121:$AQ$219,MATCH($E71,$E$121:$E$219,0),COLUMN()-6),-999)</f>
        <v>999</v>
      </c>
      <c r="O71" s="106" cm="1">
        <f t="array" ref="O71">IFERROR(INDEX($G$121:$AQ$219,MATCH($E71,$E$121:$E$219,0),COLUMN()-6),-999)</f>
        <v>999</v>
      </c>
      <c r="P71" s="106" cm="1">
        <f t="array" ref="P71">IFERROR(INDEX($G$121:$AQ$219,MATCH($E71,$E$121:$E$219,0),COLUMN()-6),-999)</f>
        <v>999</v>
      </c>
      <c r="Q71" s="106" cm="1">
        <f t="array" ref="Q71">IFERROR(INDEX($G$121:$AQ$219,MATCH($E71,$E$121:$E$219,0),COLUMN()-6),-999)</f>
        <v>999</v>
      </c>
      <c r="R71" s="106" cm="1">
        <f t="array" ref="R71">IFERROR(INDEX($G$121:$AQ$219,MATCH($E71,$E$121:$E$219,0),COLUMN()-6),-999)</f>
        <v>999</v>
      </c>
      <c r="S71" s="106" cm="1">
        <f t="array" ref="S71">IFERROR(INDEX($G$121:$AQ$219,MATCH($E71,$E$121:$E$219,0),COLUMN()-6),-999)</f>
        <v>999</v>
      </c>
      <c r="T71" s="106" cm="1">
        <f t="array" ref="T71">IFERROR(INDEX($G$121:$AQ$219,MATCH($E71,$E$121:$E$219,0),COLUMN()-6),-999)</f>
        <v>999</v>
      </c>
      <c r="U71" s="106" cm="1">
        <f t="array" ref="U71">IFERROR(INDEX($G$121:$AQ$219,MATCH($E71,$E$121:$E$219,0),COLUMN()-6),-999)</f>
        <v>999</v>
      </c>
      <c r="V71" s="106" cm="1">
        <f t="array" ref="V71">IFERROR(INDEX($G$121:$AQ$219,MATCH($E71,$E$121:$E$219,0),COLUMN()-6),-999)</f>
        <v>999</v>
      </c>
      <c r="W71" s="106" cm="1">
        <f t="array" ref="W71">IFERROR(INDEX($G$121:$AQ$219,MATCH($E71,$E$121:$E$219,0),COLUMN()-6),-999)</f>
        <v>999</v>
      </c>
      <c r="X71" s="106" cm="1">
        <f t="array" ref="X71">IFERROR(INDEX($G$121:$AQ$219,MATCH($E71,$E$121:$E$219,0),COLUMN()-6),-999)</f>
        <v>999</v>
      </c>
      <c r="Y71" s="106" cm="1">
        <f t="array" ref="Y71">IFERROR(INDEX($G$121:$AQ$219,MATCH($E71,$E$121:$E$219,0),COLUMN()-6),-999)</f>
        <v>999</v>
      </c>
      <c r="Z71" s="106" cm="1">
        <f t="array" ref="Z71">IFERROR(INDEX($G$121:$AQ$219,MATCH($E71,$E$121:$E$219,0),COLUMN()-6),-999)</f>
        <v>999</v>
      </c>
      <c r="AA71" s="106" cm="1">
        <f t="array" ref="AA71">IFERROR(INDEX($G$121:$AQ$219,MATCH($E71,$E$121:$E$219,0),COLUMN()-6),-999)</f>
        <v>999</v>
      </c>
      <c r="AB71" s="106" cm="1">
        <f t="array" ref="AB71">IFERROR(INDEX($G$121:$AQ$219,MATCH($E71,$E$121:$E$219,0),COLUMN()-6),-999)</f>
        <v>999</v>
      </c>
      <c r="AC71" s="106" cm="1">
        <f t="array" ref="AC71">IFERROR(INDEX($G$121:$AQ$219,MATCH($E71,$E$121:$E$219,0),COLUMN()-6),-999)</f>
        <v>999</v>
      </c>
      <c r="AD71" s="106" cm="1">
        <f t="array" ref="AD71">IFERROR(INDEX($G$121:$AQ$219,MATCH($E71,$E$121:$E$219,0),COLUMN()-6),-999)</f>
        <v>999</v>
      </c>
      <c r="AE71" s="106" cm="1">
        <f t="array" ref="AE71">IFERROR(INDEX($G$121:$AQ$219,MATCH($E71,$E$121:$E$219,0),COLUMN()-6),-999)</f>
        <v>999</v>
      </c>
      <c r="AF71" s="106" cm="1">
        <f t="array" ref="AF71">IFERROR(INDEX($G$121:$AQ$219,MATCH($E71,$E$121:$E$219,0),COLUMN()-6),-999)</f>
        <v>999</v>
      </c>
      <c r="AG71" s="106" cm="1">
        <f t="array" ref="AG71">IFERROR(INDEX($G$121:$AQ$219,MATCH($E71,$E$121:$E$219,0),COLUMN()-6),-999)</f>
        <v>999</v>
      </c>
      <c r="AH71" s="106" cm="1">
        <f t="array" ref="AH71">IFERROR(INDEX($G$121:$AQ$219,MATCH($E71,$E$121:$E$219,0),COLUMN()-6),-999)</f>
        <v>999</v>
      </c>
      <c r="AI71" s="106" cm="1">
        <f t="array" ref="AI71">IFERROR(INDEX($G$121:$AQ$219,MATCH($E71,$E$121:$E$219,0),COLUMN()-6),-999)</f>
        <v>999</v>
      </c>
      <c r="AJ71" s="106" cm="1">
        <f t="array" ref="AJ71">IFERROR(INDEX($G$121:$AQ$219,MATCH($E71,$E$121:$E$219,0),COLUMN()-6),-999)</f>
        <v>999</v>
      </c>
      <c r="AK71" s="106" cm="1">
        <f t="array" ref="AK71">IFERROR(INDEX($G$121:$AQ$219,MATCH($E71,$E$121:$E$219,0),COLUMN()-6),-999)</f>
        <v>999</v>
      </c>
      <c r="AL71" s="106" cm="1">
        <f t="array" ref="AL71">IFERROR(INDEX($G$121:$AQ$219,MATCH($E71,$E$121:$E$219,0),COLUMN()-6),-999)</f>
        <v>999</v>
      </c>
      <c r="AM71" s="106" cm="1">
        <f t="array" ref="AM71">IFERROR(INDEX($G$121:$AQ$219,MATCH($E71,$E$121:$E$219,0),COLUMN()-6),-999)</f>
        <v>999</v>
      </c>
      <c r="AN71" s="106" cm="1">
        <f t="array" ref="AN71">IFERROR(INDEX($G$121:$AQ$219,MATCH($E71,$E$121:$E$219,0),COLUMN()-6),-999)</f>
        <v>999</v>
      </c>
      <c r="AO71" s="106" cm="1">
        <f t="array" ref="AO71">IFERROR(INDEX($G$121:$AQ$219,MATCH($E71,$E$121:$E$219,0),COLUMN()-6),-999)</f>
        <v>999</v>
      </c>
      <c r="AP71" s="106" cm="1">
        <f t="array" ref="AP71">IFERROR(INDEX($G$121:$AQ$219,MATCH($E71,$E$121:$E$219,0),COLUMN()-6),-999)</f>
        <v>999</v>
      </c>
      <c r="AQ71" s="106" cm="1">
        <f t="array" ref="AQ71">IFERROR(INDEX($G$121:$AQ$219,MATCH($E71,$E$121:$E$219,0),COLUMN()-6),-999)</f>
        <v>999</v>
      </c>
      <c r="AR71" s="177"/>
      <c r="AS71" s="182"/>
      <c r="AT71" s="182"/>
      <c r="AU71" s="182"/>
      <c r="AV71" s="182"/>
      <c r="AW71" s="182"/>
      <c r="AX71" s="66"/>
    </row>
    <row r="72" spans="1:50" s="54" customFormat="1" ht="15" customHeight="1" x14ac:dyDescent="0.4">
      <c r="A72" s="64"/>
      <c r="B72" s="64"/>
      <c r="C72" s="64" t="s">
        <v>184</v>
      </c>
      <c r="D72" s="81" t="s">
        <v>321</v>
      </c>
      <c r="E72" s="167" t="s">
        <v>111</v>
      </c>
      <c r="F72" s="69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06" cm="1">
        <f t="array" ref="N72">IFERROR(INDEX($G$121:$AQ$219,MATCH($E72,$E$121:$E$219,0),COLUMN()-6),-999)</f>
        <v>999</v>
      </c>
      <c r="O72" s="106" cm="1">
        <f t="array" ref="O72">IFERROR(INDEX($G$121:$AQ$219,MATCH($E72,$E$121:$E$219,0),COLUMN()-6),-999)</f>
        <v>999</v>
      </c>
      <c r="P72" s="106" cm="1">
        <f t="array" ref="P72">IFERROR(INDEX($G$121:$AQ$219,MATCH($E72,$E$121:$E$219,0),COLUMN()-6),-999)</f>
        <v>999</v>
      </c>
      <c r="Q72" s="106" cm="1">
        <f t="array" ref="Q72">IFERROR(INDEX($G$121:$AQ$219,MATCH($E72,$E$121:$E$219,0),COLUMN()-6),-999)</f>
        <v>999</v>
      </c>
      <c r="R72" s="106" cm="1">
        <f t="array" ref="R72">IFERROR(INDEX($G$121:$AQ$219,MATCH($E72,$E$121:$E$219,0),COLUMN()-6),-999)</f>
        <v>999</v>
      </c>
      <c r="S72" s="106" cm="1">
        <f t="array" ref="S72">IFERROR(INDEX($G$121:$AQ$219,MATCH($E72,$E$121:$E$219,0),COLUMN()-6),-999)</f>
        <v>999</v>
      </c>
      <c r="T72" s="106" cm="1">
        <f t="array" ref="T72">IFERROR(INDEX($G$121:$AQ$219,MATCH($E72,$E$121:$E$219,0),COLUMN()-6),-999)</f>
        <v>999</v>
      </c>
      <c r="U72" s="106" cm="1">
        <f t="array" ref="U72">IFERROR(INDEX($G$121:$AQ$219,MATCH($E72,$E$121:$E$219,0),COLUMN()-6),-999)</f>
        <v>999</v>
      </c>
      <c r="V72" s="106" cm="1">
        <f t="array" ref="V72">IFERROR(INDEX($G$121:$AQ$219,MATCH($E72,$E$121:$E$219,0),COLUMN()-6),-999)</f>
        <v>999</v>
      </c>
      <c r="W72" s="106" cm="1">
        <f t="array" ref="W72">IFERROR(INDEX($G$121:$AQ$219,MATCH($E72,$E$121:$E$219,0),COLUMN()-6),-999)</f>
        <v>999</v>
      </c>
      <c r="X72" s="106" cm="1">
        <f t="array" ref="X72">IFERROR(INDEX($G$121:$AQ$219,MATCH($E72,$E$121:$E$219,0),COLUMN()-6),-999)</f>
        <v>999</v>
      </c>
      <c r="Y72" s="106" cm="1">
        <f t="array" ref="Y72">IFERROR(INDEX($G$121:$AQ$219,MATCH($E72,$E$121:$E$219,0),COLUMN()-6),-999)</f>
        <v>999</v>
      </c>
      <c r="Z72" s="106" cm="1">
        <f t="array" ref="Z72">IFERROR(INDEX($G$121:$AQ$219,MATCH($E72,$E$121:$E$219,0),COLUMN()-6),-999)</f>
        <v>999</v>
      </c>
      <c r="AA72" s="106" cm="1">
        <f t="array" ref="AA72">IFERROR(INDEX($G$121:$AQ$219,MATCH($E72,$E$121:$E$219,0),COLUMN()-6),-999)</f>
        <v>999</v>
      </c>
      <c r="AB72" s="106" cm="1">
        <f t="array" ref="AB72">IFERROR(INDEX($G$121:$AQ$219,MATCH($E72,$E$121:$E$219,0),COLUMN()-6),-999)</f>
        <v>999</v>
      </c>
      <c r="AC72" s="106" cm="1">
        <f t="array" ref="AC72">IFERROR(INDEX($G$121:$AQ$219,MATCH($E72,$E$121:$E$219,0),COLUMN()-6),-999)</f>
        <v>999</v>
      </c>
      <c r="AD72" s="106" cm="1">
        <f t="array" ref="AD72">IFERROR(INDEX($G$121:$AQ$219,MATCH($E72,$E$121:$E$219,0),COLUMN()-6),-999)</f>
        <v>999</v>
      </c>
      <c r="AE72" s="106" cm="1">
        <f t="array" ref="AE72">IFERROR(INDEX($G$121:$AQ$219,MATCH($E72,$E$121:$E$219,0),COLUMN()-6),-999)</f>
        <v>999</v>
      </c>
      <c r="AF72" s="106" cm="1">
        <f t="array" ref="AF72">IFERROR(INDEX($G$121:$AQ$219,MATCH($E72,$E$121:$E$219,0),COLUMN()-6),-999)</f>
        <v>999</v>
      </c>
      <c r="AG72" s="106" cm="1">
        <f t="array" ref="AG72">IFERROR(INDEX($G$121:$AQ$219,MATCH($E72,$E$121:$E$219,0),COLUMN()-6),-999)</f>
        <v>999</v>
      </c>
      <c r="AH72" s="106" cm="1">
        <f t="array" ref="AH72">IFERROR(INDEX($G$121:$AQ$219,MATCH($E72,$E$121:$E$219,0),COLUMN()-6),-999)</f>
        <v>999</v>
      </c>
      <c r="AI72" s="106" cm="1">
        <f t="array" ref="AI72">IFERROR(INDEX($G$121:$AQ$219,MATCH($E72,$E$121:$E$219,0),COLUMN()-6),-999)</f>
        <v>999</v>
      </c>
      <c r="AJ72" s="106" cm="1">
        <f t="array" ref="AJ72">IFERROR(INDEX($G$121:$AQ$219,MATCH($E72,$E$121:$E$219,0),COLUMN()-6),-999)</f>
        <v>999</v>
      </c>
      <c r="AK72" s="106" cm="1">
        <f t="array" ref="AK72">IFERROR(INDEX($G$121:$AQ$219,MATCH($E72,$E$121:$E$219,0),COLUMN()-6),-999)</f>
        <v>999</v>
      </c>
      <c r="AL72" s="106" cm="1">
        <f t="array" ref="AL72">IFERROR(INDEX($G$121:$AQ$219,MATCH($E72,$E$121:$E$219,0),COLUMN()-6),-999)</f>
        <v>999</v>
      </c>
      <c r="AM72" s="106" cm="1">
        <f t="array" ref="AM72">IFERROR(INDEX($G$121:$AQ$219,MATCH($E72,$E$121:$E$219,0),COLUMN()-6),-999)</f>
        <v>999</v>
      </c>
      <c r="AN72" s="106" cm="1">
        <f t="array" ref="AN72">IFERROR(INDEX($G$121:$AQ$219,MATCH($E72,$E$121:$E$219,0),COLUMN()-6),-999)</f>
        <v>999</v>
      </c>
      <c r="AO72" s="106" cm="1">
        <f t="array" ref="AO72">IFERROR(INDEX($G$121:$AQ$219,MATCH($E72,$E$121:$E$219,0),COLUMN()-6),-999)</f>
        <v>999</v>
      </c>
      <c r="AP72" s="106" cm="1">
        <f t="array" ref="AP72">IFERROR(INDEX($G$121:$AQ$219,MATCH($E72,$E$121:$E$219,0),COLUMN()-6),-999)</f>
        <v>999</v>
      </c>
      <c r="AQ72" s="106" cm="1">
        <f t="array" ref="AQ72">IFERROR(INDEX($G$121:$AQ$219,MATCH($E72,$E$121:$E$219,0),COLUMN()-6),-999)</f>
        <v>999</v>
      </c>
      <c r="AR72" s="176"/>
      <c r="AS72" s="181"/>
      <c r="AT72" s="181"/>
      <c r="AU72" s="181"/>
      <c r="AV72" s="181"/>
      <c r="AW72" s="181"/>
      <c r="AX72" s="64"/>
    </row>
    <row r="73" spans="1:50" s="54" customFormat="1" ht="15" customHeight="1" x14ac:dyDescent="0.4">
      <c r="A73" s="64"/>
      <c r="B73" s="64"/>
      <c r="C73" s="64" t="s">
        <v>184</v>
      </c>
      <c r="D73" s="81" t="s">
        <v>104</v>
      </c>
      <c r="E73" s="168" t="s">
        <v>104</v>
      </c>
      <c r="F73" s="69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06" cm="1">
        <f t="array" ref="O73">IFERROR(INDEX($G$121:$AQ$219,MATCH($E73,$E$121:$E$219,0),COLUMN()-6),-999)</f>
        <v>999</v>
      </c>
      <c r="P73" s="106" cm="1">
        <f t="array" ref="P73">IFERROR(INDEX($G$121:$AQ$219,MATCH($E73,$E$121:$E$219,0),COLUMN()-6),-999)</f>
        <v>999</v>
      </c>
      <c r="Q73" s="106" cm="1">
        <f t="array" ref="Q73">IFERROR(INDEX($G$121:$AQ$219,MATCH($E73,$E$121:$E$219,0),COLUMN()-6),-999)</f>
        <v>999</v>
      </c>
      <c r="R73" s="106" cm="1">
        <f t="array" ref="R73">IFERROR(INDEX($G$121:$AQ$219,MATCH($E73,$E$121:$E$219,0),COLUMN()-6),-999)</f>
        <v>999</v>
      </c>
      <c r="S73" s="106" cm="1">
        <f t="array" ref="S73">IFERROR(INDEX($G$121:$AQ$219,MATCH($E73,$E$121:$E$219,0),COLUMN()-6),-999)</f>
        <v>999</v>
      </c>
      <c r="T73" s="106" cm="1">
        <f t="array" ref="T73">IFERROR(INDEX($G$121:$AQ$219,MATCH($E73,$E$121:$E$219,0),COLUMN()-6),-999)</f>
        <v>999</v>
      </c>
      <c r="U73" s="106" cm="1">
        <f t="array" ref="U73">IFERROR(INDEX($G$121:$AQ$219,MATCH($E73,$E$121:$E$219,0),COLUMN()-6),-999)</f>
        <v>999</v>
      </c>
      <c r="V73" s="106" cm="1">
        <f t="array" ref="V73">IFERROR(INDEX($G$121:$AQ$219,MATCH($E73,$E$121:$E$219,0),COLUMN()-6),-999)</f>
        <v>999</v>
      </c>
      <c r="W73" s="106" cm="1">
        <f t="array" ref="W73">IFERROR(INDEX($G$121:$AQ$219,MATCH($E73,$E$121:$E$219,0),COLUMN()-6),-999)</f>
        <v>999</v>
      </c>
      <c r="X73" s="106" cm="1">
        <f t="array" ref="X73">IFERROR(INDEX($G$121:$AQ$219,MATCH($E73,$E$121:$E$219,0),COLUMN()-6),-999)</f>
        <v>999</v>
      </c>
      <c r="Y73" s="106" cm="1">
        <f t="array" ref="Y73">IFERROR(INDEX($G$121:$AQ$219,MATCH($E73,$E$121:$E$219,0),COLUMN()-6),-999)</f>
        <v>999</v>
      </c>
      <c r="Z73" s="106" cm="1">
        <f t="array" ref="Z73">IFERROR(INDEX($G$121:$AQ$219,MATCH($E73,$E$121:$E$219,0),COLUMN()-6),-999)</f>
        <v>999</v>
      </c>
      <c r="AA73" s="106" cm="1">
        <f t="array" ref="AA73">IFERROR(INDEX($G$121:$AQ$219,MATCH($E73,$E$121:$E$219,0),COLUMN()-6),-999)</f>
        <v>999</v>
      </c>
      <c r="AB73" s="106" cm="1">
        <f t="array" ref="AB73">IFERROR(INDEX($G$121:$AQ$219,MATCH($E73,$E$121:$E$219,0),COLUMN()-6),-999)</f>
        <v>999</v>
      </c>
      <c r="AC73" s="106" cm="1">
        <f t="array" ref="AC73">IFERROR(INDEX($G$121:$AQ$219,MATCH($E73,$E$121:$E$219,0),COLUMN()-6),-999)</f>
        <v>999</v>
      </c>
      <c r="AD73" s="106" cm="1">
        <f t="array" ref="AD73">IFERROR(INDEX($G$121:$AQ$219,MATCH($E73,$E$121:$E$219,0),COLUMN()-6),-999)</f>
        <v>999</v>
      </c>
      <c r="AE73" s="106" cm="1">
        <f t="array" ref="AE73">IFERROR(INDEX($G$121:$AQ$219,MATCH($E73,$E$121:$E$219,0),COLUMN()-6),-999)</f>
        <v>999</v>
      </c>
      <c r="AF73" s="106" cm="1">
        <f t="array" ref="AF73">IFERROR(INDEX($G$121:$AQ$219,MATCH($E73,$E$121:$E$219,0),COLUMN()-6),-999)</f>
        <v>999</v>
      </c>
      <c r="AG73" s="106" cm="1">
        <f t="array" ref="AG73">IFERROR(INDEX($G$121:$AQ$219,MATCH($E73,$E$121:$E$219,0),COLUMN()-6),-999)</f>
        <v>999</v>
      </c>
      <c r="AH73" s="106" cm="1">
        <f t="array" ref="AH73">IFERROR(INDEX($G$121:$AQ$219,MATCH($E73,$E$121:$E$219,0),COLUMN()-6),-999)</f>
        <v>999</v>
      </c>
      <c r="AI73" s="106" cm="1">
        <f t="array" ref="AI73">IFERROR(INDEX($G$121:$AQ$219,MATCH($E73,$E$121:$E$219,0),COLUMN()-6),-999)</f>
        <v>999</v>
      </c>
      <c r="AJ73" s="106" cm="1">
        <f t="array" ref="AJ73">IFERROR(INDEX($G$121:$AQ$219,MATCH($E73,$E$121:$E$219,0),COLUMN()-6),-999)</f>
        <v>999</v>
      </c>
      <c r="AK73" s="106" cm="1">
        <f t="array" ref="AK73">IFERROR(INDEX($G$121:$AQ$219,MATCH($E73,$E$121:$E$219,0),COLUMN()-6),-999)</f>
        <v>999</v>
      </c>
      <c r="AL73" s="106" cm="1">
        <f t="array" ref="AL73">IFERROR(INDEX($G$121:$AQ$219,MATCH($E73,$E$121:$E$219,0),COLUMN()-6),-999)</f>
        <v>999</v>
      </c>
      <c r="AM73" s="106" cm="1">
        <f t="array" ref="AM73">IFERROR(INDEX($G$121:$AQ$219,MATCH($E73,$E$121:$E$219,0),COLUMN()-6),-999)</f>
        <v>999</v>
      </c>
      <c r="AN73" s="106" cm="1">
        <f t="array" ref="AN73">IFERROR(INDEX($G$121:$AQ$219,MATCH($E73,$E$121:$E$219,0),COLUMN()-6),-999)</f>
        <v>999</v>
      </c>
      <c r="AO73" s="106" cm="1">
        <f t="array" ref="AO73">IFERROR(INDEX($G$121:$AQ$219,MATCH($E73,$E$121:$E$219,0),COLUMN()-6),-999)</f>
        <v>999</v>
      </c>
      <c r="AP73" s="106" cm="1">
        <f t="array" ref="AP73">IFERROR(INDEX($G$121:$AQ$219,MATCH($E73,$E$121:$E$219,0),COLUMN()-6),-999)</f>
        <v>999</v>
      </c>
      <c r="AQ73" s="106" cm="1">
        <f t="array" ref="AQ73">IFERROR(INDEX($G$121:$AQ$219,MATCH($E73,$E$121:$E$219,0),COLUMN()-6),-999)</f>
        <v>999</v>
      </c>
      <c r="AR73" s="176"/>
      <c r="AS73" s="181"/>
      <c r="AT73" s="181"/>
      <c r="AU73" s="181"/>
      <c r="AV73" s="181"/>
      <c r="AW73" s="181"/>
      <c r="AX73" s="64"/>
    </row>
    <row r="74" spans="1:50" ht="15" customHeight="1" x14ac:dyDescent="0.4">
      <c r="A74" s="64"/>
      <c r="B74" s="64"/>
      <c r="C74" s="64" t="s">
        <v>190</v>
      </c>
      <c r="D74" s="156" t="s">
        <v>304</v>
      </c>
      <c r="E74" s="169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06" cm="1">
        <f t="array" ref="T74">IFERROR(INDEX($G$121:$AQ$219,MATCH($E74,$E$121:$E$219,0),COLUMN()-6),-999)</f>
        <v>999</v>
      </c>
      <c r="U74" s="106" cm="1">
        <f t="array" ref="U74">IFERROR(INDEX($G$121:$AQ$219,MATCH($E74,$E$121:$E$219,0),COLUMN()-6),-999)</f>
        <v>999</v>
      </c>
      <c r="V74" s="106" cm="1">
        <f t="array" ref="V74">IFERROR(INDEX($G$121:$AQ$219,MATCH($E74,$E$121:$E$219,0),COLUMN()-6),-999)</f>
        <v>999</v>
      </c>
      <c r="W74" s="106" cm="1">
        <f t="array" ref="W74">IFERROR(INDEX($G$121:$AQ$219,MATCH($E74,$E$121:$E$219,0),COLUMN()-6),-999)</f>
        <v>999</v>
      </c>
      <c r="X74" s="106" cm="1">
        <f t="array" ref="X74">IFERROR(INDEX($G$121:$AQ$219,MATCH($E74,$E$121:$E$219,0),COLUMN()-6),-999)</f>
        <v>999</v>
      </c>
      <c r="Y74" s="106" cm="1">
        <f t="array" ref="Y74">IFERROR(INDEX($G$121:$AQ$219,MATCH($E74,$E$121:$E$219,0),COLUMN()-6),-999)</f>
        <v>999</v>
      </c>
      <c r="Z74" s="106" cm="1">
        <f t="array" ref="Z74">IFERROR(INDEX($G$121:$AQ$219,MATCH($E74,$E$121:$E$219,0),COLUMN()-6),-999)</f>
        <v>999</v>
      </c>
      <c r="AA74" s="106" cm="1">
        <f t="array" ref="AA74">IFERROR(INDEX($G$121:$AQ$219,MATCH($E74,$E$121:$E$219,0),COLUMN()-6),-999)</f>
        <v>999</v>
      </c>
      <c r="AB74" s="106" cm="1">
        <f t="array" ref="AB74">IFERROR(INDEX($G$121:$AQ$219,MATCH($E74,$E$121:$E$219,0),COLUMN()-6),-999)</f>
        <v>999</v>
      </c>
      <c r="AC74" s="106" cm="1">
        <f t="array" ref="AC74">IFERROR(INDEX($G$121:$AQ$219,MATCH($E74,$E$121:$E$219,0),COLUMN()-6),-999)</f>
        <v>999</v>
      </c>
      <c r="AD74" s="106" cm="1">
        <f t="array" ref="AD74">IFERROR(INDEX($G$121:$AQ$219,MATCH($E74,$E$121:$E$219,0),COLUMN()-6),-999)</f>
        <v>999</v>
      </c>
      <c r="AE74" s="106" cm="1">
        <f t="array" ref="AE74">IFERROR(INDEX($G$121:$AQ$219,MATCH($E74,$E$121:$E$219,0),COLUMN()-6),-999)</f>
        <v>999</v>
      </c>
      <c r="AF74" s="106" cm="1">
        <f t="array" ref="AF74">IFERROR(INDEX($G$121:$AQ$219,MATCH($E74,$E$121:$E$219,0),COLUMN()-6),-999)</f>
        <v>999</v>
      </c>
      <c r="AG74" s="106" cm="1">
        <f t="array" ref="AG74">IFERROR(INDEX($G$121:$AQ$219,MATCH($E74,$E$121:$E$219,0),COLUMN()-6),-999)</f>
        <v>999</v>
      </c>
      <c r="AH74" s="106" cm="1">
        <f t="array" ref="AH74">IFERROR(INDEX($G$121:$AQ$219,MATCH($E74,$E$121:$E$219,0),COLUMN()-6),-999)</f>
        <v>999</v>
      </c>
      <c r="AI74" s="106" cm="1">
        <f t="array" ref="AI74">IFERROR(INDEX($G$121:$AQ$219,MATCH($E74,$E$121:$E$219,0),COLUMN()-6),-999)</f>
        <v>999</v>
      </c>
      <c r="AJ74" s="106" cm="1">
        <f t="array" ref="AJ74">IFERROR(INDEX($G$121:$AQ$219,MATCH($E74,$E$121:$E$219,0),COLUMN()-6),-999)</f>
        <v>999</v>
      </c>
      <c r="AK74" s="106" cm="1">
        <f t="array" ref="AK74">IFERROR(INDEX($G$121:$AQ$219,MATCH($E74,$E$121:$E$219,0),COLUMN()-6),-999)</f>
        <v>999</v>
      </c>
      <c r="AL74" s="106" cm="1">
        <f t="array" ref="AL74">IFERROR(INDEX($G$121:$AQ$219,MATCH($E74,$E$121:$E$219,0),COLUMN()-6),-999)</f>
        <v>999</v>
      </c>
      <c r="AM74" s="106" cm="1">
        <f t="array" ref="AM74">IFERROR(INDEX($G$121:$AQ$219,MATCH($E74,$E$121:$E$219,0),COLUMN()-6),-999)</f>
        <v>999</v>
      </c>
      <c r="AN74" s="106" cm="1">
        <f t="array" ref="AN74">IFERROR(INDEX($G$121:$AQ$219,MATCH($E74,$E$121:$E$219,0),COLUMN()-6),-999)</f>
        <v>999</v>
      </c>
      <c r="AO74" s="106" cm="1">
        <f t="array" ref="AO74">IFERROR(INDEX($G$121:$AQ$219,MATCH($E74,$E$121:$E$219,0),COLUMN()-6),-999)</f>
        <v>999</v>
      </c>
      <c r="AP74" s="106" cm="1">
        <f t="array" ref="AP74">IFERROR(INDEX($G$121:$AQ$219,MATCH($E74,$E$121:$E$219,0),COLUMN()-6),-999)</f>
        <v>999</v>
      </c>
      <c r="AQ74" s="106" cm="1">
        <f t="array" ref="AQ74">IFERROR(INDEX($G$121:$AQ$219,MATCH($E74,$E$121:$E$219,0),COLUMN()-6),-999)</f>
        <v>999</v>
      </c>
      <c r="AR74" s="176"/>
      <c r="AS74" s="78"/>
      <c r="AT74" s="78"/>
      <c r="AU74" s="78"/>
      <c r="AV74" s="78"/>
      <c r="AW74" s="78"/>
      <c r="AX74" s="64"/>
    </row>
    <row r="75" spans="1:50" ht="15" customHeight="1" x14ac:dyDescent="0.4">
      <c r="A75" s="64"/>
      <c r="B75" s="64"/>
      <c r="C75" s="64" t="s">
        <v>190</v>
      </c>
      <c r="D75" s="156" t="s">
        <v>305</v>
      </c>
      <c r="E75" s="169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176"/>
      <c r="AS75" s="78"/>
      <c r="AT75" s="78"/>
      <c r="AU75" s="78"/>
      <c r="AV75" s="78"/>
      <c r="AW75" s="78"/>
    </row>
    <row r="76" spans="1:50" ht="15" customHeight="1" x14ac:dyDescent="0.4">
      <c r="A76" s="64"/>
      <c r="B76" s="64"/>
      <c r="C76" s="64" t="s">
        <v>190</v>
      </c>
      <c r="D76" s="156" t="s">
        <v>306</v>
      </c>
      <c r="E76" s="169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06" cm="1">
        <f t="array" ref="U76">IFERROR(INDEX($G$121:$AQ$219,MATCH($E76,$E$121:$E$219,0),COLUMN()-6),-999)</f>
        <v>999</v>
      </c>
      <c r="V76" s="106" cm="1">
        <f t="array" ref="V76">IFERROR(INDEX($G$121:$AQ$219,MATCH($E76,$E$121:$E$219,0),COLUMN()-6),-999)</f>
        <v>999</v>
      </c>
      <c r="W76" s="106" cm="1">
        <f t="array" ref="W76">IFERROR(INDEX($G$121:$AQ$219,MATCH($E76,$E$121:$E$219,0),COLUMN()-6),-999)</f>
        <v>999</v>
      </c>
      <c r="X76" s="106" cm="1">
        <f t="array" ref="X76">IFERROR(INDEX($G$121:$AQ$219,MATCH($E76,$E$121:$E$219,0),COLUMN()-6),-999)</f>
        <v>999</v>
      </c>
      <c r="Y76" s="106" cm="1">
        <f t="array" ref="Y76">IFERROR(INDEX($G$121:$AQ$219,MATCH($E76,$E$121:$E$219,0),COLUMN()-6),-999)</f>
        <v>999</v>
      </c>
      <c r="Z76" s="106" cm="1">
        <f t="array" ref="Z76">IFERROR(INDEX($G$121:$AQ$219,MATCH($E76,$E$121:$E$219,0),COLUMN()-6),-999)</f>
        <v>999</v>
      </c>
      <c r="AA76" s="106" cm="1">
        <f t="array" ref="AA76">IFERROR(INDEX($G$121:$AQ$219,MATCH($E76,$E$121:$E$219,0),COLUMN()-6),-999)</f>
        <v>999</v>
      </c>
      <c r="AB76" s="106" cm="1">
        <f t="array" ref="AB76">IFERROR(INDEX($G$121:$AQ$219,MATCH($E76,$E$121:$E$219,0),COLUMN()-6),-999)</f>
        <v>999</v>
      </c>
      <c r="AC76" s="106" cm="1">
        <f t="array" ref="AC76">IFERROR(INDEX($G$121:$AQ$219,MATCH($E76,$E$121:$E$219,0),COLUMN()-6),-999)</f>
        <v>999</v>
      </c>
      <c r="AD76" s="106" cm="1">
        <f t="array" ref="AD76">IFERROR(INDEX($G$121:$AQ$219,MATCH($E76,$E$121:$E$219,0),COLUMN()-6),-999)</f>
        <v>999</v>
      </c>
      <c r="AE76" s="106" cm="1">
        <f t="array" ref="AE76">IFERROR(INDEX($G$121:$AQ$219,MATCH($E76,$E$121:$E$219,0),COLUMN()-6),-999)</f>
        <v>999</v>
      </c>
      <c r="AF76" s="106" cm="1">
        <f t="array" ref="AF76">IFERROR(INDEX($G$121:$AQ$219,MATCH($E76,$E$121:$E$219,0),COLUMN()-6),-999)</f>
        <v>999</v>
      </c>
      <c r="AG76" s="106" cm="1">
        <f t="array" ref="AG76">IFERROR(INDEX($G$121:$AQ$219,MATCH($E76,$E$121:$E$219,0),COLUMN()-6),-999)</f>
        <v>999</v>
      </c>
      <c r="AH76" s="106" cm="1">
        <f t="array" ref="AH76">IFERROR(INDEX($G$121:$AQ$219,MATCH($E76,$E$121:$E$219,0),COLUMN()-6),-999)</f>
        <v>999</v>
      </c>
      <c r="AI76" s="106" cm="1">
        <f t="array" ref="AI76">IFERROR(INDEX($G$121:$AQ$219,MATCH($E76,$E$121:$E$219,0),COLUMN()-6),-999)</f>
        <v>999</v>
      </c>
      <c r="AJ76" s="106" cm="1">
        <f t="array" ref="AJ76">IFERROR(INDEX($G$121:$AQ$219,MATCH($E76,$E$121:$E$219,0),COLUMN()-6),-999)</f>
        <v>999</v>
      </c>
      <c r="AK76" s="106" cm="1">
        <f t="array" ref="AK76">IFERROR(INDEX($G$121:$AQ$219,MATCH($E76,$E$121:$E$219,0),COLUMN()-6),-999)</f>
        <v>999</v>
      </c>
      <c r="AL76" s="106" cm="1">
        <f t="array" ref="AL76">IFERROR(INDEX($G$121:$AQ$219,MATCH($E76,$E$121:$E$219,0),COLUMN()-6),-999)</f>
        <v>999</v>
      </c>
      <c r="AM76" s="106" cm="1">
        <f t="array" ref="AM76">IFERROR(INDEX($G$121:$AQ$219,MATCH($E76,$E$121:$E$219,0),COLUMN()-6),-999)</f>
        <v>999</v>
      </c>
      <c r="AN76" s="106" cm="1">
        <f t="array" ref="AN76">IFERROR(INDEX($G$121:$AQ$219,MATCH($E76,$E$121:$E$219,0),COLUMN()-6),-999)</f>
        <v>999</v>
      </c>
      <c r="AO76" s="106" cm="1">
        <f t="array" ref="AO76">IFERROR(INDEX($G$121:$AQ$219,MATCH($E76,$E$121:$E$219,0),COLUMN()-6),-999)</f>
        <v>999</v>
      </c>
      <c r="AP76" s="106" cm="1">
        <f t="array" ref="AP76">IFERROR(INDEX($G$121:$AQ$219,MATCH($E76,$E$121:$E$219,0),COLUMN()-6),-999)</f>
        <v>999</v>
      </c>
      <c r="AQ76" s="106" cm="1">
        <f t="array" ref="AQ76">IFERROR(INDEX($G$121:$AQ$219,MATCH($E76,$E$121:$E$219,0),COLUMN()-6),-999)</f>
        <v>999</v>
      </c>
      <c r="AR76" s="176"/>
      <c r="AS76" s="78"/>
      <c r="AT76" s="78"/>
      <c r="AU76" s="78"/>
      <c r="AV76" s="78"/>
      <c r="AW76" s="78"/>
    </row>
    <row r="77" spans="1:50" ht="15" customHeight="1" x14ac:dyDescent="0.4">
      <c r="A77" s="64"/>
      <c r="B77" s="64"/>
      <c r="C77" s="64" t="s">
        <v>189</v>
      </c>
      <c r="D77" s="81" t="s">
        <v>307</v>
      </c>
      <c r="E77" s="169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06" cm="1">
        <f t="array" ref="T77">IFERROR(INDEX($G$121:$AQ$219,MATCH($E77,$E$121:$E$219,0),COLUMN()-6),-999)</f>
        <v>999</v>
      </c>
      <c r="U77" s="106" cm="1">
        <f t="array" ref="U77">IFERROR(INDEX($G$121:$AQ$219,MATCH($E77,$E$121:$E$219,0),COLUMN()-6),-999)</f>
        <v>999</v>
      </c>
      <c r="V77" s="106" cm="1">
        <f t="array" ref="V77">IFERROR(INDEX($G$121:$AQ$219,MATCH($E77,$E$121:$E$219,0),COLUMN()-6),-999)</f>
        <v>999</v>
      </c>
      <c r="W77" s="106" cm="1">
        <f t="array" ref="W77">IFERROR(INDEX($G$121:$AQ$219,MATCH($E77,$E$121:$E$219,0),COLUMN()-6),-999)</f>
        <v>999</v>
      </c>
      <c r="X77" s="106" cm="1">
        <f t="array" ref="X77">IFERROR(INDEX($G$121:$AQ$219,MATCH($E77,$E$121:$E$219,0),COLUMN()-6),-999)</f>
        <v>999</v>
      </c>
      <c r="Y77" s="106" cm="1">
        <f t="array" ref="Y77">IFERROR(INDEX($G$121:$AQ$219,MATCH($E77,$E$121:$E$219,0),COLUMN()-6),-999)</f>
        <v>999</v>
      </c>
      <c r="Z77" s="106" cm="1">
        <f t="array" ref="Z77">IFERROR(INDEX($G$121:$AQ$219,MATCH($E77,$E$121:$E$219,0),COLUMN()-6),-999)</f>
        <v>999</v>
      </c>
      <c r="AA77" s="106" cm="1">
        <f t="array" ref="AA77">IFERROR(INDEX($G$121:$AQ$219,MATCH($E77,$E$121:$E$219,0),COLUMN()-6),-999)</f>
        <v>999</v>
      </c>
      <c r="AB77" s="106" cm="1">
        <f t="array" ref="AB77">IFERROR(INDEX($G$121:$AQ$219,MATCH($E77,$E$121:$E$219,0),COLUMN()-6),-999)</f>
        <v>999</v>
      </c>
      <c r="AC77" s="106" cm="1">
        <f t="array" ref="AC77">IFERROR(INDEX($G$121:$AQ$219,MATCH($E77,$E$121:$E$219,0),COLUMN()-6),-999)</f>
        <v>999</v>
      </c>
      <c r="AD77" s="106" cm="1">
        <f t="array" ref="AD77">IFERROR(INDEX($G$121:$AQ$219,MATCH($E77,$E$121:$E$219,0),COLUMN()-6),-999)</f>
        <v>999</v>
      </c>
      <c r="AE77" s="106" cm="1">
        <f t="array" ref="AE77">IFERROR(INDEX($G$121:$AQ$219,MATCH($E77,$E$121:$E$219,0),COLUMN()-6),-999)</f>
        <v>999</v>
      </c>
      <c r="AF77" s="106" cm="1">
        <f t="array" ref="AF77">IFERROR(INDEX($G$121:$AQ$219,MATCH($E77,$E$121:$E$219,0),COLUMN()-6),-999)</f>
        <v>999</v>
      </c>
      <c r="AG77" s="106" cm="1">
        <f t="array" ref="AG77">IFERROR(INDEX($G$121:$AQ$219,MATCH($E77,$E$121:$E$219,0),COLUMN()-6),-999)</f>
        <v>999</v>
      </c>
      <c r="AH77" s="106" cm="1">
        <f t="array" ref="AH77">IFERROR(INDEX($G$121:$AQ$219,MATCH($E77,$E$121:$E$219,0),COLUMN()-6),-999)</f>
        <v>999</v>
      </c>
      <c r="AI77" s="106" cm="1">
        <f t="array" ref="AI77">IFERROR(INDEX($G$121:$AQ$219,MATCH($E77,$E$121:$E$219,0),COLUMN()-6),-999)</f>
        <v>999</v>
      </c>
      <c r="AJ77" s="106" cm="1">
        <f t="array" ref="AJ77">IFERROR(INDEX($G$121:$AQ$219,MATCH($E77,$E$121:$E$219,0),COLUMN()-6),-999)</f>
        <v>999</v>
      </c>
      <c r="AK77" s="106" cm="1">
        <f t="array" ref="AK77">IFERROR(INDEX($G$121:$AQ$219,MATCH($E77,$E$121:$E$219,0),COLUMN()-6),-999)</f>
        <v>999</v>
      </c>
      <c r="AL77" s="106" cm="1">
        <f t="array" ref="AL77">IFERROR(INDEX($G$121:$AQ$219,MATCH($E77,$E$121:$E$219,0),COLUMN()-6),-999)</f>
        <v>999</v>
      </c>
      <c r="AM77" s="106" cm="1">
        <f t="array" ref="AM77">IFERROR(INDEX($G$121:$AQ$219,MATCH($E77,$E$121:$E$219,0),COLUMN()-6),-999)</f>
        <v>999</v>
      </c>
      <c r="AN77" s="106" cm="1">
        <f t="array" ref="AN77">IFERROR(INDEX($G$121:$AQ$219,MATCH($E77,$E$121:$E$219,0),COLUMN()-6),-999)</f>
        <v>999</v>
      </c>
      <c r="AO77" s="106" cm="1">
        <f t="array" ref="AO77">IFERROR(INDEX($G$121:$AQ$219,MATCH($E77,$E$121:$E$219,0),COLUMN()-6),-999)</f>
        <v>999</v>
      </c>
      <c r="AP77" s="106" cm="1">
        <f t="array" ref="AP77">IFERROR(INDEX($G$121:$AQ$219,MATCH($E77,$E$121:$E$219,0),COLUMN()-6),-999)</f>
        <v>999</v>
      </c>
      <c r="AQ77" s="106" cm="1">
        <f t="array" ref="AQ77">IFERROR(INDEX($G$121:$AQ$219,MATCH($E77,$E$121:$E$219,0),COLUMN()-6),-999)</f>
        <v>999</v>
      </c>
      <c r="AR77" s="176"/>
      <c r="AS77" s="78"/>
      <c r="AT77" s="78"/>
      <c r="AU77" s="78"/>
      <c r="AV77" s="78"/>
      <c r="AW77" s="78"/>
    </row>
    <row r="78" spans="1:50" ht="15" customHeight="1" x14ac:dyDescent="0.4">
      <c r="A78" s="64"/>
      <c r="B78" s="64"/>
      <c r="C78" s="64" t="s">
        <v>188</v>
      </c>
      <c r="D78" s="81" t="s">
        <v>308</v>
      </c>
      <c r="E78" s="169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06" cm="1">
        <f t="array" ref="R78">IFERROR(INDEX($G$121:$AQ$219,MATCH($E78,$E$121:$E$219,0),COLUMN()-6),-999)</f>
        <v>999</v>
      </c>
      <c r="S78" s="106" cm="1">
        <f t="array" ref="S78">IFERROR(INDEX($G$121:$AQ$219,MATCH($E78,$E$121:$E$219,0),COLUMN()-6),-999)</f>
        <v>999</v>
      </c>
      <c r="T78" s="106" cm="1">
        <f t="array" ref="T78">IFERROR(INDEX($G$121:$AQ$219,MATCH($E78,$E$121:$E$219,0),COLUMN()-6),-999)</f>
        <v>999</v>
      </c>
      <c r="U78" s="106" cm="1">
        <f t="array" ref="U78">IFERROR(INDEX($G$121:$AQ$219,MATCH($E78,$E$121:$E$219,0),COLUMN()-6),-999)</f>
        <v>999</v>
      </c>
      <c r="V78" s="106" cm="1">
        <f t="array" ref="V78">IFERROR(INDEX($G$121:$AQ$219,MATCH($E78,$E$121:$E$219,0),COLUMN()-6),-999)</f>
        <v>999</v>
      </c>
      <c r="W78" s="106" cm="1">
        <f t="array" ref="W78">IFERROR(INDEX($G$121:$AQ$219,MATCH($E78,$E$121:$E$219,0),COLUMN()-6),-999)</f>
        <v>999</v>
      </c>
      <c r="X78" s="106" cm="1">
        <f t="array" ref="X78">IFERROR(INDEX($G$121:$AQ$219,MATCH($E78,$E$121:$E$219,0),COLUMN()-6),-999)</f>
        <v>999</v>
      </c>
      <c r="Y78" s="106" cm="1">
        <f t="array" ref="Y78">IFERROR(INDEX($G$121:$AQ$219,MATCH($E78,$E$121:$E$219,0),COLUMN()-6),-999)</f>
        <v>999</v>
      </c>
      <c r="Z78" s="106" cm="1">
        <f t="array" ref="Z78">IFERROR(INDEX($G$121:$AQ$219,MATCH($E78,$E$121:$E$219,0),COLUMN()-6),-999)</f>
        <v>999</v>
      </c>
      <c r="AA78" s="106" cm="1">
        <f t="array" ref="AA78">IFERROR(INDEX($G$121:$AQ$219,MATCH($E78,$E$121:$E$219,0),COLUMN()-6),-999)</f>
        <v>999</v>
      </c>
      <c r="AB78" s="106" cm="1">
        <f t="array" ref="AB78">IFERROR(INDEX($G$121:$AQ$219,MATCH($E78,$E$121:$E$219,0),COLUMN()-6),-999)</f>
        <v>999</v>
      </c>
      <c r="AC78" s="106" cm="1">
        <f t="array" ref="AC78">IFERROR(INDEX($G$121:$AQ$219,MATCH($E78,$E$121:$E$219,0),COLUMN()-6),-999)</f>
        <v>999</v>
      </c>
      <c r="AD78" s="106" cm="1">
        <f t="array" ref="AD78">IFERROR(INDEX($G$121:$AQ$219,MATCH($E78,$E$121:$E$219,0),COLUMN()-6),-999)</f>
        <v>999</v>
      </c>
      <c r="AE78" s="106" cm="1">
        <f t="array" ref="AE78">IFERROR(INDEX($G$121:$AQ$219,MATCH($E78,$E$121:$E$219,0),COLUMN()-6),-999)</f>
        <v>999</v>
      </c>
      <c r="AF78" s="106" cm="1">
        <f t="array" ref="AF78">IFERROR(INDEX($G$121:$AQ$219,MATCH($E78,$E$121:$E$219,0),COLUMN()-6),-999)</f>
        <v>999</v>
      </c>
      <c r="AG78" s="106" cm="1">
        <f t="array" ref="AG78">IFERROR(INDEX($G$121:$AQ$219,MATCH($E78,$E$121:$E$219,0),COLUMN()-6),-999)</f>
        <v>999</v>
      </c>
      <c r="AH78" s="106" cm="1">
        <f t="array" ref="AH78">IFERROR(INDEX($G$121:$AQ$219,MATCH($E78,$E$121:$E$219,0),COLUMN()-6),-999)</f>
        <v>999</v>
      </c>
      <c r="AI78" s="106" cm="1">
        <f t="array" ref="AI78">IFERROR(INDEX($G$121:$AQ$219,MATCH($E78,$E$121:$E$219,0),COLUMN()-6),-999)</f>
        <v>999</v>
      </c>
      <c r="AJ78" s="106" cm="1">
        <f t="array" ref="AJ78">IFERROR(INDEX($G$121:$AQ$219,MATCH($E78,$E$121:$E$219,0),COLUMN()-6),-999)</f>
        <v>999</v>
      </c>
      <c r="AK78" s="106" cm="1">
        <f t="array" ref="AK78">IFERROR(INDEX($G$121:$AQ$219,MATCH($E78,$E$121:$E$219,0),COLUMN()-6),-999)</f>
        <v>999</v>
      </c>
      <c r="AL78" s="106" cm="1">
        <f t="array" ref="AL78">IFERROR(INDEX($G$121:$AQ$219,MATCH($E78,$E$121:$E$219,0),COLUMN()-6),-999)</f>
        <v>999</v>
      </c>
      <c r="AM78" s="106" cm="1">
        <f t="array" ref="AM78">IFERROR(INDEX($G$121:$AQ$219,MATCH($E78,$E$121:$E$219,0),COLUMN()-6),-999)</f>
        <v>999</v>
      </c>
      <c r="AN78" s="106" cm="1">
        <f t="array" ref="AN78">IFERROR(INDEX($G$121:$AQ$219,MATCH($E78,$E$121:$E$219,0),COLUMN()-6),-999)</f>
        <v>999</v>
      </c>
      <c r="AO78" s="106" cm="1">
        <f t="array" ref="AO78">IFERROR(INDEX($G$121:$AQ$219,MATCH($E78,$E$121:$E$219,0),COLUMN()-6),-999)</f>
        <v>999</v>
      </c>
      <c r="AP78" s="106" cm="1">
        <f t="array" ref="AP78">IFERROR(INDEX($G$121:$AQ$219,MATCH($E78,$E$121:$E$219,0),COLUMN()-6),-999)</f>
        <v>999</v>
      </c>
      <c r="AQ78" s="106" cm="1">
        <f t="array" ref="AQ78">IFERROR(INDEX($G$121:$AQ$219,MATCH($E78,$E$121:$E$219,0),COLUMN()-6),-999)</f>
        <v>999</v>
      </c>
      <c r="AR78" s="176"/>
      <c r="AS78" s="78"/>
      <c r="AT78" s="78"/>
      <c r="AU78" s="78"/>
      <c r="AV78" s="78"/>
      <c r="AW78" s="78"/>
    </row>
    <row r="79" spans="1:50" ht="15" customHeight="1" x14ac:dyDescent="0.4">
      <c r="A79" s="64"/>
      <c r="B79" s="64"/>
      <c r="C79" s="64" t="s">
        <v>187</v>
      </c>
      <c r="D79" s="81" t="s">
        <v>183</v>
      </c>
      <c r="E79" s="169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06" cm="1">
        <f t="array" ref="U79">IFERROR(INDEX($G$121:$AQ$219,MATCH($E79,$E$121:$E$219,0),COLUMN()-6),-999)</f>
        <v>999</v>
      </c>
      <c r="V79" s="106" cm="1">
        <f t="array" ref="V79">IFERROR(INDEX($G$121:$AQ$219,MATCH($E79,$E$121:$E$219,0),COLUMN()-6),-999)</f>
        <v>999</v>
      </c>
      <c r="W79" s="106" cm="1">
        <f t="array" ref="W79">IFERROR(INDEX($G$121:$AQ$219,MATCH($E79,$E$121:$E$219,0),COLUMN()-6),-999)</f>
        <v>999</v>
      </c>
      <c r="X79" s="106" cm="1">
        <f t="array" ref="X79">IFERROR(INDEX($G$121:$AQ$219,MATCH($E79,$E$121:$E$219,0),COLUMN()-6),-999)</f>
        <v>999</v>
      </c>
      <c r="Y79" s="106" cm="1">
        <f t="array" ref="Y79">IFERROR(INDEX($G$121:$AQ$219,MATCH($E79,$E$121:$E$219,0),COLUMN()-6),-999)</f>
        <v>999</v>
      </c>
      <c r="Z79" s="106" cm="1">
        <f t="array" ref="Z79">IFERROR(INDEX($G$121:$AQ$219,MATCH($E79,$E$121:$E$219,0),COLUMN()-6),-999)</f>
        <v>999</v>
      </c>
      <c r="AA79" s="106" cm="1">
        <f t="array" ref="AA79">IFERROR(INDEX($G$121:$AQ$219,MATCH($E79,$E$121:$E$219,0),COLUMN()-6),-999)</f>
        <v>999</v>
      </c>
      <c r="AB79" s="106" cm="1">
        <f t="array" ref="AB79">IFERROR(INDEX($G$121:$AQ$219,MATCH($E79,$E$121:$E$219,0),COLUMN()-6),-999)</f>
        <v>999</v>
      </c>
      <c r="AC79" s="106" cm="1">
        <f t="array" ref="AC79">IFERROR(INDEX($G$121:$AQ$219,MATCH($E79,$E$121:$E$219,0),COLUMN()-6),-999)</f>
        <v>999</v>
      </c>
      <c r="AD79" s="106" cm="1">
        <f t="array" ref="AD79">IFERROR(INDEX($G$121:$AQ$219,MATCH($E79,$E$121:$E$219,0),COLUMN()-6),-999)</f>
        <v>999</v>
      </c>
      <c r="AE79" s="106" cm="1">
        <f t="array" ref="AE79">IFERROR(INDEX($G$121:$AQ$219,MATCH($E79,$E$121:$E$219,0),COLUMN()-6),-999)</f>
        <v>999</v>
      </c>
      <c r="AF79" s="106" cm="1">
        <f t="array" ref="AF79">IFERROR(INDEX($G$121:$AQ$219,MATCH($E79,$E$121:$E$219,0),COLUMN()-6),-999)</f>
        <v>999</v>
      </c>
      <c r="AG79" s="106" cm="1">
        <f t="array" ref="AG79">IFERROR(INDEX($G$121:$AQ$219,MATCH($E79,$E$121:$E$219,0),COLUMN()-6),-999)</f>
        <v>999</v>
      </c>
      <c r="AH79" s="106" cm="1">
        <f t="array" ref="AH79">IFERROR(INDEX($G$121:$AQ$219,MATCH($E79,$E$121:$E$219,0),COLUMN()-6),-999)</f>
        <v>999</v>
      </c>
      <c r="AI79" s="106" cm="1">
        <f t="array" ref="AI79">IFERROR(INDEX($G$121:$AQ$219,MATCH($E79,$E$121:$E$219,0),COLUMN()-6),-999)</f>
        <v>999</v>
      </c>
      <c r="AJ79" s="106" cm="1">
        <f t="array" ref="AJ79">IFERROR(INDEX($G$121:$AQ$219,MATCH($E79,$E$121:$E$219,0),COLUMN()-6),-999)</f>
        <v>999</v>
      </c>
      <c r="AK79" s="106" cm="1">
        <f t="array" ref="AK79">IFERROR(INDEX($G$121:$AQ$219,MATCH($E79,$E$121:$E$219,0),COLUMN()-6),-999)</f>
        <v>999</v>
      </c>
      <c r="AL79" s="106" cm="1">
        <f t="array" ref="AL79">IFERROR(INDEX($G$121:$AQ$219,MATCH($E79,$E$121:$E$219,0),COLUMN()-6),-999)</f>
        <v>999</v>
      </c>
      <c r="AM79" s="106" cm="1">
        <f t="array" ref="AM79">IFERROR(INDEX($G$121:$AQ$219,MATCH($E79,$E$121:$E$219,0),COLUMN()-6),-999)</f>
        <v>999</v>
      </c>
      <c r="AN79" s="106" cm="1">
        <f t="array" ref="AN79">IFERROR(INDEX($G$121:$AQ$219,MATCH($E79,$E$121:$E$219,0),COLUMN()-6),-999)</f>
        <v>999</v>
      </c>
      <c r="AO79" s="106" cm="1">
        <f t="array" ref="AO79">IFERROR(INDEX($G$121:$AQ$219,MATCH($E79,$E$121:$E$219,0),COLUMN()-6),-999)</f>
        <v>999</v>
      </c>
      <c r="AP79" s="106" cm="1">
        <f t="array" ref="AP79">IFERROR(INDEX($G$121:$AQ$219,MATCH($E79,$E$121:$E$219,0),COLUMN()-6),-999)</f>
        <v>999</v>
      </c>
      <c r="AQ79" s="106" cm="1">
        <f t="array" ref="AQ79">IFERROR(INDEX($G$121:$AQ$219,MATCH($E79,$E$121:$E$219,0),COLUMN()-6),-999)</f>
        <v>999</v>
      </c>
      <c r="AR79" s="176"/>
      <c r="AS79" s="78"/>
      <c r="AT79" s="78"/>
      <c r="AU79" s="78"/>
      <c r="AV79" s="78"/>
      <c r="AW79" s="78"/>
    </row>
    <row r="80" spans="1:50" ht="15" customHeight="1" x14ac:dyDescent="0.4">
      <c r="A80" s="64"/>
      <c r="B80" s="64"/>
      <c r="C80" s="64" t="s">
        <v>187</v>
      </c>
      <c r="D80" s="81" t="s">
        <v>309</v>
      </c>
      <c r="E80" s="169" t="s">
        <v>309</v>
      </c>
      <c r="G80" s="122" cm="1">
        <f t="array" ref="G80">IFERROR(INDEX($G$121:$AQ$219,MATCH($E80,$E$121:$E$219,0),COLUMN()-6),-999)</f>
        <v>0</v>
      </c>
      <c r="H80" s="122" cm="1">
        <f t="array" ref="H80">IFERROR(INDEX($G$121:$AQ$219,MATCH($E80,$E$121:$E$219,0),COLUMN()-6),-999)</f>
        <v>0</v>
      </c>
      <c r="I80" s="122" cm="1">
        <f t="array" ref="I80">IFERROR(INDEX($G$121:$AQ$219,MATCH($E80,$E$121:$E$219,0),COLUMN()-6),-999)</f>
        <v>0</v>
      </c>
      <c r="J80" s="122" cm="1">
        <f t="array" ref="J80">IFERROR(INDEX($G$121:$AQ$219,MATCH($E80,$E$121:$E$219,0),COLUMN()-6),-999)</f>
        <v>0</v>
      </c>
      <c r="K80" s="122" cm="1">
        <f t="array" ref="K80">IFERROR(INDEX($G$121:$AQ$219,MATCH($E80,$E$121:$E$219,0),COLUMN()-6),-999)</f>
        <v>0</v>
      </c>
      <c r="L80" s="122" cm="1">
        <f t="array" ref="L80">IFERROR(INDEX($G$121:$AQ$219,MATCH($E80,$E$121:$E$219,0),COLUMN()-6),-999)</f>
        <v>0</v>
      </c>
      <c r="M80" s="122" cm="1">
        <f t="array" ref="M80">IFERROR(INDEX($G$121:$AQ$219,MATCH($E80,$E$121:$E$219,0),COLUMN()-6),-999)</f>
        <v>0</v>
      </c>
      <c r="N80" s="122" cm="1">
        <f t="array" ref="N80">IFERROR(INDEX($G$121:$AQ$219,MATCH($E80,$E$121:$E$219,0),COLUMN()-6),-999)</f>
        <v>0</v>
      </c>
      <c r="O80" s="122" cm="1">
        <f t="array" ref="O80">IFERROR(INDEX($G$121:$AQ$219,MATCH($E80,$E$121:$E$219,0),COLUMN()-6),-999)</f>
        <v>0</v>
      </c>
      <c r="P80" s="122" cm="1">
        <f t="array" ref="P80">IFERROR(INDEX($G$121:$AQ$219,MATCH($E80,$E$121:$E$219,0),COLUMN()-6),-999)</f>
        <v>0</v>
      </c>
      <c r="Q80" s="122" cm="1">
        <f t="array" ref="Q80">IFERROR(INDEX($G$121:$AQ$219,MATCH($E80,$E$121:$E$219,0),COLUMN()-6),-999)</f>
        <v>0</v>
      </c>
      <c r="R80" s="122" cm="1">
        <f t="array" ref="R80">IFERROR(INDEX($G$121:$AQ$219,MATCH($E80,$E$121:$E$219,0),COLUMN()-6),-999)</f>
        <v>0</v>
      </c>
      <c r="S80" s="122" cm="1">
        <f t="array" ref="S80">IFERROR(INDEX($G$121:$AQ$219,MATCH($E80,$E$121:$E$219,0),COLUMN()-6),-999)</f>
        <v>0</v>
      </c>
      <c r="T80" s="122" cm="1">
        <f t="array" ref="T80">IFERROR(INDEX($G$121:$AQ$219,MATCH($E80,$E$121:$E$219,0),COLUMN()-6),-999)</f>
        <v>0</v>
      </c>
      <c r="U80" s="122" cm="1">
        <f t="array" ref="U80">IFERROR(INDEX($G$121:$AQ$219,MATCH($E80,$E$121:$E$219,0),COLUMN()-6),-999)</f>
        <v>0</v>
      </c>
      <c r="V80" s="108" cm="1">
        <f t="array" ref="V80">IFERROR(INDEX($G$121:$AQ$219,MATCH($E80,$E$121:$E$219,0),COLUMN()-6),-999)</f>
        <v>999</v>
      </c>
      <c r="W80" s="108" cm="1">
        <f t="array" ref="W80">IFERROR(INDEX($G$121:$AQ$219,MATCH($E80,$E$121:$E$219,0),COLUMN()-6),-999)</f>
        <v>999</v>
      </c>
      <c r="X80" s="108" cm="1">
        <f t="array" ref="X80">IFERROR(INDEX($G$121:$AQ$219,MATCH($E80,$E$121:$E$219,0),COLUMN()-6),-999)</f>
        <v>999</v>
      </c>
      <c r="Y80" s="108" cm="1">
        <f t="array" ref="Y80">IFERROR(INDEX($G$121:$AQ$219,MATCH($E80,$E$121:$E$219,0),COLUMN()-6),-999)</f>
        <v>999</v>
      </c>
      <c r="Z80" s="108" cm="1">
        <f t="array" ref="Z80">IFERROR(INDEX($G$121:$AQ$219,MATCH($E80,$E$121:$E$219,0),COLUMN()-6),-999)</f>
        <v>999</v>
      </c>
      <c r="AA80" s="108" cm="1">
        <f t="array" ref="AA80">IFERROR(INDEX($G$121:$AQ$219,MATCH($E80,$E$121:$E$219,0),COLUMN()-6),-999)</f>
        <v>999</v>
      </c>
      <c r="AB80" s="108" cm="1">
        <f t="array" ref="AB80">IFERROR(INDEX($G$121:$AQ$219,MATCH($E80,$E$121:$E$219,0),COLUMN()-6),-999)</f>
        <v>999</v>
      </c>
      <c r="AC80" s="108" cm="1">
        <f t="array" ref="AC80">IFERROR(INDEX($G$121:$AQ$219,MATCH($E80,$E$121:$E$219,0),COLUMN()-6),-999)</f>
        <v>999</v>
      </c>
      <c r="AD80" s="108" cm="1">
        <f t="array" ref="AD80">IFERROR(INDEX($G$121:$AQ$219,MATCH($E80,$E$121:$E$219,0),COLUMN()-6),-999)</f>
        <v>999</v>
      </c>
      <c r="AE80" s="108" cm="1">
        <f t="array" ref="AE80">IFERROR(INDEX($G$121:$AQ$219,MATCH($E80,$E$121:$E$219,0),COLUMN()-6),-999)</f>
        <v>999</v>
      </c>
      <c r="AF80" s="108" cm="1">
        <f t="array" ref="AF80">IFERROR(INDEX($G$121:$AQ$219,MATCH($E80,$E$121:$E$219,0),COLUMN()-6),-999)</f>
        <v>999</v>
      </c>
      <c r="AG80" s="108" cm="1">
        <f t="array" ref="AG80">IFERROR(INDEX($G$121:$AQ$219,MATCH($E80,$E$121:$E$219,0),COLUMN()-6),-999)</f>
        <v>999</v>
      </c>
      <c r="AH80" s="108" cm="1">
        <f t="array" ref="AH80">IFERROR(INDEX($G$121:$AQ$219,MATCH($E80,$E$121:$E$219,0),COLUMN()-6),-999)</f>
        <v>999</v>
      </c>
      <c r="AI80" s="108" cm="1">
        <f t="array" ref="AI80">IFERROR(INDEX($G$121:$AQ$219,MATCH($E80,$E$121:$E$219,0),COLUMN()-6),-999)</f>
        <v>999</v>
      </c>
      <c r="AJ80" s="108" cm="1">
        <f t="array" ref="AJ80">IFERROR(INDEX($G$121:$AQ$219,MATCH($E80,$E$121:$E$219,0),COLUMN()-6),-999)</f>
        <v>999</v>
      </c>
      <c r="AK80" s="108" cm="1">
        <f t="array" ref="AK80">IFERROR(INDEX($G$121:$AQ$219,MATCH($E80,$E$121:$E$219,0),COLUMN()-6),-999)</f>
        <v>999</v>
      </c>
      <c r="AL80" s="108" cm="1">
        <f t="array" ref="AL80">IFERROR(INDEX($G$121:$AQ$219,MATCH($E80,$E$121:$E$219,0),COLUMN()-6),-999)</f>
        <v>999</v>
      </c>
      <c r="AM80" s="108" cm="1">
        <f t="array" ref="AM80">IFERROR(INDEX($G$121:$AQ$219,MATCH($E80,$E$121:$E$219,0),COLUMN()-6),-999)</f>
        <v>999</v>
      </c>
      <c r="AN80" s="108" cm="1">
        <f t="array" ref="AN80">IFERROR(INDEX($G$121:$AQ$219,MATCH($E80,$E$121:$E$219,0),COLUMN()-6),-999)</f>
        <v>999</v>
      </c>
      <c r="AO80" s="108" cm="1">
        <f t="array" ref="AO80">IFERROR(INDEX($G$121:$AQ$219,MATCH($E80,$E$121:$E$219,0),COLUMN()-6),-999)</f>
        <v>999</v>
      </c>
      <c r="AP80" s="108" cm="1">
        <f t="array" ref="AP80">IFERROR(INDEX($G$121:$AQ$219,MATCH($E80,$E$121:$E$219,0),COLUMN()-6),-999)</f>
        <v>999</v>
      </c>
      <c r="AQ80" s="108" cm="1">
        <f t="array" ref="AQ80">IFERROR(INDEX($G$121:$AQ$219,MATCH($E80,$E$121:$E$219,0),COLUMN()-6),-999)</f>
        <v>999</v>
      </c>
      <c r="AR80" s="176"/>
      <c r="AS80" s="78"/>
      <c r="AT80" s="78"/>
      <c r="AU80" s="78"/>
      <c r="AV80" s="78"/>
      <c r="AW80" s="78"/>
    </row>
    <row r="81" spans="1:16368" ht="15" customHeight="1" x14ac:dyDescent="0.4">
      <c r="A81" s="64"/>
      <c r="B81" s="64"/>
      <c r="C81" s="64" t="s">
        <v>194</v>
      </c>
      <c r="D81" s="81" t="s">
        <v>310</v>
      </c>
      <c r="E81" s="170" t="s">
        <v>310</v>
      </c>
      <c r="G81" s="123" cm="1">
        <f t="array" ref="G81">IFERROR(INDEX($G$121:$AQ$219,MATCH($E81,$E$121:$E$219,0),COLUMN()-6),-999)</f>
        <v>0</v>
      </c>
      <c r="H81" s="123" cm="1">
        <f t="array" ref="H81">IFERROR(INDEX($G$121:$AQ$219,MATCH($E81,$E$121:$E$219,0),COLUMN()-6),-999)</f>
        <v>0</v>
      </c>
      <c r="I81" s="123" cm="1">
        <f t="array" ref="I81">IFERROR(INDEX($G$121:$AQ$219,MATCH($E81,$E$121:$E$219,0),COLUMN()-6),-999)</f>
        <v>0</v>
      </c>
      <c r="J81" s="123" cm="1">
        <f t="array" ref="J81">IFERROR(INDEX($G$121:$AQ$219,MATCH($E81,$E$121:$E$219,0),COLUMN()-6),-999)</f>
        <v>0</v>
      </c>
      <c r="K81" s="123" cm="1">
        <f t="array" ref="K81">IFERROR(INDEX($G$121:$AQ$219,MATCH($E81,$E$121:$E$219,0),COLUMN()-6),-999)</f>
        <v>0</v>
      </c>
      <c r="L81" s="123" cm="1">
        <f t="array" ref="L81">IFERROR(INDEX($G$121:$AQ$219,MATCH($E81,$E$121:$E$219,0),COLUMN()-6),-999)</f>
        <v>0</v>
      </c>
      <c r="M81" s="123" cm="1">
        <f t="array" ref="M81">IFERROR(INDEX($G$121:$AQ$219,MATCH($E81,$E$121:$E$219,0),COLUMN()-6),-999)</f>
        <v>0</v>
      </c>
      <c r="N81" s="123" cm="1">
        <f t="array" ref="N81">IFERROR(INDEX($G$121:$AQ$219,MATCH($E81,$E$121:$E$219,0),COLUMN()-6),-999)</f>
        <v>0</v>
      </c>
      <c r="O81" s="123" cm="1">
        <f t="array" ref="O81">IFERROR(INDEX($G$121:$AQ$219,MATCH($E81,$E$121:$E$219,0),COLUMN()-6),-999)</f>
        <v>0</v>
      </c>
      <c r="P81" s="123" cm="1">
        <f t="array" ref="P81">IFERROR(INDEX($G$121:$AQ$219,MATCH($E81,$E$121:$E$219,0),COLUMN()-6),-999)</f>
        <v>0</v>
      </c>
      <c r="Q81" s="123" cm="1">
        <f t="array" ref="Q81">IFERROR(INDEX($G$121:$AQ$219,MATCH($E81,$E$121:$E$219,0),COLUMN()-6),-999)</f>
        <v>0</v>
      </c>
      <c r="R81" s="123" cm="1">
        <f t="array" ref="R81">IFERROR(INDEX($G$121:$AQ$219,MATCH($E81,$E$121:$E$219,0),COLUMN()-6),-999)</f>
        <v>0</v>
      </c>
      <c r="S81" s="123" cm="1">
        <f t="array" ref="S81">IFERROR(INDEX($G$121:$AQ$219,MATCH($E81,$E$121:$E$219,0),COLUMN()-6),-999)</f>
        <v>0</v>
      </c>
      <c r="T81" s="123" cm="1">
        <f t="array" ref="T81">IFERROR(INDEX($G$121:$AQ$219,MATCH($E81,$E$121:$E$219,0),COLUMN()-6),-999)</f>
        <v>0</v>
      </c>
      <c r="U81" s="123" cm="1">
        <f t="array" ref="U81">IFERROR(INDEX($G$121:$AQ$219,MATCH($E81,$E$121:$E$219,0),COLUMN()-6),-999)</f>
        <v>0</v>
      </c>
      <c r="V81" s="123" cm="1">
        <f t="array" ref="V81">IFERROR(INDEX($G$121:$AQ$219,MATCH($E81,$E$121:$E$219,0),COLUMN()-6),-999)</f>
        <v>0</v>
      </c>
      <c r="W81" s="109" cm="1">
        <f t="array" ref="W81">IFERROR(INDEX($G$121:$AQ$219,MATCH($E81,$E$121:$E$219,0),COLUMN()-6),-999)</f>
        <v>999</v>
      </c>
      <c r="X81" s="109" cm="1">
        <f t="array" ref="X81">IFERROR(INDEX($G$121:$AQ$219,MATCH($E81,$E$121:$E$219,0),COLUMN()-6),-999)</f>
        <v>999</v>
      </c>
      <c r="Y81" s="109" cm="1">
        <f t="array" ref="Y81">IFERROR(INDEX($G$121:$AQ$219,MATCH($E81,$E$121:$E$219,0),COLUMN()-6),-999)</f>
        <v>999</v>
      </c>
      <c r="Z81" s="109" cm="1">
        <f t="array" ref="Z81">IFERROR(INDEX($G$121:$AQ$219,MATCH($E81,$E$121:$E$219,0),COLUMN()-6),-999)</f>
        <v>999</v>
      </c>
      <c r="AA81" s="109" cm="1">
        <f t="array" ref="AA81">IFERROR(INDEX($G$121:$AQ$219,MATCH($E81,$E$121:$E$219,0),COLUMN()-6),-999)</f>
        <v>999</v>
      </c>
      <c r="AB81" s="109" cm="1">
        <f t="array" ref="AB81">IFERROR(INDEX($G$121:$AQ$219,MATCH($E81,$E$121:$E$219,0),COLUMN()-6),-999)</f>
        <v>999</v>
      </c>
      <c r="AC81" s="109" cm="1">
        <f t="array" ref="AC81">IFERROR(INDEX($G$121:$AQ$219,MATCH($E81,$E$121:$E$219,0),COLUMN()-6),-999)</f>
        <v>999</v>
      </c>
      <c r="AD81" s="109" cm="1">
        <f t="array" ref="AD81">IFERROR(INDEX($G$121:$AQ$219,MATCH($E81,$E$121:$E$219,0),COLUMN()-6),-999)</f>
        <v>999</v>
      </c>
      <c r="AE81" s="109" cm="1">
        <f t="array" ref="AE81">IFERROR(INDEX($G$121:$AQ$219,MATCH($E81,$E$121:$E$219,0),COLUMN()-6),-999)</f>
        <v>999</v>
      </c>
      <c r="AF81" s="109" cm="1">
        <f t="array" ref="AF81">IFERROR(INDEX($G$121:$AQ$219,MATCH($E81,$E$121:$E$219,0),COLUMN()-6),-999)</f>
        <v>999</v>
      </c>
      <c r="AG81" s="109" cm="1">
        <f t="array" ref="AG81">IFERROR(INDEX($G$121:$AQ$219,MATCH($E81,$E$121:$E$219,0),COLUMN()-6),-999)</f>
        <v>999</v>
      </c>
      <c r="AH81" s="109" cm="1">
        <f t="array" ref="AH81">IFERROR(INDEX($G$121:$AQ$219,MATCH($E81,$E$121:$E$219,0),COLUMN()-6),-999)</f>
        <v>999</v>
      </c>
      <c r="AI81" s="109" cm="1">
        <f t="array" ref="AI81">IFERROR(INDEX($G$121:$AQ$219,MATCH($E81,$E$121:$E$219,0),COLUMN()-6),-999)</f>
        <v>999</v>
      </c>
      <c r="AJ81" s="109" cm="1">
        <f t="array" ref="AJ81">IFERROR(INDEX($G$121:$AQ$219,MATCH($E81,$E$121:$E$219,0),COLUMN()-6),-999)</f>
        <v>999</v>
      </c>
      <c r="AK81" s="109" cm="1">
        <f t="array" ref="AK81">IFERROR(INDEX($G$121:$AQ$219,MATCH($E81,$E$121:$E$219,0),COLUMN()-6),-999)</f>
        <v>999</v>
      </c>
      <c r="AL81" s="109" cm="1">
        <f t="array" ref="AL81">IFERROR(INDEX($G$121:$AQ$219,MATCH($E81,$E$121:$E$219,0),COLUMN()-6),-999)</f>
        <v>999</v>
      </c>
      <c r="AM81" s="109" cm="1">
        <f t="array" ref="AM81">IFERROR(INDEX($G$121:$AQ$219,MATCH($E81,$E$121:$E$219,0),COLUMN()-6),-999)</f>
        <v>999</v>
      </c>
      <c r="AN81" s="109" cm="1">
        <f t="array" ref="AN81">IFERROR(INDEX($G$121:$AQ$219,MATCH($E81,$E$121:$E$219,0),COLUMN()-6),-999)</f>
        <v>999</v>
      </c>
      <c r="AO81" s="109" cm="1">
        <f t="array" ref="AO81">IFERROR(INDEX($G$121:$AQ$219,MATCH($E81,$E$121:$E$219,0),COLUMN()-6),-999)</f>
        <v>999</v>
      </c>
      <c r="AP81" s="109" cm="1">
        <f t="array" ref="AP81">IFERROR(INDEX($G$121:$AQ$219,MATCH($E81,$E$121:$E$219,0),COLUMN()-6),-999)</f>
        <v>999</v>
      </c>
      <c r="AQ81" s="109" cm="1">
        <f t="array" ref="AQ81">IFERROR(INDEX($G$121:$AQ$219,MATCH($E81,$E$121:$E$219,0),COLUMN()-6),-999)</f>
        <v>999</v>
      </c>
      <c r="AR81" s="178"/>
      <c r="AS81" s="78"/>
      <c r="AT81" s="78"/>
      <c r="AU81" s="78"/>
      <c r="AV81" s="78"/>
      <c r="AW81" s="78"/>
    </row>
    <row r="82" spans="1:16368" ht="15" customHeight="1" x14ac:dyDescent="0.4">
      <c r="A82" s="64"/>
      <c r="B82" s="64"/>
      <c r="C82" s="64" t="s">
        <v>189</v>
      </c>
      <c r="D82" s="161" t="s">
        <v>312</v>
      </c>
      <c r="E82" s="171" t="s">
        <v>312</v>
      </c>
      <c r="G82" s="123" cm="1">
        <f t="array" ref="G82">IFERROR(INDEX($G$121:$AQ$219,MATCH($E82,$E$121:$E$219,0),COLUMN()-6),-999)</f>
        <v>0</v>
      </c>
      <c r="H82" s="123" cm="1">
        <f t="array" ref="H82">IFERROR(INDEX($G$121:$AQ$219,MATCH($E82,$E$121:$E$219,0),COLUMN()-6),-999)</f>
        <v>0</v>
      </c>
      <c r="I82" s="123" cm="1">
        <f t="array" ref="I82">IFERROR(INDEX($G$121:$AQ$219,MATCH($E82,$E$121:$E$219,0),COLUMN()-6),-999)</f>
        <v>0</v>
      </c>
      <c r="J82" s="123" cm="1">
        <f t="array" ref="J82">IFERROR(INDEX($G$121:$AQ$219,MATCH($E82,$E$121:$E$219,0),COLUMN()-6),-999)</f>
        <v>0</v>
      </c>
      <c r="K82" s="123" cm="1">
        <f t="array" ref="K82">IFERROR(INDEX($G$121:$AQ$219,MATCH($E82,$E$121:$E$219,0),COLUMN()-6),-999)</f>
        <v>0</v>
      </c>
      <c r="L82" s="123" cm="1">
        <f t="array" ref="L82">IFERROR(INDEX($G$121:$AQ$219,MATCH($E82,$E$121:$E$219,0),COLUMN()-6),-999)</f>
        <v>0</v>
      </c>
      <c r="M82" s="123" cm="1">
        <f t="array" ref="M82">IFERROR(INDEX($G$121:$AQ$219,MATCH($E82,$E$121:$E$219,0),COLUMN()-6),-999)</f>
        <v>0</v>
      </c>
      <c r="N82" s="123" cm="1">
        <f t="array" ref="N82">IFERROR(INDEX($G$121:$AQ$219,MATCH($E82,$E$121:$E$219,0),COLUMN()-6),-999)</f>
        <v>0</v>
      </c>
      <c r="O82" s="123" cm="1">
        <f t="array" ref="O82">IFERROR(INDEX($G$121:$AQ$219,MATCH($E82,$E$121:$E$219,0),COLUMN()-6),-999)</f>
        <v>0</v>
      </c>
      <c r="P82" s="123" cm="1">
        <f t="array" ref="P82">IFERROR(INDEX($G$121:$AQ$219,MATCH($E82,$E$121:$E$219,0),COLUMN()-6),-999)</f>
        <v>0</v>
      </c>
      <c r="Q82" s="123" cm="1">
        <f t="array" ref="Q82">IFERROR(INDEX($G$121:$AQ$219,MATCH($E82,$E$121:$E$219,0),COLUMN()-6),-999)</f>
        <v>0</v>
      </c>
      <c r="R82" s="123" cm="1">
        <f t="array" ref="R82">IFERROR(INDEX($G$121:$AQ$219,MATCH($E82,$E$121:$E$219,0),COLUMN()-6),-999)</f>
        <v>0</v>
      </c>
      <c r="S82" s="123" cm="1">
        <f t="array" ref="S82">IFERROR(INDEX($G$121:$AQ$219,MATCH($E82,$E$121:$E$219,0),COLUMN()-6),-999)</f>
        <v>0</v>
      </c>
      <c r="T82" s="123" cm="1">
        <f t="array" ref="T82">IFERROR(INDEX($G$121:$AQ$219,MATCH($E82,$E$121:$E$219,0),COLUMN()-6),-999)</f>
        <v>0</v>
      </c>
      <c r="U82" s="123" cm="1">
        <f t="array" ref="U82">IFERROR(INDEX($G$121:$AQ$219,MATCH($E82,$E$121:$E$219,0),COLUMN()-6),-999)</f>
        <v>0</v>
      </c>
      <c r="V82" s="123" cm="1">
        <f t="array" ref="V82">IFERROR(INDEX($G$121:$AQ$219,MATCH($E82,$E$121:$E$219,0),COLUMN()-6),-999)</f>
        <v>0</v>
      </c>
      <c r="W82" s="123" cm="1">
        <f t="array" ref="W82">IFERROR(INDEX($G$121:$AQ$219,MATCH($E82,$E$121:$E$219,0),COLUMN()-6),-999)</f>
        <v>0</v>
      </c>
      <c r="X82" s="123" cm="1">
        <f t="array" ref="X82">IFERROR(INDEX($G$121:$AQ$219,MATCH($E82,$E$121:$E$219,0),COLUMN()-6),-999)</f>
        <v>0</v>
      </c>
      <c r="Y82" s="123" cm="1">
        <f t="array" ref="Y82">IFERROR(INDEX($G$121:$AQ$219,MATCH($E82,$E$121:$E$219,0),COLUMN()-6),-999)</f>
        <v>0</v>
      </c>
      <c r="Z82" s="123" cm="1">
        <f t="array" ref="Z82">IFERROR(INDEX($G$121:$AQ$219,MATCH($E82,$E$121:$E$219,0),COLUMN()-6),-999)</f>
        <v>0</v>
      </c>
      <c r="AA82" s="123" cm="1">
        <f t="array" ref="AA82">IFERROR(INDEX($G$121:$AQ$219,MATCH($E82,$E$121:$E$219,0),COLUMN()-6),-999)</f>
        <v>0</v>
      </c>
      <c r="AB82" s="123" cm="1">
        <f t="array" ref="AB82">IFERROR(INDEX($G$121:$AQ$219,MATCH($E82,$E$121:$E$219,0),COLUMN()-6),-999)</f>
        <v>0</v>
      </c>
      <c r="AC82" s="123" cm="1">
        <f t="array" ref="AC82">IFERROR(INDEX($G$121:$AQ$219,MATCH($E82,$E$121:$E$219,0),COLUMN()-6),-999)</f>
        <v>0</v>
      </c>
      <c r="AD82" s="123" cm="1">
        <f t="array" ref="AD82">IFERROR(INDEX($G$121:$AQ$219,MATCH($E82,$E$121:$E$219,0),COLUMN()-6),-999)</f>
        <v>0</v>
      </c>
      <c r="AE82" s="123" cm="1">
        <f t="array" ref="AE82">IFERROR(INDEX($G$121:$AQ$219,MATCH($E82,$E$121:$E$219,0),COLUMN()-6),-999)</f>
        <v>0</v>
      </c>
      <c r="AF82" s="123" cm="1">
        <f t="array" ref="AF82">IFERROR(INDEX($G$121:$AQ$219,MATCH($E82,$E$121:$E$219,0),COLUMN()-6),-999)</f>
        <v>0</v>
      </c>
      <c r="AG82" s="123" cm="1">
        <f t="array" ref="AG82">IFERROR(INDEX($G$121:$AQ$219,MATCH($E82,$E$121:$E$219,0),COLUMN()-6),-999)</f>
        <v>0</v>
      </c>
      <c r="AH82" s="123" cm="1">
        <f t="array" ref="AH82">IFERROR(INDEX($G$121:$AQ$219,MATCH($E82,$E$121:$E$219,0),COLUMN()-6),-999)</f>
        <v>0</v>
      </c>
      <c r="AI82" s="123" cm="1">
        <f t="array" ref="AI82">IFERROR(INDEX($G$121:$AQ$219,MATCH($E82,$E$121:$E$219,0),COLUMN()-6),-999)</f>
        <v>0</v>
      </c>
      <c r="AJ82" s="123" cm="1">
        <f t="array" ref="AJ82">IFERROR(INDEX($G$121:$AQ$219,MATCH($E82,$E$121:$E$219,0),COLUMN()-6),-999)</f>
        <v>0</v>
      </c>
      <c r="AK82" s="123" cm="1">
        <f t="array" ref="AK82">IFERROR(INDEX($G$121:$AQ$219,MATCH($E82,$E$121:$E$219,0),COLUMN()-6),-999)</f>
        <v>0</v>
      </c>
      <c r="AL82" s="123" cm="1">
        <f t="array" ref="AL82">IFERROR(INDEX($G$121:$AQ$219,MATCH($E82,$E$121:$E$219,0),COLUMN()-6),-999)</f>
        <v>0</v>
      </c>
      <c r="AM82" s="123" cm="1">
        <f t="array" ref="AM82">IFERROR(INDEX($G$121:$AQ$219,MATCH($E82,$E$121:$E$219,0),COLUMN()-6),-999)</f>
        <v>0</v>
      </c>
      <c r="AN82" s="123" cm="1">
        <f t="array" ref="AN82">IFERROR(INDEX($G$121:$AQ$219,MATCH($E82,$E$121:$E$219,0),COLUMN()-6),-999)</f>
        <v>0</v>
      </c>
      <c r="AO82" s="109" cm="1">
        <f t="array" ref="AO82">IFERROR(INDEX($G$121:$AQ$219,MATCH($E82,$E$121:$E$219,0),COLUMN()-6),-999)</f>
        <v>999</v>
      </c>
      <c r="AP82" s="109" cm="1">
        <f t="array" ref="AP82">IFERROR(INDEX($G$121:$AQ$219,MATCH($E82,$E$121:$E$219,0),COLUMN()-6),-999)</f>
        <v>999</v>
      </c>
      <c r="AQ82" s="109" cm="1">
        <f t="array" ref="AQ82">IFERROR(INDEX($G$121:$AQ$219,MATCH($E82,$E$121:$E$219,0),COLUMN()-6),-999)</f>
        <v>999</v>
      </c>
      <c r="AR82" s="78"/>
      <c r="AS82" s="78"/>
      <c r="AT82" s="78"/>
      <c r="AU82" s="78"/>
      <c r="AV82" s="78"/>
      <c r="AW82" s="78"/>
    </row>
    <row r="83" spans="1:16368" ht="15" customHeight="1" x14ac:dyDescent="0.4">
      <c r="A83" s="64"/>
      <c r="B83" s="64"/>
      <c r="C83" s="64" t="s">
        <v>189</v>
      </c>
      <c r="D83" s="86" t="s">
        <v>313</v>
      </c>
      <c r="E83" s="172" t="s">
        <v>313</v>
      </c>
      <c r="G83" s="123" cm="1">
        <f t="array" ref="G83">IFERROR(INDEX($G$121:$AQ$219,MATCH($E83,$E$121:$E$219,0),COLUMN()-6),-999)</f>
        <v>0</v>
      </c>
      <c r="H83" s="123" cm="1">
        <f t="array" ref="H83">IFERROR(INDEX($G$121:$AQ$219,MATCH($E83,$E$121:$E$219,0),COLUMN()-6),-999)</f>
        <v>0</v>
      </c>
      <c r="I83" s="123" cm="1">
        <f t="array" ref="I83">IFERROR(INDEX($G$121:$AQ$219,MATCH($E83,$E$121:$E$219,0),COLUMN()-6),-999)</f>
        <v>0</v>
      </c>
      <c r="J83" s="123" cm="1">
        <f t="array" ref="J83">IFERROR(INDEX($G$121:$AQ$219,MATCH($E83,$E$121:$E$219,0),COLUMN()-6),-999)</f>
        <v>0</v>
      </c>
      <c r="K83" s="123" cm="1">
        <f t="array" ref="K83">IFERROR(INDEX($G$121:$AQ$219,MATCH($E83,$E$121:$E$219,0),COLUMN()-6),-999)</f>
        <v>0</v>
      </c>
      <c r="L83" s="123" cm="1">
        <f t="array" ref="L83">IFERROR(INDEX($G$121:$AQ$219,MATCH($E83,$E$121:$E$219,0),COLUMN()-6),-999)</f>
        <v>0</v>
      </c>
      <c r="M83" s="123" cm="1">
        <f t="array" ref="M83">IFERROR(INDEX($G$121:$AQ$219,MATCH($E83,$E$121:$E$219,0),COLUMN()-6),-999)</f>
        <v>0</v>
      </c>
      <c r="N83" s="123" cm="1">
        <f t="array" ref="N83">IFERROR(INDEX($G$121:$AQ$219,MATCH($E83,$E$121:$E$219,0),COLUMN()-6),-999)</f>
        <v>0</v>
      </c>
      <c r="O83" s="123" cm="1">
        <f t="array" ref="O83">IFERROR(INDEX($G$121:$AQ$219,MATCH($E83,$E$121:$E$219,0),COLUMN()-6),-999)</f>
        <v>0</v>
      </c>
      <c r="P83" s="123" cm="1">
        <f t="array" ref="P83">IFERROR(INDEX($G$121:$AQ$219,MATCH($E83,$E$121:$E$219,0),COLUMN()-6),-999)</f>
        <v>0</v>
      </c>
      <c r="Q83" s="123" cm="1">
        <f t="array" ref="Q83">IFERROR(INDEX($G$121:$AQ$219,MATCH($E83,$E$121:$E$219,0),COLUMN()-6),-999)</f>
        <v>0</v>
      </c>
      <c r="R83" s="123" cm="1">
        <f t="array" ref="R83">IFERROR(INDEX($G$121:$AQ$219,MATCH($E83,$E$121:$E$219,0),COLUMN()-6),-999)</f>
        <v>0</v>
      </c>
      <c r="S83" s="123" cm="1">
        <f t="array" ref="S83">IFERROR(INDEX($G$121:$AQ$219,MATCH($E83,$E$121:$E$219,0),COLUMN()-6),-999)</f>
        <v>0</v>
      </c>
      <c r="T83" s="123" cm="1">
        <f t="array" ref="T83">IFERROR(INDEX($G$121:$AQ$219,MATCH($E83,$E$121:$E$219,0),COLUMN()-6),-999)</f>
        <v>0</v>
      </c>
      <c r="U83" s="123" cm="1">
        <f t="array" ref="U83">IFERROR(INDEX($G$121:$AQ$219,MATCH($E83,$E$121:$E$219,0),COLUMN()-6),-999)</f>
        <v>0</v>
      </c>
      <c r="V83" s="123" cm="1">
        <f t="array" ref="V83">IFERROR(INDEX($G$121:$AQ$219,MATCH($E83,$E$121:$E$219,0),COLUMN()-6),-999)</f>
        <v>0</v>
      </c>
      <c r="W83" s="123" cm="1">
        <f t="array" ref="W83">IFERROR(INDEX($G$121:$AQ$219,MATCH($E83,$E$121:$E$219,0),COLUMN()-6),-999)</f>
        <v>0</v>
      </c>
      <c r="X83" s="123" cm="1">
        <f t="array" ref="X83">IFERROR(INDEX($G$121:$AQ$219,MATCH($E83,$E$121:$E$219,0),COLUMN()-6),-999)</f>
        <v>0</v>
      </c>
      <c r="Y83" s="123" cm="1">
        <f t="array" ref="Y83">IFERROR(INDEX($G$121:$AQ$219,MATCH($E83,$E$121:$E$219,0),COLUMN()-6),-999)</f>
        <v>0</v>
      </c>
      <c r="Z83" s="123" cm="1">
        <f t="array" ref="Z83">IFERROR(INDEX($G$121:$AQ$219,MATCH($E83,$E$121:$E$219,0),COLUMN()-6),-999)</f>
        <v>0</v>
      </c>
      <c r="AA83" s="123" cm="1">
        <f t="array" ref="AA83">IFERROR(INDEX($G$121:$AQ$219,MATCH($E83,$E$121:$E$219,0),COLUMN()-6),-999)</f>
        <v>0</v>
      </c>
      <c r="AB83" s="123" cm="1">
        <f t="array" ref="AB83">IFERROR(INDEX($G$121:$AQ$219,MATCH($E83,$E$121:$E$219,0),COLUMN()-6),-999)</f>
        <v>0</v>
      </c>
      <c r="AC83" s="123" cm="1">
        <f t="array" ref="AC83">IFERROR(INDEX($G$121:$AQ$219,MATCH($E83,$E$121:$E$219,0),COLUMN()-6),-999)</f>
        <v>0</v>
      </c>
      <c r="AD83" s="123" cm="1">
        <f t="array" ref="AD83">IFERROR(INDEX($G$121:$AQ$219,MATCH($E83,$E$121:$E$219,0),COLUMN()-6),-999)</f>
        <v>0</v>
      </c>
      <c r="AE83" s="123" cm="1">
        <f t="array" ref="AE83">IFERROR(INDEX($G$121:$AQ$219,MATCH($E83,$E$121:$E$219,0),COLUMN()-6),-999)</f>
        <v>0</v>
      </c>
      <c r="AF83" s="123" cm="1">
        <f t="array" ref="AF83">IFERROR(INDEX($G$121:$AQ$219,MATCH($E83,$E$121:$E$219,0),COLUMN()-6),-999)</f>
        <v>0</v>
      </c>
      <c r="AG83" s="123" cm="1">
        <f t="array" ref="AG83">IFERROR(INDEX($G$121:$AQ$219,MATCH($E83,$E$121:$E$219,0),COLUMN()-6),-999)</f>
        <v>0</v>
      </c>
      <c r="AH83" s="123" cm="1">
        <f t="array" ref="AH83">IFERROR(INDEX($G$121:$AQ$219,MATCH($E83,$E$121:$E$219,0),COLUMN()-6),-999)</f>
        <v>0</v>
      </c>
      <c r="AI83" s="123" cm="1">
        <f t="array" ref="AI83">IFERROR(INDEX($G$121:$AQ$219,MATCH($E83,$E$121:$E$219,0),COLUMN()-6),-999)</f>
        <v>0</v>
      </c>
      <c r="AJ83" s="123" cm="1">
        <f t="array" ref="AJ83">IFERROR(INDEX($G$121:$AQ$219,MATCH($E83,$E$121:$E$219,0),COLUMN()-6),-999)</f>
        <v>0</v>
      </c>
      <c r="AK83" s="123" cm="1">
        <f t="array" ref="AK83">IFERROR(INDEX($G$121:$AQ$219,MATCH($E83,$E$121:$E$219,0),COLUMN()-6),-999)</f>
        <v>0</v>
      </c>
      <c r="AL83" s="123" cm="1">
        <f t="array" ref="AL83">IFERROR(INDEX($G$121:$AQ$219,MATCH($E83,$E$121:$E$219,0),COLUMN()-6),-999)</f>
        <v>0</v>
      </c>
      <c r="AM83" s="123" cm="1">
        <f t="array" ref="AM83">IFERROR(INDEX($G$121:$AQ$219,MATCH($E83,$E$121:$E$219,0),COLUMN()-6),-999)</f>
        <v>0</v>
      </c>
      <c r="AN83" s="123" cm="1">
        <f t="array" ref="AN83">IFERROR(INDEX($G$121:$AQ$219,MATCH($E83,$E$121:$E$219,0),COLUMN()-6),-999)</f>
        <v>0</v>
      </c>
      <c r="AO83" s="123" cm="1">
        <f t="array" ref="AO83">IFERROR(INDEX($G$121:$AQ$219,MATCH($E83,$E$121:$E$219,0),COLUMN()-6),-999)</f>
        <v>0</v>
      </c>
      <c r="AP83" s="123" cm="1">
        <f t="array" ref="AP83">IFERROR(INDEX($G$121:$AQ$219,MATCH($E83,$E$121:$E$219,0),COLUMN()-6),-999)</f>
        <v>999</v>
      </c>
      <c r="AQ83" s="123" cm="1">
        <f t="array" ref="AQ83">IFERROR(INDEX($G$121:$AQ$219,MATCH($E83,$E$121:$E$219,0),COLUMN()-6),-999)</f>
        <v>999</v>
      </c>
      <c r="AR83" s="78"/>
      <c r="AS83" s="78"/>
      <c r="AT83" s="78"/>
      <c r="AU83" s="78"/>
      <c r="AV83" s="78"/>
      <c r="AW83" s="78"/>
    </row>
    <row r="84" spans="1:16368" customFormat="1" ht="15" customHeight="1" x14ac:dyDescent="0.4">
      <c r="C84" s="64" t="s">
        <v>189</v>
      </c>
      <c r="D84" t="s">
        <v>436</v>
      </c>
      <c r="E84" s="173" t="s">
        <v>436</v>
      </c>
      <c r="G84" s="123" cm="1">
        <f t="array" ref="G84">IFERROR(INDEX($G$121:$AQ$219,MATCH($E84,$E$121:$E$219,0),COLUMN()-6),-999)</f>
        <v>-999</v>
      </c>
      <c r="H84" s="123" cm="1">
        <f t="array" ref="H84">IFERROR(INDEX($G$121:$AQ$219,MATCH($E84,$E$121:$E$219,0),COLUMN()-6),-999)</f>
        <v>-999</v>
      </c>
      <c r="I84" s="123" cm="1">
        <f t="array" ref="I84">IFERROR(INDEX($G$121:$AQ$219,MATCH($E84,$E$121:$E$219,0),COLUMN()-6),-999)</f>
        <v>-999</v>
      </c>
      <c r="J84" s="123" cm="1">
        <f t="array" ref="J84">IFERROR(INDEX($G$121:$AQ$219,MATCH($E84,$E$121:$E$219,0),COLUMN()-6),-999)</f>
        <v>-999</v>
      </c>
      <c r="K84" s="123" cm="1">
        <f t="array" ref="K84">IFERROR(INDEX($G$121:$AQ$219,MATCH($E84,$E$121:$E$219,0),COLUMN()-6),-999)</f>
        <v>-999</v>
      </c>
      <c r="L84" s="123" cm="1">
        <f t="array" ref="L84">IFERROR(INDEX($G$121:$AQ$219,MATCH($E84,$E$121:$E$219,0),COLUMN()-6),-999)</f>
        <v>-999</v>
      </c>
      <c r="M84" s="123" cm="1">
        <f t="array" ref="M84">IFERROR(INDEX($G$121:$AQ$219,MATCH($E84,$E$121:$E$219,0),COLUMN()-6),-999)</f>
        <v>-999</v>
      </c>
      <c r="N84" s="123" cm="1">
        <f t="array" ref="N84">IFERROR(INDEX($G$121:$AQ$219,MATCH($E84,$E$121:$E$219,0),COLUMN()-6),-999)</f>
        <v>-999</v>
      </c>
      <c r="O84" s="123" cm="1">
        <f t="array" ref="O84">IFERROR(INDEX($G$121:$AQ$219,MATCH($E84,$E$121:$E$219,0),COLUMN()-6),-999)</f>
        <v>-999</v>
      </c>
      <c r="P84" s="123" cm="1">
        <f t="array" ref="P84">IFERROR(INDEX($G$121:$AQ$219,MATCH($E84,$E$121:$E$219,0),COLUMN()-6),-999)</f>
        <v>-999</v>
      </c>
      <c r="Q84" s="123" cm="1">
        <f t="array" ref="Q84">IFERROR(INDEX($G$121:$AQ$219,MATCH($E84,$E$121:$E$219,0),COLUMN()-6),-999)</f>
        <v>-999</v>
      </c>
      <c r="R84" s="123" cm="1">
        <f t="array" ref="R84">IFERROR(INDEX($G$121:$AQ$219,MATCH($E84,$E$121:$E$219,0),COLUMN()-6),-999)</f>
        <v>-999</v>
      </c>
      <c r="S84" s="123" cm="1">
        <f t="array" ref="S84">IFERROR(INDEX($G$121:$AQ$219,MATCH($E84,$E$121:$E$219,0),COLUMN()-6),-999)</f>
        <v>-999</v>
      </c>
      <c r="T84" s="123" cm="1">
        <f t="array" ref="T84">IFERROR(INDEX($G$121:$AQ$219,MATCH($E84,$E$121:$E$219,0),COLUMN()-6),-999)</f>
        <v>-999</v>
      </c>
      <c r="U84" s="123" cm="1">
        <f t="array" ref="U84">IFERROR(INDEX($G$121:$AQ$219,MATCH($E84,$E$121:$E$219,0),COLUMN()-6),-999)</f>
        <v>-999</v>
      </c>
      <c r="V84" s="123" cm="1">
        <f t="array" ref="V84">IFERROR(INDEX($G$121:$AQ$219,MATCH($E84,$E$121:$E$219,0),COLUMN()-6),-999)</f>
        <v>-999</v>
      </c>
      <c r="W84" s="123" cm="1">
        <f t="array" ref="W84">IFERROR(INDEX($G$121:$AQ$219,MATCH($E84,$E$121:$E$219,0),COLUMN()-6),-999)</f>
        <v>-999</v>
      </c>
      <c r="X84" s="123" cm="1">
        <f t="array" ref="X84">IFERROR(INDEX($G$121:$AQ$219,MATCH($E84,$E$121:$E$219,0),COLUMN()-6),-999)</f>
        <v>-999</v>
      </c>
      <c r="Y84" s="123" cm="1">
        <f t="array" ref="Y84">IFERROR(INDEX($G$121:$AQ$219,MATCH($E84,$E$121:$E$219,0),COLUMN()-6),-999)</f>
        <v>-999</v>
      </c>
      <c r="Z84" s="123" cm="1">
        <f t="array" ref="Z84">IFERROR(INDEX($G$121:$AQ$219,MATCH($E84,$E$121:$E$219,0),COLUMN()-6),-999)</f>
        <v>-999</v>
      </c>
      <c r="AA84" s="123" cm="1">
        <f t="array" ref="AA84">IFERROR(INDEX($G$121:$AQ$219,MATCH($E84,$E$121:$E$219,0),COLUMN()-6),-999)</f>
        <v>-999</v>
      </c>
      <c r="AB84" s="123" cm="1">
        <f t="array" ref="AB84">IFERROR(INDEX($G$121:$AQ$219,MATCH($E84,$E$121:$E$219,0),COLUMN()-6),-999)</f>
        <v>-999</v>
      </c>
      <c r="AC84" s="123" cm="1">
        <f t="array" ref="AC84">IFERROR(INDEX($G$121:$AQ$219,MATCH($E84,$E$121:$E$219,0),COLUMN()-6),-999)</f>
        <v>-999</v>
      </c>
      <c r="AD84" s="123" cm="1">
        <f t="array" ref="AD84">IFERROR(INDEX($G$121:$AQ$219,MATCH($E84,$E$121:$E$219,0),COLUMN()-6),-999)</f>
        <v>-999</v>
      </c>
      <c r="AE84" s="123" cm="1">
        <f t="array" ref="AE84">IFERROR(INDEX($G$121:$AQ$219,MATCH($E84,$E$121:$E$219,0),COLUMN()-6),-999)</f>
        <v>-999</v>
      </c>
      <c r="AF84" s="123" cm="1">
        <f t="array" ref="AF84">IFERROR(INDEX($G$121:$AQ$219,MATCH($E84,$E$121:$E$219,0),COLUMN()-6),-999)</f>
        <v>-999</v>
      </c>
      <c r="AG84" s="123" cm="1">
        <f t="array" ref="AG84">IFERROR(INDEX($G$121:$AQ$219,MATCH($E84,$E$121:$E$219,0),COLUMN()-6),-999)</f>
        <v>-999</v>
      </c>
      <c r="AH84" s="123" cm="1">
        <f t="array" ref="AH84">IFERROR(INDEX($G$121:$AQ$219,MATCH($E84,$E$121:$E$219,0),COLUMN()-6),-999)</f>
        <v>-999</v>
      </c>
      <c r="AI84" s="123" cm="1">
        <f t="array" ref="AI84">IFERROR(INDEX($G$121:$AQ$219,MATCH($E84,$E$121:$E$219,0),COLUMN()-6),-999)</f>
        <v>-999</v>
      </c>
      <c r="AJ84" s="123" cm="1">
        <f t="array" ref="AJ84">IFERROR(INDEX($G$121:$AQ$219,MATCH($E84,$E$121:$E$219,0),COLUMN()-6),-999)</f>
        <v>-999</v>
      </c>
      <c r="AK84" s="123" cm="1">
        <f t="array" ref="AK84">IFERROR(INDEX($G$121:$AQ$219,MATCH($E84,$E$121:$E$219,0),COLUMN()-6),-999)</f>
        <v>-999</v>
      </c>
      <c r="AL84" s="123" cm="1">
        <f t="array" ref="AL84">IFERROR(INDEX($G$121:$AQ$219,MATCH($E84,$E$121:$E$219,0),COLUMN()-6),-999)</f>
        <v>-999</v>
      </c>
      <c r="AM84" s="123" cm="1">
        <f t="array" ref="AM84">IFERROR(INDEX($G$121:$AQ$219,MATCH($E84,$E$121:$E$219,0),COLUMN()-6),-999)</f>
        <v>-999</v>
      </c>
      <c r="AN84" s="123" cm="1">
        <f t="array" ref="AN84">IFERROR(INDEX($G$121:$AQ$219,MATCH($E84,$E$121:$E$219,0),COLUMN()-6),-999)</f>
        <v>-999</v>
      </c>
      <c r="AO84" s="123" cm="1">
        <f t="array" ref="AO84">IFERROR(INDEX($G$121:$AQ$219,MATCH($E84,$E$121:$E$219,0),COLUMN()-6),-999)</f>
        <v>-999</v>
      </c>
      <c r="AP84" s="123" cm="1">
        <f t="array" ref="AP84">IFERROR(INDEX($G$121:$AQ$219,MATCH($E84,$E$121:$E$219,0),COLUMN()-6),-999)</f>
        <v>-999</v>
      </c>
      <c r="AQ84" s="123" cm="1">
        <f t="array" ref="AQ84">IFERROR(INDEX($G$121:$AQ$219,MATCH($E84,$E$121:$E$219,0),COLUMN()-6),-999)</f>
        <v>-999</v>
      </c>
      <c r="AS84" s="183"/>
      <c r="AT84" s="183"/>
      <c r="AU84" s="183"/>
      <c r="AV84" s="183"/>
      <c r="AW84" s="183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4">
      <c r="C85" s="64" t="s">
        <v>189</v>
      </c>
      <c r="D85" s="160" t="s">
        <v>437</v>
      </c>
      <c r="E85" s="173" t="s">
        <v>437</v>
      </c>
      <c r="G85" s="123" cm="1">
        <f t="array" ref="G85">IFERROR(INDEX($G$121:$AQ$219,MATCH($E85,$E$121:$E$219,0),COLUMN()-6),-999)</f>
        <v>0</v>
      </c>
      <c r="H85" s="123" cm="1">
        <f t="array" ref="H85">IFERROR(INDEX($G$121:$AQ$219,MATCH($E85,$E$121:$E$219,0),COLUMN()-6),-999)</f>
        <v>0</v>
      </c>
      <c r="I85" s="123" cm="1">
        <f t="array" ref="I85">IFERROR(INDEX($G$121:$AQ$219,MATCH($E85,$E$121:$E$219,0),COLUMN()-6),-999)</f>
        <v>0</v>
      </c>
      <c r="J85" s="123" cm="1">
        <f t="array" ref="J85">IFERROR(INDEX($G$121:$AQ$219,MATCH($E85,$E$121:$E$219,0),COLUMN()-6),-999)</f>
        <v>0</v>
      </c>
      <c r="K85" s="123" cm="1">
        <f t="array" ref="K85">IFERROR(INDEX($G$121:$AQ$219,MATCH($E85,$E$121:$E$219,0),COLUMN()-6),-999)</f>
        <v>0</v>
      </c>
      <c r="L85" s="123" cm="1">
        <f t="array" ref="L85">IFERROR(INDEX($G$121:$AQ$219,MATCH($E85,$E$121:$E$219,0),COLUMN()-6),-999)</f>
        <v>0</v>
      </c>
      <c r="M85" s="123" cm="1">
        <f t="array" ref="M85">IFERROR(INDEX($G$121:$AQ$219,MATCH($E85,$E$121:$E$219,0),COLUMN()-6),-999)</f>
        <v>0</v>
      </c>
      <c r="N85" s="123" cm="1">
        <f t="array" ref="N85">IFERROR(INDEX($G$121:$AQ$219,MATCH($E85,$E$121:$E$219,0),COLUMN()-6),-999)</f>
        <v>0</v>
      </c>
      <c r="O85" s="123" cm="1">
        <f t="array" ref="O85">IFERROR(INDEX($G$121:$AQ$219,MATCH($E85,$E$121:$E$219,0),COLUMN()-6),-999)</f>
        <v>0</v>
      </c>
      <c r="P85" s="123" cm="1">
        <f t="array" ref="P85">IFERROR(INDEX($G$121:$AQ$219,MATCH($E85,$E$121:$E$219,0),COLUMN()-6),-999)</f>
        <v>0</v>
      </c>
      <c r="Q85" s="123" cm="1">
        <f t="array" ref="Q85">IFERROR(INDEX($G$121:$AQ$219,MATCH($E85,$E$121:$E$219,0),COLUMN()-6),-999)</f>
        <v>0</v>
      </c>
      <c r="R85" s="123" cm="1">
        <f t="array" ref="R85">IFERROR(INDEX($G$121:$AQ$219,MATCH($E85,$E$121:$E$219,0),COLUMN()-6),-999)</f>
        <v>0</v>
      </c>
      <c r="S85" s="123" cm="1">
        <f t="array" ref="S85">IFERROR(INDEX($G$121:$AQ$219,MATCH($E85,$E$121:$E$219,0),COLUMN()-6),-999)</f>
        <v>0</v>
      </c>
      <c r="T85" s="123" cm="1">
        <f t="array" ref="T85">IFERROR(INDEX($G$121:$AQ$219,MATCH($E85,$E$121:$E$219,0),COLUMN()-6),-999)</f>
        <v>0</v>
      </c>
      <c r="U85" s="123" cm="1">
        <f t="array" ref="U85">IFERROR(INDEX($G$121:$AQ$219,MATCH($E85,$E$121:$E$219,0),COLUMN()-6),-999)</f>
        <v>0</v>
      </c>
      <c r="V85" s="123" cm="1">
        <f t="array" ref="V85">IFERROR(INDEX($G$121:$AQ$219,MATCH($E85,$E$121:$E$219,0),COLUMN()-6),-999)</f>
        <v>0</v>
      </c>
      <c r="W85" s="123" cm="1">
        <f t="array" ref="W85">IFERROR(INDEX($G$121:$AQ$219,MATCH($E85,$E$121:$E$219,0),COLUMN()-6),-999)</f>
        <v>0</v>
      </c>
      <c r="X85" s="123" cm="1">
        <f t="array" ref="X85">IFERROR(INDEX($G$121:$AQ$219,MATCH($E85,$E$121:$E$219,0),COLUMN()-6),-999)</f>
        <v>0</v>
      </c>
      <c r="Y85" s="123" cm="1">
        <f t="array" ref="Y85">IFERROR(INDEX($G$121:$AQ$219,MATCH($E85,$E$121:$E$219,0),COLUMN()-6),-999)</f>
        <v>0</v>
      </c>
      <c r="Z85" s="123" cm="1">
        <f t="array" ref="Z85">IFERROR(INDEX($G$121:$AQ$219,MATCH($E85,$E$121:$E$219,0),COLUMN()-6),-999)</f>
        <v>0</v>
      </c>
      <c r="AA85" s="123" cm="1">
        <f t="array" ref="AA85">IFERROR(INDEX($G$121:$AQ$219,MATCH($E85,$E$121:$E$219,0),COLUMN()-6),-999)</f>
        <v>0</v>
      </c>
      <c r="AB85" s="123" cm="1">
        <f t="array" ref="AB85">IFERROR(INDEX($G$121:$AQ$219,MATCH($E85,$E$121:$E$219,0),COLUMN()-6),-999)</f>
        <v>0</v>
      </c>
      <c r="AC85" s="123" cm="1">
        <f t="array" ref="AC85">IFERROR(INDEX($G$121:$AQ$219,MATCH($E85,$E$121:$E$219,0),COLUMN()-6),-999)</f>
        <v>0</v>
      </c>
      <c r="AD85" s="123" cm="1">
        <f t="array" ref="AD85">IFERROR(INDEX($G$121:$AQ$219,MATCH($E85,$E$121:$E$219,0),COLUMN()-6),-999)</f>
        <v>0</v>
      </c>
      <c r="AE85" s="123" cm="1">
        <f t="array" ref="AE85">IFERROR(INDEX($G$121:$AQ$219,MATCH($E85,$E$121:$E$219,0),COLUMN()-6),-999)</f>
        <v>0</v>
      </c>
      <c r="AF85" s="123" cm="1">
        <f t="array" ref="AF85">IFERROR(INDEX($G$121:$AQ$219,MATCH($E85,$E$121:$E$219,0),COLUMN()-6),-999)</f>
        <v>0</v>
      </c>
      <c r="AG85" s="123" cm="1">
        <f t="array" ref="AG85">IFERROR(INDEX($G$121:$AQ$219,MATCH($E85,$E$121:$E$219,0),COLUMN()-6),-999)</f>
        <v>0</v>
      </c>
      <c r="AH85" s="123" cm="1">
        <f t="array" ref="AH85">IFERROR(INDEX($G$121:$AQ$219,MATCH($E85,$E$121:$E$219,0),COLUMN()-6),-999)</f>
        <v>0</v>
      </c>
      <c r="AI85" s="123" cm="1">
        <f t="array" ref="AI85">IFERROR(INDEX($G$121:$AQ$219,MATCH($E85,$E$121:$E$219,0),COLUMN()-6),-999)</f>
        <v>0</v>
      </c>
      <c r="AJ85" s="123" cm="1">
        <f t="array" ref="AJ85">IFERROR(INDEX($G$121:$AQ$219,MATCH($E85,$E$121:$E$219,0),COLUMN()-6),-999)</f>
        <v>0</v>
      </c>
      <c r="AK85" s="123" cm="1">
        <f t="array" ref="AK85">IFERROR(INDEX($G$121:$AQ$219,MATCH($E85,$E$121:$E$219,0),COLUMN()-6),-999)</f>
        <v>0</v>
      </c>
      <c r="AL85" s="123" cm="1">
        <f t="array" ref="AL85">IFERROR(INDEX($G$121:$AQ$219,MATCH($E85,$E$121:$E$219,0),COLUMN()-6),-999)</f>
        <v>0</v>
      </c>
      <c r="AM85" s="123" cm="1">
        <f t="array" ref="AM85">IFERROR(INDEX($G$121:$AQ$219,MATCH($E85,$E$121:$E$219,0),COLUMN()-6),-999)</f>
        <v>0</v>
      </c>
      <c r="AN85" s="123" cm="1">
        <f t="array" ref="AN85">IFERROR(INDEX($G$121:$AQ$219,MATCH($E85,$E$121:$E$219,0),COLUMN()-6),-999)</f>
        <v>0</v>
      </c>
      <c r="AO85" s="123" cm="1">
        <f t="array" ref="AO85">IFERROR(INDEX($G$121:$AQ$219,MATCH($E85,$E$121:$E$219,0),COLUMN()-6),-999)</f>
        <v>0</v>
      </c>
      <c r="AP85" s="123" cm="1">
        <f t="array" ref="AP85">IFERROR(INDEX($G$121:$AQ$219,MATCH($E85,$E$121:$E$219,0),COLUMN()-6),-999)</f>
        <v>0</v>
      </c>
      <c r="AQ85" s="123" cm="1">
        <f t="array" ref="AQ85">IFERROR(INDEX($G$121:$AQ$219,MATCH($E85,$E$121:$E$219,0),COLUMN()-6),-999)</f>
        <v>0</v>
      </c>
      <c r="AS85" s="183"/>
      <c r="AT85" s="183"/>
      <c r="AU85" s="183"/>
      <c r="AV85" s="183"/>
      <c r="AW85" s="183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4">
      <c r="C86" s="64" t="s">
        <v>189</v>
      </c>
      <c r="D86" t="s">
        <v>438</v>
      </c>
      <c r="E86" s="173" t="s">
        <v>438</v>
      </c>
      <c r="G86" s="123" cm="1">
        <f t="array" ref="G86">IFERROR(INDEX($G$121:$AQ$219,MATCH($E86,$E$121:$E$219,0),COLUMN()-6),-999)</f>
        <v>-999</v>
      </c>
      <c r="H86" s="123" cm="1">
        <f t="array" ref="H86">IFERROR(INDEX($G$121:$AQ$219,MATCH($E86,$E$121:$E$219,0),COLUMN()-6),-999)</f>
        <v>-999</v>
      </c>
      <c r="I86" s="123" cm="1">
        <f t="array" ref="I86">IFERROR(INDEX($G$121:$AQ$219,MATCH($E86,$E$121:$E$219,0),COLUMN()-6),-999)</f>
        <v>-999</v>
      </c>
      <c r="J86" s="123" cm="1">
        <f t="array" ref="J86">IFERROR(INDEX($G$121:$AQ$219,MATCH($E86,$E$121:$E$219,0),COLUMN()-6),-999)</f>
        <v>-999</v>
      </c>
      <c r="K86" s="123" cm="1">
        <f t="array" ref="K86">IFERROR(INDEX($G$121:$AQ$219,MATCH($E86,$E$121:$E$219,0),COLUMN()-6),-999)</f>
        <v>-999</v>
      </c>
      <c r="L86" s="123" cm="1">
        <f t="array" ref="L86">IFERROR(INDEX($G$121:$AQ$219,MATCH($E86,$E$121:$E$219,0),COLUMN()-6),-999)</f>
        <v>-999</v>
      </c>
      <c r="M86" s="123" cm="1">
        <f t="array" ref="M86">IFERROR(INDEX($G$121:$AQ$219,MATCH($E86,$E$121:$E$219,0),COLUMN()-6),-999)</f>
        <v>-999</v>
      </c>
      <c r="N86" s="123" cm="1">
        <f t="array" ref="N86">IFERROR(INDEX($G$121:$AQ$219,MATCH($E86,$E$121:$E$219,0),COLUMN()-6),-999)</f>
        <v>-999</v>
      </c>
      <c r="O86" s="123" cm="1">
        <f t="array" ref="O86">IFERROR(INDEX($G$121:$AQ$219,MATCH($E86,$E$121:$E$219,0),COLUMN()-6),-999)</f>
        <v>-999</v>
      </c>
      <c r="P86" s="123" cm="1">
        <f t="array" ref="P86">IFERROR(INDEX($G$121:$AQ$219,MATCH($E86,$E$121:$E$219,0),COLUMN()-6),-999)</f>
        <v>-999</v>
      </c>
      <c r="Q86" s="123" cm="1">
        <f t="array" ref="Q86">IFERROR(INDEX($G$121:$AQ$219,MATCH($E86,$E$121:$E$219,0),COLUMN()-6),-999)</f>
        <v>-999</v>
      </c>
      <c r="R86" s="123" cm="1">
        <f t="array" ref="R86">IFERROR(INDEX($G$121:$AQ$219,MATCH($E86,$E$121:$E$219,0),COLUMN()-6),-999)</f>
        <v>-999</v>
      </c>
      <c r="S86" s="123" cm="1">
        <f t="array" ref="S86">IFERROR(INDEX($G$121:$AQ$219,MATCH($E86,$E$121:$E$219,0),COLUMN()-6),-999)</f>
        <v>-999</v>
      </c>
      <c r="T86" s="123" cm="1">
        <f t="array" ref="T86">IFERROR(INDEX($G$121:$AQ$219,MATCH($E86,$E$121:$E$219,0),COLUMN()-6),-999)</f>
        <v>-999</v>
      </c>
      <c r="U86" s="123" cm="1">
        <f t="array" ref="U86">IFERROR(INDEX($G$121:$AQ$219,MATCH($E86,$E$121:$E$219,0),COLUMN()-6),-999)</f>
        <v>-999</v>
      </c>
      <c r="V86" s="123" cm="1">
        <f t="array" ref="V86">IFERROR(INDEX($G$121:$AQ$219,MATCH($E86,$E$121:$E$219,0),COLUMN()-6),-999)</f>
        <v>-999</v>
      </c>
      <c r="W86" s="123" cm="1">
        <f t="array" ref="W86">IFERROR(INDEX($G$121:$AQ$219,MATCH($E86,$E$121:$E$219,0),COLUMN()-6),-999)</f>
        <v>-999</v>
      </c>
      <c r="X86" s="123" cm="1">
        <f t="array" ref="X86">IFERROR(INDEX($G$121:$AQ$219,MATCH($E86,$E$121:$E$219,0),COLUMN()-6),-999)</f>
        <v>-999</v>
      </c>
      <c r="Y86" s="123" cm="1">
        <f t="array" ref="Y86">IFERROR(INDEX($G$121:$AQ$219,MATCH($E86,$E$121:$E$219,0),COLUMN()-6),-999)</f>
        <v>-999</v>
      </c>
      <c r="Z86" s="123" cm="1">
        <f t="array" ref="Z86">IFERROR(INDEX($G$121:$AQ$219,MATCH($E86,$E$121:$E$219,0),COLUMN()-6),-999)</f>
        <v>-999</v>
      </c>
      <c r="AA86" s="123" cm="1">
        <f t="array" ref="AA86">IFERROR(INDEX($G$121:$AQ$219,MATCH($E86,$E$121:$E$219,0),COLUMN()-6),-999)</f>
        <v>-999</v>
      </c>
      <c r="AB86" s="123" cm="1">
        <f t="array" ref="AB86">IFERROR(INDEX($G$121:$AQ$219,MATCH($E86,$E$121:$E$219,0),COLUMN()-6),-999)</f>
        <v>-999</v>
      </c>
      <c r="AC86" s="123" cm="1">
        <f t="array" ref="AC86">IFERROR(INDEX($G$121:$AQ$219,MATCH($E86,$E$121:$E$219,0),COLUMN()-6),-999)</f>
        <v>-999</v>
      </c>
      <c r="AD86" s="123" cm="1">
        <f t="array" ref="AD86">IFERROR(INDEX($G$121:$AQ$219,MATCH($E86,$E$121:$E$219,0),COLUMN()-6),-999)</f>
        <v>-999</v>
      </c>
      <c r="AE86" s="123" cm="1">
        <f t="array" ref="AE86">IFERROR(INDEX($G$121:$AQ$219,MATCH($E86,$E$121:$E$219,0),COLUMN()-6),-999)</f>
        <v>-999</v>
      </c>
      <c r="AF86" s="123" cm="1">
        <f t="array" ref="AF86">IFERROR(INDEX($G$121:$AQ$219,MATCH($E86,$E$121:$E$219,0),COLUMN()-6),-999)</f>
        <v>-999</v>
      </c>
      <c r="AG86" s="123" cm="1">
        <f t="array" ref="AG86">IFERROR(INDEX($G$121:$AQ$219,MATCH($E86,$E$121:$E$219,0),COLUMN()-6),-999)</f>
        <v>-999</v>
      </c>
      <c r="AH86" s="123" cm="1">
        <f t="array" ref="AH86">IFERROR(INDEX($G$121:$AQ$219,MATCH($E86,$E$121:$E$219,0),COLUMN()-6),-999)</f>
        <v>-999</v>
      </c>
      <c r="AI86" s="123" cm="1">
        <f t="array" ref="AI86">IFERROR(INDEX($G$121:$AQ$219,MATCH($E86,$E$121:$E$219,0),COLUMN()-6),-999)</f>
        <v>-999</v>
      </c>
      <c r="AJ86" s="123" cm="1">
        <f t="array" ref="AJ86">IFERROR(INDEX($G$121:$AQ$219,MATCH($E86,$E$121:$E$219,0),COLUMN()-6),-999)</f>
        <v>-999</v>
      </c>
      <c r="AK86" s="123" cm="1">
        <f t="array" ref="AK86">IFERROR(INDEX($G$121:$AQ$219,MATCH($E86,$E$121:$E$219,0),COLUMN()-6),-999)</f>
        <v>-999</v>
      </c>
      <c r="AL86" s="123" cm="1">
        <f t="array" ref="AL86">IFERROR(INDEX($G$121:$AQ$219,MATCH($E86,$E$121:$E$219,0),COLUMN()-6),-999)</f>
        <v>-999</v>
      </c>
      <c r="AM86" s="123" cm="1">
        <f t="array" ref="AM86">IFERROR(INDEX($G$121:$AQ$219,MATCH($E86,$E$121:$E$219,0),COLUMN()-6),-999)</f>
        <v>-999</v>
      </c>
      <c r="AN86" s="123" cm="1">
        <f t="array" ref="AN86">IFERROR(INDEX($G$121:$AQ$219,MATCH($E86,$E$121:$E$219,0),COLUMN()-6),-999)</f>
        <v>-999</v>
      </c>
      <c r="AO86" s="123" cm="1">
        <f t="array" ref="AO86">IFERROR(INDEX($G$121:$AQ$219,MATCH($E86,$E$121:$E$219,0),COLUMN()-6),-999)</f>
        <v>-999</v>
      </c>
      <c r="AP86" s="123" cm="1">
        <f t="array" ref="AP86">IFERROR(INDEX($G$121:$AQ$219,MATCH($E86,$E$121:$E$219,0),COLUMN()-6),-999)</f>
        <v>-999</v>
      </c>
      <c r="AQ86" s="123" cm="1">
        <f t="array" ref="AQ86">IFERROR(INDEX($G$121:$AQ$219,MATCH($E86,$E$121:$E$219,0),COLUMN()-6),-999)</f>
        <v>-999</v>
      </c>
      <c r="AS86" s="183"/>
      <c r="AT86" s="183"/>
      <c r="AU86" s="183"/>
      <c r="AV86" s="183"/>
      <c r="AW86" s="183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4">
      <c r="C87" s="64" t="s">
        <v>189</v>
      </c>
      <c r="D87" t="s">
        <v>439</v>
      </c>
      <c r="E87" s="173" t="s">
        <v>439</v>
      </c>
      <c r="G87" s="123" cm="1">
        <f t="array" ref="G87">IFERROR(INDEX($G$121:$AQ$219,MATCH($E87,$E$121:$E$219,0),COLUMN()-6),-999)</f>
        <v>-999</v>
      </c>
      <c r="H87" s="123" cm="1">
        <f t="array" ref="H87">IFERROR(INDEX($G$121:$AQ$219,MATCH($E87,$E$121:$E$219,0),COLUMN()-6),-999)</f>
        <v>-999</v>
      </c>
      <c r="I87" s="123" cm="1">
        <f t="array" ref="I87">IFERROR(INDEX($G$121:$AQ$219,MATCH($E87,$E$121:$E$219,0),COLUMN()-6),-999)</f>
        <v>-999</v>
      </c>
      <c r="J87" s="123" cm="1">
        <f t="array" ref="J87">IFERROR(INDEX($G$121:$AQ$219,MATCH($E87,$E$121:$E$219,0),COLUMN()-6),-999)</f>
        <v>-999</v>
      </c>
      <c r="K87" s="123" cm="1">
        <f t="array" ref="K87">IFERROR(INDEX($G$121:$AQ$219,MATCH($E87,$E$121:$E$219,0),COLUMN()-6),-999)</f>
        <v>-999</v>
      </c>
      <c r="L87" s="123" cm="1">
        <f t="array" ref="L87">IFERROR(INDEX($G$121:$AQ$219,MATCH($E87,$E$121:$E$219,0),COLUMN()-6),-999)</f>
        <v>-999</v>
      </c>
      <c r="M87" s="123" cm="1">
        <f t="array" ref="M87">IFERROR(INDEX($G$121:$AQ$219,MATCH($E87,$E$121:$E$219,0),COLUMN()-6),-999)</f>
        <v>-999</v>
      </c>
      <c r="N87" s="123" cm="1">
        <f t="array" ref="N87">IFERROR(INDEX($G$121:$AQ$219,MATCH($E87,$E$121:$E$219,0),COLUMN()-6),-999)</f>
        <v>-999</v>
      </c>
      <c r="O87" s="123" cm="1">
        <f t="array" ref="O87">IFERROR(INDEX($G$121:$AQ$219,MATCH($E87,$E$121:$E$219,0),COLUMN()-6),-999)</f>
        <v>-999</v>
      </c>
      <c r="P87" s="123" cm="1">
        <f t="array" ref="P87">IFERROR(INDEX($G$121:$AQ$219,MATCH($E87,$E$121:$E$219,0),COLUMN()-6),-999)</f>
        <v>-999</v>
      </c>
      <c r="Q87" s="123" cm="1">
        <f t="array" ref="Q87">IFERROR(INDEX($G$121:$AQ$219,MATCH($E87,$E$121:$E$219,0),COLUMN()-6),-999)</f>
        <v>-999</v>
      </c>
      <c r="R87" s="123" cm="1">
        <f t="array" ref="R87">IFERROR(INDEX($G$121:$AQ$219,MATCH($E87,$E$121:$E$219,0),COLUMN()-6),-999)</f>
        <v>-999</v>
      </c>
      <c r="S87" s="123" cm="1">
        <f t="array" ref="S87">IFERROR(INDEX($G$121:$AQ$219,MATCH($E87,$E$121:$E$219,0),COLUMN()-6),-999)</f>
        <v>-999</v>
      </c>
      <c r="T87" s="123" cm="1">
        <f t="array" ref="T87">IFERROR(INDEX($G$121:$AQ$219,MATCH($E87,$E$121:$E$219,0),COLUMN()-6),-999)</f>
        <v>-999</v>
      </c>
      <c r="U87" s="123" cm="1">
        <f t="array" ref="U87">IFERROR(INDEX($G$121:$AQ$219,MATCH($E87,$E$121:$E$219,0),COLUMN()-6),-999)</f>
        <v>-999</v>
      </c>
      <c r="V87" s="123" cm="1">
        <f t="array" ref="V87">IFERROR(INDEX($G$121:$AQ$219,MATCH($E87,$E$121:$E$219,0),COLUMN()-6),-999)</f>
        <v>-999</v>
      </c>
      <c r="W87" s="123" cm="1">
        <f t="array" ref="W87">IFERROR(INDEX($G$121:$AQ$219,MATCH($E87,$E$121:$E$219,0),COLUMN()-6),-999)</f>
        <v>-999</v>
      </c>
      <c r="X87" s="123" cm="1">
        <f t="array" ref="X87">IFERROR(INDEX($G$121:$AQ$219,MATCH($E87,$E$121:$E$219,0),COLUMN()-6),-999)</f>
        <v>-999</v>
      </c>
      <c r="Y87" s="123" cm="1">
        <f t="array" ref="Y87">IFERROR(INDEX($G$121:$AQ$219,MATCH($E87,$E$121:$E$219,0),COLUMN()-6),-999)</f>
        <v>-999</v>
      </c>
      <c r="Z87" s="123" cm="1">
        <f t="array" ref="Z87">IFERROR(INDEX($G$121:$AQ$219,MATCH($E87,$E$121:$E$219,0),COLUMN()-6),-999)</f>
        <v>-999</v>
      </c>
      <c r="AA87" s="123" cm="1">
        <f t="array" ref="AA87">IFERROR(INDEX($G$121:$AQ$219,MATCH($E87,$E$121:$E$219,0),COLUMN()-6),-999)</f>
        <v>-999</v>
      </c>
      <c r="AB87" s="123" cm="1">
        <f t="array" ref="AB87">IFERROR(INDEX($G$121:$AQ$219,MATCH($E87,$E$121:$E$219,0),COLUMN()-6),-999)</f>
        <v>-999</v>
      </c>
      <c r="AC87" s="123" cm="1">
        <f t="array" ref="AC87">IFERROR(INDEX($G$121:$AQ$219,MATCH($E87,$E$121:$E$219,0),COLUMN()-6),-999)</f>
        <v>-999</v>
      </c>
      <c r="AD87" s="123" cm="1">
        <f t="array" ref="AD87">IFERROR(INDEX($G$121:$AQ$219,MATCH($E87,$E$121:$E$219,0),COLUMN()-6),-999)</f>
        <v>-999</v>
      </c>
      <c r="AE87" s="123" cm="1">
        <f t="array" ref="AE87">IFERROR(INDEX($G$121:$AQ$219,MATCH($E87,$E$121:$E$219,0),COLUMN()-6),-999)</f>
        <v>-999</v>
      </c>
      <c r="AF87" s="123" cm="1">
        <f t="array" ref="AF87">IFERROR(INDEX($G$121:$AQ$219,MATCH($E87,$E$121:$E$219,0),COLUMN()-6),-999)</f>
        <v>-999</v>
      </c>
      <c r="AG87" s="123" cm="1">
        <f t="array" ref="AG87">IFERROR(INDEX($G$121:$AQ$219,MATCH($E87,$E$121:$E$219,0),COLUMN()-6),-999)</f>
        <v>-999</v>
      </c>
      <c r="AH87" s="123" cm="1">
        <f t="array" ref="AH87">IFERROR(INDEX($G$121:$AQ$219,MATCH($E87,$E$121:$E$219,0),COLUMN()-6),-999)</f>
        <v>-999</v>
      </c>
      <c r="AI87" s="123" cm="1">
        <f t="array" ref="AI87">IFERROR(INDEX($G$121:$AQ$219,MATCH($E87,$E$121:$E$219,0),COLUMN()-6),-999)</f>
        <v>-999</v>
      </c>
      <c r="AJ87" s="123" cm="1">
        <f t="array" ref="AJ87">IFERROR(INDEX($G$121:$AQ$219,MATCH($E87,$E$121:$E$219,0),COLUMN()-6),-999)</f>
        <v>-999</v>
      </c>
      <c r="AK87" s="123" cm="1">
        <f t="array" ref="AK87">IFERROR(INDEX($G$121:$AQ$219,MATCH($E87,$E$121:$E$219,0),COLUMN()-6),-999)</f>
        <v>-999</v>
      </c>
      <c r="AL87" s="123" cm="1">
        <f t="array" ref="AL87">IFERROR(INDEX($G$121:$AQ$219,MATCH($E87,$E$121:$E$219,0),COLUMN()-6),-999)</f>
        <v>-999</v>
      </c>
      <c r="AM87" s="123" cm="1">
        <f t="array" ref="AM87">IFERROR(INDEX($G$121:$AQ$219,MATCH($E87,$E$121:$E$219,0),COLUMN()-6),-999)</f>
        <v>-999</v>
      </c>
      <c r="AN87" s="123" cm="1">
        <f t="array" ref="AN87">IFERROR(INDEX($G$121:$AQ$219,MATCH($E87,$E$121:$E$219,0),COLUMN()-6),-999)</f>
        <v>-999</v>
      </c>
      <c r="AO87" s="123" cm="1">
        <f t="array" ref="AO87">IFERROR(INDEX($G$121:$AQ$219,MATCH($E87,$E$121:$E$219,0),COLUMN()-6),-999)</f>
        <v>-999</v>
      </c>
      <c r="AP87" s="123" cm="1">
        <f t="array" ref="AP87">IFERROR(INDEX($G$121:$AQ$219,MATCH($E87,$E$121:$E$219,0),COLUMN()-6),-999)</f>
        <v>-999</v>
      </c>
      <c r="AQ87" s="123" cm="1">
        <f t="array" ref="AQ87">IFERROR(INDEX($G$121:$AQ$219,MATCH($E87,$E$121:$E$219,0),COLUMN()-6),-999)</f>
        <v>-999</v>
      </c>
      <c r="AS87" s="183"/>
      <c r="AT87" s="183"/>
      <c r="AU87" s="183"/>
      <c r="AV87" s="183"/>
      <c r="AW87" s="183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4">
      <c r="C88" s="64" t="s">
        <v>189</v>
      </c>
      <c r="D88" t="s">
        <v>440</v>
      </c>
      <c r="E88" s="173" t="s">
        <v>440</v>
      </c>
      <c r="G88" s="123" cm="1">
        <f t="array" ref="G88">IFERROR(INDEX($G$121:$AQ$219,MATCH($E88,$E$121:$E$219,0),COLUMN()-6),-999)</f>
        <v>-999</v>
      </c>
      <c r="H88" s="123" cm="1">
        <f t="array" ref="H88">IFERROR(INDEX($G$121:$AQ$219,MATCH($E88,$E$121:$E$219,0),COLUMN()-6),-999)</f>
        <v>-999</v>
      </c>
      <c r="I88" s="123" cm="1">
        <f t="array" ref="I88">IFERROR(INDEX($G$121:$AQ$219,MATCH($E88,$E$121:$E$219,0),COLUMN()-6),-999)</f>
        <v>-999</v>
      </c>
      <c r="J88" s="123" cm="1">
        <f t="array" ref="J88">IFERROR(INDEX($G$121:$AQ$219,MATCH($E88,$E$121:$E$219,0),COLUMN()-6),-999)</f>
        <v>-999</v>
      </c>
      <c r="K88" s="123" cm="1">
        <f t="array" ref="K88">IFERROR(INDEX($G$121:$AQ$219,MATCH($E88,$E$121:$E$219,0),COLUMN()-6),-999)</f>
        <v>-999</v>
      </c>
      <c r="L88" s="123" cm="1">
        <f t="array" ref="L88">IFERROR(INDEX($G$121:$AQ$219,MATCH($E88,$E$121:$E$219,0),COLUMN()-6),-999)</f>
        <v>-999</v>
      </c>
      <c r="M88" s="123" cm="1">
        <f t="array" ref="M88">IFERROR(INDEX($G$121:$AQ$219,MATCH($E88,$E$121:$E$219,0),COLUMN()-6),-999)</f>
        <v>-999</v>
      </c>
      <c r="N88" s="123" cm="1">
        <f t="array" ref="N88">IFERROR(INDEX($G$121:$AQ$219,MATCH($E88,$E$121:$E$219,0),COLUMN()-6),-999)</f>
        <v>-999</v>
      </c>
      <c r="O88" s="123" cm="1">
        <f t="array" ref="O88">IFERROR(INDEX($G$121:$AQ$219,MATCH($E88,$E$121:$E$219,0),COLUMN()-6),-999)</f>
        <v>-999</v>
      </c>
      <c r="P88" s="123" cm="1">
        <f t="array" ref="P88">IFERROR(INDEX($G$121:$AQ$219,MATCH($E88,$E$121:$E$219,0),COLUMN()-6),-999)</f>
        <v>-999</v>
      </c>
      <c r="Q88" s="123" cm="1">
        <f t="array" ref="Q88">IFERROR(INDEX($G$121:$AQ$219,MATCH($E88,$E$121:$E$219,0),COLUMN()-6),-999)</f>
        <v>-999</v>
      </c>
      <c r="R88" s="123" cm="1">
        <f t="array" ref="R88">IFERROR(INDEX($G$121:$AQ$219,MATCH($E88,$E$121:$E$219,0),COLUMN()-6),-999)</f>
        <v>-999</v>
      </c>
      <c r="S88" s="123" cm="1">
        <f t="array" ref="S88">IFERROR(INDEX($G$121:$AQ$219,MATCH($E88,$E$121:$E$219,0),COLUMN()-6),-999)</f>
        <v>-999</v>
      </c>
      <c r="T88" s="123" cm="1">
        <f t="array" ref="T88">IFERROR(INDEX($G$121:$AQ$219,MATCH($E88,$E$121:$E$219,0),COLUMN()-6),-999)</f>
        <v>-999</v>
      </c>
      <c r="U88" s="123" cm="1">
        <f t="array" ref="U88">IFERROR(INDEX($G$121:$AQ$219,MATCH($E88,$E$121:$E$219,0),COLUMN()-6),-999)</f>
        <v>-999</v>
      </c>
      <c r="V88" s="123" cm="1">
        <f t="array" ref="V88">IFERROR(INDEX($G$121:$AQ$219,MATCH($E88,$E$121:$E$219,0),COLUMN()-6),-999)</f>
        <v>-999</v>
      </c>
      <c r="W88" s="123" cm="1">
        <f t="array" ref="W88">IFERROR(INDEX($G$121:$AQ$219,MATCH($E88,$E$121:$E$219,0),COLUMN()-6),-999)</f>
        <v>-999</v>
      </c>
      <c r="X88" s="123" cm="1">
        <f t="array" ref="X88">IFERROR(INDEX($G$121:$AQ$219,MATCH($E88,$E$121:$E$219,0),COLUMN()-6),-999)</f>
        <v>-999</v>
      </c>
      <c r="Y88" s="123" cm="1">
        <f t="array" ref="Y88">IFERROR(INDEX($G$121:$AQ$219,MATCH($E88,$E$121:$E$219,0),COLUMN()-6),-999)</f>
        <v>-999</v>
      </c>
      <c r="Z88" s="123" cm="1">
        <f t="array" ref="Z88">IFERROR(INDEX($G$121:$AQ$219,MATCH($E88,$E$121:$E$219,0),COLUMN()-6),-999)</f>
        <v>-999</v>
      </c>
      <c r="AA88" s="123" cm="1">
        <f t="array" ref="AA88">IFERROR(INDEX($G$121:$AQ$219,MATCH($E88,$E$121:$E$219,0),COLUMN()-6),-999)</f>
        <v>-999</v>
      </c>
      <c r="AB88" s="123" cm="1">
        <f t="array" ref="AB88">IFERROR(INDEX($G$121:$AQ$219,MATCH($E88,$E$121:$E$219,0),COLUMN()-6),-999)</f>
        <v>-999</v>
      </c>
      <c r="AC88" s="123" cm="1">
        <f t="array" ref="AC88">IFERROR(INDEX($G$121:$AQ$219,MATCH($E88,$E$121:$E$219,0),COLUMN()-6),-999)</f>
        <v>-999</v>
      </c>
      <c r="AD88" s="123" cm="1">
        <f t="array" ref="AD88">IFERROR(INDEX($G$121:$AQ$219,MATCH($E88,$E$121:$E$219,0),COLUMN()-6),-999)</f>
        <v>-999</v>
      </c>
      <c r="AE88" s="123" cm="1">
        <f t="array" ref="AE88">IFERROR(INDEX($G$121:$AQ$219,MATCH($E88,$E$121:$E$219,0),COLUMN()-6),-999)</f>
        <v>-999</v>
      </c>
      <c r="AF88" s="123" cm="1">
        <f t="array" ref="AF88">IFERROR(INDEX($G$121:$AQ$219,MATCH($E88,$E$121:$E$219,0),COLUMN()-6),-999)</f>
        <v>-999</v>
      </c>
      <c r="AG88" s="123" cm="1">
        <f t="array" ref="AG88">IFERROR(INDEX($G$121:$AQ$219,MATCH($E88,$E$121:$E$219,0),COLUMN()-6),-999)</f>
        <v>-999</v>
      </c>
      <c r="AH88" s="123" cm="1">
        <f t="array" ref="AH88">IFERROR(INDEX($G$121:$AQ$219,MATCH($E88,$E$121:$E$219,0),COLUMN()-6),-999)</f>
        <v>-999</v>
      </c>
      <c r="AI88" s="123" cm="1">
        <f t="array" ref="AI88">IFERROR(INDEX($G$121:$AQ$219,MATCH($E88,$E$121:$E$219,0),COLUMN()-6),-999)</f>
        <v>-999</v>
      </c>
      <c r="AJ88" s="123" cm="1">
        <f t="array" ref="AJ88">IFERROR(INDEX($G$121:$AQ$219,MATCH($E88,$E$121:$E$219,0),COLUMN()-6),-999)</f>
        <v>-999</v>
      </c>
      <c r="AK88" s="123" cm="1">
        <f t="array" ref="AK88">IFERROR(INDEX($G$121:$AQ$219,MATCH($E88,$E$121:$E$219,0),COLUMN()-6),-999)</f>
        <v>-999</v>
      </c>
      <c r="AL88" s="123" cm="1">
        <f t="array" ref="AL88">IFERROR(INDEX($G$121:$AQ$219,MATCH($E88,$E$121:$E$219,0),COLUMN()-6),-999)</f>
        <v>-999</v>
      </c>
      <c r="AM88" s="123" cm="1">
        <f t="array" ref="AM88">IFERROR(INDEX($G$121:$AQ$219,MATCH($E88,$E$121:$E$219,0),COLUMN()-6),-999)</f>
        <v>-999</v>
      </c>
      <c r="AN88" s="123" cm="1">
        <f t="array" ref="AN88">IFERROR(INDEX($G$121:$AQ$219,MATCH($E88,$E$121:$E$219,0),COLUMN()-6),-999)</f>
        <v>-999</v>
      </c>
      <c r="AO88" s="123" cm="1">
        <f t="array" ref="AO88">IFERROR(INDEX($G$121:$AQ$219,MATCH($E88,$E$121:$E$219,0),COLUMN()-6),-999)</f>
        <v>-999</v>
      </c>
      <c r="AP88" s="123" cm="1">
        <f t="array" ref="AP88">IFERROR(INDEX($G$121:$AQ$219,MATCH($E88,$E$121:$E$219,0),COLUMN()-6),-999)</f>
        <v>-999</v>
      </c>
      <c r="AQ88" s="123" cm="1">
        <f t="array" ref="AQ88">IFERROR(INDEX($G$121:$AQ$219,MATCH($E88,$E$121:$E$219,0),COLUMN()-6),-999)</f>
        <v>-999</v>
      </c>
      <c r="AS88" s="183"/>
      <c r="AT88" s="183"/>
      <c r="AU88" s="183"/>
      <c r="AV88" s="183"/>
      <c r="AW88" s="183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4">
      <c r="C89" s="64" t="s">
        <v>189</v>
      </c>
      <c r="D89" t="s">
        <v>441</v>
      </c>
      <c r="E89" s="173" t="s">
        <v>441</v>
      </c>
      <c r="G89" s="123" cm="1">
        <f t="array" ref="G89">IFERROR(INDEX($G$121:$AQ$219,MATCH($E89,$E$121:$E$219,0),COLUMN()-6),-999)</f>
        <v>-999</v>
      </c>
      <c r="H89" s="123" cm="1">
        <f t="array" ref="H89">IFERROR(INDEX($G$121:$AQ$219,MATCH($E89,$E$121:$E$219,0),COLUMN()-6),-999)</f>
        <v>-999</v>
      </c>
      <c r="I89" s="123" cm="1">
        <f t="array" ref="I89">IFERROR(INDEX($G$121:$AQ$219,MATCH($E89,$E$121:$E$219,0),COLUMN()-6),-999)</f>
        <v>-999</v>
      </c>
      <c r="J89" s="123" cm="1">
        <f t="array" ref="J89">IFERROR(INDEX($G$121:$AQ$219,MATCH($E89,$E$121:$E$219,0),COLUMN()-6),-999)</f>
        <v>-999</v>
      </c>
      <c r="K89" s="123" cm="1">
        <f t="array" ref="K89">IFERROR(INDEX($G$121:$AQ$219,MATCH($E89,$E$121:$E$219,0),COLUMN()-6),-999)</f>
        <v>-999</v>
      </c>
      <c r="L89" s="123" cm="1">
        <f t="array" ref="L89">IFERROR(INDEX($G$121:$AQ$219,MATCH($E89,$E$121:$E$219,0),COLUMN()-6),-999)</f>
        <v>-999</v>
      </c>
      <c r="M89" s="123" cm="1">
        <f t="array" ref="M89">IFERROR(INDEX($G$121:$AQ$219,MATCH($E89,$E$121:$E$219,0),COLUMN()-6),-999)</f>
        <v>-999</v>
      </c>
      <c r="N89" s="123" cm="1">
        <f t="array" ref="N89">IFERROR(INDEX($G$121:$AQ$219,MATCH($E89,$E$121:$E$219,0),COLUMN()-6),-999)</f>
        <v>-999</v>
      </c>
      <c r="O89" s="123" cm="1">
        <f t="array" ref="O89">IFERROR(INDEX($G$121:$AQ$219,MATCH($E89,$E$121:$E$219,0),COLUMN()-6),-999)</f>
        <v>-999</v>
      </c>
      <c r="P89" s="123" cm="1">
        <f t="array" ref="P89">IFERROR(INDEX($G$121:$AQ$219,MATCH($E89,$E$121:$E$219,0),COLUMN()-6),-999)</f>
        <v>-999</v>
      </c>
      <c r="Q89" s="123" cm="1">
        <f t="array" ref="Q89">IFERROR(INDEX($G$121:$AQ$219,MATCH($E89,$E$121:$E$219,0),COLUMN()-6),-999)</f>
        <v>-999</v>
      </c>
      <c r="R89" s="123" cm="1">
        <f t="array" ref="R89">IFERROR(INDEX($G$121:$AQ$219,MATCH($E89,$E$121:$E$219,0),COLUMN()-6),-999)</f>
        <v>-999</v>
      </c>
      <c r="S89" s="123" cm="1">
        <f t="array" ref="S89">IFERROR(INDEX($G$121:$AQ$219,MATCH($E89,$E$121:$E$219,0),COLUMN()-6),-999)</f>
        <v>-999</v>
      </c>
      <c r="T89" s="123" cm="1">
        <f t="array" ref="T89">IFERROR(INDEX($G$121:$AQ$219,MATCH($E89,$E$121:$E$219,0),COLUMN()-6),-999)</f>
        <v>-999</v>
      </c>
      <c r="U89" s="123" cm="1">
        <f t="array" ref="U89">IFERROR(INDEX($G$121:$AQ$219,MATCH($E89,$E$121:$E$219,0),COLUMN()-6),-999)</f>
        <v>-999</v>
      </c>
      <c r="V89" s="123" cm="1">
        <f t="array" ref="V89">IFERROR(INDEX($G$121:$AQ$219,MATCH($E89,$E$121:$E$219,0),COLUMN()-6),-999)</f>
        <v>-999</v>
      </c>
      <c r="W89" s="123" cm="1">
        <f t="array" ref="W89">IFERROR(INDEX($G$121:$AQ$219,MATCH($E89,$E$121:$E$219,0),COLUMN()-6),-999)</f>
        <v>-999</v>
      </c>
      <c r="X89" s="123" cm="1">
        <f t="array" ref="X89">IFERROR(INDEX($G$121:$AQ$219,MATCH($E89,$E$121:$E$219,0),COLUMN()-6),-999)</f>
        <v>-999</v>
      </c>
      <c r="Y89" s="123" cm="1">
        <f t="array" ref="Y89">IFERROR(INDEX($G$121:$AQ$219,MATCH($E89,$E$121:$E$219,0),COLUMN()-6),-999)</f>
        <v>-999</v>
      </c>
      <c r="Z89" s="123" cm="1">
        <f t="array" ref="Z89">IFERROR(INDEX($G$121:$AQ$219,MATCH($E89,$E$121:$E$219,0),COLUMN()-6),-999)</f>
        <v>-999</v>
      </c>
      <c r="AA89" s="123" cm="1">
        <f t="array" ref="AA89">IFERROR(INDEX($G$121:$AQ$219,MATCH($E89,$E$121:$E$219,0),COLUMN()-6),-999)</f>
        <v>-999</v>
      </c>
      <c r="AB89" s="123" cm="1">
        <f t="array" ref="AB89">IFERROR(INDEX($G$121:$AQ$219,MATCH($E89,$E$121:$E$219,0),COLUMN()-6),-999)</f>
        <v>-999</v>
      </c>
      <c r="AC89" s="123" cm="1">
        <f t="array" ref="AC89">IFERROR(INDEX($G$121:$AQ$219,MATCH($E89,$E$121:$E$219,0),COLUMN()-6),-999)</f>
        <v>-999</v>
      </c>
      <c r="AD89" s="123" cm="1">
        <f t="array" ref="AD89">IFERROR(INDEX($G$121:$AQ$219,MATCH($E89,$E$121:$E$219,0),COLUMN()-6),-999)</f>
        <v>-999</v>
      </c>
      <c r="AE89" s="123" cm="1">
        <f t="array" ref="AE89">IFERROR(INDEX($G$121:$AQ$219,MATCH($E89,$E$121:$E$219,0),COLUMN()-6),-999)</f>
        <v>-999</v>
      </c>
      <c r="AF89" s="123" cm="1">
        <f t="array" ref="AF89">IFERROR(INDEX($G$121:$AQ$219,MATCH($E89,$E$121:$E$219,0),COLUMN()-6),-999)</f>
        <v>-999</v>
      </c>
      <c r="AG89" s="123" cm="1">
        <f t="array" ref="AG89">IFERROR(INDEX($G$121:$AQ$219,MATCH($E89,$E$121:$E$219,0),COLUMN()-6),-999)</f>
        <v>-999</v>
      </c>
      <c r="AH89" s="123" cm="1">
        <f t="array" ref="AH89">IFERROR(INDEX($G$121:$AQ$219,MATCH($E89,$E$121:$E$219,0),COLUMN()-6),-999)</f>
        <v>-999</v>
      </c>
      <c r="AI89" s="123" cm="1">
        <f t="array" ref="AI89">IFERROR(INDEX($G$121:$AQ$219,MATCH($E89,$E$121:$E$219,0),COLUMN()-6),-999)</f>
        <v>-999</v>
      </c>
      <c r="AJ89" s="123" cm="1">
        <f t="array" ref="AJ89">IFERROR(INDEX($G$121:$AQ$219,MATCH($E89,$E$121:$E$219,0),COLUMN()-6),-999)</f>
        <v>-999</v>
      </c>
      <c r="AK89" s="123" cm="1">
        <f t="array" ref="AK89">IFERROR(INDEX($G$121:$AQ$219,MATCH($E89,$E$121:$E$219,0),COLUMN()-6),-999)</f>
        <v>-999</v>
      </c>
      <c r="AL89" s="123" cm="1">
        <f t="array" ref="AL89">IFERROR(INDEX($G$121:$AQ$219,MATCH($E89,$E$121:$E$219,0),COLUMN()-6),-999)</f>
        <v>-999</v>
      </c>
      <c r="AM89" s="123" cm="1">
        <f t="array" ref="AM89">IFERROR(INDEX($G$121:$AQ$219,MATCH($E89,$E$121:$E$219,0),COLUMN()-6),-999)</f>
        <v>-999</v>
      </c>
      <c r="AN89" s="123" cm="1">
        <f t="array" ref="AN89">IFERROR(INDEX($G$121:$AQ$219,MATCH($E89,$E$121:$E$219,0),COLUMN()-6),-999)</f>
        <v>-999</v>
      </c>
      <c r="AO89" s="123" cm="1">
        <f t="array" ref="AO89">IFERROR(INDEX($G$121:$AQ$219,MATCH($E89,$E$121:$E$219,0),COLUMN()-6),-999)</f>
        <v>-999</v>
      </c>
      <c r="AP89" s="123" cm="1">
        <f t="array" ref="AP89">IFERROR(INDEX($G$121:$AQ$219,MATCH($E89,$E$121:$E$219,0),COLUMN()-6),-999)</f>
        <v>-999</v>
      </c>
      <c r="AQ89" s="123" cm="1">
        <f t="array" ref="AQ89">IFERROR(INDEX($G$121:$AQ$219,MATCH($E89,$E$121:$E$219,0),COLUMN()-6),-999)</f>
        <v>-999</v>
      </c>
      <c r="AS89" s="183"/>
      <c r="AT89" s="183"/>
      <c r="AU89" s="183"/>
      <c r="AV89" s="183"/>
      <c r="AW89" s="183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4">
      <c r="C90" s="64" t="s">
        <v>189</v>
      </c>
      <c r="D90" t="s">
        <v>442</v>
      </c>
      <c r="E90" s="173" t="s">
        <v>442</v>
      </c>
      <c r="G90" s="123" cm="1">
        <f t="array" ref="G90">IFERROR(INDEX($G$121:$AQ$219,MATCH($E90,$E$121:$E$219,0),COLUMN()-6),-999)</f>
        <v>-999</v>
      </c>
      <c r="H90" s="123" cm="1">
        <f t="array" ref="H90">IFERROR(INDEX($G$121:$AQ$219,MATCH($E90,$E$121:$E$219,0),COLUMN()-6),-999)</f>
        <v>-999</v>
      </c>
      <c r="I90" s="123" cm="1">
        <f t="array" ref="I90">IFERROR(INDEX($G$121:$AQ$219,MATCH($E90,$E$121:$E$219,0),COLUMN()-6),-999)</f>
        <v>-999</v>
      </c>
      <c r="J90" s="123" cm="1">
        <f t="array" ref="J90">IFERROR(INDEX($G$121:$AQ$219,MATCH($E90,$E$121:$E$219,0),COLUMN()-6),-999)</f>
        <v>-999</v>
      </c>
      <c r="K90" s="123" cm="1">
        <f t="array" ref="K90">IFERROR(INDEX($G$121:$AQ$219,MATCH($E90,$E$121:$E$219,0),COLUMN()-6),-999)</f>
        <v>-999</v>
      </c>
      <c r="L90" s="123" cm="1">
        <f t="array" ref="L90">IFERROR(INDEX($G$121:$AQ$219,MATCH($E90,$E$121:$E$219,0),COLUMN()-6),-999)</f>
        <v>-999</v>
      </c>
      <c r="M90" s="123" cm="1">
        <f t="array" ref="M90">IFERROR(INDEX($G$121:$AQ$219,MATCH($E90,$E$121:$E$219,0),COLUMN()-6),-999)</f>
        <v>-999</v>
      </c>
      <c r="N90" s="123" cm="1">
        <f t="array" ref="N90">IFERROR(INDEX($G$121:$AQ$219,MATCH($E90,$E$121:$E$219,0),COLUMN()-6),-999)</f>
        <v>-999</v>
      </c>
      <c r="O90" s="123" cm="1">
        <f t="array" ref="O90">IFERROR(INDEX($G$121:$AQ$219,MATCH($E90,$E$121:$E$219,0),COLUMN()-6),-999)</f>
        <v>-999</v>
      </c>
      <c r="P90" s="123" cm="1">
        <f t="array" ref="P90">IFERROR(INDEX($G$121:$AQ$219,MATCH($E90,$E$121:$E$219,0),COLUMN()-6),-999)</f>
        <v>-999</v>
      </c>
      <c r="Q90" s="123" cm="1">
        <f t="array" ref="Q90">IFERROR(INDEX($G$121:$AQ$219,MATCH($E90,$E$121:$E$219,0),COLUMN()-6),-999)</f>
        <v>-999</v>
      </c>
      <c r="R90" s="123" cm="1">
        <f t="array" ref="R90">IFERROR(INDEX($G$121:$AQ$219,MATCH($E90,$E$121:$E$219,0),COLUMN()-6),-999)</f>
        <v>-999</v>
      </c>
      <c r="S90" s="123" cm="1">
        <f t="array" ref="S90">IFERROR(INDEX($G$121:$AQ$219,MATCH($E90,$E$121:$E$219,0),COLUMN()-6),-999)</f>
        <v>-999</v>
      </c>
      <c r="T90" s="123" cm="1">
        <f t="array" ref="T90">IFERROR(INDEX($G$121:$AQ$219,MATCH($E90,$E$121:$E$219,0),COLUMN()-6),-999)</f>
        <v>-999</v>
      </c>
      <c r="U90" s="123" cm="1">
        <f t="array" ref="U90">IFERROR(INDEX($G$121:$AQ$219,MATCH($E90,$E$121:$E$219,0),COLUMN()-6),-999)</f>
        <v>-999</v>
      </c>
      <c r="V90" s="123" cm="1">
        <f t="array" ref="V90">IFERROR(INDEX($G$121:$AQ$219,MATCH($E90,$E$121:$E$219,0),COLUMN()-6),-999)</f>
        <v>-999</v>
      </c>
      <c r="W90" s="123" cm="1">
        <f t="array" ref="W90">IFERROR(INDEX($G$121:$AQ$219,MATCH($E90,$E$121:$E$219,0),COLUMN()-6),-999)</f>
        <v>-999</v>
      </c>
      <c r="X90" s="123" cm="1">
        <f t="array" ref="X90">IFERROR(INDEX($G$121:$AQ$219,MATCH($E90,$E$121:$E$219,0),COLUMN()-6),-999)</f>
        <v>-999</v>
      </c>
      <c r="Y90" s="123" cm="1">
        <f t="array" ref="Y90">IFERROR(INDEX($G$121:$AQ$219,MATCH($E90,$E$121:$E$219,0),COLUMN()-6),-999)</f>
        <v>-999</v>
      </c>
      <c r="Z90" s="123" cm="1">
        <f t="array" ref="Z90">IFERROR(INDEX($G$121:$AQ$219,MATCH($E90,$E$121:$E$219,0),COLUMN()-6),-999)</f>
        <v>-999</v>
      </c>
      <c r="AA90" s="123" cm="1">
        <f t="array" ref="AA90">IFERROR(INDEX($G$121:$AQ$219,MATCH($E90,$E$121:$E$219,0),COLUMN()-6),-999)</f>
        <v>-999</v>
      </c>
      <c r="AB90" s="123" cm="1">
        <f t="array" ref="AB90">IFERROR(INDEX($G$121:$AQ$219,MATCH($E90,$E$121:$E$219,0),COLUMN()-6),-999)</f>
        <v>-999</v>
      </c>
      <c r="AC90" s="123" cm="1">
        <f t="array" ref="AC90">IFERROR(INDEX($G$121:$AQ$219,MATCH($E90,$E$121:$E$219,0),COLUMN()-6),-999)</f>
        <v>-999</v>
      </c>
      <c r="AD90" s="123" cm="1">
        <f t="array" ref="AD90">IFERROR(INDEX($G$121:$AQ$219,MATCH($E90,$E$121:$E$219,0),COLUMN()-6),-999)</f>
        <v>-999</v>
      </c>
      <c r="AE90" s="123" cm="1">
        <f t="array" ref="AE90">IFERROR(INDEX($G$121:$AQ$219,MATCH($E90,$E$121:$E$219,0),COLUMN()-6),-999)</f>
        <v>-999</v>
      </c>
      <c r="AF90" s="123" cm="1">
        <f t="array" ref="AF90">IFERROR(INDEX($G$121:$AQ$219,MATCH($E90,$E$121:$E$219,0),COLUMN()-6),-999)</f>
        <v>-999</v>
      </c>
      <c r="AG90" s="123" cm="1">
        <f t="array" ref="AG90">IFERROR(INDEX($G$121:$AQ$219,MATCH($E90,$E$121:$E$219,0),COLUMN()-6),-999)</f>
        <v>-999</v>
      </c>
      <c r="AH90" s="123" cm="1">
        <f t="array" ref="AH90">IFERROR(INDEX($G$121:$AQ$219,MATCH($E90,$E$121:$E$219,0),COLUMN()-6),-999)</f>
        <v>-999</v>
      </c>
      <c r="AI90" s="123" cm="1">
        <f t="array" ref="AI90">IFERROR(INDEX($G$121:$AQ$219,MATCH($E90,$E$121:$E$219,0),COLUMN()-6),-999)</f>
        <v>-999</v>
      </c>
      <c r="AJ90" s="123" cm="1">
        <f t="array" ref="AJ90">IFERROR(INDEX($G$121:$AQ$219,MATCH($E90,$E$121:$E$219,0),COLUMN()-6),-999)</f>
        <v>-999</v>
      </c>
      <c r="AK90" s="123" cm="1">
        <f t="array" ref="AK90">IFERROR(INDEX($G$121:$AQ$219,MATCH($E90,$E$121:$E$219,0),COLUMN()-6),-999)</f>
        <v>-999</v>
      </c>
      <c r="AL90" s="123" cm="1">
        <f t="array" ref="AL90">IFERROR(INDEX($G$121:$AQ$219,MATCH($E90,$E$121:$E$219,0),COLUMN()-6),-999)</f>
        <v>-999</v>
      </c>
      <c r="AM90" s="123" cm="1">
        <f t="array" ref="AM90">IFERROR(INDEX($G$121:$AQ$219,MATCH($E90,$E$121:$E$219,0),COLUMN()-6),-999)</f>
        <v>-999</v>
      </c>
      <c r="AN90" s="123" cm="1">
        <f t="array" ref="AN90">IFERROR(INDEX($G$121:$AQ$219,MATCH($E90,$E$121:$E$219,0),COLUMN()-6),-999)</f>
        <v>-999</v>
      </c>
      <c r="AO90" s="123" cm="1">
        <f t="array" ref="AO90">IFERROR(INDEX($G$121:$AQ$219,MATCH($E90,$E$121:$E$219,0),COLUMN()-6),-999)</f>
        <v>-999</v>
      </c>
      <c r="AP90" s="123" cm="1">
        <f t="array" ref="AP90">IFERROR(INDEX($G$121:$AQ$219,MATCH($E90,$E$121:$E$219,0),COLUMN()-6),-999)</f>
        <v>-999</v>
      </c>
      <c r="AQ90" s="123" cm="1">
        <f t="array" ref="AQ90">IFERROR(INDEX($G$121:$AQ$219,MATCH($E90,$E$121:$E$219,0),COLUMN()-6),-999)</f>
        <v>-999</v>
      </c>
      <c r="AS90" s="183"/>
      <c r="AT90" s="183"/>
      <c r="AU90" s="183"/>
      <c r="AV90" s="183"/>
      <c r="AW90" s="183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4">
      <c r="C91" s="64" t="s">
        <v>189</v>
      </c>
      <c r="D91" t="s">
        <v>443</v>
      </c>
      <c r="E91" s="173" t="s">
        <v>443</v>
      </c>
      <c r="G91" s="123" cm="1">
        <f t="array" ref="G91">IFERROR(INDEX($G$121:$AQ$219,MATCH($E91,$E$121:$E$219,0),COLUMN()-6),-999)</f>
        <v>-999</v>
      </c>
      <c r="H91" s="123" cm="1">
        <f t="array" ref="H91">IFERROR(INDEX($G$121:$AQ$219,MATCH($E91,$E$121:$E$219,0),COLUMN()-6),-999)</f>
        <v>-999</v>
      </c>
      <c r="I91" s="123" cm="1">
        <f t="array" ref="I91">IFERROR(INDEX($G$121:$AQ$219,MATCH($E91,$E$121:$E$219,0),COLUMN()-6),-999)</f>
        <v>-999</v>
      </c>
      <c r="J91" s="123" cm="1">
        <f t="array" ref="J91">IFERROR(INDEX($G$121:$AQ$219,MATCH($E91,$E$121:$E$219,0),COLUMN()-6),-999)</f>
        <v>-999</v>
      </c>
      <c r="K91" s="123" cm="1">
        <f t="array" ref="K91">IFERROR(INDEX($G$121:$AQ$219,MATCH($E91,$E$121:$E$219,0),COLUMN()-6),-999)</f>
        <v>-999</v>
      </c>
      <c r="L91" s="123" cm="1">
        <f t="array" ref="L91">IFERROR(INDEX($G$121:$AQ$219,MATCH($E91,$E$121:$E$219,0),COLUMN()-6),-999)</f>
        <v>-999</v>
      </c>
      <c r="M91" s="123" cm="1">
        <f t="array" ref="M91">IFERROR(INDEX($G$121:$AQ$219,MATCH($E91,$E$121:$E$219,0),COLUMN()-6),-999)</f>
        <v>-999</v>
      </c>
      <c r="N91" s="123" cm="1">
        <f t="array" ref="N91">IFERROR(INDEX($G$121:$AQ$219,MATCH($E91,$E$121:$E$219,0),COLUMN()-6),-999)</f>
        <v>-999</v>
      </c>
      <c r="O91" s="123" cm="1">
        <f t="array" ref="O91">IFERROR(INDEX($G$121:$AQ$219,MATCH($E91,$E$121:$E$219,0),COLUMN()-6),-999)</f>
        <v>-999</v>
      </c>
      <c r="P91" s="123" cm="1">
        <f t="array" ref="P91">IFERROR(INDEX($G$121:$AQ$219,MATCH($E91,$E$121:$E$219,0),COLUMN()-6),-999)</f>
        <v>-999</v>
      </c>
      <c r="Q91" s="123" cm="1">
        <f t="array" ref="Q91">IFERROR(INDEX($G$121:$AQ$219,MATCH($E91,$E$121:$E$219,0),COLUMN()-6),-999)</f>
        <v>-999</v>
      </c>
      <c r="R91" s="123" cm="1">
        <f t="array" ref="R91">IFERROR(INDEX($G$121:$AQ$219,MATCH($E91,$E$121:$E$219,0),COLUMN()-6),-999)</f>
        <v>-999</v>
      </c>
      <c r="S91" s="123" cm="1">
        <f t="array" ref="S91">IFERROR(INDEX($G$121:$AQ$219,MATCH($E91,$E$121:$E$219,0),COLUMN()-6),-999)</f>
        <v>-999</v>
      </c>
      <c r="T91" s="123" cm="1">
        <f t="array" ref="T91">IFERROR(INDEX($G$121:$AQ$219,MATCH($E91,$E$121:$E$219,0),COLUMN()-6),-999)</f>
        <v>-999</v>
      </c>
      <c r="U91" s="123" cm="1">
        <f t="array" ref="U91">IFERROR(INDEX($G$121:$AQ$219,MATCH($E91,$E$121:$E$219,0),COLUMN()-6),-999)</f>
        <v>-999</v>
      </c>
      <c r="V91" s="123" cm="1">
        <f t="array" ref="V91">IFERROR(INDEX($G$121:$AQ$219,MATCH($E91,$E$121:$E$219,0),COLUMN()-6),-999)</f>
        <v>-999</v>
      </c>
      <c r="W91" s="123" cm="1">
        <f t="array" ref="W91">IFERROR(INDEX($G$121:$AQ$219,MATCH($E91,$E$121:$E$219,0),COLUMN()-6),-999)</f>
        <v>-999</v>
      </c>
      <c r="X91" s="123" cm="1">
        <f t="array" ref="X91">IFERROR(INDEX($G$121:$AQ$219,MATCH($E91,$E$121:$E$219,0),COLUMN()-6),-999)</f>
        <v>-999</v>
      </c>
      <c r="Y91" s="123" cm="1">
        <f t="array" ref="Y91">IFERROR(INDEX($G$121:$AQ$219,MATCH($E91,$E$121:$E$219,0),COLUMN()-6),-999)</f>
        <v>-999</v>
      </c>
      <c r="Z91" s="123" cm="1">
        <f t="array" ref="Z91">IFERROR(INDEX($G$121:$AQ$219,MATCH($E91,$E$121:$E$219,0),COLUMN()-6),-999)</f>
        <v>-999</v>
      </c>
      <c r="AA91" s="123" cm="1">
        <f t="array" ref="AA91">IFERROR(INDEX($G$121:$AQ$219,MATCH($E91,$E$121:$E$219,0),COLUMN()-6),-999)</f>
        <v>-999</v>
      </c>
      <c r="AB91" s="123" cm="1">
        <f t="array" ref="AB91">IFERROR(INDEX($G$121:$AQ$219,MATCH($E91,$E$121:$E$219,0),COLUMN()-6),-999)</f>
        <v>-999</v>
      </c>
      <c r="AC91" s="123" cm="1">
        <f t="array" ref="AC91">IFERROR(INDEX($G$121:$AQ$219,MATCH($E91,$E$121:$E$219,0),COLUMN()-6),-999)</f>
        <v>-999</v>
      </c>
      <c r="AD91" s="123" cm="1">
        <f t="array" ref="AD91">IFERROR(INDEX($G$121:$AQ$219,MATCH($E91,$E$121:$E$219,0),COLUMN()-6),-999)</f>
        <v>-999</v>
      </c>
      <c r="AE91" s="123" cm="1">
        <f t="array" ref="AE91">IFERROR(INDEX($G$121:$AQ$219,MATCH($E91,$E$121:$E$219,0),COLUMN()-6),-999)</f>
        <v>-999</v>
      </c>
      <c r="AF91" s="123" cm="1">
        <f t="array" ref="AF91">IFERROR(INDEX($G$121:$AQ$219,MATCH($E91,$E$121:$E$219,0),COLUMN()-6),-999)</f>
        <v>-999</v>
      </c>
      <c r="AG91" s="123" cm="1">
        <f t="array" ref="AG91">IFERROR(INDEX($G$121:$AQ$219,MATCH($E91,$E$121:$E$219,0),COLUMN()-6),-999)</f>
        <v>-999</v>
      </c>
      <c r="AH91" s="123" cm="1">
        <f t="array" ref="AH91">IFERROR(INDEX($G$121:$AQ$219,MATCH($E91,$E$121:$E$219,0),COLUMN()-6),-999)</f>
        <v>-999</v>
      </c>
      <c r="AI91" s="123" cm="1">
        <f t="array" ref="AI91">IFERROR(INDEX($G$121:$AQ$219,MATCH($E91,$E$121:$E$219,0),COLUMN()-6),-999)</f>
        <v>-999</v>
      </c>
      <c r="AJ91" s="123" cm="1">
        <f t="array" ref="AJ91">IFERROR(INDEX($G$121:$AQ$219,MATCH($E91,$E$121:$E$219,0),COLUMN()-6),-999)</f>
        <v>-999</v>
      </c>
      <c r="AK91" s="123" cm="1">
        <f t="array" ref="AK91">IFERROR(INDEX($G$121:$AQ$219,MATCH($E91,$E$121:$E$219,0),COLUMN()-6),-999)</f>
        <v>-999</v>
      </c>
      <c r="AL91" s="123" cm="1">
        <f t="array" ref="AL91">IFERROR(INDEX($G$121:$AQ$219,MATCH($E91,$E$121:$E$219,0),COLUMN()-6),-999)</f>
        <v>-999</v>
      </c>
      <c r="AM91" s="123" cm="1">
        <f t="array" ref="AM91">IFERROR(INDEX($G$121:$AQ$219,MATCH($E91,$E$121:$E$219,0),COLUMN()-6),-999)</f>
        <v>-999</v>
      </c>
      <c r="AN91" s="123" cm="1">
        <f t="array" ref="AN91">IFERROR(INDEX($G$121:$AQ$219,MATCH($E91,$E$121:$E$219,0),COLUMN()-6),-999)</f>
        <v>-999</v>
      </c>
      <c r="AO91" s="123" cm="1">
        <f t="array" ref="AO91">IFERROR(INDEX($G$121:$AQ$219,MATCH($E91,$E$121:$E$219,0),COLUMN()-6),-999)</f>
        <v>-999</v>
      </c>
      <c r="AP91" s="123" cm="1">
        <f t="array" ref="AP91">IFERROR(INDEX($G$121:$AQ$219,MATCH($E91,$E$121:$E$219,0),COLUMN()-6),-999)</f>
        <v>-999</v>
      </c>
      <c r="AQ91" s="123" cm="1">
        <f t="array" ref="AQ91">IFERROR(INDEX($G$121:$AQ$219,MATCH($E91,$E$121:$E$219,0),COLUMN()-6),-999)</f>
        <v>-999</v>
      </c>
      <c r="AS91" s="183"/>
      <c r="AT91" s="183"/>
      <c r="AU91" s="183"/>
      <c r="AV91" s="183"/>
      <c r="AW91" s="183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4">
      <c r="C92" s="64" t="s">
        <v>345</v>
      </c>
      <c r="D92" s="160" t="s">
        <v>444</v>
      </c>
      <c r="E92" s="173" t="s">
        <v>444</v>
      </c>
      <c r="G92" s="123" cm="1">
        <f t="array" ref="G92">IFERROR(INDEX($G$121:$AQ$219,MATCH($E92,$E$121:$E$219,0),COLUMN()-6),-999)</f>
        <v>0</v>
      </c>
      <c r="H92" s="123" cm="1">
        <f t="array" ref="H92">IFERROR(INDEX($G$121:$AQ$219,MATCH($E92,$E$121:$E$219,0),COLUMN()-6),-999)</f>
        <v>0</v>
      </c>
      <c r="I92" s="123" cm="1">
        <f t="array" ref="I92">IFERROR(INDEX($G$121:$AQ$219,MATCH($E92,$E$121:$E$219,0),COLUMN()-6),-999)</f>
        <v>0</v>
      </c>
      <c r="J92" s="123" cm="1">
        <f t="array" ref="J92">IFERROR(INDEX($G$121:$AQ$219,MATCH($E92,$E$121:$E$219,0),COLUMN()-6),-999)</f>
        <v>0</v>
      </c>
      <c r="K92" s="123" cm="1">
        <f t="array" ref="K92">IFERROR(INDEX($G$121:$AQ$219,MATCH($E92,$E$121:$E$219,0),COLUMN()-6),-999)</f>
        <v>0</v>
      </c>
      <c r="L92" s="123" cm="1">
        <f t="array" ref="L92">IFERROR(INDEX($G$121:$AQ$219,MATCH($E92,$E$121:$E$219,0),COLUMN()-6),-999)</f>
        <v>0</v>
      </c>
      <c r="M92" s="123" cm="1">
        <f t="array" ref="M92">IFERROR(INDEX($G$121:$AQ$219,MATCH($E92,$E$121:$E$219,0),COLUMN()-6),-999)</f>
        <v>0</v>
      </c>
      <c r="N92" s="123" cm="1">
        <f t="array" ref="N92">IFERROR(INDEX($G$121:$AQ$219,MATCH($E92,$E$121:$E$219,0),COLUMN()-6),-999)</f>
        <v>0</v>
      </c>
      <c r="O92" s="123" cm="1">
        <f t="array" ref="O92">IFERROR(INDEX($G$121:$AQ$219,MATCH($E92,$E$121:$E$219,0),COLUMN()-6),-999)</f>
        <v>0</v>
      </c>
      <c r="P92" s="123" cm="1">
        <f t="array" ref="P92">IFERROR(INDEX($G$121:$AQ$219,MATCH($E92,$E$121:$E$219,0),COLUMN()-6),-999)</f>
        <v>0</v>
      </c>
      <c r="Q92" s="123" cm="1">
        <f t="array" ref="Q92">IFERROR(INDEX($G$121:$AQ$219,MATCH($E92,$E$121:$E$219,0),COLUMN()-6),-999)</f>
        <v>0</v>
      </c>
      <c r="R92" s="123" cm="1">
        <f t="array" ref="R92">IFERROR(INDEX($G$121:$AQ$219,MATCH($E92,$E$121:$E$219,0),COLUMN()-6),-999)</f>
        <v>0</v>
      </c>
      <c r="S92" s="123" cm="1">
        <f t="array" ref="S92">IFERROR(INDEX($G$121:$AQ$219,MATCH($E92,$E$121:$E$219,0),COLUMN()-6),-999)</f>
        <v>0</v>
      </c>
      <c r="T92" s="123" cm="1">
        <f t="array" ref="T92">IFERROR(INDEX($G$121:$AQ$219,MATCH($E92,$E$121:$E$219,0),COLUMN()-6),-999)</f>
        <v>0</v>
      </c>
      <c r="U92" s="123" cm="1">
        <f t="array" ref="U92">IFERROR(INDEX($G$121:$AQ$219,MATCH($E92,$E$121:$E$219,0),COLUMN()-6),-999)</f>
        <v>0</v>
      </c>
      <c r="V92" s="123" cm="1">
        <f t="array" ref="V92">IFERROR(INDEX($G$121:$AQ$219,MATCH($E92,$E$121:$E$219,0),COLUMN()-6),-999)</f>
        <v>0</v>
      </c>
      <c r="W92" s="123" cm="1">
        <f t="array" ref="W92">IFERROR(INDEX($G$121:$AQ$219,MATCH($E92,$E$121:$E$219,0),COLUMN()-6),-999)</f>
        <v>0</v>
      </c>
      <c r="X92" s="123" cm="1">
        <f t="array" ref="X92">IFERROR(INDEX($G$121:$AQ$219,MATCH($E92,$E$121:$E$219,0),COLUMN()-6),-999)</f>
        <v>0</v>
      </c>
      <c r="Y92" s="123" cm="1">
        <f t="array" ref="Y92">IFERROR(INDEX($G$121:$AQ$219,MATCH($E92,$E$121:$E$219,0),COLUMN()-6),-999)</f>
        <v>0</v>
      </c>
      <c r="Z92" s="123" cm="1">
        <f t="array" ref="Z92">IFERROR(INDEX($G$121:$AQ$219,MATCH($E92,$E$121:$E$219,0),COLUMN()-6),-999)</f>
        <v>0</v>
      </c>
      <c r="AA92" s="123" cm="1">
        <f t="array" ref="AA92">IFERROR(INDEX($G$121:$AQ$219,MATCH($E92,$E$121:$E$219,0),COLUMN()-6),-999)</f>
        <v>0</v>
      </c>
      <c r="AB92" s="123" cm="1">
        <f t="array" ref="AB92">IFERROR(INDEX($G$121:$AQ$219,MATCH($E92,$E$121:$E$219,0),COLUMN()-6),-999)</f>
        <v>0</v>
      </c>
      <c r="AC92" s="123" cm="1">
        <f t="array" ref="AC92">IFERROR(INDEX($G$121:$AQ$219,MATCH($E92,$E$121:$E$219,0),COLUMN()-6),-999)</f>
        <v>0</v>
      </c>
      <c r="AD92" s="123" cm="1">
        <f t="array" ref="AD92">IFERROR(INDEX($G$121:$AQ$219,MATCH($E92,$E$121:$E$219,0),COLUMN()-6),-999)</f>
        <v>0</v>
      </c>
      <c r="AE92" s="123" cm="1">
        <f t="array" ref="AE92">IFERROR(INDEX($G$121:$AQ$219,MATCH($E92,$E$121:$E$219,0),COLUMN()-6),-999)</f>
        <v>0</v>
      </c>
      <c r="AF92" s="123" cm="1">
        <f t="array" ref="AF92">IFERROR(INDEX($G$121:$AQ$219,MATCH($E92,$E$121:$E$219,0),COLUMN()-6),-999)</f>
        <v>0</v>
      </c>
      <c r="AG92" s="123" cm="1">
        <f t="array" ref="AG92">IFERROR(INDEX($G$121:$AQ$219,MATCH($E92,$E$121:$E$219,0),COLUMN()-6),-999)</f>
        <v>0</v>
      </c>
      <c r="AH92" s="123" cm="1">
        <f t="array" ref="AH92">IFERROR(INDEX($G$121:$AQ$219,MATCH($E92,$E$121:$E$219,0),COLUMN()-6),-999)</f>
        <v>0</v>
      </c>
      <c r="AI92" s="123" cm="1">
        <f t="array" ref="AI92">IFERROR(INDEX($G$121:$AQ$219,MATCH($E92,$E$121:$E$219,0),COLUMN()-6),-999)</f>
        <v>0</v>
      </c>
      <c r="AJ92" s="123" cm="1">
        <f t="array" ref="AJ92">IFERROR(INDEX($G$121:$AQ$219,MATCH($E92,$E$121:$E$219,0),COLUMN()-6),-999)</f>
        <v>0</v>
      </c>
      <c r="AK92" s="123" cm="1">
        <f t="array" ref="AK92">IFERROR(INDEX($G$121:$AQ$219,MATCH($E92,$E$121:$E$219,0),COLUMN()-6),-999)</f>
        <v>0</v>
      </c>
      <c r="AL92" s="123" cm="1">
        <f t="array" ref="AL92">IFERROR(INDEX($G$121:$AQ$219,MATCH($E92,$E$121:$E$219,0),COLUMN()-6),-999)</f>
        <v>0</v>
      </c>
      <c r="AM92" s="123" cm="1">
        <f t="array" ref="AM92">IFERROR(INDEX($G$121:$AQ$219,MATCH($E92,$E$121:$E$219,0),COLUMN()-6),-999)</f>
        <v>0</v>
      </c>
      <c r="AN92" s="123" cm="1">
        <f t="array" ref="AN92">IFERROR(INDEX($G$121:$AQ$219,MATCH($E92,$E$121:$E$219,0),COLUMN()-6),-999)</f>
        <v>0</v>
      </c>
      <c r="AO92" s="123" cm="1">
        <f t="array" ref="AO92">IFERROR(INDEX($G$121:$AQ$219,MATCH($E92,$E$121:$E$219,0),COLUMN()-6),-999)</f>
        <v>0</v>
      </c>
      <c r="AP92" s="123" cm="1">
        <f t="array" ref="AP92">IFERROR(INDEX($G$121:$AQ$219,MATCH($E92,$E$121:$E$219,0),COLUMN()-6),-999)</f>
        <v>0</v>
      </c>
      <c r="AQ92" s="123" cm="1">
        <f t="array" ref="AQ92">IFERROR(INDEX($G$121:$AQ$219,MATCH($E92,$E$121:$E$219,0),COLUMN()-6),-999)</f>
        <v>0</v>
      </c>
      <c r="AS92" s="183"/>
      <c r="AT92" s="183"/>
      <c r="AU92" s="183"/>
      <c r="AV92" s="183"/>
      <c r="AW92" s="183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4">
      <c r="C93" s="64" t="s">
        <v>345</v>
      </c>
      <c r="D93" s="160" t="s">
        <v>445</v>
      </c>
      <c r="E93" s="173" t="s">
        <v>445</v>
      </c>
      <c r="G93" s="123" cm="1">
        <f t="array" ref="G93">IFERROR(INDEX($G$121:$AQ$219,MATCH($E93,$E$121:$E$219,0),COLUMN()-6),-999)</f>
        <v>0</v>
      </c>
      <c r="H93" s="123" cm="1">
        <f t="array" ref="H93">IFERROR(INDEX($G$121:$AQ$219,MATCH($E93,$E$121:$E$219,0),COLUMN()-6),-999)</f>
        <v>0</v>
      </c>
      <c r="I93" s="123" cm="1">
        <f t="array" ref="I93">IFERROR(INDEX($G$121:$AQ$219,MATCH($E93,$E$121:$E$219,0),COLUMN()-6),-999)</f>
        <v>0</v>
      </c>
      <c r="J93" s="123" cm="1">
        <f t="array" ref="J93">IFERROR(INDEX($G$121:$AQ$219,MATCH($E93,$E$121:$E$219,0),COLUMN()-6),-999)</f>
        <v>0</v>
      </c>
      <c r="K93" s="123" cm="1">
        <f t="array" ref="K93">IFERROR(INDEX($G$121:$AQ$219,MATCH($E93,$E$121:$E$219,0),COLUMN()-6),-999)</f>
        <v>0</v>
      </c>
      <c r="L93" s="123" cm="1">
        <f t="array" ref="L93">IFERROR(INDEX($G$121:$AQ$219,MATCH($E93,$E$121:$E$219,0),COLUMN()-6),-999)</f>
        <v>0</v>
      </c>
      <c r="M93" s="123" cm="1">
        <f t="array" ref="M93">IFERROR(INDEX($G$121:$AQ$219,MATCH($E93,$E$121:$E$219,0),COLUMN()-6),-999)</f>
        <v>0</v>
      </c>
      <c r="N93" s="123" cm="1">
        <f t="array" ref="N93">IFERROR(INDEX($G$121:$AQ$219,MATCH($E93,$E$121:$E$219,0),COLUMN()-6),-999)</f>
        <v>0</v>
      </c>
      <c r="O93" s="123" cm="1">
        <f t="array" ref="O93">IFERROR(INDEX($G$121:$AQ$219,MATCH($E93,$E$121:$E$219,0),COLUMN()-6),-999)</f>
        <v>0</v>
      </c>
      <c r="P93" s="123" cm="1">
        <f t="array" ref="P93">IFERROR(INDEX($G$121:$AQ$219,MATCH($E93,$E$121:$E$219,0),COLUMN()-6),-999)</f>
        <v>0</v>
      </c>
      <c r="Q93" s="123" cm="1">
        <f t="array" ref="Q93">IFERROR(INDEX($G$121:$AQ$219,MATCH($E93,$E$121:$E$219,0),COLUMN()-6),-999)</f>
        <v>0</v>
      </c>
      <c r="R93" s="123" cm="1">
        <f t="array" ref="R93">IFERROR(INDEX($G$121:$AQ$219,MATCH($E93,$E$121:$E$219,0),COLUMN()-6),-999)</f>
        <v>0</v>
      </c>
      <c r="S93" s="123" cm="1">
        <f t="array" ref="S93">IFERROR(INDEX($G$121:$AQ$219,MATCH($E93,$E$121:$E$219,0),COLUMN()-6),-999)</f>
        <v>0</v>
      </c>
      <c r="T93" s="123" cm="1">
        <f t="array" ref="T93">IFERROR(INDEX($G$121:$AQ$219,MATCH($E93,$E$121:$E$219,0),COLUMN()-6),-999)</f>
        <v>0</v>
      </c>
      <c r="U93" s="123" cm="1">
        <f t="array" ref="U93">IFERROR(INDEX($G$121:$AQ$219,MATCH($E93,$E$121:$E$219,0),COLUMN()-6),-999)</f>
        <v>0</v>
      </c>
      <c r="V93" s="123" cm="1">
        <f t="array" ref="V93">IFERROR(INDEX($G$121:$AQ$219,MATCH($E93,$E$121:$E$219,0),COLUMN()-6),-999)</f>
        <v>0</v>
      </c>
      <c r="W93" s="123" cm="1">
        <f t="array" ref="W93">IFERROR(INDEX($G$121:$AQ$219,MATCH($E93,$E$121:$E$219,0),COLUMN()-6),-999)</f>
        <v>0</v>
      </c>
      <c r="X93" s="123" cm="1">
        <f t="array" ref="X93">IFERROR(INDEX($G$121:$AQ$219,MATCH($E93,$E$121:$E$219,0),COLUMN()-6),-999)</f>
        <v>0</v>
      </c>
      <c r="Y93" s="123" cm="1">
        <f t="array" ref="Y93">IFERROR(INDEX($G$121:$AQ$219,MATCH($E93,$E$121:$E$219,0),COLUMN()-6),-999)</f>
        <v>0</v>
      </c>
      <c r="Z93" s="123" cm="1">
        <f t="array" ref="Z93">IFERROR(INDEX($G$121:$AQ$219,MATCH($E93,$E$121:$E$219,0),COLUMN()-6),-999)</f>
        <v>0</v>
      </c>
      <c r="AA93" s="123" cm="1">
        <f t="array" ref="AA93">IFERROR(INDEX($G$121:$AQ$219,MATCH($E93,$E$121:$E$219,0),COLUMN()-6),-999)</f>
        <v>0</v>
      </c>
      <c r="AB93" s="123" cm="1">
        <f t="array" ref="AB93">IFERROR(INDEX($G$121:$AQ$219,MATCH($E93,$E$121:$E$219,0),COLUMN()-6),-999)</f>
        <v>0</v>
      </c>
      <c r="AC93" s="123" cm="1">
        <f t="array" ref="AC93">IFERROR(INDEX($G$121:$AQ$219,MATCH($E93,$E$121:$E$219,0),COLUMN()-6),-999)</f>
        <v>0</v>
      </c>
      <c r="AD93" s="123" cm="1">
        <f t="array" ref="AD93">IFERROR(INDEX($G$121:$AQ$219,MATCH($E93,$E$121:$E$219,0),COLUMN()-6),-999)</f>
        <v>0</v>
      </c>
      <c r="AE93" s="123" cm="1">
        <f t="array" ref="AE93">IFERROR(INDEX($G$121:$AQ$219,MATCH($E93,$E$121:$E$219,0),COLUMN()-6),-999)</f>
        <v>0</v>
      </c>
      <c r="AF93" s="123" cm="1">
        <f t="array" ref="AF93">IFERROR(INDEX($G$121:$AQ$219,MATCH($E93,$E$121:$E$219,0),COLUMN()-6),-999)</f>
        <v>0</v>
      </c>
      <c r="AG93" s="123" cm="1">
        <f t="array" ref="AG93">IFERROR(INDEX($G$121:$AQ$219,MATCH($E93,$E$121:$E$219,0),COLUMN()-6),-999)</f>
        <v>0</v>
      </c>
      <c r="AH93" s="123" cm="1">
        <f t="array" ref="AH93">IFERROR(INDEX($G$121:$AQ$219,MATCH($E93,$E$121:$E$219,0),COLUMN()-6),-999)</f>
        <v>0</v>
      </c>
      <c r="AI93" s="123" cm="1">
        <f t="array" ref="AI93">IFERROR(INDEX($G$121:$AQ$219,MATCH($E93,$E$121:$E$219,0),COLUMN()-6),-999)</f>
        <v>0</v>
      </c>
      <c r="AJ93" s="123" cm="1">
        <f t="array" ref="AJ93">IFERROR(INDEX($G$121:$AQ$219,MATCH($E93,$E$121:$E$219,0),COLUMN()-6),-999)</f>
        <v>0</v>
      </c>
      <c r="AK93" s="123" cm="1">
        <f t="array" ref="AK93">IFERROR(INDEX($G$121:$AQ$219,MATCH($E93,$E$121:$E$219,0),COLUMN()-6),-999)</f>
        <v>0</v>
      </c>
      <c r="AL93" s="123" cm="1">
        <f t="array" ref="AL93">IFERROR(INDEX($G$121:$AQ$219,MATCH($E93,$E$121:$E$219,0),COLUMN()-6),-999)</f>
        <v>0</v>
      </c>
      <c r="AM93" s="123" cm="1">
        <f t="array" ref="AM93">IFERROR(INDEX($G$121:$AQ$219,MATCH($E93,$E$121:$E$219,0),COLUMN()-6),-999)</f>
        <v>0</v>
      </c>
      <c r="AN93" s="123" cm="1">
        <f t="array" ref="AN93">IFERROR(INDEX($G$121:$AQ$219,MATCH($E93,$E$121:$E$219,0),COLUMN()-6),-999)</f>
        <v>0</v>
      </c>
      <c r="AO93" s="123" cm="1">
        <f t="array" ref="AO93">IFERROR(INDEX($G$121:$AQ$219,MATCH($E93,$E$121:$E$219,0),COLUMN()-6),-999)</f>
        <v>0</v>
      </c>
      <c r="AP93" s="123" cm="1">
        <f t="array" ref="AP93">IFERROR(INDEX($G$121:$AQ$219,MATCH($E93,$E$121:$E$219,0),COLUMN()-6),-999)</f>
        <v>0</v>
      </c>
      <c r="AQ93" s="123" cm="1">
        <f t="array" ref="AQ93">IFERROR(INDEX($G$121:$AQ$219,MATCH($E93,$E$121:$E$219,0),COLUMN()-6),-999)</f>
        <v>0</v>
      </c>
      <c r="AS93" s="183"/>
      <c r="AT93" s="183"/>
      <c r="AU93" s="183"/>
      <c r="AV93" s="183"/>
      <c r="AW93" s="183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4">
      <c r="C94" t="s">
        <v>455</v>
      </c>
      <c r="D94" t="s">
        <v>446</v>
      </c>
      <c r="E94" s="173" t="s">
        <v>446</v>
      </c>
      <c r="G94" s="123" cm="1">
        <f t="array" ref="G94">IFERROR(INDEX($G$121:$AQ$219,MATCH($E94,$E$121:$E$219,0),COLUMN()-6),-999)</f>
        <v>-999</v>
      </c>
      <c r="H94" s="123" cm="1">
        <f t="array" ref="H94">IFERROR(INDEX($G$121:$AQ$219,MATCH($E94,$E$121:$E$219,0),COLUMN()-6),-999)</f>
        <v>-999</v>
      </c>
      <c r="I94" s="123" cm="1">
        <f t="array" ref="I94">IFERROR(INDEX($G$121:$AQ$219,MATCH($E94,$E$121:$E$219,0),COLUMN()-6),-999)</f>
        <v>-999</v>
      </c>
      <c r="J94" s="123" cm="1">
        <f t="array" ref="J94">IFERROR(INDEX($G$121:$AQ$219,MATCH($E94,$E$121:$E$219,0),COLUMN()-6),-999)</f>
        <v>-999</v>
      </c>
      <c r="K94" s="123" cm="1">
        <f t="array" ref="K94">IFERROR(INDEX($G$121:$AQ$219,MATCH($E94,$E$121:$E$219,0),COLUMN()-6),-999)</f>
        <v>-999</v>
      </c>
      <c r="L94" s="123" cm="1">
        <f t="array" ref="L94">IFERROR(INDEX($G$121:$AQ$219,MATCH($E94,$E$121:$E$219,0),COLUMN()-6),-999)</f>
        <v>-999</v>
      </c>
      <c r="M94" s="123" cm="1">
        <f t="array" ref="M94">IFERROR(INDEX($G$121:$AQ$219,MATCH($E94,$E$121:$E$219,0),COLUMN()-6),-999)</f>
        <v>-999</v>
      </c>
      <c r="N94" s="123" cm="1">
        <f t="array" ref="N94">IFERROR(INDEX($G$121:$AQ$219,MATCH($E94,$E$121:$E$219,0),COLUMN()-6),-999)</f>
        <v>-999</v>
      </c>
      <c r="O94" s="123" cm="1">
        <f t="array" ref="O94">IFERROR(INDEX($G$121:$AQ$219,MATCH($E94,$E$121:$E$219,0),COLUMN()-6),-999)</f>
        <v>-999</v>
      </c>
      <c r="P94" s="123" cm="1">
        <f t="array" ref="P94">IFERROR(INDEX($G$121:$AQ$219,MATCH($E94,$E$121:$E$219,0),COLUMN()-6),-999)</f>
        <v>-999</v>
      </c>
      <c r="Q94" s="123" cm="1">
        <f t="array" ref="Q94">IFERROR(INDEX($G$121:$AQ$219,MATCH($E94,$E$121:$E$219,0),COLUMN()-6),-999)</f>
        <v>-999</v>
      </c>
      <c r="R94" s="123" cm="1">
        <f t="array" ref="R94">IFERROR(INDEX($G$121:$AQ$219,MATCH($E94,$E$121:$E$219,0),COLUMN()-6),-999)</f>
        <v>-999</v>
      </c>
      <c r="S94" s="123" cm="1">
        <f t="array" ref="S94">IFERROR(INDEX($G$121:$AQ$219,MATCH($E94,$E$121:$E$219,0),COLUMN()-6),-999)</f>
        <v>-999</v>
      </c>
      <c r="T94" s="123" cm="1">
        <f t="array" ref="T94">IFERROR(INDEX($G$121:$AQ$219,MATCH($E94,$E$121:$E$219,0),COLUMN()-6),-999)</f>
        <v>-999</v>
      </c>
      <c r="U94" s="123" cm="1">
        <f t="array" ref="U94">IFERROR(INDEX($G$121:$AQ$219,MATCH($E94,$E$121:$E$219,0),COLUMN()-6),-999)</f>
        <v>-999</v>
      </c>
      <c r="V94" s="123" cm="1">
        <f t="array" ref="V94">IFERROR(INDEX($G$121:$AQ$219,MATCH($E94,$E$121:$E$219,0),COLUMN()-6),-999)</f>
        <v>-999</v>
      </c>
      <c r="W94" s="123" cm="1">
        <f t="array" ref="W94">IFERROR(INDEX($G$121:$AQ$219,MATCH($E94,$E$121:$E$219,0),COLUMN()-6),-999)</f>
        <v>-999</v>
      </c>
      <c r="X94" s="123" cm="1">
        <f t="array" ref="X94">IFERROR(INDEX($G$121:$AQ$219,MATCH($E94,$E$121:$E$219,0),COLUMN()-6),-999)</f>
        <v>-999</v>
      </c>
      <c r="Y94" s="123" cm="1">
        <f t="array" ref="Y94">IFERROR(INDEX($G$121:$AQ$219,MATCH($E94,$E$121:$E$219,0),COLUMN()-6),-999)</f>
        <v>-999</v>
      </c>
      <c r="Z94" s="123" cm="1">
        <f t="array" ref="Z94">IFERROR(INDEX($G$121:$AQ$219,MATCH($E94,$E$121:$E$219,0),COLUMN()-6),-999)</f>
        <v>-999</v>
      </c>
      <c r="AA94" s="123" cm="1">
        <f t="array" ref="AA94">IFERROR(INDEX($G$121:$AQ$219,MATCH($E94,$E$121:$E$219,0),COLUMN()-6),-999)</f>
        <v>-999</v>
      </c>
      <c r="AB94" s="123" cm="1">
        <f t="array" ref="AB94">IFERROR(INDEX($G$121:$AQ$219,MATCH($E94,$E$121:$E$219,0),COLUMN()-6),-999)</f>
        <v>-999</v>
      </c>
      <c r="AC94" s="123" cm="1">
        <f t="array" ref="AC94">IFERROR(INDEX($G$121:$AQ$219,MATCH($E94,$E$121:$E$219,0),COLUMN()-6),-999)</f>
        <v>-999</v>
      </c>
      <c r="AD94" s="123" cm="1">
        <f t="array" ref="AD94">IFERROR(INDEX($G$121:$AQ$219,MATCH($E94,$E$121:$E$219,0),COLUMN()-6),-999)</f>
        <v>-999</v>
      </c>
      <c r="AE94" s="123" cm="1">
        <f t="array" ref="AE94">IFERROR(INDEX($G$121:$AQ$219,MATCH($E94,$E$121:$E$219,0),COLUMN()-6),-999)</f>
        <v>-999</v>
      </c>
      <c r="AF94" s="123" cm="1">
        <f t="array" ref="AF94">IFERROR(INDEX($G$121:$AQ$219,MATCH($E94,$E$121:$E$219,0),COLUMN()-6),-999)</f>
        <v>-999</v>
      </c>
      <c r="AG94" s="123" cm="1">
        <f t="array" ref="AG94">IFERROR(INDEX($G$121:$AQ$219,MATCH($E94,$E$121:$E$219,0),COLUMN()-6),-999)</f>
        <v>-999</v>
      </c>
      <c r="AH94" s="123" cm="1">
        <f t="array" ref="AH94">IFERROR(INDEX($G$121:$AQ$219,MATCH($E94,$E$121:$E$219,0),COLUMN()-6),-999)</f>
        <v>-999</v>
      </c>
      <c r="AI94" s="123" cm="1">
        <f t="array" ref="AI94">IFERROR(INDEX($G$121:$AQ$219,MATCH($E94,$E$121:$E$219,0),COLUMN()-6),-999)</f>
        <v>-999</v>
      </c>
      <c r="AJ94" s="123" cm="1">
        <f t="array" ref="AJ94">IFERROR(INDEX($G$121:$AQ$219,MATCH($E94,$E$121:$E$219,0),COLUMN()-6),-999)</f>
        <v>-999</v>
      </c>
      <c r="AK94" s="123" cm="1">
        <f t="array" ref="AK94">IFERROR(INDEX($G$121:$AQ$219,MATCH($E94,$E$121:$E$219,0),COLUMN()-6),-999)</f>
        <v>-999</v>
      </c>
      <c r="AL94" s="123" cm="1">
        <f t="array" ref="AL94">IFERROR(INDEX($G$121:$AQ$219,MATCH($E94,$E$121:$E$219,0),COLUMN()-6),-999)</f>
        <v>-999</v>
      </c>
      <c r="AM94" s="123" cm="1">
        <f t="array" ref="AM94">IFERROR(INDEX($G$121:$AQ$219,MATCH($E94,$E$121:$E$219,0),COLUMN()-6),-999)</f>
        <v>-999</v>
      </c>
      <c r="AN94" s="123" cm="1">
        <f t="array" ref="AN94">IFERROR(INDEX($G$121:$AQ$219,MATCH($E94,$E$121:$E$219,0),COLUMN()-6),-999)</f>
        <v>-999</v>
      </c>
      <c r="AO94" s="123" cm="1">
        <f t="array" ref="AO94">IFERROR(INDEX($G$121:$AQ$219,MATCH($E94,$E$121:$E$219,0),COLUMN()-6),-999)</f>
        <v>-999</v>
      </c>
      <c r="AP94" s="123" cm="1">
        <f t="array" ref="AP94">IFERROR(INDEX($G$121:$AQ$219,MATCH($E94,$E$121:$E$219,0),COLUMN()-6),-999)</f>
        <v>-999</v>
      </c>
      <c r="AQ94" s="123" cm="1">
        <f t="array" ref="AQ94">IFERROR(INDEX($G$121:$AQ$219,MATCH($E94,$E$121:$E$219,0),COLUMN()-6),-999)</f>
        <v>-999</v>
      </c>
      <c r="AS94" s="183"/>
      <c r="AT94" s="183"/>
      <c r="AU94" s="183"/>
      <c r="AV94" s="183"/>
      <c r="AW94" s="183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4">
      <c r="C95" t="s">
        <v>455</v>
      </c>
      <c r="D95" t="s">
        <v>447</v>
      </c>
      <c r="E95" s="173" t="s">
        <v>447</v>
      </c>
      <c r="G95" s="123" cm="1">
        <f t="array" ref="G95">IFERROR(INDEX($G$121:$AQ$219,MATCH($E95,$E$121:$E$219,0),COLUMN()-6),-999)</f>
        <v>-999</v>
      </c>
      <c r="H95" s="123" cm="1">
        <f t="array" ref="H95">IFERROR(INDEX($G$121:$AQ$219,MATCH($E95,$E$121:$E$219,0),COLUMN()-6),-999)</f>
        <v>-999</v>
      </c>
      <c r="I95" s="123" cm="1">
        <f t="array" ref="I95">IFERROR(INDEX($G$121:$AQ$219,MATCH($E95,$E$121:$E$219,0),COLUMN()-6),-999)</f>
        <v>-999</v>
      </c>
      <c r="J95" s="123" cm="1">
        <f t="array" ref="J95">IFERROR(INDEX($G$121:$AQ$219,MATCH($E95,$E$121:$E$219,0),COLUMN()-6),-999)</f>
        <v>-999</v>
      </c>
      <c r="K95" s="123" cm="1">
        <f t="array" ref="K95">IFERROR(INDEX($G$121:$AQ$219,MATCH($E95,$E$121:$E$219,0),COLUMN()-6),-999)</f>
        <v>-999</v>
      </c>
      <c r="L95" s="123" cm="1">
        <f t="array" ref="L95">IFERROR(INDEX($G$121:$AQ$219,MATCH($E95,$E$121:$E$219,0),COLUMN()-6),-999)</f>
        <v>-999</v>
      </c>
      <c r="M95" s="123" cm="1">
        <f t="array" ref="M95">IFERROR(INDEX($G$121:$AQ$219,MATCH($E95,$E$121:$E$219,0),COLUMN()-6),-999)</f>
        <v>-999</v>
      </c>
      <c r="N95" s="123" cm="1">
        <f t="array" ref="N95">IFERROR(INDEX($G$121:$AQ$219,MATCH($E95,$E$121:$E$219,0),COLUMN()-6),-999)</f>
        <v>-999</v>
      </c>
      <c r="O95" s="123" cm="1">
        <f t="array" ref="O95">IFERROR(INDEX($G$121:$AQ$219,MATCH($E95,$E$121:$E$219,0),COLUMN()-6),-999)</f>
        <v>-999</v>
      </c>
      <c r="P95" s="123" cm="1">
        <f t="array" ref="P95">IFERROR(INDEX($G$121:$AQ$219,MATCH($E95,$E$121:$E$219,0),COLUMN()-6),-999)</f>
        <v>-999</v>
      </c>
      <c r="Q95" s="123" cm="1">
        <f t="array" ref="Q95">IFERROR(INDEX($G$121:$AQ$219,MATCH($E95,$E$121:$E$219,0),COLUMN()-6),-999)</f>
        <v>-999</v>
      </c>
      <c r="R95" s="123" cm="1">
        <f t="array" ref="R95">IFERROR(INDEX($G$121:$AQ$219,MATCH($E95,$E$121:$E$219,0),COLUMN()-6),-999)</f>
        <v>-999</v>
      </c>
      <c r="S95" s="123" cm="1">
        <f t="array" ref="S95">IFERROR(INDEX($G$121:$AQ$219,MATCH($E95,$E$121:$E$219,0),COLUMN()-6),-999)</f>
        <v>-999</v>
      </c>
      <c r="T95" s="123" cm="1">
        <f t="array" ref="T95">IFERROR(INDEX($G$121:$AQ$219,MATCH($E95,$E$121:$E$219,0),COLUMN()-6),-999)</f>
        <v>-999</v>
      </c>
      <c r="U95" s="123" cm="1">
        <f t="array" ref="U95">IFERROR(INDEX($G$121:$AQ$219,MATCH($E95,$E$121:$E$219,0),COLUMN()-6),-999)</f>
        <v>-999</v>
      </c>
      <c r="V95" s="123" cm="1">
        <f t="array" ref="V95">IFERROR(INDEX($G$121:$AQ$219,MATCH($E95,$E$121:$E$219,0),COLUMN()-6),-999)</f>
        <v>-999</v>
      </c>
      <c r="W95" s="123" cm="1">
        <f t="array" ref="W95">IFERROR(INDEX($G$121:$AQ$219,MATCH($E95,$E$121:$E$219,0),COLUMN()-6),-999)</f>
        <v>-999</v>
      </c>
      <c r="X95" s="123" cm="1">
        <f t="array" ref="X95">IFERROR(INDEX($G$121:$AQ$219,MATCH($E95,$E$121:$E$219,0),COLUMN()-6),-999)</f>
        <v>-999</v>
      </c>
      <c r="Y95" s="123" cm="1">
        <f t="array" ref="Y95">IFERROR(INDEX($G$121:$AQ$219,MATCH($E95,$E$121:$E$219,0),COLUMN()-6),-999)</f>
        <v>-999</v>
      </c>
      <c r="Z95" s="123" cm="1">
        <f t="array" ref="Z95">IFERROR(INDEX($G$121:$AQ$219,MATCH($E95,$E$121:$E$219,0),COLUMN()-6),-999)</f>
        <v>-999</v>
      </c>
      <c r="AA95" s="123" cm="1">
        <f t="array" ref="AA95">IFERROR(INDEX($G$121:$AQ$219,MATCH($E95,$E$121:$E$219,0),COLUMN()-6),-999)</f>
        <v>-999</v>
      </c>
      <c r="AB95" s="123" cm="1">
        <f t="array" ref="AB95">IFERROR(INDEX($G$121:$AQ$219,MATCH($E95,$E$121:$E$219,0),COLUMN()-6),-999)</f>
        <v>-999</v>
      </c>
      <c r="AC95" s="123" cm="1">
        <f t="array" ref="AC95">IFERROR(INDEX($G$121:$AQ$219,MATCH($E95,$E$121:$E$219,0),COLUMN()-6),-999)</f>
        <v>-999</v>
      </c>
      <c r="AD95" s="123" cm="1">
        <f t="array" ref="AD95">IFERROR(INDEX($G$121:$AQ$219,MATCH($E95,$E$121:$E$219,0),COLUMN()-6),-999)</f>
        <v>-999</v>
      </c>
      <c r="AE95" s="123" cm="1">
        <f t="array" ref="AE95">IFERROR(INDEX($G$121:$AQ$219,MATCH($E95,$E$121:$E$219,0),COLUMN()-6),-999)</f>
        <v>-999</v>
      </c>
      <c r="AF95" s="123" cm="1">
        <f t="array" ref="AF95">IFERROR(INDEX($G$121:$AQ$219,MATCH($E95,$E$121:$E$219,0),COLUMN()-6),-999)</f>
        <v>-999</v>
      </c>
      <c r="AG95" s="123" cm="1">
        <f t="array" ref="AG95">IFERROR(INDEX($G$121:$AQ$219,MATCH($E95,$E$121:$E$219,0),COLUMN()-6),-999)</f>
        <v>-999</v>
      </c>
      <c r="AH95" s="123" cm="1">
        <f t="array" ref="AH95">IFERROR(INDEX($G$121:$AQ$219,MATCH($E95,$E$121:$E$219,0),COLUMN()-6),-999)</f>
        <v>-999</v>
      </c>
      <c r="AI95" s="123" cm="1">
        <f t="array" ref="AI95">IFERROR(INDEX($G$121:$AQ$219,MATCH($E95,$E$121:$E$219,0),COLUMN()-6),-999)</f>
        <v>-999</v>
      </c>
      <c r="AJ95" s="123" cm="1">
        <f t="array" ref="AJ95">IFERROR(INDEX($G$121:$AQ$219,MATCH($E95,$E$121:$E$219,0),COLUMN()-6),-999)</f>
        <v>-999</v>
      </c>
      <c r="AK95" s="123" cm="1">
        <f t="array" ref="AK95">IFERROR(INDEX($G$121:$AQ$219,MATCH($E95,$E$121:$E$219,0),COLUMN()-6),-999)</f>
        <v>-999</v>
      </c>
      <c r="AL95" s="123" cm="1">
        <f t="array" ref="AL95">IFERROR(INDEX($G$121:$AQ$219,MATCH($E95,$E$121:$E$219,0),COLUMN()-6),-999)</f>
        <v>-999</v>
      </c>
      <c r="AM95" s="123" cm="1">
        <f t="array" ref="AM95">IFERROR(INDEX($G$121:$AQ$219,MATCH($E95,$E$121:$E$219,0),COLUMN()-6),-999)</f>
        <v>-999</v>
      </c>
      <c r="AN95" s="123" cm="1">
        <f t="array" ref="AN95">IFERROR(INDEX($G$121:$AQ$219,MATCH($E95,$E$121:$E$219,0),COLUMN()-6),-999)</f>
        <v>-999</v>
      </c>
      <c r="AO95" s="123" cm="1">
        <f t="array" ref="AO95">IFERROR(INDEX($G$121:$AQ$219,MATCH($E95,$E$121:$E$219,0),COLUMN()-6),-999)</f>
        <v>-999</v>
      </c>
      <c r="AP95" s="123" cm="1">
        <f t="array" ref="AP95">IFERROR(INDEX($G$121:$AQ$219,MATCH($E95,$E$121:$E$219,0),COLUMN()-6),-999)</f>
        <v>-999</v>
      </c>
      <c r="AQ95" s="123" cm="1">
        <f t="array" ref="AQ95">IFERROR(INDEX($G$121:$AQ$219,MATCH($E95,$E$121:$E$219,0),COLUMN()-6),-999)</f>
        <v>-999</v>
      </c>
      <c r="AS95" s="183"/>
      <c r="AT95" s="183"/>
      <c r="AU95" s="183"/>
      <c r="AV95" s="183"/>
      <c r="AW95" s="183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4">
      <c r="C96" t="s">
        <v>455</v>
      </c>
      <c r="D96" t="s">
        <v>448</v>
      </c>
      <c r="E96" s="173" t="s">
        <v>448</v>
      </c>
      <c r="G96" s="123" cm="1">
        <f t="array" ref="G96">IFERROR(INDEX($G$121:$AQ$219,MATCH($E96,$E$121:$E$219,0),COLUMN()-6),-999)</f>
        <v>-999</v>
      </c>
      <c r="H96" s="123" cm="1">
        <f t="array" ref="H96">IFERROR(INDEX($G$121:$AQ$219,MATCH($E96,$E$121:$E$219,0),COLUMN()-6),-999)</f>
        <v>-999</v>
      </c>
      <c r="I96" s="123" cm="1">
        <f t="array" ref="I96">IFERROR(INDEX($G$121:$AQ$219,MATCH($E96,$E$121:$E$219,0),COLUMN()-6),-999)</f>
        <v>-999</v>
      </c>
      <c r="J96" s="123" cm="1">
        <f t="array" ref="J96">IFERROR(INDEX($G$121:$AQ$219,MATCH($E96,$E$121:$E$219,0),COLUMN()-6),-999)</f>
        <v>-999</v>
      </c>
      <c r="K96" s="123" cm="1">
        <f t="array" ref="K96">IFERROR(INDEX($G$121:$AQ$219,MATCH($E96,$E$121:$E$219,0),COLUMN()-6),-999)</f>
        <v>-999</v>
      </c>
      <c r="L96" s="123" cm="1">
        <f t="array" ref="L96">IFERROR(INDEX($G$121:$AQ$219,MATCH($E96,$E$121:$E$219,0),COLUMN()-6),-999)</f>
        <v>-999</v>
      </c>
      <c r="M96" s="123" cm="1">
        <f t="array" ref="M96">IFERROR(INDEX($G$121:$AQ$219,MATCH($E96,$E$121:$E$219,0),COLUMN()-6),-999)</f>
        <v>-999</v>
      </c>
      <c r="N96" s="123" cm="1">
        <f t="array" ref="N96">IFERROR(INDEX($G$121:$AQ$219,MATCH($E96,$E$121:$E$219,0),COLUMN()-6),-999)</f>
        <v>-999</v>
      </c>
      <c r="O96" s="123" cm="1">
        <f t="array" ref="O96">IFERROR(INDEX($G$121:$AQ$219,MATCH($E96,$E$121:$E$219,0),COLUMN()-6),-999)</f>
        <v>-999</v>
      </c>
      <c r="P96" s="123" cm="1">
        <f t="array" ref="P96">IFERROR(INDEX($G$121:$AQ$219,MATCH($E96,$E$121:$E$219,0),COLUMN()-6),-999)</f>
        <v>-999</v>
      </c>
      <c r="Q96" s="123" cm="1">
        <f t="array" ref="Q96">IFERROR(INDEX($G$121:$AQ$219,MATCH($E96,$E$121:$E$219,0),COLUMN()-6),-999)</f>
        <v>-999</v>
      </c>
      <c r="R96" s="123" cm="1">
        <f t="array" ref="R96">IFERROR(INDEX($G$121:$AQ$219,MATCH($E96,$E$121:$E$219,0),COLUMN()-6),-999)</f>
        <v>-999</v>
      </c>
      <c r="S96" s="123" cm="1">
        <f t="array" ref="S96">IFERROR(INDEX($G$121:$AQ$219,MATCH($E96,$E$121:$E$219,0),COLUMN()-6),-999)</f>
        <v>-999</v>
      </c>
      <c r="T96" s="123" cm="1">
        <f t="array" ref="T96">IFERROR(INDEX($G$121:$AQ$219,MATCH($E96,$E$121:$E$219,0),COLUMN()-6),-999)</f>
        <v>-999</v>
      </c>
      <c r="U96" s="123" cm="1">
        <f t="array" ref="U96">IFERROR(INDEX($G$121:$AQ$219,MATCH($E96,$E$121:$E$219,0),COLUMN()-6),-999)</f>
        <v>-999</v>
      </c>
      <c r="V96" s="123" cm="1">
        <f t="array" ref="V96">IFERROR(INDEX($G$121:$AQ$219,MATCH($E96,$E$121:$E$219,0),COLUMN()-6),-999)</f>
        <v>-999</v>
      </c>
      <c r="W96" s="123" cm="1">
        <f t="array" ref="W96">IFERROR(INDEX($G$121:$AQ$219,MATCH($E96,$E$121:$E$219,0),COLUMN()-6),-999)</f>
        <v>-999</v>
      </c>
      <c r="X96" s="123" cm="1">
        <f t="array" ref="X96">IFERROR(INDEX($G$121:$AQ$219,MATCH($E96,$E$121:$E$219,0),COLUMN()-6),-999)</f>
        <v>-999</v>
      </c>
      <c r="Y96" s="123" cm="1">
        <f t="array" ref="Y96">IFERROR(INDEX($G$121:$AQ$219,MATCH($E96,$E$121:$E$219,0),COLUMN()-6),-999)</f>
        <v>-999</v>
      </c>
      <c r="Z96" s="123" cm="1">
        <f t="array" ref="Z96">IFERROR(INDEX($G$121:$AQ$219,MATCH($E96,$E$121:$E$219,0),COLUMN()-6),-999)</f>
        <v>-999</v>
      </c>
      <c r="AA96" s="123" cm="1">
        <f t="array" ref="AA96">IFERROR(INDEX($G$121:$AQ$219,MATCH($E96,$E$121:$E$219,0),COLUMN()-6),-999)</f>
        <v>-999</v>
      </c>
      <c r="AB96" s="123" cm="1">
        <f t="array" ref="AB96">IFERROR(INDEX($G$121:$AQ$219,MATCH($E96,$E$121:$E$219,0),COLUMN()-6),-999)</f>
        <v>-999</v>
      </c>
      <c r="AC96" s="123" cm="1">
        <f t="array" ref="AC96">IFERROR(INDEX($G$121:$AQ$219,MATCH($E96,$E$121:$E$219,0),COLUMN()-6),-999)</f>
        <v>-999</v>
      </c>
      <c r="AD96" s="123" cm="1">
        <f t="array" ref="AD96">IFERROR(INDEX($G$121:$AQ$219,MATCH($E96,$E$121:$E$219,0),COLUMN()-6),-999)</f>
        <v>-999</v>
      </c>
      <c r="AE96" s="123" cm="1">
        <f t="array" ref="AE96">IFERROR(INDEX($G$121:$AQ$219,MATCH($E96,$E$121:$E$219,0),COLUMN()-6),-999)</f>
        <v>-999</v>
      </c>
      <c r="AF96" s="123" cm="1">
        <f t="array" ref="AF96">IFERROR(INDEX($G$121:$AQ$219,MATCH($E96,$E$121:$E$219,0),COLUMN()-6),-999)</f>
        <v>-999</v>
      </c>
      <c r="AG96" s="123" cm="1">
        <f t="array" ref="AG96">IFERROR(INDEX($G$121:$AQ$219,MATCH($E96,$E$121:$E$219,0),COLUMN()-6),-999)</f>
        <v>-999</v>
      </c>
      <c r="AH96" s="123" cm="1">
        <f t="array" ref="AH96">IFERROR(INDEX($G$121:$AQ$219,MATCH($E96,$E$121:$E$219,0),COLUMN()-6),-999)</f>
        <v>-999</v>
      </c>
      <c r="AI96" s="123" cm="1">
        <f t="array" ref="AI96">IFERROR(INDEX($G$121:$AQ$219,MATCH($E96,$E$121:$E$219,0),COLUMN()-6),-999)</f>
        <v>-999</v>
      </c>
      <c r="AJ96" s="123" cm="1">
        <f t="array" ref="AJ96">IFERROR(INDEX($G$121:$AQ$219,MATCH($E96,$E$121:$E$219,0),COLUMN()-6),-999)</f>
        <v>-999</v>
      </c>
      <c r="AK96" s="123" cm="1">
        <f t="array" ref="AK96">IFERROR(INDEX($G$121:$AQ$219,MATCH($E96,$E$121:$E$219,0),COLUMN()-6),-999)</f>
        <v>-999</v>
      </c>
      <c r="AL96" s="123" cm="1">
        <f t="array" ref="AL96">IFERROR(INDEX($G$121:$AQ$219,MATCH($E96,$E$121:$E$219,0),COLUMN()-6),-999)</f>
        <v>-999</v>
      </c>
      <c r="AM96" s="123" cm="1">
        <f t="array" ref="AM96">IFERROR(INDEX($G$121:$AQ$219,MATCH($E96,$E$121:$E$219,0),COLUMN()-6),-999)</f>
        <v>-999</v>
      </c>
      <c r="AN96" s="123" cm="1">
        <f t="array" ref="AN96">IFERROR(INDEX($G$121:$AQ$219,MATCH($E96,$E$121:$E$219,0),COLUMN()-6),-999)</f>
        <v>-999</v>
      </c>
      <c r="AO96" s="123" cm="1">
        <f t="array" ref="AO96">IFERROR(INDEX($G$121:$AQ$219,MATCH($E96,$E$121:$E$219,0),COLUMN()-6),-999)</f>
        <v>-999</v>
      </c>
      <c r="AP96" s="123" cm="1">
        <f t="array" ref="AP96">IFERROR(INDEX($G$121:$AQ$219,MATCH($E96,$E$121:$E$219,0),COLUMN()-6),-999)</f>
        <v>-999</v>
      </c>
      <c r="AQ96" s="123" cm="1">
        <f t="array" ref="AQ96">IFERROR(INDEX($G$121:$AQ$219,MATCH($E96,$E$121:$E$219,0),COLUMN()-6),-999)</f>
        <v>-999</v>
      </c>
      <c r="AS96" s="183"/>
      <c r="AT96" s="183"/>
      <c r="AU96" s="183"/>
      <c r="AV96" s="183"/>
      <c r="AW96" s="183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4">
      <c r="C97" t="s">
        <v>455</v>
      </c>
      <c r="D97" t="s">
        <v>449</v>
      </c>
      <c r="E97" s="173" t="s">
        <v>449</v>
      </c>
      <c r="G97" s="123" cm="1">
        <f t="array" ref="G97">IFERROR(INDEX($G$121:$AQ$219,MATCH($E97,$E$121:$E$219,0),COLUMN()-6),-999)</f>
        <v>-999</v>
      </c>
      <c r="H97" s="123" cm="1">
        <f t="array" ref="H97">IFERROR(INDEX($G$121:$AQ$219,MATCH($E97,$E$121:$E$219,0),COLUMN()-6),-999)</f>
        <v>-999</v>
      </c>
      <c r="I97" s="123" cm="1">
        <f t="array" ref="I97">IFERROR(INDEX($G$121:$AQ$219,MATCH($E97,$E$121:$E$219,0),COLUMN()-6),-999)</f>
        <v>-999</v>
      </c>
      <c r="J97" s="123" cm="1">
        <f t="array" ref="J97">IFERROR(INDEX($G$121:$AQ$219,MATCH($E97,$E$121:$E$219,0),COLUMN()-6),-999)</f>
        <v>-999</v>
      </c>
      <c r="K97" s="123" cm="1">
        <f t="array" ref="K97">IFERROR(INDEX($G$121:$AQ$219,MATCH($E97,$E$121:$E$219,0),COLUMN()-6),-999)</f>
        <v>-999</v>
      </c>
      <c r="L97" s="123" cm="1">
        <f t="array" ref="L97">IFERROR(INDEX($G$121:$AQ$219,MATCH($E97,$E$121:$E$219,0),COLUMN()-6),-999)</f>
        <v>-999</v>
      </c>
      <c r="M97" s="123" cm="1">
        <f t="array" ref="M97">IFERROR(INDEX($G$121:$AQ$219,MATCH($E97,$E$121:$E$219,0),COLUMN()-6),-999)</f>
        <v>-999</v>
      </c>
      <c r="N97" s="123" cm="1">
        <f t="array" ref="N97">IFERROR(INDEX($G$121:$AQ$219,MATCH($E97,$E$121:$E$219,0),COLUMN()-6),-999)</f>
        <v>-999</v>
      </c>
      <c r="O97" s="123" cm="1">
        <f t="array" ref="O97">IFERROR(INDEX($G$121:$AQ$219,MATCH($E97,$E$121:$E$219,0),COLUMN()-6),-999)</f>
        <v>-999</v>
      </c>
      <c r="P97" s="123" cm="1">
        <f t="array" ref="P97">IFERROR(INDEX($G$121:$AQ$219,MATCH($E97,$E$121:$E$219,0),COLUMN()-6),-999)</f>
        <v>-999</v>
      </c>
      <c r="Q97" s="123" cm="1">
        <f t="array" ref="Q97">IFERROR(INDEX($G$121:$AQ$219,MATCH($E97,$E$121:$E$219,0),COLUMN()-6),-999)</f>
        <v>-999</v>
      </c>
      <c r="R97" s="123" cm="1">
        <f t="array" ref="R97">IFERROR(INDEX($G$121:$AQ$219,MATCH($E97,$E$121:$E$219,0),COLUMN()-6),-999)</f>
        <v>-999</v>
      </c>
      <c r="S97" s="123" cm="1">
        <f t="array" ref="S97">IFERROR(INDEX($G$121:$AQ$219,MATCH($E97,$E$121:$E$219,0),COLUMN()-6),-999)</f>
        <v>-999</v>
      </c>
      <c r="T97" s="123" cm="1">
        <f t="array" ref="T97">IFERROR(INDEX($G$121:$AQ$219,MATCH($E97,$E$121:$E$219,0),COLUMN()-6),-999)</f>
        <v>-999</v>
      </c>
      <c r="U97" s="123" cm="1">
        <f t="array" ref="U97">IFERROR(INDEX($G$121:$AQ$219,MATCH($E97,$E$121:$E$219,0),COLUMN()-6),-999)</f>
        <v>-999</v>
      </c>
      <c r="V97" s="123" cm="1">
        <f t="array" ref="V97">IFERROR(INDEX($G$121:$AQ$219,MATCH($E97,$E$121:$E$219,0),COLUMN()-6),-999)</f>
        <v>-999</v>
      </c>
      <c r="W97" s="123" cm="1">
        <f t="array" ref="W97">IFERROR(INDEX($G$121:$AQ$219,MATCH($E97,$E$121:$E$219,0),COLUMN()-6),-999)</f>
        <v>-999</v>
      </c>
      <c r="X97" s="123" cm="1">
        <f t="array" ref="X97">IFERROR(INDEX($G$121:$AQ$219,MATCH($E97,$E$121:$E$219,0),COLUMN()-6),-999)</f>
        <v>-999</v>
      </c>
      <c r="Y97" s="123" cm="1">
        <f t="array" ref="Y97">IFERROR(INDEX($G$121:$AQ$219,MATCH($E97,$E$121:$E$219,0),COLUMN()-6),-999)</f>
        <v>-999</v>
      </c>
      <c r="Z97" s="123" cm="1">
        <f t="array" ref="Z97">IFERROR(INDEX($G$121:$AQ$219,MATCH($E97,$E$121:$E$219,0),COLUMN()-6),-999)</f>
        <v>-999</v>
      </c>
      <c r="AA97" s="123" cm="1">
        <f t="array" ref="AA97">IFERROR(INDEX($G$121:$AQ$219,MATCH($E97,$E$121:$E$219,0),COLUMN()-6),-999)</f>
        <v>-999</v>
      </c>
      <c r="AB97" s="123" cm="1">
        <f t="array" ref="AB97">IFERROR(INDEX($G$121:$AQ$219,MATCH($E97,$E$121:$E$219,0),COLUMN()-6),-999)</f>
        <v>-999</v>
      </c>
      <c r="AC97" s="123" cm="1">
        <f t="array" ref="AC97">IFERROR(INDEX($G$121:$AQ$219,MATCH($E97,$E$121:$E$219,0),COLUMN()-6),-999)</f>
        <v>-999</v>
      </c>
      <c r="AD97" s="123" cm="1">
        <f t="array" ref="AD97">IFERROR(INDEX($G$121:$AQ$219,MATCH($E97,$E$121:$E$219,0),COLUMN()-6),-999)</f>
        <v>-999</v>
      </c>
      <c r="AE97" s="123" cm="1">
        <f t="array" ref="AE97">IFERROR(INDEX($G$121:$AQ$219,MATCH($E97,$E$121:$E$219,0),COLUMN()-6),-999)</f>
        <v>-999</v>
      </c>
      <c r="AF97" s="123" cm="1">
        <f t="array" ref="AF97">IFERROR(INDEX($G$121:$AQ$219,MATCH($E97,$E$121:$E$219,0),COLUMN()-6),-999)</f>
        <v>-999</v>
      </c>
      <c r="AG97" s="123" cm="1">
        <f t="array" ref="AG97">IFERROR(INDEX($G$121:$AQ$219,MATCH($E97,$E$121:$E$219,0),COLUMN()-6),-999)</f>
        <v>-999</v>
      </c>
      <c r="AH97" s="123" cm="1">
        <f t="array" ref="AH97">IFERROR(INDEX($G$121:$AQ$219,MATCH($E97,$E$121:$E$219,0),COLUMN()-6),-999)</f>
        <v>-999</v>
      </c>
      <c r="AI97" s="123" cm="1">
        <f t="array" ref="AI97">IFERROR(INDEX($G$121:$AQ$219,MATCH($E97,$E$121:$E$219,0),COLUMN()-6),-999)</f>
        <v>-999</v>
      </c>
      <c r="AJ97" s="123" cm="1">
        <f t="array" ref="AJ97">IFERROR(INDEX($G$121:$AQ$219,MATCH($E97,$E$121:$E$219,0),COLUMN()-6),-999)</f>
        <v>-999</v>
      </c>
      <c r="AK97" s="123" cm="1">
        <f t="array" ref="AK97">IFERROR(INDEX($G$121:$AQ$219,MATCH($E97,$E$121:$E$219,0),COLUMN()-6),-999)</f>
        <v>-999</v>
      </c>
      <c r="AL97" s="123" cm="1">
        <f t="array" ref="AL97">IFERROR(INDEX($G$121:$AQ$219,MATCH($E97,$E$121:$E$219,0),COLUMN()-6),-999)</f>
        <v>-999</v>
      </c>
      <c r="AM97" s="123" cm="1">
        <f t="array" ref="AM97">IFERROR(INDEX($G$121:$AQ$219,MATCH($E97,$E$121:$E$219,0),COLUMN()-6),-999)</f>
        <v>-999</v>
      </c>
      <c r="AN97" s="123" cm="1">
        <f t="array" ref="AN97">IFERROR(INDEX($G$121:$AQ$219,MATCH($E97,$E$121:$E$219,0),COLUMN()-6),-999)</f>
        <v>-999</v>
      </c>
      <c r="AO97" s="123" cm="1">
        <f t="array" ref="AO97">IFERROR(INDEX($G$121:$AQ$219,MATCH($E97,$E$121:$E$219,0),COLUMN()-6),-999)</f>
        <v>-999</v>
      </c>
      <c r="AP97" s="123" cm="1">
        <f t="array" ref="AP97">IFERROR(INDEX($G$121:$AQ$219,MATCH($E97,$E$121:$E$219,0),COLUMN()-6),-999)</f>
        <v>-999</v>
      </c>
      <c r="AQ97" s="123" cm="1">
        <f t="array" ref="AQ97">IFERROR(INDEX($G$121:$AQ$219,MATCH($E97,$E$121:$E$219,0),COLUMN()-6),-999)</f>
        <v>-999</v>
      </c>
      <c r="AS97" s="183"/>
      <c r="AT97" s="183"/>
      <c r="AU97" s="183"/>
      <c r="AV97" s="183"/>
      <c r="AW97" s="183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4">
      <c r="C98" t="s">
        <v>455</v>
      </c>
      <c r="D98" t="s">
        <v>450</v>
      </c>
      <c r="E98" s="173" t="s">
        <v>450</v>
      </c>
      <c r="G98" s="123" cm="1">
        <f t="array" ref="G98">IFERROR(INDEX($G$121:$AQ$219,MATCH($E98,$E$121:$E$219,0),COLUMN()-6),-999)</f>
        <v>-999</v>
      </c>
      <c r="H98" s="123" cm="1">
        <f t="array" ref="H98">IFERROR(INDEX($G$121:$AQ$219,MATCH($E98,$E$121:$E$219,0),COLUMN()-6),-999)</f>
        <v>-999</v>
      </c>
      <c r="I98" s="123" cm="1">
        <f t="array" ref="I98">IFERROR(INDEX($G$121:$AQ$219,MATCH($E98,$E$121:$E$219,0),COLUMN()-6),-999)</f>
        <v>-999</v>
      </c>
      <c r="J98" s="123" cm="1">
        <f t="array" ref="J98">IFERROR(INDEX($G$121:$AQ$219,MATCH($E98,$E$121:$E$219,0),COLUMN()-6),-999)</f>
        <v>-999</v>
      </c>
      <c r="K98" s="123" cm="1">
        <f t="array" ref="K98">IFERROR(INDEX($G$121:$AQ$219,MATCH($E98,$E$121:$E$219,0),COLUMN()-6),-999)</f>
        <v>-999</v>
      </c>
      <c r="L98" s="123" cm="1">
        <f t="array" ref="L98">IFERROR(INDEX($G$121:$AQ$219,MATCH($E98,$E$121:$E$219,0),COLUMN()-6),-999)</f>
        <v>-999</v>
      </c>
      <c r="M98" s="123" cm="1">
        <f t="array" ref="M98">IFERROR(INDEX($G$121:$AQ$219,MATCH($E98,$E$121:$E$219,0),COLUMN()-6),-999)</f>
        <v>-999</v>
      </c>
      <c r="N98" s="123" cm="1">
        <f t="array" ref="N98">IFERROR(INDEX($G$121:$AQ$219,MATCH($E98,$E$121:$E$219,0),COLUMN()-6),-999)</f>
        <v>-999</v>
      </c>
      <c r="O98" s="123" cm="1">
        <f t="array" ref="O98">IFERROR(INDEX($G$121:$AQ$219,MATCH($E98,$E$121:$E$219,0),COLUMN()-6),-999)</f>
        <v>-999</v>
      </c>
      <c r="P98" s="123" cm="1">
        <f t="array" ref="P98">IFERROR(INDEX($G$121:$AQ$219,MATCH($E98,$E$121:$E$219,0),COLUMN()-6),-999)</f>
        <v>-999</v>
      </c>
      <c r="Q98" s="123" cm="1">
        <f t="array" ref="Q98">IFERROR(INDEX($G$121:$AQ$219,MATCH($E98,$E$121:$E$219,0),COLUMN()-6),-999)</f>
        <v>-999</v>
      </c>
      <c r="R98" s="123" cm="1">
        <f t="array" ref="R98">IFERROR(INDEX($G$121:$AQ$219,MATCH($E98,$E$121:$E$219,0),COLUMN()-6),-999)</f>
        <v>-999</v>
      </c>
      <c r="S98" s="123" cm="1">
        <f t="array" ref="S98">IFERROR(INDEX($G$121:$AQ$219,MATCH($E98,$E$121:$E$219,0),COLUMN()-6),-999)</f>
        <v>-999</v>
      </c>
      <c r="T98" s="123" cm="1">
        <f t="array" ref="T98">IFERROR(INDEX($G$121:$AQ$219,MATCH($E98,$E$121:$E$219,0),COLUMN()-6),-999)</f>
        <v>-999</v>
      </c>
      <c r="U98" s="123" cm="1">
        <f t="array" ref="U98">IFERROR(INDEX($G$121:$AQ$219,MATCH($E98,$E$121:$E$219,0),COLUMN()-6),-999)</f>
        <v>-999</v>
      </c>
      <c r="V98" s="123" cm="1">
        <f t="array" ref="V98">IFERROR(INDEX($G$121:$AQ$219,MATCH($E98,$E$121:$E$219,0),COLUMN()-6),-999)</f>
        <v>-999</v>
      </c>
      <c r="W98" s="123" cm="1">
        <f t="array" ref="W98">IFERROR(INDEX($G$121:$AQ$219,MATCH($E98,$E$121:$E$219,0),COLUMN()-6),-999)</f>
        <v>-999</v>
      </c>
      <c r="X98" s="123" cm="1">
        <f t="array" ref="X98">IFERROR(INDEX($G$121:$AQ$219,MATCH($E98,$E$121:$E$219,0),COLUMN()-6),-999)</f>
        <v>-999</v>
      </c>
      <c r="Y98" s="123" cm="1">
        <f t="array" ref="Y98">IFERROR(INDEX($G$121:$AQ$219,MATCH($E98,$E$121:$E$219,0),COLUMN()-6),-999)</f>
        <v>-999</v>
      </c>
      <c r="Z98" s="123" cm="1">
        <f t="array" ref="Z98">IFERROR(INDEX($G$121:$AQ$219,MATCH($E98,$E$121:$E$219,0),COLUMN()-6),-999)</f>
        <v>-999</v>
      </c>
      <c r="AA98" s="123" cm="1">
        <f t="array" ref="AA98">IFERROR(INDEX($G$121:$AQ$219,MATCH($E98,$E$121:$E$219,0),COLUMN()-6),-999)</f>
        <v>-999</v>
      </c>
      <c r="AB98" s="123" cm="1">
        <f t="array" ref="AB98">IFERROR(INDEX($G$121:$AQ$219,MATCH($E98,$E$121:$E$219,0),COLUMN()-6),-999)</f>
        <v>-999</v>
      </c>
      <c r="AC98" s="123" cm="1">
        <f t="array" ref="AC98">IFERROR(INDEX($G$121:$AQ$219,MATCH($E98,$E$121:$E$219,0),COLUMN()-6),-999)</f>
        <v>-999</v>
      </c>
      <c r="AD98" s="123" cm="1">
        <f t="array" ref="AD98">IFERROR(INDEX($G$121:$AQ$219,MATCH($E98,$E$121:$E$219,0),COLUMN()-6),-999)</f>
        <v>-999</v>
      </c>
      <c r="AE98" s="123" cm="1">
        <f t="array" ref="AE98">IFERROR(INDEX($G$121:$AQ$219,MATCH($E98,$E$121:$E$219,0),COLUMN()-6),-999)</f>
        <v>-999</v>
      </c>
      <c r="AF98" s="123" cm="1">
        <f t="array" ref="AF98">IFERROR(INDEX($G$121:$AQ$219,MATCH($E98,$E$121:$E$219,0),COLUMN()-6),-999)</f>
        <v>-999</v>
      </c>
      <c r="AG98" s="123" cm="1">
        <f t="array" ref="AG98">IFERROR(INDEX($G$121:$AQ$219,MATCH($E98,$E$121:$E$219,0),COLUMN()-6),-999)</f>
        <v>-999</v>
      </c>
      <c r="AH98" s="123" cm="1">
        <f t="array" ref="AH98">IFERROR(INDEX($G$121:$AQ$219,MATCH($E98,$E$121:$E$219,0),COLUMN()-6),-999)</f>
        <v>-999</v>
      </c>
      <c r="AI98" s="123" cm="1">
        <f t="array" ref="AI98">IFERROR(INDEX($G$121:$AQ$219,MATCH($E98,$E$121:$E$219,0),COLUMN()-6),-999)</f>
        <v>-999</v>
      </c>
      <c r="AJ98" s="123" cm="1">
        <f t="array" ref="AJ98">IFERROR(INDEX($G$121:$AQ$219,MATCH($E98,$E$121:$E$219,0),COLUMN()-6),-999)</f>
        <v>-999</v>
      </c>
      <c r="AK98" s="123" cm="1">
        <f t="array" ref="AK98">IFERROR(INDEX($G$121:$AQ$219,MATCH($E98,$E$121:$E$219,0),COLUMN()-6),-999)</f>
        <v>-999</v>
      </c>
      <c r="AL98" s="123" cm="1">
        <f t="array" ref="AL98">IFERROR(INDEX($G$121:$AQ$219,MATCH($E98,$E$121:$E$219,0),COLUMN()-6),-999)</f>
        <v>-999</v>
      </c>
      <c r="AM98" s="123" cm="1">
        <f t="array" ref="AM98">IFERROR(INDEX($G$121:$AQ$219,MATCH($E98,$E$121:$E$219,0),COLUMN()-6),-999)</f>
        <v>-999</v>
      </c>
      <c r="AN98" s="123" cm="1">
        <f t="array" ref="AN98">IFERROR(INDEX($G$121:$AQ$219,MATCH($E98,$E$121:$E$219,0),COLUMN()-6),-999)</f>
        <v>-999</v>
      </c>
      <c r="AO98" s="123" cm="1">
        <f t="array" ref="AO98">IFERROR(INDEX($G$121:$AQ$219,MATCH($E98,$E$121:$E$219,0),COLUMN()-6),-999)</f>
        <v>-999</v>
      </c>
      <c r="AP98" s="123" cm="1">
        <f t="array" ref="AP98">IFERROR(INDEX($G$121:$AQ$219,MATCH($E98,$E$121:$E$219,0),COLUMN()-6),-999)</f>
        <v>-999</v>
      </c>
      <c r="AQ98" s="123" cm="1">
        <f t="array" ref="AQ98">IFERROR(INDEX($G$121:$AQ$219,MATCH($E98,$E$121:$E$219,0),COLUMN()-6),-999)</f>
        <v>-999</v>
      </c>
      <c r="AS98" s="183"/>
      <c r="AT98" s="183"/>
      <c r="AU98" s="183"/>
      <c r="AV98" s="183"/>
      <c r="AW98" s="183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4">
      <c r="C99" t="s">
        <v>455</v>
      </c>
      <c r="D99" t="s">
        <v>451</v>
      </c>
      <c r="E99" s="173" t="s">
        <v>451</v>
      </c>
      <c r="G99" s="123" cm="1">
        <f t="array" ref="G99">IFERROR(INDEX($G$121:$AQ$219,MATCH($E99,$E$121:$E$219,0),COLUMN()-6),-999)</f>
        <v>-999</v>
      </c>
      <c r="H99" s="123" cm="1">
        <f t="array" ref="H99">IFERROR(INDEX($G$121:$AQ$219,MATCH($E99,$E$121:$E$219,0),COLUMN()-6),-999)</f>
        <v>-999</v>
      </c>
      <c r="I99" s="123" cm="1">
        <f t="array" ref="I99">IFERROR(INDEX($G$121:$AQ$219,MATCH($E99,$E$121:$E$219,0),COLUMN()-6),-999)</f>
        <v>-999</v>
      </c>
      <c r="J99" s="123" cm="1">
        <f t="array" ref="J99">IFERROR(INDEX($G$121:$AQ$219,MATCH($E99,$E$121:$E$219,0),COLUMN()-6),-999)</f>
        <v>-999</v>
      </c>
      <c r="K99" s="123" cm="1">
        <f t="array" ref="K99">IFERROR(INDEX($G$121:$AQ$219,MATCH($E99,$E$121:$E$219,0),COLUMN()-6),-999)</f>
        <v>-999</v>
      </c>
      <c r="L99" s="123" cm="1">
        <f t="array" ref="L99">IFERROR(INDEX($G$121:$AQ$219,MATCH($E99,$E$121:$E$219,0),COLUMN()-6),-999)</f>
        <v>-999</v>
      </c>
      <c r="M99" s="123" cm="1">
        <f t="array" ref="M99">IFERROR(INDEX($G$121:$AQ$219,MATCH($E99,$E$121:$E$219,0),COLUMN()-6),-999)</f>
        <v>-999</v>
      </c>
      <c r="N99" s="123" cm="1">
        <f t="array" ref="N99">IFERROR(INDEX($G$121:$AQ$219,MATCH($E99,$E$121:$E$219,0),COLUMN()-6),-999)</f>
        <v>-999</v>
      </c>
      <c r="O99" s="123" cm="1">
        <f t="array" ref="O99">IFERROR(INDEX($G$121:$AQ$219,MATCH($E99,$E$121:$E$219,0),COLUMN()-6),-999)</f>
        <v>-999</v>
      </c>
      <c r="P99" s="123" cm="1">
        <f t="array" ref="P99">IFERROR(INDEX($G$121:$AQ$219,MATCH($E99,$E$121:$E$219,0),COLUMN()-6),-999)</f>
        <v>-999</v>
      </c>
      <c r="Q99" s="123" cm="1">
        <f t="array" ref="Q99">IFERROR(INDEX($G$121:$AQ$219,MATCH($E99,$E$121:$E$219,0),COLUMN()-6),-999)</f>
        <v>-999</v>
      </c>
      <c r="R99" s="123" cm="1">
        <f t="array" ref="R99">IFERROR(INDEX($G$121:$AQ$219,MATCH($E99,$E$121:$E$219,0),COLUMN()-6),-999)</f>
        <v>-999</v>
      </c>
      <c r="S99" s="123" cm="1">
        <f t="array" ref="S99">IFERROR(INDEX($G$121:$AQ$219,MATCH($E99,$E$121:$E$219,0),COLUMN()-6),-999)</f>
        <v>-999</v>
      </c>
      <c r="T99" s="123" cm="1">
        <f t="array" ref="T99">IFERROR(INDEX($G$121:$AQ$219,MATCH($E99,$E$121:$E$219,0),COLUMN()-6),-999)</f>
        <v>-999</v>
      </c>
      <c r="U99" s="123" cm="1">
        <f t="array" ref="U99">IFERROR(INDEX($G$121:$AQ$219,MATCH($E99,$E$121:$E$219,0),COLUMN()-6),-999)</f>
        <v>-999</v>
      </c>
      <c r="V99" s="123" cm="1">
        <f t="array" ref="V99">IFERROR(INDEX($G$121:$AQ$219,MATCH($E99,$E$121:$E$219,0),COLUMN()-6),-999)</f>
        <v>-999</v>
      </c>
      <c r="W99" s="123" cm="1">
        <f t="array" ref="W99">IFERROR(INDEX($G$121:$AQ$219,MATCH($E99,$E$121:$E$219,0),COLUMN()-6),-999)</f>
        <v>-999</v>
      </c>
      <c r="X99" s="123" cm="1">
        <f t="array" ref="X99">IFERROR(INDEX($G$121:$AQ$219,MATCH($E99,$E$121:$E$219,0),COLUMN()-6),-999)</f>
        <v>-999</v>
      </c>
      <c r="Y99" s="123" cm="1">
        <f t="array" ref="Y99">IFERROR(INDEX($G$121:$AQ$219,MATCH($E99,$E$121:$E$219,0),COLUMN()-6),-999)</f>
        <v>-999</v>
      </c>
      <c r="Z99" s="123" cm="1">
        <f t="array" ref="Z99">IFERROR(INDEX($G$121:$AQ$219,MATCH($E99,$E$121:$E$219,0),COLUMN()-6),-999)</f>
        <v>-999</v>
      </c>
      <c r="AA99" s="123" cm="1">
        <f t="array" ref="AA99">IFERROR(INDEX($G$121:$AQ$219,MATCH($E99,$E$121:$E$219,0),COLUMN()-6),-999)</f>
        <v>-999</v>
      </c>
      <c r="AB99" s="123" cm="1">
        <f t="array" ref="AB99">IFERROR(INDEX($G$121:$AQ$219,MATCH($E99,$E$121:$E$219,0),COLUMN()-6),-999)</f>
        <v>-999</v>
      </c>
      <c r="AC99" s="123" cm="1">
        <f t="array" ref="AC99">IFERROR(INDEX($G$121:$AQ$219,MATCH($E99,$E$121:$E$219,0),COLUMN()-6),-999)</f>
        <v>-999</v>
      </c>
      <c r="AD99" s="123" cm="1">
        <f t="array" ref="AD99">IFERROR(INDEX($G$121:$AQ$219,MATCH($E99,$E$121:$E$219,0),COLUMN()-6),-999)</f>
        <v>-999</v>
      </c>
      <c r="AE99" s="123" cm="1">
        <f t="array" ref="AE99">IFERROR(INDEX($G$121:$AQ$219,MATCH($E99,$E$121:$E$219,0),COLUMN()-6),-999)</f>
        <v>-999</v>
      </c>
      <c r="AF99" s="123" cm="1">
        <f t="array" ref="AF99">IFERROR(INDEX($G$121:$AQ$219,MATCH($E99,$E$121:$E$219,0),COLUMN()-6),-999)</f>
        <v>-999</v>
      </c>
      <c r="AG99" s="123" cm="1">
        <f t="array" ref="AG99">IFERROR(INDEX($G$121:$AQ$219,MATCH($E99,$E$121:$E$219,0),COLUMN()-6),-999)</f>
        <v>-999</v>
      </c>
      <c r="AH99" s="123" cm="1">
        <f t="array" ref="AH99">IFERROR(INDEX($G$121:$AQ$219,MATCH($E99,$E$121:$E$219,0),COLUMN()-6),-999)</f>
        <v>-999</v>
      </c>
      <c r="AI99" s="123" cm="1">
        <f t="array" ref="AI99">IFERROR(INDEX($G$121:$AQ$219,MATCH($E99,$E$121:$E$219,0),COLUMN()-6),-999)</f>
        <v>-999</v>
      </c>
      <c r="AJ99" s="123" cm="1">
        <f t="array" ref="AJ99">IFERROR(INDEX($G$121:$AQ$219,MATCH($E99,$E$121:$E$219,0),COLUMN()-6),-999)</f>
        <v>-999</v>
      </c>
      <c r="AK99" s="123" cm="1">
        <f t="array" ref="AK99">IFERROR(INDEX($G$121:$AQ$219,MATCH($E99,$E$121:$E$219,0),COLUMN()-6),-999)</f>
        <v>-999</v>
      </c>
      <c r="AL99" s="123" cm="1">
        <f t="array" ref="AL99">IFERROR(INDEX($G$121:$AQ$219,MATCH($E99,$E$121:$E$219,0),COLUMN()-6),-999)</f>
        <v>-999</v>
      </c>
      <c r="AM99" s="123" cm="1">
        <f t="array" ref="AM99">IFERROR(INDEX($G$121:$AQ$219,MATCH($E99,$E$121:$E$219,0),COLUMN()-6),-999)</f>
        <v>-999</v>
      </c>
      <c r="AN99" s="123" cm="1">
        <f t="array" ref="AN99">IFERROR(INDEX($G$121:$AQ$219,MATCH($E99,$E$121:$E$219,0),COLUMN()-6),-999)</f>
        <v>-999</v>
      </c>
      <c r="AO99" s="123" cm="1">
        <f t="array" ref="AO99">IFERROR(INDEX($G$121:$AQ$219,MATCH($E99,$E$121:$E$219,0),COLUMN()-6),-999)</f>
        <v>-999</v>
      </c>
      <c r="AP99" s="123" cm="1">
        <f t="array" ref="AP99">IFERROR(INDEX($G$121:$AQ$219,MATCH($E99,$E$121:$E$219,0),COLUMN()-6),-999)</f>
        <v>-999</v>
      </c>
      <c r="AQ99" s="123" cm="1">
        <f t="array" ref="AQ99">IFERROR(INDEX($G$121:$AQ$219,MATCH($E99,$E$121:$E$219,0),COLUMN()-6),-999)</f>
        <v>-999</v>
      </c>
      <c r="AS99" s="183"/>
      <c r="AT99" s="183"/>
      <c r="AU99" s="183"/>
      <c r="AV99" s="183"/>
      <c r="AW99" s="183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4">
      <c r="C100" t="s">
        <v>455</v>
      </c>
      <c r="D100" t="s">
        <v>452</v>
      </c>
      <c r="E100" s="173" t="s">
        <v>452</v>
      </c>
      <c r="G100" s="123" cm="1">
        <f t="array" ref="G100">IFERROR(INDEX($G$121:$AQ$219,MATCH($E100,$E$121:$E$219,0),COLUMN()-6),-999)</f>
        <v>-999</v>
      </c>
      <c r="H100" s="123" cm="1">
        <f t="array" ref="H100">IFERROR(INDEX($G$121:$AQ$219,MATCH($E100,$E$121:$E$219,0),COLUMN()-6),-999)</f>
        <v>-999</v>
      </c>
      <c r="I100" s="123" cm="1">
        <f t="array" ref="I100">IFERROR(INDEX($G$121:$AQ$219,MATCH($E100,$E$121:$E$219,0),COLUMN()-6),-999)</f>
        <v>-999</v>
      </c>
      <c r="J100" s="123" cm="1">
        <f t="array" ref="J100">IFERROR(INDEX($G$121:$AQ$219,MATCH($E100,$E$121:$E$219,0),COLUMN()-6),-999)</f>
        <v>-999</v>
      </c>
      <c r="K100" s="123" cm="1">
        <f t="array" ref="K100">IFERROR(INDEX($G$121:$AQ$219,MATCH($E100,$E$121:$E$219,0),COLUMN()-6),-999)</f>
        <v>-999</v>
      </c>
      <c r="L100" s="123" cm="1">
        <f t="array" ref="L100">IFERROR(INDEX($G$121:$AQ$219,MATCH($E100,$E$121:$E$219,0),COLUMN()-6),-999)</f>
        <v>-999</v>
      </c>
      <c r="M100" s="123" cm="1">
        <f t="array" ref="M100">IFERROR(INDEX($G$121:$AQ$219,MATCH($E100,$E$121:$E$219,0),COLUMN()-6),-999)</f>
        <v>-999</v>
      </c>
      <c r="N100" s="123" cm="1">
        <f t="array" ref="N100">IFERROR(INDEX($G$121:$AQ$219,MATCH($E100,$E$121:$E$219,0),COLUMN()-6),-999)</f>
        <v>-999</v>
      </c>
      <c r="O100" s="123" cm="1">
        <f t="array" ref="O100">IFERROR(INDEX($G$121:$AQ$219,MATCH($E100,$E$121:$E$219,0),COLUMN()-6),-999)</f>
        <v>-999</v>
      </c>
      <c r="P100" s="123" cm="1">
        <f t="array" ref="P100">IFERROR(INDEX($G$121:$AQ$219,MATCH($E100,$E$121:$E$219,0),COLUMN()-6),-999)</f>
        <v>-999</v>
      </c>
      <c r="Q100" s="123" cm="1">
        <f t="array" ref="Q100">IFERROR(INDEX($G$121:$AQ$219,MATCH($E100,$E$121:$E$219,0),COLUMN()-6),-999)</f>
        <v>-999</v>
      </c>
      <c r="R100" s="123" cm="1">
        <f t="array" ref="R100">IFERROR(INDEX($G$121:$AQ$219,MATCH($E100,$E$121:$E$219,0),COLUMN()-6),-999)</f>
        <v>-999</v>
      </c>
      <c r="S100" s="123" cm="1">
        <f t="array" ref="S100">IFERROR(INDEX($G$121:$AQ$219,MATCH($E100,$E$121:$E$219,0),COLUMN()-6),-999)</f>
        <v>-999</v>
      </c>
      <c r="T100" s="123" cm="1">
        <f t="array" ref="T100">IFERROR(INDEX($G$121:$AQ$219,MATCH($E100,$E$121:$E$219,0),COLUMN()-6),-999)</f>
        <v>-999</v>
      </c>
      <c r="U100" s="123" cm="1">
        <f t="array" ref="U100">IFERROR(INDEX($G$121:$AQ$219,MATCH($E100,$E$121:$E$219,0),COLUMN()-6),-999)</f>
        <v>-999</v>
      </c>
      <c r="V100" s="123" cm="1">
        <f t="array" ref="V100">IFERROR(INDEX($G$121:$AQ$219,MATCH($E100,$E$121:$E$219,0),COLUMN()-6),-999)</f>
        <v>-999</v>
      </c>
      <c r="W100" s="123" cm="1">
        <f t="array" ref="W100">IFERROR(INDEX($G$121:$AQ$219,MATCH($E100,$E$121:$E$219,0),COLUMN()-6),-999)</f>
        <v>-999</v>
      </c>
      <c r="X100" s="123" cm="1">
        <f t="array" ref="X100">IFERROR(INDEX($G$121:$AQ$219,MATCH($E100,$E$121:$E$219,0),COLUMN()-6),-999)</f>
        <v>-999</v>
      </c>
      <c r="Y100" s="123" cm="1">
        <f t="array" ref="Y100">IFERROR(INDEX($G$121:$AQ$219,MATCH($E100,$E$121:$E$219,0),COLUMN()-6),-999)</f>
        <v>-999</v>
      </c>
      <c r="Z100" s="123" cm="1">
        <f t="array" ref="Z100">IFERROR(INDEX($G$121:$AQ$219,MATCH($E100,$E$121:$E$219,0),COLUMN()-6),-999)</f>
        <v>-999</v>
      </c>
      <c r="AA100" s="123" cm="1">
        <f t="array" ref="AA100">IFERROR(INDEX($G$121:$AQ$219,MATCH($E100,$E$121:$E$219,0),COLUMN()-6),-999)</f>
        <v>-999</v>
      </c>
      <c r="AB100" s="123" cm="1">
        <f t="array" ref="AB100">IFERROR(INDEX($G$121:$AQ$219,MATCH($E100,$E$121:$E$219,0),COLUMN()-6),-999)</f>
        <v>-999</v>
      </c>
      <c r="AC100" s="123" cm="1">
        <f t="array" ref="AC100">IFERROR(INDEX($G$121:$AQ$219,MATCH($E100,$E$121:$E$219,0),COLUMN()-6),-999)</f>
        <v>-999</v>
      </c>
      <c r="AD100" s="123" cm="1">
        <f t="array" ref="AD100">IFERROR(INDEX($G$121:$AQ$219,MATCH($E100,$E$121:$E$219,0),COLUMN()-6),-999)</f>
        <v>-999</v>
      </c>
      <c r="AE100" s="123" cm="1">
        <f t="array" ref="AE100">IFERROR(INDEX($G$121:$AQ$219,MATCH($E100,$E$121:$E$219,0),COLUMN()-6),-999)</f>
        <v>-999</v>
      </c>
      <c r="AF100" s="123" cm="1">
        <f t="array" ref="AF100">IFERROR(INDEX($G$121:$AQ$219,MATCH($E100,$E$121:$E$219,0),COLUMN()-6),-999)</f>
        <v>-999</v>
      </c>
      <c r="AG100" s="123" cm="1">
        <f t="array" ref="AG100">IFERROR(INDEX($G$121:$AQ$219,MATCH($E100,$E$121:$E$219,0),COLUMN()-6),-999)</f>
        <v>-999</v>
      </c>
      <c r="AH100" s="123" cm="1">
        <f t="array" ref="AH100">IFERROR(INDEX($G$121:$AQ$219,MATCH($E100,$E$121:$E$219,0),COLUMN()-6),-999)</f>
        <v>-999</v>
      </c>
      <c r="AI100" s="123" cm="1">
        <f t="array" ref="AI100">IFERROR(INDEX($G$121:$AQ$219,MATCH($E100,$E$121:$E$219,0),COLUMN()-6),-999)</f>
        <v>-999</v>
      </c>
      <c r="AJ100" s="123" cm="1">
        <f t="array" ref="AJ100">IFERROR(INDEX($G$121:$AQ$219,MATCH($E100,$E$121:$E$219,0),COLUMN()-6),-999)</f>
        <v>-999</v>
      </c>
      <c r="AK100" s="123" cm="1">
        <f t="array" ref="AK100">IFERROR(INDEX($G$121:$AQ$219,MATCH($E100,$E$121:$E$219,0),COLUMN()-6),-999)</f>
        <v>-999</v>
      </c>
      <c r="AL100" s="123" cm="1">
        <f t="array" ref="AL100">IFERROR(INDEX($G$121:$AQ$219,MATCH($E100,$E$121:$E$219,0),COLUMN()-6),-999)</f>
        <v>-999</v>
      </c>
      <c r="AM100" s="123" cm="1">
        <f t="array" ref="AM100">IFERROR(INDEX($G$121:$AQ$219,MATCH($E100,$E$121:$E$219,0),COLUMN()-6),-999)</f>
        <v>-999</v>
      </c>
      <c r="AN100" s="123" cm="1">
        <f t="array" ref="AN100">IFERROR(INDEX($G$121:$AQ$219,MATCH($E100,$E$121:$E$219,0),COLUMN()-6),-999)</f>
        <v>-999</v>
      </c>
      <c r="AO100" s="123" cm="1">
        <f t="array" ref="AO100">IFERROR(INDEX($G$121:$AQ$219,MATCH($E100,$E$121:$E$219,0),COLUMN()-6),-999)</f>
        <v>-999</v>
      </c>
      <c r="AP100" s="123" cm="1">
        <f t="array" ref="AP100">IFERROR(INDEX($G$121:$AQ$219,MATCH($E100,$E$121:$E$219,0),COLUMN()-6),-999)</f>
        <v>-999</v>
      </c>
      <c r="AQ100" s="123" cm="1">
        <f t="array" ref="AQ100">IFERROR(INDEX($G$121:$AQ$219,MATCH($E100,$E$121:$E$219,0),COLUMN()-6),-999)</f>
        <v>-999</v>
      </c>
      <c r="AS100" s="183"/>
      <c r="AT100" s="183"/>
      <c r="AU100" s="183"/>
      <c r="AV100" s="183"/>
      <c r="AW100" s="183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4">
      <c r="C101" t="s">
        <v>455</v>
      </c>
      <c r="D101" t="s">
        <v>453</v>
      </c>
      <c r="E101" s="173" t="s">
        <v>453</v>
      </c>
      <c r="G101" s="123" cm="1">
        <f t="array" ref="G101">IFERROR(INDEX($G$121:$AQ$219,MATCH($E101,$E$121:$E$219,0),COLUMN()-6),-999)</f>
        <v>-999</v>
      </c>
      <c r="H101" s="123" cm="1">
        <f t="array" ref="H101">IFERROR(INDEX($G$121:$AQ$219,MATCH($E101,$E$121:$E$219,0),COLUMN()-6),-999)</f>
        <v>-999</v>
      </c>
      <c r="I101" s="123" cm="1">
        <f t="array" ref="I101">IFERROR(INDEX($G$121:$AQ$219,MATCH($E101,$E$121:$E$219,0),COLUMN()-6),-999)</f>
        <v>-999</v>
      </c>
      <c r="J101" s="123" cm="1">
        <f t="array" ref="J101">IFERROR(INDEX($G$121:$AQ$219,MATCH($E101,$E$121:$E$219,0),COLUMN()-6),-999)</f>
        <v>-999</v>
      </c>
      <c r="K101" s="123" cm="1">
        <f t="array" ref="K101">IFERROR(INDEX($G$121:$AQ$219,MATCH($E101,$E$121:$E$219,0),COLUMN()-6),-999)</f>
        <v>-999</v>
      </c>
      <c r="L101" s="123" cm="1">
        <f t="array" ref="L101">IFERROR(INDEX($G$121:$AQ$219,MATCH($E101,$E$121:$E$219,0),COLUMN()-6),-999)</f>
        <v>-999</v>
      </c>
      <c r="M101" s="123" cm="1">
        <f t="array" ref="M101">IFERROR(INDEX($G$121:$AQ$219,MATCH($E101,$E$121:$E$219,0),COLUMN()-6),-999)</f>
        <v>-999</v>
      </c>
      <c r="N101" s="123" cm="1">
        <f t="array" ref="N101">IFERROR(INDEX($G$121:$AQ$219,MATCH($E101,$E$121:$E$219,0),COLUMN()-6),-999)</f>
        <v>-999</v>
      </c>
      <c r="O101" s="123" cm="1">
        <f t="array" ref="O101">IFERROR(INDEX($G$121:$AQ$219,MATCH($E101,$E$121:$E$219,0),COLUMN()-6),-999)</f>
        <v>-999</v>
      </c>
      <c r="P101" s="123" cm="1">
        <f t="array" ref="P101">IFERROR(INDEX($G$121:$AQ$219,MATCH($E101,$E$121:$E$219,0),COLUMN()-6),-999)</f>
        <v>-999</v>
      </c>
      <c r="Q101" s="123" cm="1">
        <f t="array" ref="Q101">IFERROR(INDEX($G$121:$AQ$219,MATCH($E101,$E$121:$E$219,0),COLUMN()-6),-999)</f>
        <v>-999</v>
      </c>
      <c r="R101" s="123" cm="1">
        <f t="array" ref="R101">IFERROR(INDEX($G$121:$AQ$219,MATCH($E101,$E$121:$E$219,0),COLUMN()-6),-999)</f>
        <v>-999</v>
      </c>
      <c r="S101" s="123" cm="1">
        <f t="array" ref="S101">IFERROR(INDEX($G$121:$AQ$219,MATCH($E101,$E$121:$E$219,0),COLUMN()-6),-999)</f>
        <v>-999</v>
      </c>
      <c r="T101" s="123" cm="1">
        <f t="array" ref="T101">IFERROR(INDEX($G$121:$AQ$219,MATCH($E101,$E$121:$E$219,0),COLUMN()-6),-999)</f>
        <v>-999</v>
      </c>
      <c r="U101" s="123" cm="1">
        <f t="array" ref="U101">IFERROR(INDEX($G$121:$AQ$219,MATCH($E101,$E$121:$E$219,0),COLUMN()-6),-999)</f>
        <v>-999</v>
      </c>
      <c r="V101" s="123" cm="1">
        <f t="array" ref="V101">IFERROR(INDEX($G$121:$AQ$219,MATCH($E101,$E$121:$E$219,0),COLUMN()-6),-999)</f>
        <v>-999</v>
      </c>
      <c r="W101" s="123" cm="1">
        <f t="array" ref="W101">IFERROR(INDEX($G$121:$AQ$219,MATCH($E101,$E$121:$E$219,0),COLUMN()-6),-999)</f>
        <v>-999</v>
      </c>
      <c r="X101" s="123" cm="1">
        <f t="array" ref="X101">IFERROR(INDEX($G$121:$AQ$219,MATCH($E101,$E$121:$E$219,0),COLUMN()-6),-999)</f>
        <v>-999</v>
      </c>
      <c r="Y101" s="123" cm="1">
        <f t="array" ref="Y101">IFERROR(INDEX($G$121:$AQ$219,MATCH($E101,$E$121:$E$219,0),COLUMN()-6),-999)</f>
        <v>-999</v>
      </c>
      <c r="Z101" s="123" cm="1">
        <f t="array" ref="Z101">IFERROR(INDEX($G$121:$AQ$219,MATCH($E101,$E$121:$E$219,0),COLUMN()-6),-999)</f>
        <v>-999</v>
      </c>
      <c r="AA101" s="123" cm="1">
        <f t="array" ref="AA101">IFERROR(INDEX($G$121:$AQ$219,MATCH($E101,$E$121:$E$219,0),COLUMN()-6),-999)</f>
        <v>-999</v>
      </c>
      <c r="AB101" s="123" cm="1">
        <f t="array" ref="AB101">IFERROR(INDEX($G$121:$AQ$219,MATCH($E101,$E$121:$E$219,0),COLUMN()-6),-999)</f>
        <v>-999</v>
      </c>
      <c r="AC101" s="123" cm="1">
        <f t="array" ref="AC101">IFERROR(INDEX($G$121:$AQ$219,MATCH($E101,$E$121:$E$219,0),COLUMN()-6),-999)</f>
        <v>-999</v>
      </c>
      <c r="AD101" s="123" cm="1">
        <f t="array" ref="AD101">IFERROR(INDEX($G$121:$AQ$219,MATCH($E101,$E$121:$E$219,0),COLUMN()-6),-999)</f>
        <v>-999</v>
      </c>
      <c r="AE101" s="123" cm="1">
        <f t="array" ref="AE101">IFERROR(INDEX($G$121:$AQ$219,MATCH($E101,$E$121:$E$219,0),COLUMN()-6),-999)</f>
        <v>-999</v>
      </c>
      <c r="AF101" s="123" cm="1">
        <f t="array" ref="AF101">IFERROR(INDEX($G$121:$AQ$219,MATCH($E101,$E$121:$E$219,0),COLUMN()-6),-999)</f>
        <v>-999</v>
      </c>
      <c r="AG101" s="123" cm="1">
        <f t="array" ref="AG101">IFERROR(INDEX($G$121:$AQ$219,MATCH($E101,$E$121:$E$219,0),COLUMN()-6),-999)</f>
        <v>-999</v>
      </c>
      <c r="AH101" s="123" cm="1">
        <f t="array" ref="AH101">IFERROR(INDEX($G$121:$AQ$219,MATCH($E101,$E$121:$E$219,0),COLUMN()-6),-999)</f>
        <v>-999</v>
      </c>
      <c r="AI101" s="123" cm="1">
        <f t="array" ref="AI101">IFERROR(INDEX($G$121:$AQ$219,MATCH($E101,$E$121:$E$219,0),COLUMN()-6),-999)</f>
        <v>-999</v>
      </c>
      <c r="AJ101" s="123" cm="1">
        <f t="array" ref="AJ101">IFERROR(INDEX($G$121:$AQ$219,MATCH($E101,$E$121:$E$219,0),COLUMN()-6),-999)</f>
        <v>-999</v>
      </c>
      <c r="AK101" s="123" cm="1">
        <f t="array" ref="AK101">IFERROR(INDEX($G$121:$AQ$219,MATCH($E101,$E$121:$E$219,0),COLUMN()-6),-999)</f>
        <v>-999</v>
      </c>
      <c r="AL101" s="123" cm="1">
        <f t="array" ref="AL101">IFERROR(INDEX($G$121:$AQ$219,MATCH($E101,$E$121:$E$219,0),COLUMN()-6),-999)</f>
        <v>-999</v>
      </c>
      <c r="AM101" s="123" cm="1">
        <f t="array" ref="AM101">IFERROR(INDEX($G$121:$AQ$219,MATCH($E101,$E$121:$E$219,0),COLUMN()-6),-999)</f>
        <v>-999</v>
      </c>
      <c r="AN101" s="123" cm="1">
        <f t="array" ref="AN101">IFERROR(INDEX($G$121:$AQ$219,MATCH($E101,$E$121:$E$219,0),COLUMN()-6),-999)</f>
        <v>-999</v>
      </c>
      <c r="AO101" s="123" cm="1">
        <f t="array" ref="AO101">IFERROR(INDEX($G$121:$AQ$219,MATCH($E101,$E$121:$E$219,0),COLUMN()-6),-999)</f>
        <v>-999</v>
      </c>
      <c r="AP101" s="123" cm="1">
        <f t="array" ref="AP101">IFERROR(INDEX($G$121:$AQ$219,MATCH($E101,$E$121:$E$219,0),COLUMN()-6),-999)</f>
        <v>-999</v>
      </c>
      <c r="AQ101" s="123" cm="1">
        <f t="array" ref="AQ101">IFERROR(INDEX($G$121:$AQ$219,MATCH($E101,$E$121:$E$219,0),COLUMN()-6),-999)</f>
        <v>-999</v>
      </c>
      <c r="AS101" s="183"/>
      <c r="AT101" s="183"/>
      <c r="AU101" s="183"/>
      <c r="AV101" s="183"/>
      <c r="AW101" s="183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4">
      <c r="C102" t="s">
        <v>456</v>
      </c>
      <c r="D102" t="s">
        <v>454</v>
      </c>
      <c r="E102" s="173" t="s">
        <v>454</v>
      </c>
      <c r="G102" s="123" cm="1">
        <f t="array" ref="G102">IFERROR(INDEX($G$121:$AQ$219,MATCH($E102,$E$121:$E$219,0),COLUMN()-6),-999)</f>
        <v>-999</v>
      </c>
      <c r="H102" s="123" cm="1">
        <f t="array" ref="H102">IFERROR(INDEX($G$121:$AQ$219,MATCH($E102,$E$121:$E$219,0),COLUMN()-6),-999)</f>
        <v>-999</v>
      </c>
      <c r="I102" s="123" cm="1">
        <f t="array" ref="I102">IFERROR(INDEX($G$121:$AQ$219,MATCH($E102,$E$121:$E$219,0),COLUMN()-6),-999)</f>
        <v>-999</v>
      </c>
      <c r="J102" s="123" cm="1">
        <f t="array" ref="J102">IFERROR(INDEX($G$121:$AQ$219,MATCH($E102,$E$121:$E$219,0),COLUMN()-6),-999)</f>
        <v>-999</v>
      </c>
      <c r="K102" s="123" cm="1">
        <f t="array" ref="K102">IFERROR(INDEX($G$121:$AQ$219,MATCH($E102,$E$121:$E$219,0),COLUMN()-6),-999)</f>
        <v>-999</v>
      </c>
      <c r="L102" s="123" cm="1">
        <f t="array" ref="L102">IFERROR(INDEX($G$121:$AQ$219,MATCH($E102,$E$121:$E$219,0),COLUMN()-6),-999)</f>
        <v>-999</v>
      </c>
      <c r="M102" s="123" cm="1">
        <f t="array" ref="M102">IFERROR(INDEX($G$121:$AQ$219,MATCH($E102,$E$121:$E$219,0),COLUMN()-6),-999)</f>
        <v>-999</v>
      </c>
      <c r="N102" s="123" cm="1">
        <f t="array" ref="N102">IFERROR(INDEX($G$121:$AQ$219,MATCH($E102,$E$121:$E$219,0),COLUMN()-6),-999)</f>
        <v>-999</v>
      </c>
      <c r="O102" s="123" cm="1">
        <f t="array" ref="O102">IFERROR(INDEX($G$121:$AQ$219,MATCH($E102,$E$121:$E$219,0),COLUMN()-6),-999)</f>
        <v>-999</v>
      </c>
      <c r="P102" s="123" cm="1">
        <f t="array" ref="P102">IFERROR(INDEX($G$121:$AQ$219,MATCH($E102,$E$121:$E$219,0),COLUMN()-6),-999)</f>
        <v>-999</v>
      </c>
      <c r="Q102" s="123" cm="1">
        <f t="array" ref="Q102">IFERROR(INDEX($G$121:$AQ$219,MATCH($E102,$E$121:$E$219,0),COLUMN()-6),-999)</f>
        <v>-999</v>
      </c>
      <c r="R102" s="123" cm="1">
        <f t="array" ref="R102">IFERROR(INDEX($G$121:$AQ$219,MATCH($E102,$E$121:$E$219,0),COLUMN()-6),-999)</f>
        <v>-999</v>
      </c>
      <c r="S102" s="123" cm="1">
        <f t="array" ref="S102">IFERROR(INDEX($G$121:$AQ$219,MATCH($E102,$E$121:$E$219,0),COLUMN()-6),-999)</f>
        <v>-999</v>
      </c>
      <c r="T102" s="123" cm="1">
        <f t="array" ref="T102">IFERROR(INDEX($G$121:$AQ$219,MATCH($E102,$E$121:$E$219,0),COLUMN()-6),-999)</f>
        <v>-999</v>
      </c>
      <c r="U102" s="123" cm="1">
        <f t="array" ref="U102">IFERROR(INDEX($G$121:$AQ$219,MATCH($E102,$E$121:$E$219,0),COLUMN()-6),-999)</f>
        <v>-999</v>
      </c>
      <c r="V102" s="123" cm="1">
        <f t="array" ref="V102">IFERROR(INDEX($G$121:$AQ$219,MATCH($E102,$E$121:$E$219,0),COLUMN()-6),-999)</f>
        <v>-999</v>
      </c>
      <c r="W102" s="123" cm="1">
        <f t="array" ref="W102">IFERROR(INDEX($G$121:$AQ$219,MATCH($E102,$E$121:$E$219,0),COLUMN()-6),-999)</f>
        <v>-999</v>
      </c>
      <c r="X102" s="123" cm="1">
        <f t="array" ref="X102">IFERROR(INDEX($G$121:$AQ$219,MATCH($E102,$E$121:$E$219,0),COLUMN()-6),-999)</f>
        <v>-999</v>
      </c>
      <c r="Y102" s="123" cm="1">
        <f t="array" ref="Y102">IFERROR(INDEX($G$121:$AQ$219,MATCH($E102,$E$121:$E$219,0),COLUMN()-6),-999)</f>
        <v>-999</v>
      </c>
      <c r="Z102" s="123" cm="1">
        <f t="array" ref="Z102">IFERROR(INDEX($G$121:$AQ$219,MATCH($E102,$E$121:$E$219,0),COLUMN()-6),-999)</f>
        <v>-999</v>
      </c>
      <c r="AA102" s="123" cm="1">
        <f t="array" ref="AA102">IFERROR(INDEX($G$121:$AQ$219,MATCH($E102,$E$121:$E$219,0),COLUMN()-6),-999)</f>
        <v>-999</v>
      </c>
      <c r="AB102" s="123" cm="1">
        <f t="array" ref="AB102">IFERROR(INDEX($G$121:$AQ$219,MATCH($E102,$E$121:$E$219,0),COLUMN()-6),-999)</f>
        <v>-999</v>
      </c>
      <c r="AC102" s="123" cm="1">
        <f t="array" ref="AC102">IFERROR(INDEX($G$121:$AQ$219,MATCH($E102,$E$121:$E$219,0),COLUMN()-6),-999)</f>
        <v>-999</v>
      </c>
      <c r="AD102" s="123" cm="1">
        <f t="array" ref="AD102">IFERROR(INDEX($G$121:$AQ$219,MATCH($E102,$E$121:$E$219,0),COLUMN()-6),-999)</f>
        <v>-999</v>
      </c>
      <c r="AE102" s="123" cm="1">
        <f t="array" ref="AE102">IFERROR(INDEX($G$121:$AQ$219,MATCH($E102,$E$121:$E$219,0),COLUMN()-6),-999)</f>
        <v>-999</v>
      </c>
      <c r="AF102" s="123" cm="1">
        <f t="array" ref="AF102">IFERROR(INDEX($G$121:$AQ$219,MATCH($E102,$E$121:$E$219,0),COLUMN()-6),-999)</f>
        <v>-999</v>
      </c>
      <c r="AG102" s="123" cm="1">
        <f t="array" ref="AG102">IFERROR(INDEX($G$121:$AQ$219,MATCH($E102,$E$121:$E$219,0),COLUMN()-6),-999)</f>
        <v>-999</v>
      </c>
      <c r="AH102" s="123" cm="1">
        <f t="array" ref="AH102">IFERROR(INDEX($G$121:$AQ$219,MATCH($E102,$E$121:$E$219,0),COLUMN()-6),-999)</f>
        <v>-999</v>
      </c>
      <c r="AI102" s="123" cm="1">
        <f t="array" ref="AI102">IFERROR(INDEX($G$121:$AQ$219,MATCH($E102,$E$121:$E$219,0),COLUMN()-6),-999)</f>
        <v>-999</v>
      </c>
      <c r="AJ102" s="123" cm="1">
        <f t="array" ref="AJ102">IFERROR(INDEX($G$121:$AQ$219,MATCH($E102,$E$121:$E$219,0),COLUMN()-6),-999)</f>
        <v>-999</v>
      </c>
      <c r="AK102" s="123" cm="1">
        <f t="array" ref="AK102">IFERROR(INDEX($G$121:$AQ$219,MATCH($E102,$E$121:$E$219,0),COLUMN()-6),-999)</f>
        <v>-999</v>
      </c>
      <c r="AL102" s="123" cm="1">
        <f t="array" ref="AL102">IFERROR(INDEX($G$121:$AQ$219,MATCH($E102,$E$121:$E$219,0),COLUMN()-6),-999)</f>
        <v>-999</v>
      </c>
      <c r="AM102" s="123" cm="1">
        <f t="array" ref="AM102">IFERROR(INDEX($G$121:$AQ$219,MATCH($E102,$E$121:$E$219,0),COLUMN()-6),-999)</f>
        <v>-999</v>
      </c>
      <c r="AN102" s="123" cm="1">
        <f t="array" ref="AN102">IFERROR(INDEX($G$121:$AQ$219,MATCH($E102,$E$121:$E$219,0),COLUMN()-6),-999)</f>
        <v>-999</v>
      </c>
      <c r="AO102" s="123" cm="1">
        <f t="array" ref="AO102">IFERROR(INDEX($G$121:$AQ$219,MATCH($E102,$E$121:$E$219,0),COLUMN()-6),-999)</f>
        <v>-999</v>
      </c>
      <c r="AP102" s="123" cm="1">
        <f t="array" ref="AP102">IFERROR(INDEX($G$121:$AQ$219,MATCH($E102,$E$121:$E$219,0),COLUMN()-6),-999)</f>
        <v>-999</v>
      </c>
      <c r="AQ102" s="123" cm="1">
        <f t="array" ref="AQ102">IFERROR(INDEX($G$121:$AQ$219,MATCH($E102,$E$121:$E$219,0),COLUMN()-6),-999)</f>
        <v>-999</v>
      </c>
      <c r="AS102" s="183"/>
      <c r="AT102" s="183"/>
      <c r="AU102" s="183"/>
      <c r="AV102" s="183"/>
      <c r="AW102" s="183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4">
      <c r="D103" s="64"/>
      <c r="AS103" s="181"/>
      <c r="AT103" s="181"/>
      <c r="AU103" s="181"/>
      <c r="AV103" s="181"/>
      <c r="AW103" s="181"/>
    </row>
    <row r="104" spans="3:16368" ht="15" customHeight="1" x14ac:dyDescent="0.4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4"/>
      <c r="AT104" s="184"/>
      <c r="AU104" s="184"/>
      <c r="AV104" s="184"/>
      <c r="AW104" s="184"/>
    </row>
    <row r="105" spans="3:16368" ht="15" customHeight="1" x14ac:dyDescent="0.4">
      <c r="D105" s="81" t="s">
        <v>372</v>
      </c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S105" s="181"/>
      <c r="AT105" s="181"/>
      <c r="AU105" s="181"/>
      <c r="AV105" s="181"/>
      <c r="AW105" s="181"/>
    </row>
    <row r="106" spans="3:16368" ht="15" customHeight="1" x14ac:dyDescent="0.4">
      <c r="D106" s="90" t="s">
        <v>367</v>
      </c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S106" s="181"/>
      <c r="AT106" s="181"/>
      <c r="AU106" s="181"/>
      <c r="AV106" s="181"/>
      <c r="AW106" s="181"/>
    </row>
    <row r="107" spans="3:16368" ht="15" customHeight="1" x14ac:dyDescent="0.4"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S107" s="181"/>
      <c r="AT107" s="181"/>
      <c r="AU107" s="181"/>
      <c r="AV107" s="181"/>
      <c r="AW107" s="181"/>
    </row>
    <row r="108" spans="3:16368" ht="15" customHeight="1" x14ac:dyDescent="0.4"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S108" s="181"/>
      <c r="AT108" s="181"/>
      <c r="AU108" s="181"/>
      <c r="AV108" s="181"/>
      <c r="AW108" s="181"/>
    </row>
    <row r="109" spans="3:16368" ht="15" customHeight="1" x14ac:dyDescent="0.4"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S109" s="181"/>
      <c r="AT109" s="181"/>
      <c r="AU109" s="181"/>
      <c r="AV109" s="181"/>
      <c r="AW109" s="181"/>
    </row>
    <row r="110" spans="3:16368" ht="15" customHeight="1" x14ac:dyDescent="0.4"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S110" s="181"/>
      <c r="AT110" s="181"/>
      <c r="AU110" s="181"/>
      <c r="AV110" s="181"/>
      <c r="AW110" s="181"/>
    </row>
    <row r="111" spans="3:16368" ht="15" customHeight="1" x14ac:dyDescent="0.4"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S111" s="181"/>
      <c r="AT111" s="181"/>
      <c r="AU111" s="181"/>
      <c r="AV111" s="181"/>
      <c r="AW111" s="181"/>
    </row>
    <row r="112" spans="3:16368" ht="15" customHeight="1" x14ac:dyDescent="0.4"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S112" s="181"/>
      <c r="AT112" s="181"/>
      <c r="AU112" s="181"/>
      <c r="AV112" s="181"/>
      <c r="AW112" s="181"/>
    </row>
    <row r="113" spans="4:49" ht="15" customHeight="1" x14ac:dyDescent="0.4"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S113" s="181"/>
      <c r="AT113" s="181"/>
      <c r="AU113" s="181"/>
      <c r="AV113" s="181"/>
      <c r="AW113" s="181"/>
    </row>
    <row r="114" spans="4:49" ht="15" customHeight="1" x14ac:dyDescent="0.4"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S114" s="181"/>
      <c r="AT114" s="181"/>
      <c r="AU114" s="181"/>
      <c r="AV114" s="181"/>
      <c r="AW114" s="181"/>
    </row>
    <row r="115" spans="4:49" ht="15" customHeight="1" x14ac:dyDescent="0.4"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S115" s="181"/>
      <c r="AT115" s="181"/>
      <c r="AU115" s="181"/>
      <c r="AV115" s="181"/>
      <c r="AW115" s="181"/>
    </row>
    <row r="116" spans="4:49" ht="15" customHeight="1" x14ac:dyDescent="0.4"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S116" s="181"/>
      <c r="AT116" s="181"/>
      <c r="AU116" s="181"/>
      <c r="AV116" s="181"/>
      <c r="AW116" s="181"/>
    </row>
    <row r="117" spans="4:49" ht="15" customHeight="1" x14ac:dyDescent="0.4"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S117" s="181"/>
      <c r="AT117" s="181"/>
      <c r="AU117" s="181"/>
      <c r="AV117" s="181"/>
      <c r="AW117" s="181"/>
    </row>
    <row r="118" spans="4:49" ht="15" customHeight="1" x14ac:dyDescent="0.4"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S118" s="181"/>
      <c r="AT118" s="181"/>
      <c r="AU118" s="181"/>
      <c r="AV118" s="181"/>
      <c r="AW118" s="181"/>
    </row>
    <row r="119" spans="4:49" ht="15" customHeight="1" x14ac:dyDescent="0.4">
      <c r="D119" s="17" t="s">
        <v>376</v>
      </c>
      <c r="E119" s="1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S119" s="181"/>
      <c r="AT119" s="181"/>
      <c r="AU119" s="181"/>
      <c r="AV119" s="181"/>
      <c r="AW119" s="181"/>
    </row>
    <row r="120" spans="4:49" ht="15" customHeight="1" x14ac:dyDescent="0.4">
      <c r="E120" s="174" t="s">
        <v>375</v>
      </c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S120" s="181"/>
      <c r="AT120" s="181"/>
      <c r="AU120" s="181"/>
      <c r="AV120" s="181"/>
      <c r="AW120" s="181"/>
    </row>
    <row r="121" spans="4:49" ht="15" customHeight="1" x14ac:dyDescent="0.4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1"/>
      <c r="AT121" s="181"/>
      <c r="AU121" s="181"/>
      <c r="AV121" s="181"/>
      <c r="AW121" s="181"/>
    </row>
    <row r="122" spans="4:49" ht="15" customHeight="1" x14ac:dyDescent="0.4">
      <c r="E122" s="11" t="s">
        <v>389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  <c r="AS122" s="181"/>
      <c r="AT122" s="181"/>
      <c r="AU122" s="181"/>
      <c r="AV122" s="181"/>
      <c r="AW122" s="181"/>
    </row>
    <row r="123" spans="4:49" ht="15" customHeight="1" x14ac:dyDescent="0.4">
      <c r="E123" s="84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1"/>
      <c r="AT123" s="181"/>
      <c r="AU123" s="181"/>
      <c r="AV123" s="181"/>
      <c r="AW123" s="181"/>
    </row>
    <row r="124" spans="4:49" ht="15" customHeight="1" x14ac:dyDescent="0.4">
      <c r="E124" s="84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  <c r="AS124" s="181"/>
      <c r="AT124" s="181"/>
      <c r="AU124" s="181"/>
      <c r="AV124" s="181"/>
      <c r="AW124" s="181"/>
    </row>
    <row r="125" spans="4:49" ht="15" customHeight="1" x14ac:dyDescent="0.4">
      <c r="E125" s="84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  <c r="AS125" s="181"/>
      <c r="AT125" s="181"/>
      <c r="AU125" s="181"/>
      <c r="AV125" s="181"/>
      <c r="AW125" s="181"/>
    </row>
    <row r="126" spans="4:49" ht="15" customHeight="1" x14ac:dyDescent="0.4">
      <c r="E126" s="84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  <c r="AS126" s="181"/>
      <c r="AT126" s="181"/>
      <c r="AU126" s="181"/>
      <c r="AV126" s="181"/>
      <c r="AW126" s="181"/>
    </row>
    <row r="127" spans="4:49" ht="15" customHeight="1" x14ac:dyDescent="0.4">
      <c r="E127" s="84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  <c r="AS127" s="181"/>
      <c r="AT127" s="181"/>
      <c r="AU127" s="181"/>
      <c r="AV127" s="181"/>
      <c r="AW127" s="181"/>
    </row>
    <row r="128" spans="4:49" ht="15" customHeight="1" x14ac:dyDescent="0.4">
      <c r="E128" s="84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  <c r="AS128" s="181"/>
      <c r="AT128" s="181"/>
      <c r="AU128" s="181"/>
      <c r="AV128" s="181"/>
      <c r="AW128" s="181"/>
    </row>
    <row r="129" spans="5:49" ht="15" customHeight="1" x14ac:dyDescent="0.4">
      <c r="E129" s="84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  <c r="AS129" s="181"/>
      <c r="AT129" s="181"/>
      <c r="AU129" s="181"/>
      <c r="AV129" s="181"/>
      <c r="AW129" s="181"/>
    </row>
    <row r="130" spans="5:49" ht="15" customHeight="1" x14ac:dyDescent="0.4">
      <c r="E130" s="84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  <c r="AS130" s="181"/>
      <c r="AT130" s="181"/>
      <c r="AU130" s="181"/>
      <c r="AV130" s="181"/>
      <c r="AW130" s="181"/>
    </row>
    <row r="131" spans="5:49" ht="15" customHeight="1" x14ac:dyDescent="0.4">
      <c r="E131" s="84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  <c r="AS131" s="181"/>
      <c r="AT131" s="181"/>
      <c r="AU131" s="181"/>
      <c r="AV131" s="181"/>
      <c r="AW131" s="181"/>
    </row>
    <row r="132" spans="5:49" ht="15" customHeight="1" x14ac:dyDescent="0.4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  <c r="AS132" s="181"/>
      <c r="AT132" s="181"/>
      <c r="AU132" s="181"/>
      <c r="AV132" s="181"/>
      <c r="AW132" s="181"/>
    </row>
    <row r="133" spans="5:49" ht="15" customHeight="1" x14ac:dyDescent="0.4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  <c r="AS133" s="181"/>
      <c r="AT133" s="181"/>
      <c r="AU133" s="181"/>
      <c r="AV133" s="181"/>
      <c r="AW133" s="181"/>
    </row>
    <row r="134" spans="5:49" ht="15" customHeight="1" x14ac:dyDescent="0.4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  <c r="AS134" s="181"/>
      <c r="AT134" s="181"/>
      <c r="AU134" s="181"/>
      <c r="AV134" s="181"/>
      <c r="AW134" s="181"/>
    </row>
    <row r="135" spans="5:49" ht="15" customHeight="1" x14ac:dyDescent="0.4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  <c r="AS135" s="181"/>
      <c r="AT135" s="181"/>
      <c r="AU135" s="181"/>
      <c r="AV135" s="181"/>
      <c r="AW135" s="181"/>
    </row>
    <row r="136" spans="5:49" ht="15" customHeight="1" x14ac:dyDescent="0.4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  <c r="AS136" s="181"/>
      <c r="AT136" s="181"/>
      <c r="AU136" s="181"/>
      <c r="AV136" s="181"/>
      <c r="AW136" s="181"/>
    </row>
    <row r="137" spans="5:49" ht="15" customHeight="1" x14ac:dyDescent="0.4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  <c r="AS137" s="181"/>
      <c r="AT137" s="181"/>
      <c r="AU137" s="181"/>
      <c r="AV137" s="181"/>
      <c r="AW137" s="181"/>
    </row>
    <row r="138" spans="5:49" ht="15" customHeight="1" x14ac:dyDescent="0.4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  <c r="AS138" s="181"/>
      <c r="AT138" s="181"/>
      <c r="AU138" s="181"/>
      <c r="AV138" s="181"/>
      <c r="AW138" s="181"/>
    </row>
    <row r="139" spans="5:49" ht="15" customHeight="1" x14ac:dyDescent="0.4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  <c r="AS139" s="181"/>
      <c r="AT139" s="181"/>
      <c r="AU139" s="181"/>
      <c r="AV139" s="181"/>
      <c r="AW139" s="181"/>
    </row>
    <row r="140" spans="5:49" ht="15" customHeight="1" x14ac:dyDescent="0.4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  <c r="AS140" s="181"/>
      <c r="AT140" s="181"/>
      <c r="AU140" s="181"/>
      <c r="AV140" s="181"/>
      <c r="AW140" s="181"/>
    </row>
    <row r="141" spans="5:49" ht="15" customHeight="1" x14ac:dyDescent="0.4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  <c r="AS141" s="181"/>
      <c r="AT141" s="181"/>
      <c r="AU141" s="181"/>
      <c r="AV141" s="181"/>
      <c r="AW141" s="181"/>
    </row>
    <row r="142" spans="5:49" ht="15" customHeight="1" x14ac:dyDescent="0.4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  <c r="AS142" s="181"/>
      <c r="AT142" s="181"/>
      <c r="AU142" s="181"/>
      <c r="AV142" s="181"/>
      <c r="AW142" s="181"/>
    </row>
    <row r="143" spans="5:49" ht="15" customHeight="1" x14ac:dyDescent="0.4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  <c r="AS143" s="181"/>
      <c r="AT143" s="181"/>
      <c r="AU143" s="181"/>
      <c r="AV143" s="181"/>
      <c r="AW143" s="181"/>
    </row>
    <row r="144" spans="5:49" ht="15" customHeight="1" x14ac:dyDescent="0.4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  <c r="AS144" s="181"/>
      <c r="AT144" s="181"/>
      <c r="AU144" s="181"/>
      <c r="AV144" s="181"/>
      <c r="AW144" s="181"/>
    </row>
    <row r="145" spans="5:49" ht="15" customHeight="1" x14ac:dyDescent="0.4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  <c r="AS145" s="181"/>
      <c r="AT145" s="181"/>
      <c r="AU145" s="181"/>
      <c r="AV145" s="181"/>
      <c r="AW145" s="181"/>
    </row>
    <row r="146" spans="5:49" ht="15" customHeight="1" x14ac:dyDescent="0.4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  <c r="AS146" s="181"/>
      <c r="AT146" s="181"/>
      <c r="AU146" s="181"/>
      <c r="AV146" s="181"/>
      <c r="AW146" s="181"/>
    </row>
    <row r="147" spans="5:49" ht="15" customHeight="1" x14ac:dyDescent="0.4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  <c r="AS147" s="181"/>
      <c r="AT147" s="181"/>
      <c r="AU147" s="181"/>
      <c r="AV147" s="181"/>
      <c r="AW147" s="181"/>
    </row>
    <row r="148" spans="5:49" ht="15" customHeight="1" x14ac:dyDescent="0.4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  <c r="AS148" s="181"/>
      <c r="AT148" s="181"/>
      <c r="AU148" s="181"/>
      <c r="AV148" s="181"/>
      <c r="AW148" s="181"/>
    </row>
    <row r="149" spans="5:49" ht="15" customHeight="1" x14ac:dyDescent="0.4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  <c r="AS149" s="181"/>
      <c r="AT149" s="181"/>
      <c r="AU149" s="181"/>
      <c r="AV149" s="181"/>
      <c r="AW149" s="181"/>
    </row>
    <row r="150" spans="5:49" ht="15" customHeight="1" x14ac:dyDescent="0.4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  <c r="AS150" s="181"/>
      <c r="AT150" s="181"/>
      <c r="AU150" s="181"/>
      <c r="AV150" s="181"/>
      <c r="AW150" s="181"/>
    </row>
    <row r="151" spans="5:49" ht="15" customHeight="1" x14ac:dyDescent="0.4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  <c r="AS151" s="181"/>
      <c r="AT151" s="181"/>
      <c r="AU151" s="181"/>
      <c r="AV151" s="181"/>
      <c r="AW151" s="181"/>
    </row>
    <row r="152" spans="5:49" ht="15" customHeight="1" x14ac:dyDescent="0.4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  <c r="AS152" s="181"/>
      <c r="AT152" s="181"/>
      <c r="AU152" s="181"/>
      <c r="AV152" s="181"/>
      <c r="AW152" s="181"/>
    </row>
    <row r="153" spans="5:49" ht="15" customHeight="1" x14ac:dyDescent="0.4">
      <c r="E153" s="11" t="s">
        <v>428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  <c r="AS153" s="181"/>
      <c r="AT153" s="181"/>
      <c r="AU153" s="181"/>
      <c r="AV153" s="181"/>
      <c r="AW153" s="181"/>
    </row>
    <row r="154" spans="5:49" ht="15" customHeight="1" x14ac:dyDescent="0.4"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S154" s="181"/>
      <c r="AT154" s="181"/>
      <c r="AU154" s="181"/>
      <c r="AV154" s="181"/>
      <c r="AW154" s="181"/>
    </row>
    <row r="155" spans="5:49" ht="15" customHeight="1" x14ac:dyDescent="0.4">
      <c r="E155" s="174" t="s">
        <v>390</v>
      </c>
      <c r="G155" s="16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S155" s="181"/>
      <c r="AT155" s="181"/>
      <c r="AU155" s="181"/>
      <c r="AV155" s="181"/>
      <c r="AW155" s="181"/>
    </row>
    <row r="156" spans="5:49" ht="15" customHeight="1" x14ac:dyDescent="0.4">
      <c r="E156" s="167" t="s">
        <v>173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S156" s="181"/>
      <c r="AT156" s="181"/>
      <c r="AU156" s="181"/>
      <c r="AV156" s="181"/>
      <c r="AW156" s="181"/>
    </row>
    <row r="157" spans="5:49" ht="15" customHeight="1" x14ac:dyDescent="0.4">
      <c r="E157" s="167" t="s">
        <v>175</v>
      </c>
      <c r="G157" s="119">
        <v>0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S157" s="181"/>
      <c r="AT157" s="181"/>
      <c r="AU157" s="181"/>
      <c r="AV157" s="181"/>
      <c r="AW157" s="181"/>
    </row>
    <row r="158" spans="5:49" ht="15" customHeight="1" x14ac:dyDescent="0.4">
      <c r="E158" s="167" t="s">
        <v>76</v>
      </c>
      <c r="G158" s="119">
        <v>0</v>
      </c>
      <c r="H158" s="119">
        <v>0</v>
      </c>
      <c r="I158" s="119">
        <v>0</v>
      </c>
      <c r="J158" s="119">
        <v>0</v>
      </c>
      <c r="K158" s="120">
        <v>999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S158" s="181"/>
      <c r="AT158" s="181"/>
      <c r="AU158" s="181"/>
      <c r="AV158" s="181"/>
      <c r="AW158" s="181"/>
    </row>
    <row r="159" spans="5:49" ht="15" customHeight="1" x14ac:dyDescent="0.4">
      <c r="E159" s="167" t="s">
        <v>75</v>
      </c>
      <c r="G159" s="119">
        <v>0</v>
      </c>
      <c r="H159" s="119">
        <v>0</v>
      </c>
      <c r="I159" s="119">
        <v>0</v>
      </c>
      <c r="J159" s="119">
        <v>0</v>
      </c>
      <c r="K159" s="120">
        <v>999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</row>
    <row r="160" spans="5:49" ht="15" customHeight="1" x14ac:dyDescent="0.4">
      <c r="E160" s="167" t="s">
        <v>123</v>
      </c>
      <c r="G160" s="119">
        <v>0</v>
      </c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20">
        <v>999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</row>
    <row r="161" spans="5:43" ht="15" customHeight="1" x14ac:dyDescent="0.4">
      <c r="E161" s="167" t="s">
        <v>124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</row>
    <row r="162" spans="5:43" ht="15" customHeight="1" x14ac:dyDescent="0.4">
      <c r="E162" s="167" t="s">
        <v>275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42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</row>
    <row r="163" spans="5:43" ht="15" customHeight="1" x14ac:dyDescent="0.4">
      <c r="E163" s="167" t="s">
        <v>276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20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</row>
    <row r="164" spans="5:43" ht="15" customHeight="1" x14ac:dyDescent="0.4">
      <c r="E164" s="167" t="s">
        <v>277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</row>
    <row r="165" spans="5:43" ht="15" customHeight="1" x14ac:dyDescent="0.4">
      <c r="E165" s="167" t="s">
        <v>176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</row>
    <row r="166" spans="5:43" ht="15" customHeight="1" x14ac:dyDescent="0.4">
      <c r="E166" s="167" t="s">
        <v>177</v>
      </c>
      <c r="G166" s="119">
        <v>0</v>
      </c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</row>
    <row r="167" spans="5:43" ht="15" customHeight="1" x14ac:dyDescent="0.4">
      <c r="E167" s="167" t="s">
        <v>178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</row>
    <row r="168" spans="5:43" ht="15" customHeight="1" x14ac:dyDescent="0.4">
      <c r="E168" s="167" t="s">
        <v>179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</row>
    <row r="169" spans="5:43" ht="15" customHeight="1" x14ac:dyDescent="0.4">
      <c r="E169" s="167" t="s">
        <v>180</v>
      </c>
      <c r="G169" s="119">
        <v>0</v>
      </c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</row>
    <row r="170" spans="5:43" ht="15" customHeight="1" x14ac:dyDescent="0.4">
      <c r="E170" s="167" t="s">
        <v>181</v>
      </c>
      <c r="G170" s="119">
        <v>0</v>
      </c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</row>
    <row r="171" spans="5:43" ht="15" customHeight="1" x14ac:dyDescent="0.4">
      <c r="E171" s="167" t="s">
        <v>278</v>
      </c>
      <c r="G171" s="119">
        <v>0</v>
      </c>
      <c r="H171" s="119">
        <v>0</v>
      </c>
      <c r="I171" s="119">
        <v>0</v>
      </c>
      <c r="J171" s="119">
        <v>0</v>
      </c>
      <c r="K171" s="142">
        <v>0</v>
      </c>
      <c r="L171" s="142">
        <v>0</v>
      </c>
      <c r="M171" s="142">
        <v>0</v>
      </c>
      <c r="N171" s="142">
        <v>0</v>
      </c>
      <c r="O171" s="142">
        <v>0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</row>
    <row r="172" spans="5:43" ht="15" customHeight="1" x14ac:dyDescent="0.4">
      <c r="E172" s="167" t="s">
        <v>279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</row>
    <row r="173" spans="5:43" ht="15" customHeight="1" x14ac:dyDescent="0.4">
      <c r="E173" s="167" t="s">
        <v>182</v>
      </c>
      <c r="G173" s="119">
        <v>0</v>
      </c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20">
        <v>999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</row>
    <row r="174" spans="5:43" ht="15" customHeight="1" x14ac:dyDescent="0.4">
      <c r="E174" s="167" t="s">
        <v>81</v>
      </c>
      <c r="G174" s="119">
        <v>0</v>
      </c>
      <c r="H174" s="119">
        <v>0</v>
      </c>
      <c r="I174" s="119">
        <v>0</v>
      </c>
      <c r="J174" s="120">
        <v>999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</row>
    <row r="175" spans="5:43" ht="15" customHeight="1" x14ac:dyDescent="0.4">
      <c r="E175" s="189" t="s">
        <v>282</v>
      </c>
      <c r="F175" s="190"/>
      <c r="G175" s="191">
        <v>0</v>
      </c>
      <c r="H175" s="191">
        <v>999</v>
      </c>
      <c r="I175" s="188">
        <v>999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</row>
    <row r="176" spans="5:43" ht="15" customHeight="1" x14ac:dyDescent="0.4">
      <c r="E176" s="167" t="s">
        <v>283</v>
      </c>
      <c r="G176" s="142">
        <v>0</v>
      </c>
      <c r="H176" s="188">
        <v>999</v>
      </c>
      <c r="I176" s="188">
        <v>999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</row>
    <row r="177" spans="5:43" ht="15" customHeight="1" x14ac:dyDescent="0.4">
      <c r="E177" s="167" t="s">
        <v>284</v>
      </c>
      <c r="G177" s="142">
        <v>0</v>
      </c>
      <c r="H177" s="188">
        <v>999</v>
      </c>
      <c r="I177" s="188">
        <v>999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</row>
    <row r="178" spans="5:43" ht="15" customHeight="1" x14ac:dyDescent="0.4">
      <c r="E178" s="167" t="s">
        <v>287</v>
      </c>
      <c r="G178" s="120">
        <v>999</v>
      </c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</row>
    <row r="179" spans="5:43" ht="15" customHeight="1" x14ac:dyDescent="0.4">
      <c r="E179" s="167" t="s">
        <v>281</v>
      </c>
      <c r="G179" s="120">
        <v>999</v>
      </c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</row>
    <row r="180" spans="5:43" ht="15" customHeight="1" x14ac:dyDescent="0.4">
      <c r="E180" s="167" t="s">
        <v>286</v>
      </c>
      <c r="G180" s="120">
        <v>999</v>
      </c>
      <c r="H180" s="120">
        <v>999</v>
      </c>
      <c r="I180" s="119">
        <v>0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</row>
    <row r="181" spans="5:43" ht="15" customHeight="1" x14ac:dyDescent="0.4">
      <c r="E181" s="167" t="s">
        <v>100</v>
      </c>
      <c r="G181" s="119">
        <v>0</v>
      </c>
      <c r="H181" s="119">
        <v>0</v>
      </c>
      <c r="I181" s="119">
        <v>0</v>
      </c>
      <c r="J181" s="119">
        <v>0</v>
      </c>
      <c r="K181" s="120">
        <v>999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</row>
    <row r="182" spans="5:43" ht="15" customHeight="1" x14ac:dyDescent="0.4">
      <c r="E182" s="167" t="s">
        <v>280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20">
        <v>999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</row>
    <row r="183" spans="5:43" ht="15" customHeight="1" x14ac:dyDescent="0.4">
      <c r="E183" s="167" t="s">
        <v>285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20">
        <v>999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</row>
    <row r="184" spans="5:43" ht="15" customHeight="1" x14ac:dyDescent="0.4">
      <c r="E184" s="167" t="s">
        <v>103</v>
      </c>
      <c r="G184" s="119">
        <v>0</v>
      </c>
      <c r="H184" s="119">
        <v>0</v>
      </c>
      <c r="I184" s="119">
        <v>0</v>
      </c>
      <c r="J184" s="119">
        <v>0</v>
      </c>
      <c r="K184" s="120">
        <v>999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</row>
    <row r="185" spans="5:43" ht="15" customHeight="1" x14ac:dyDescent="0.4">
      <c r="E185" s="168" t="s">
        <v>111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20">
        <v>999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</row>
    <row r="186" spans="5:43" ht="15" customHeight="1" x14ac:dyDescent="0.4">
      <c r="E186" s="169" t="s">
        <v>104</v>
      </c>
      <c r="G186" s="119">
        <v>0</v>
      </c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20">
        <v>999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</row>
    <row r="187" spans="5:43" ht="15" customHeight="1" x14ac:dyDescent="0.4">
      <c r="E187" s="169" t="s">
        <v>304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20">
        <v>999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</row>
    <row r="188" spans="5:43" ht="15" customHeight="1" x14ac:dyDescent="0.4">
      <c r="E188" s="169" t="s">
        <v>305</v>
      </c>
      <c r="G188" s="119">
        <v>0</v>
      </c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</row>
    <row r="189" spans="5:43" ht="15" customHeight="1" x14ac:dyDescent="0.4">
      <c r="E189" s="169" t="s">
        <v>306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20">
        <v>999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</row>
    <row r="190" spans="5:43" ht="15" customHeight="1" x14ac:dyDescent="0.4">
      <c r="E190" s="169" t="s">
        <v>307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20">
        <v>999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</row>
    <row r="191" spans="5:43" ht="15" customHeight="1" x14ac:dyDescent="0.4">
      <c r="E191" s="169" t="s">
        <v>308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20">
        <v>999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</row>
    <row r="192" spans="5:43" ht="15" customHeight="1" x14ac:dyDescent="0.4">
      <c r="E192" s="169" t="s">
        <v>183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20">
        <v>999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</row>
    <row r="193" spans="5:43" ht="15" customHeight="1" x14ac:dyDescent="0.4">
      <c r="E193" s="170" t="s">
        <v>309</v>
      </c>
      <c r="G193" s="124">
        <v>0</v>
      </c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5">
        <v>999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</row>
    <row r="194" spans="5:43" ht="15" customHeight="1" x14ac:dyDescent="0.4">
      <c r="E194" s="171" t="s">
        <v>310</v>
      </c>
      <c r="G194" s="119">
        <v>0</v>
      </c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20">
        <v>999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</row>
    <row r="195" spans="5:43" ht="15" customHeight="1" x14ac:dyDescent="0.4">
      <c r="E195" s="172" t="s">
        <v>312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20">
        <v>999</v>
      </c>
      <c r="AP195" s="120">
        <v>999</v>
      </c>
      <c r="AQ195" s="120">
        <v>999</v>
      </c>
    </row>
    <row r="196" spans="5:43" ht="15" customHeight="1" x14ac:dyDescent="0.4">
      <c r="E196" s="172" t="s">
        <v>313</v>
      </c>
      <c r="G196" s="119">
        <v>0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20">
        <v>999</v>
      </c>
      <c r="AQ196" s="120">
        <v>999</v>
      </c>
    </row>
    <row r="197" spans="5:43" ht="15" customHeight="1" x14ac:dyDescent="0.4">
      <c r="E197" t="s">
        <v>436</v>
      </c>
      <c r="G197" s="139">
        <v>-999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</row>
    <row r="198" spans="5:43" ht="15" customHeight="1" x14ac:dyDescent="0.4">
      <c r="E198" t="s">
        <v>437</v>
      </c>
      <c r="G198" s="139">
        <v>0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</row>
    <row r="199" spans="5:43" ht="15" customHeight="1" x14ac:dyDescent="0.4">
      <c r="E199" t="s">
        <v>438</v>
      </c>
      <c r="G199" s="139">
        <v>-999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</row>
    <row r="200" spans="5:43" ht="15" customHeight="1" x14ac:dyDescent="0.4">
      <c r="E200" t="s">
        <v>439</v>
      </c>
      <c r="G200" s="139">
        <v>-999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</row>
    <row r="201" spans="5:43" ht="15" customHeight="1" x14ac:dyDescent="0.4">
      <c r="E201" t="s">
        <v>440</v>
      </c>
      <c r="G201" s="139">
        <v>-999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</row>
    <row r="202" spans="5:43" ht="15" customHeight="1" x14ac:dyDescent="0.4">
      <c r="E202" t="s">
        <v>441</v>
      </c>
      <c r="G202" s="139">
        <v>-999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</row>
    <row r="203" spans="5:43" ht="15" customHeight="1" x14ac:dyDescent="0.4">
      <c r="E203" t="s">
        <v>442</v>
      </c>
      <c r="G203" s="139">
        <v>-999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</row>
    <row r="204" spans="5:43" ht="15" customHeight="1" x14ac:dyDescent="0.4">
      <c r="E204" t="s">
        <v>443</v>
      </c>
      <c r="G204" s="139">
        <v>-999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</row>
    <row r="205" spans="5:43" ht="15" customHeight="1" x14ac:dyDescent="0.4">
      <c r="E205" t="s">
        <v>444</v>
      </c>
      <c r="G205" s="139">
        <v>0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</row>
    <row r="206" spans="5:43" ht="15" customHeight="1" x14ac:dyDescent="0.4">
      <c r="E206" t="s">
        <v>445</v>
      </c>
      <c r="G206" s="139">
        <v>0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</row>
    <row r="207" spans="5:43" ht="15" customHeight="1" x14ac:dyDescent="0.4">
      <c r="E207" t="s">
        <v>446</v>
      </c>
      <c r="G207" s="139">
        <v>-999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</row>
    <row r="208" spans="5:43" ht="15" customHeight="1" x14ac:dyDescent="0.4">
      <c r="E208" t="s">
        <v>447</v>
      </c>
      <c r="G208" s="139">
        <v>-999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</row>
    <row r="209" spans="5:43" ht="15" customHeight="1" x14ac:dyDescent="0.4">
      <c r="E209" t="s">
        <v>448</v>
      </c>
      <c r="G209" s="139">
        <v>-999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</row>
    <row r="210" spans="5:43" ht="15" customHeight="1" x14ac:dyDescent="0.4">
      <c r="E210" t="s">
        <v>449</v>
      </c>
      <c r="G210" s="139">
        <v>-999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</row>
    <row r="211" spans="5:43" ht="15" customHeight="1" x14ac:dyDescent="0.4">
      <c r="E211" t="s">
        <v>450</v>
      </c>
      <c r="G211" s="139">
        <v>-999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</row>
    <row r="212" spans="5:43" ht="15" customHeight="1" x14ac:dyDescent="0.4">
      <c r="E212" t="s">
        <v>451</v>
      </c>
      <c r="G212" s="139">
        <v>-999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</row>
    <row r="213" spans="5:43" ht="15" customHeight="1" x14ac:dyDescent="0.4">
      <c r="E213" t="s">
        <v>452</v>
      </c>
      <c r="G213" s="139">
        <v>-999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</row>
    <row r="214" spans="5:43" ht="15" customHeight="1" x14ac:dyDescent="0.4">
      <c r="E214" t="s">
        <v>453</v>
      </c>
      <c r="G214" s="139">
        <v>-999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</row>
    <row r="215" spans="5:43" ht="15" customHeight="1" x14ac:dyDescent="0.4">
      <c r="E215" t="s">
        <v>454</v>
      </c>
      <c r="G215" s="139">
        <v>-999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20" priority="37" operator="equal">
      <formula>""</formula>
    </cfRule>
    <cfRule type="cellIs" dxfId="119" priority="40" operator="greaterThanOrEqual">
      <formula>90</formula>
    </cfRule>
  </conditionalFormatting>
  <conditionalFormatting sqref="H121:AQ121 X122:AQ150">
    <cfRule type="cellIs" dxfId="118" priority="35" operator="greaterThanOrEqual">
      <formula>90</formula>
    </cfRule>
  </conditionalFormatting>
  <conditionalFormatting sqref="H121:AQ121 X122:AQ150">
    <cfRule type="cellIs" dxfId="117" priority="34" operator="equal">
      <formula>""</formula>
    </cfRule>
  </conditionalFormatting>
  <conditionalFormatting sqref="E121:E150">
    <cfRule type="cellIs" dxfId="116" priority="33" operator="equal">
      <formula>""</formula>
    </cfRule>
  </conditionalFormatting>
  <conditionalFormatting sqref="H122:W150">
    <cfRule type="cellIs" dxfId="115" priority="32" operator="greaterThanOrEqual">
      <formula>90</formula>
    </cfRule>
  </conditionalFormatting>
  <conditionalFormatting sqref="H122:W150">
    <cfRule type="cellIs" dxfId="114" priority="31" operator="equal">
      <formula>""</formula>
    </cfRule>
  </conditionalFormatting>
  <conditionalFormatting sqref="G121">
    <cfRule type="cellIs" dxfId="113" priority="30" operator="greaterThanOrEqual">
      <formula>90</formula>
    </cfRule>
  </conditionalFormatting>
  <conditionalFormatting sqref="G121">
    <cfRule type="cellIs" dxfId="112" priority="29" operator="equal">
      <formula>""</formula>
    </cfRule>
  </conditionalFormatting>
  <conditionalFormatting sqref="G122:G150">
    <cfRule type="cellIs" dxfId="111" priority="28" operator="greaterThanOrEqual">
      <formula>90</formula>
    </cfRule>
  </conditionalFormatting>
  <conditionalFormatting sqref="G122:G150">
    <cfRule type="cellIs" dxfId="110" priority="27" operator="equal">
      <formula>""</formula>
    </cfRule>
  </conditionalFormatting>
  <conditionalFormatting sqref="G9:AP9 G10:AQ102">
    <cfRule type="cellIs" dxfId="109" priority="23" operator="equal">
      <formula>999</formula>
    </cfRule>
    <cfRule type="cellIs" dxfId="108" priority="24" operator="equal">
      <formula>-999</formula>
    </cfRule>
    <cfRule type="cellIs" dxfId="107" priority="25" operator="equal">
      <formula>""</formula>
    </cfRule>
    <cfRule type="cellIs" dxfId="106" priority="26" operator="between">
      <formula>90</formula>
      <formula>400</formula>
    </cfRule>
  </conditionalFormatting>
  <conditionalFormatting sqref="G155">
    <cfRule type="cellIs" dxfId="105" priority="20" operator="greaterThanOrEqual">
      <formula>90</formula>
    </cfRule>
  </conditionalFormatting>
  <conditionalFormatting sqref="G155">
    <cfRule type="cellIs" dxfId="104" priority="19" operator="equal">
      <formula>""</formula>
    </cfRule>
  </conditionalFormatting>
  <conditionalFormatting sqref="AQ9">
    <cfRule type="cellIs" dxfId="103" priority="18" operator="equal">
      <formula>-999</formula>
    </cfRule>
  </conditionalFormatting>
  <conditionalFormatting sqref="G216:AQ219 G156:AQ196">
    <cfRule type="cellIs" dxfId="102" priority="16" operator="equal">
      <formula>""</formula>
    </cfRule>
    <cfRule type="cellIs" dxfId="101" priority="17" operator="greaterThanOrEqual">
      <formula>90</formula>
    </cfRule>
  </conditionalFormatting>
  <conditionalFormatting sqref="X151:AQ153">
    <cfRule type="cellIs" dxfId="100" priority="15" operator="greaterThanOrEqual">
      <formula>90</formula>
    </cfRule>
  </conditionalFormatting>
  <conditionalFormatting sqref="X151:AQ153">
    <cfRule type="cellIs" dxfId="99" priority="14" operator="equal">
      <formula>""</formula>
    </cfRule>
  </conditionalFormatting>
  <conditionalFormatting sqref="E151:E153">
    <cfRule type="cellIs" dxfId="98" priority="13" operator="equal">
      <formula>""</formula>
    </cfRule>
  </conditionalFormatting>
  <conditionalFormatting sqref="G151:W153">
    <cfRule type="cellIs" dxfId="97" priority="12" operator="greaterThanOrEqual">
      <formula>90</formula>
    </cfRule>
  </conditionalFormatting>
  <conditionalFormatting sqref="G151:W153">
    <cfRule type="cellIs" dxfId="96" priority="11" operator="equal">
      <formula>""</formula>
    </cfRule>
  </conditionalFormatting>
  <conditionalFormatting sqref="G197:AQ215">
    <cfRule type="cellIs" dxfId="95" priority="1" operator="between">
      <formula>-0.000000001</formula>
      <formula>-900</formula>
    </cfRule>
    <cfRule type="cellIs" dxfId="94" priority="2" operator="between">
      <formula>0.00001</formula>
      <formula>90</formula>
    </cfRule>
    <cfRule type="cellIs" dxfId="93" priority="3" operator="equal">
      <formula>999</formula>
    </cfRule>
    <cfRule type="cellIs" dxfId="92" priority="4" operator="equal">
      <formula>-999</formula>
    </cfRule>
    <cfRule type="cellIs" dxfId="91" priority="5" operator="equal">
      <formula>""</formula>
    </cfRule>
    <cfRule type="cellIs" dxfId="9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0"/>
  <sheetViews>
    <sheetView showGridLines="0" zoomScale="71" zoomScaleNormal="71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G221" sqref="G220:G221"/>
    </sheetView>
  </sheetViews>
  <sheetFormatPr defaultColWidth="0" defaultRowHeight="15" customHeight="1" x14ac:dyDescent="0.4"/>
  <cols>
    <col min="1" max="3" width="2.69140625" style="2" customWidth="1"/>
    <col min="4" max="4" width="22.53515625" style="2" customWidth="1"/>
    <col min="5" max="5" width="25.3828125" style="2" customWidth="1"/>
    <col min="6" max="6" width="30.69140625" style="4" customWidth="1"/>
    <col min="7" max="7" width="12.53515625" style="4" customWidth="1"/>
    <col min="8" max="8" width="9.3046875" style="36" customWidth="1"/>
    <col min="9" max="9" width="18.3828125" style="13" customWidth="1"/>
    <col min="10" max="45" width="15.69140625" style="4" customWidth="1"/>
    <col min="46" max="46" width="7.15234375" style="4" customWidth="1"/>
    <col min="47" max="47" width="2.69140625" style="2" customWidth="1"/>
    <col min="48" max="74" width="0" style="2" hidden="1" customWidth="1"/>
    <col min="75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ht="14.6" x14ac:dyDescent="0.4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4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ht="14.6" x14ac:dyDescent="0.4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G9" s="31">
        <v>0.57735029999999998</v>
      </c>
      <c r="I9" s="131" cm="1">
        <f t="array" ref="I9">IFERROR(INDEX($I$121:$AS$219,MATCH($F9,$F$121:$F$219,0),COLUMN()-8),-999)</f>
        <v>0</v>
      </c>
      <c r="J9" s="131" cm="1">
        <f t="array" ref="J9">IFERROR(INDEX($I$121:$AS$219,MATCH($F9,$F$121:$F$219,0),COLUMN()-8),-999)</f>
        <v>0</v>
      </c>
      <c r="K9" s="131" cm="1">
        <f t="array" ref="K9">IFERROR(INDEX($I$121:$AS$219,MATCH($F9,$F$121:$F$219,0),COLUMN()-8),-999)</f>
        <v>0</v>
      </c>
      <c r="L9" s="131" cm="1">
        <f t="array" ref="L9">IFERROR(INDEX($I$121:$AS$219,MATCH($F9,$F$121:$F$219,0),COLUMN()-8),-999)</f>
        <v>0</v>
      </c>
      <c r="M9" s="131" cm="1">
        <f t="array" ref="M9">IFERROR(INDEX($I$121:$AS$219,MATCH($F9,$F$121:$F$219,0),COLUMN()-8),-999)</f>
        <v>0</v>
      </c>
      <c r="N9" s="131" cm="1">
        <f t="array" ref="N9">IFERROR(INDEX($I$121:$AS$219,MATCH($F9,$F$121:$F$219,0),COLUMN()-8),-999)</f>
        <v>0</v>
      </c>
      <c r="O9" s="131" cm="1">
        <f t="array" ref="O9">IFERROR(INDEX($I$121:$AS$219,MATCH($F9,$F$121:$F$219,0),COLUMN()-8),-999)</f>
        <v>0</v>
      </c>
      <c r="P9" s="131" cm="1">
        <f t="array" ref="P9">IFERROR(INDEX($I$121:$AS$219,MATCH($F9,$F$121:$F$219,0),COLUMN()-8),-999)</f>
        <v>0</v>
      </c>
      <c r="Q9" s="131" cm="1">
        <f t="array" ref="Q9">IFERROR(INDEX($I$121:$AS$219,MATCH($F9,$F$121:$F$219,0),COLUMN()-8),-999)</f>
        <v>0</v>
      </c>
      <c r="R9" s="131" cm="1">
        <f t="array" ref="R9">IFERROR(INDEX($I$121:$AS$219,MATCH($F9,$F$121:$F$219,0),COLUMN()-8),-999)</f>
        <v>0</v>
      </c>
      <c r="S9" s="131" cm="1">
        <f t="array" ref="S9">IFERROR(INDEX($I$121:$AS$219,MATCH($F9,$F$121:$F$219,0),COLUMN()-8),-999)</f>
        <v>0</v>
      </c>
      <c r="T9" s="131" cm="1">
        <f t="array" ref="T9">IFERROR(INDEX($I$121:$AS$219,MATCH($F9,$F$121:$F$219,0),COLUMN()-8),-999)</f>
        <v>0</v>
      </c>
      <c r="U9" s="131" cm="1">
        <f t="array" ref="U9">IFERROR(INDEX($I$121:$AS$219,MATCH($F9,$F$121:$F$219,0),COLUMN()-8),-999)</f>
        <v>0</v>
      </c>
      <c r="V9" s="131" cm="1">
        <f t="array" ref="V9">IFERROR(INDEX($I$121:$AS$219,MATCH($F9,$F$121:$F$219,0),COLUMN()-8),-999)</f>
        <v>0</v>
      </c>
      <c r="W9" s="131" cm="1">
        <f t="array" ref="W9">IFERROR(INDEX($I$121:$AS$219,MATCH($F9,$F$121:$F$219,0),COLUMN()-8),-999)</f>
        <v>0</v>
      </c>
      <c r="X9" s="131" cm="1">
        <f t="array" ref="X9">IFERROR(INDEX($I$121:$AS$219,MATCH($F9,$F$121:$F$219,0),COLUMN()-8),-999)</f>
        <v>0</v>
      </c>
      <c r="Y9" s="131" cm="1">
        <f t="array" ref="Y9">IFERROR(INDEX($I$121:$AS$219,MATCH($F9,$F$121:$F$219,0),COLUMN()-8),-999)</f>
        <v>0</v>
      </c>
      <c r="Z9" s="131" cm="1">
        <f t="array" ref="Z9">IFERROR(INDEX($I$121:$AS$219,MATCH($F9,$F$121:$F$219,0),COLUMN()-8),-999)</f>
        <v>0</v>
      </c>
      <c r="AA9" s="131" cm="1">
        <f t="array" ref="AA9">IFERROR(INDEX($I$121:$AS$219,MATCH($F9,$F$121:$F$219,0),COLUMN()-8),-999)</f>
        <v>0</v>
      </c>
      <c r="AB9" s="131" cm="1">
        <f t="array" ref="AB9">IFERROR(INDEX($I$121:$AS$219,MATCH($F9,$F$121:$F$219,0),COLUMN()-8),-999)</f>
        <v>0</v>
      </c>
      <c r="AC9" s="131" cm="1">
        <f t="array" ref="AC9">IFERROR(INDEX($I$121:$AS$219,MATCH($F9,$F$121:$F$219,0),COLUMN()-8),-999)</f>
        <v>0</v>
      </c>
      <c r="AD9" s="131" cm="1">
        <f t="array" ref="AD9">IFERROR(INDEX($I$121:$AS$219,MATCH($F9,$F$121:$F$219,0),COLUMN()-8),-999)</f>
        <v>0</v>
      </c>
      <c r="AE9" s="131" cm="1">
        <f t="array" ref="AE9">IFERROR(INDEX($I$121:$AS$219,MATCH($F9,$F$121:$F$219,0),COLUMN()-8),-999)</f>
        <v>0</v>
      </c>
      <c r="AF9" s="131" cm="1">
        <f t="array" ref="AF9">IFERROR(INDEX($I$121:$AS$219,MATCH($F9,$F$121:$F$219,0),COLUMN()-8),-999)</f>
        <v>0</v>
      </c>
      <c r="AG9" s="131" cm="1">
        <f t="array" ref="AG9">IFERROR(INDEX($I$121:$AS$219,MATCH($F9,$F$121:$F$219,0),COLUMN()-8),-999)</f>
        <v>0</v>
      </c>
      <c r="AH9" s="131" cm="1">
        <f t="array" ref="AH9">IFERROR(INDEX($I$121:$AS$219,MATCH($F9,$F$121:$F$219,0),COLUMN()-8),-999)</f>
        <v>0</v>
      </c>
      <c r="AI9" s="131" cm="1">
        <f t="array" ref="AI9">IFERROR(INDEX($I$121:$AS$219,MATCH($F9,$F$121:$F$219,0),COLUMN()-8),-999)</f>
        <v>0</v>
      </c>
      <c r="AJ9" s="131" cm="1">
        <f t="array" ref="AJ9">IFERROR(INDEX($I$121:$AS$219,MATCH($F9,$F$121:$F$219,0),COLUMN()-8),-999)</f>
        <v>0</v>
      </c>
      <c r="AK9" s="131" cm="1">
        <f t="array" ref="AK9">IFERROR(INDEX($I$121:$AS$219,MATCH($F9,$F$121:$F$219,0),COLUMN()-8),-999)</f>
        <v>0</v>
      </c>
      <c r="AL9" s="131" cm="1">
        <f t="array" ref="AL9">IFERROR(INDEX($I$121:$AS$219,MATCH($F9,$F$121:$F$219,0),COLUMN()-8),-999)</f>
        <v>0</v>
      </c>
      <c r="AM9" s="131" cm="1">
        <f t="array" ref="AM9">IFERROR(INDEX($I$121:$AS$219,MATCH($F9,$F$121:$F$219,0),COLUMN()-8),-999)</f>
        <v>0</v>
      </c>
      <c r="AN9" s="131" cm="1">
        <f t="array" ref="AN9">IFERROR(INDEX($I$121:$AS$219,MATCH($F9,$F$121:$F$219,0),COLUMN()-8),-999)</f>
        <v>0</v>
      </c>
      <c r="AO9" s="131" cm="1">
        <f t="array" ref="AO9">IFERROR(INDEX($I$121:$AS$219,MATCH($F9,$F$121:$F$219,0),COLUMN()-8),-999)</f>
        <v>0</v>
      </c>
      <c r="AP9" s="131" cm="1">
        <f t="array" ref="AP9">IFERROR(INDEX($I$121:$AS$219,MATCH($F9,$F$121:$F$219,0),COLUMN()-8),-999)</f>
        <v>0</v>
      </c>
      <c r="AQ9" s="131" cm="1">
        <f t="array" ref="AQ9">IFERROR(INDEX($I$121:$AS$219,MATCH($F9,$F$121:$F$219,0),COLUMN()-8),-999)</f>
        <v>0</v>
      </c>
      <c r="AR9" s="131" cm="1">
        <f t="array" ref="AR9">IFERROR(INDEX($I$121:$AS$219,MATCH($F9,$F$121:$F$219,0),COLUMN()-8),-999)</f>
        <v>0</v>
      </c>
      <c r="AS9" s="131" cm="1">
        <f t="array" ref="AS9">IFERROR(INDEX($I$121:$AS$219,MATCH($F9,$F$121:$F$219,0),COLUMN()-8),-999)</f>
        <v>0</v>
      </c>
      <c r="AT9" s="16"/>
    </row>
    <row r="10" spans="1:47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G10" s="31">
        <v>0.27292919999999998</v>
      </c>
      <c r="I10" s="131" cm="1">
        <f t="array" ref="I10">IFERROR(INDEX($I$121:$AS$219,MATCH($F10,$F$121:$F$219,0),COLUMN()-8),-999)</f>
        <v>0</v>
      </c>
      <c r="J10" s="131" cm="1">
        <f t="array" ref="J10">IFERROR(INDEX($I$121:$AS$219,MATCH($F10,$F$121:$F$219,0),COLUMN()-8),-999)</f>
        <v>0</v>
      </c>
      <c r="K10" s="131" cm="1">
        <f t="array" ref="K10">IFERROR(INDEX($I$121:$AS$219,MATCH($F10,$F$121:$F$219,0),COLUMN()-8),-999)</f>
        <v>0</v>
      </c>
      <c r="L10" s="131" cm="1">
        <f t="array" ref="L10">IFERROR(INDEX($I$121:$AS$219,MATCH($F10,$F$121:$F$219,0),COLUMN()-8),-999)</f>
        <v>0</v>
      </c>
      <c r="M10" s="131" cm="1">
        <f t="array" ref="M10">IFERROR(INDEX($I$121:$AS$219,MATCH($F10,$F$121:$F$219,0),COLUMN()-8),-999)</f>
        <v>0</v>
      </c>
      <c r="N10" s="131" cm="1">
        <f t="array" ref="N10">IFERROR(INDEX($I$121:$AS$219,MATCH($F10,$F$121:$F$219,0),COLUMN()-8),-999)</f>
        <v>0</v>
      </c>
      <c r="O10" s="131" cm="1">
        <f t="array" ref="O10">IFERROR(INDEX($I$121:$AS$219,MATCH($F10,$F$121:$F$219,0),COLUMN()-8),-999)</f>
        <v>0</v>
      </c>
      <c r="P10" s="131" cm="1">
        <f t="array" ref="P10">IFERROR(INDEX($I$121:$AS$219,MATCH($F10,$F$121:$F$219,0),COLUMN()-8),-999)</f>
        <v>0</v>
      </c>
      <c r="Q10" s="131" cm="1">
        <f t="array" ref="Q10">IFERROR(INDEX($I$121:$AS$219,MATCH($F10,$F$121:$F$219,0),COLUMN()-8),-999)</f>
        <v>0</v>
      </c>
      <c r="R10" s="131" cm="1">
        <f t="array" ref="R10">IFERROR(INDEX($I$121:$AS$219,MATCH($F10,$F$121:$F$219,0),COLUMN()-8),-999)</f>
        <v>0</v>
      </c>
      <c r="S10" s="131" cm="1">
        <f t="array" ref="S10">IFERROR(INDEX($I$121:$AS$219,MATCH($F10,$F$121:$F$219,0),COLUMN()-8),-999)</f>
        <v>0</v>
      </c>
      <c r="T10" s="131" cm="1">
        <f t="array" ref="T10">IFERROR(INDEX($I$121:$AS$219,MATCH($F10,$F$121:$F$219,0),COLUMN()-8),-999)</f>
        <v>0</v>
      </c>
      <c r="U10" s="131" cm="1">
        <f t="array" ref="U10">IFERROR(INDEX($I$121:$AS$219,MATCH($F10,$F$121:$F$219,0),COLUMN()-8),-999)</f>
        <v>0</v>
      </c>
      <c r="V10" s="131" cm="1">
        <f t="array" ref="V10">IFERROR(INDEX($I$121:$AS$219,MATCH($F10,$F$121:$F$219,0),COLUMN()-8),-999)</f>
        <v>0</v>
      </c>
      <c r="W10" s="131" cm="1">
        <f t="array" ref="W10">IFERROR(INDEX($I$121:$AS$219,MATCH($F10,$F$121:$F$219,0),COLUMN()-8),-999)</f>
        <v>0</v>
      </c>
      <c r="X10" s="131" cm="1">
        <f t="array" ref="X10">IFERROR(INDEX($I$121:$AS$219,MATCH($F10,$F$121:$F$219,0),COLUMN()-8),-999)</f>
        <v>0</v>
      </c>
      <c r="Y10" s="131" cm="1">
        <f t="array" ref="Y10">IFERROR(INDEX($I$121:$AS$219,MATCH($F10,$F$121:$F$219,0),COLUMN()-8),-999)</f>
        <v>0</v>
      </c>
      <c r="Z10" s="131" cm="1">
        <f t="array" ref="Z10">IFERROR(INDEX($I$121:$AS$219,MATCH($F10,$F$121:$F$219,0),COLUMN()-8),-999)</f>
        <v>0</v>
      </c>
      <c r="AA10" s="131" cm="1">
        <f t="array" ref="AA10">IFERROR(INDEX($I$121:$AS$219,MATCH($F10,$F$121:$F$219,0),COLUMN()-8),-999)</f>
        <v>0</v>
      </c>
      <c r="AB10" s="131" cm="1">
        <f t="array" ref="AB10">IFERROR(INDEX($I$121:$AS$219,MATCH($F10,$F$121:$F$219,0),COLUMN()-8),-999)</f>
        <v>0</v>
      </c>
      <c r="AC10" s="131" cm="1">
        <f t="array" ref="AC10">IFERROR(INDEX($I$121:$AS$219,MATCH($F10,$F$121:$F$219,0),COLUMN()-8),-999)</f>
        <v>0</v>
      </c>
      <c r="AD10" s="131" cm="1">
        <f t="array" ref="AD10">IFERROR(INDEX($I$121:$AS$219,MATCH($F10,$F$121:$F$219,0),COLUMN()-8),-999)</f>
        <v>1.0820313813843763E-9</v>
      </c>
      <c r="AE10" s="131" cm="1">
        <f t="array" ref="AE10">IFERROR(INDEX($I$121:$AS$219,MATCH($F10,$F$121:$F$219,0),COLUMN()-8),-999)</f>
        <v>1.1528592023711267E-9</v>
      </c>
      <c r="AF10" s="131" cm="1">
        <f t="array" ref="AF10">IFERROR(INDEX($I$121:$AS$219,MATCH($F10,$F$121:$F$219,0),COLUMN()-8),-999)</f>
        <v>1.1461407046631763E-9</v>
      </c>
      <c r="AG10" s="131" cm="1">
        <f t="array" ref="AG10">IFERROR(INDEX($I$121:$AS$219,MATCH($F10,$F$121:$F$219,0),COLUMN()-8),-999)</f>
        <v>1.1471200435455397E-9</v>
      </c>
      <c r="AH10" s="131" cm="1">
        <f t="array" ref="AH10">IFERROR(INDEX($I$121:$AS$219,MATCH($F10,$F$121:$F$219,0),COLUMN()-8),-999)</f>
        <v>1.1553054832028997E-9</v>
      </c>
      <c r="AI10" s="131" cm="1">
        <f t="array" ref="AI10">IFERROR(INDEX($I$121:$AS$219,MATCH($F10,$F$121:$F$219,0),COLUMN()-8),-999)</f>
        <v>1.1575847096035058E-9</v>
      </c>
      <c r="AJ10" s="131" cm="1">
        <f t="array" ref="AJ10">IFERROR(INDEX($I$121:$AS$219,MATCH($F10,$F$121:$F$219,0),COLUMN()-8),-999)</f>
        <v>1.1505150378903899E-9</v>
      </c>
      <c r="AK10" s="131" cm="1">
        <f t="array" ref="AK10">IFERROR(INDEX($I$121:$AS$219,MATCH($F10,$F$121:$F$219,0),COLUMN()-8),-999)</f>
        <v>1.1527640374709985E-9</v>
      </c>
      <c r="AL10" s="131" cm="1">
        <f t="array" ref="AL10">IFERROR(INDEX($I$121:$AS$219,MATCH($F10,$F$121:$F$219,0),COLUMN()-8),-999)</f>
        <v>1.1547920167054718E-9</v>
      </c>
      <c r="AM10" s="131" cm="1">
        <f t="array" ref="AM10">IFERROR(INDEX($I$121:$AS$219,MATCH($F10,$F$121:$F$219,0),COLUMN()-8),-999)</f>
        <v>1.1578815047761347E-9</v>
      </c>
      <c r="AN10" s="131" cm="1">
        <f t="array" ref="AN10">IFERROR(INDEX($I$121:$AS$219,MATCH($F10,$F$121:$F$219,0),COLUMN()-8),-999)</f>
        <v>1.1578115625709219E-9</v>
      </c>
      <c r="AO10" s="131" cm="1">
        <f t="array" ref="AO10">IFERROR(INDEX($I$121:$AS$219,MATCH($F10,$F$121:$F$219,0),COLUMN()-8),-999)</f>
        <v>1.1578137355628759E-9</v>
      </c>
      <c r="AP10" s="131" cm="1">
        <f t="array" ref="AP10">IFERROR(INDEX($I$121:$AS$219,MATCH($F10,$F$121:$F$219,0),COLUMN()-8),-999)</f>
        <v>1.1571771551393623E-9</v>
      </c>
      <c r="AQ10" s="131" cm="1">
        <f t="array" ref="AQ10">IFERROR(INDEX($I$121:$AS$219,MATCH($F10,$F$121:$F$219,0),COLUMN()-8),-999)</f>
        <v>1.1523423486710093E-9</v>
      </c>
      <c r="AR10" s="131" cm="1">
        <f t="array" ref="AR10">IFERROR(INDEX($I$121:$AS$219,MATCH($F10,$F$121:$F$219,0),COLUMN()-8),-999)</f>
        <v>1.1523423486710093E-9</v>
      </c>
      <c r="AS10" s="131" cm="1">
        <f t="array" ref="AS10">IFERROR(INDEX($I$121:$AS$219,MATCH($F10,$F$121:$F$219,0),COLUMN()-8),-999)</f>
        <v>1.1508067606209292E-9</v>
      </c>
      <c r="AT10" s="16"/>
    </row>
    <row r="11" spans="1:47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G11" s="31">
        <v>0.42799150000000002</v>
      </c>
      <c r="I11" s="131" cm="1">
        <f t="array" ref="I11">IFERROR(INDEX($I$121:$AS$219,MATCH($F11,$F$121:$F$219,0),COLUMN()-8),-999)</f>
        <v>0</v>
      </c>
      <c r="J11" s="131" cm="1">
        <f t="array" ref="J11">IFERROR(INDEX($I$121:$AS$219,MATCH($F11,$F$121:$F$219,0),COLUMN()-8),-999)</f>
        <v>0</v>
      </c>
      <c r="K11" s="131" cm="1">
        <f t="array" ref="K11">IFERROR(INDEX($I$121:$AS$219,MATCH($F11,$F$121:$F$219,0),COLUMN()-8),-999)</f>
        <v>0</v>
      </c>
      <c r="L11" s="131" cm="1">
        <f t="array" ref="L11">IFERROR(INDEX($I$121:$AS$219,MATCH($F11,$F$121:$F$219,0),COLUMN()-8),-999)</f>
        <v>0</v>
      </c>
      <c r="M11" s="131" cm="1">
        <f t="array" ref="M11">IFERROR(INDEX($I$121:$AS$219,MATCH($F11,$F$121:$F$219,0),COLUMN()-8),-999)</f>
        <v>0</v>
      </c>
      <c r="N11" s="131" cm="1">
        <f t="array" ref="N11">IFERROR(INDEX($I$121:$AS$219,MATCH($F11,$F$121:$F$219,0),COLUMN()-8),-999)</f>
        <v>0</v>
      </c>
      <c r="O11" s="131" cm="1">
        <f t="array" ref="O11">IFERROR(INDEX($I$121:$AS$219,MATCH($F11,$F$121:$F$219,0),COLUMN()-8),-999)</f>
        <v>0</v>
      </c>
      <c r="P11" s="131" cm="1">
        <f t="array" ref="P11">IFERROR(INDEX($I$121:$AS$219,MATCH($F11,$F$121:$F$219,0),COLUMN()-8),-999)</f>
        <v>0</v>
      </c>
      <c r="Q11" s="131" cm="1">
        <f t="array" ref="Q11">IFERROR(INDEX($I$121:$AS$219,MATCH($F11,$F$121:$F$219,0),COLUMN()-8),-999)</f>
        <v>0</v>
      </c>
      <c r="R11" s="131" cm="1">
        <f t="array" ref="R11">IFERROR(INDEX($I$121:$AS$219,MATCH($F11,$F$121:$F$219,0),COLUMN()-8),-999)</f>
        <v>0</v>
      </c>
      <c r="S11" s="131" cm="1">
        <f t="array" ref="S11">IFERROR(INDEX($I$121:$AS$219,MATCH($F11,$F$121:$F$219,0),COLUMN()-8),-999)</f>
        <v>0</v>
      </c>
      <c r="T11" s="131" cm="1">
        <f t="array" ref="T11">IFERROR(INDEX($I$121:$AS$219,MATCH($F11,$F$121:$F$219,0),COLUMN()-8),-999)</f>
        <v>0</v>
      </c>
      <c r="U11" s="131" cm="1">
        <f t="array" ref="U11">IFERROR(INDEX($I$121:$AS$219,MATCH($F11,$F$121:$F$219,0),COLUMN()-8),-999)</f>
        <v>0</v>
      </c>
      <c r="V11" s="131" cm="1">
        <f t="array" ref="V11">IFERROR(INDEX($I$121:$AS$219,MATCH($F11,$F$121:$F$219,0),COLUMN()-8),-999)</f>
        <v>0</v>
      </c>
      <c r="W11" s="131" cm="1">
        <f t="array" ref="W11">IFERROR(INDEX($I$121:$AS$219,MATCH($F11,$F$121:$F$219,0),COLUMN()-8),-999)</f>
        <v>0</v>
      </c>
      <c r="X11" s="131" cm="1">
        <f t="array" ref="X11">IFERROR(INDEX($I$121:$AS$219,MATCH($F11,$F$121:$F$219,0),COLUMN()-8),-999)</f>
        <v>0</v>
      </c>
      <c r="Y11" s="131" cm="1">
        <f t="array" ref="Y11">IFERROR(INDEX($I$121:$AS$219,MATCH($F11,$F$121:$F$219,0),COLUMN()-8),-999)</f>
        <v>0</v>
      </c>
      <c r="Z11" s="131" cm="1">
        <f t="array" ref="Z11">IFERROR(INDEX($I$121:$AS$219,MATCH($F11,$F$121:$F$219,0),COLUMN()-8),-999)</f>
        <v>0</v>
      </c>
      <c r="AA11" s="131" cm="1">
        <f t="array" ref="AA11">IFERROR(INDEX($I$121:$AS$219,MATCH($F11,$F$121:$F$219,0),COLUMN()-8),-999)</f>
        <v>0</v>
      </c>
      <c r="AB11" s="131" cm="1">
        <f t="array" ref="AB11">IFERROR(INDEX($I$121:$AS$219,MATCH($F11,$F$121:$F$219,0),COLUMN()-8),-999)</f>
        <v>0</v>
      </c>
      <c r="AC11" s="131" cm="1">
        <f t="array" ref="AC11">IFERROR(INDEX($I$121:$AS$219,MATCH($F11,$F$121:$F$219,0),COLUMN()-8),-999)</f>
        <v>0</v>
      </c>
      <c r="AD11" s="131" cm="1">
        <f t="array" ref="AD11">IFERROR(INDEX($I$121:$AS$219,MATCH($F11,$F$121:$F$219,0),COLUMN()-8),-999)</f>
        <v>0</v>
      </c>
      <c r="AE11" s="131" cm="1">
        <f t="array" ref="AE11">IFERROR(INDEX($I$121:$AS$219,MATCH($F11,$F$121:$F$219,0),COLUMN()-8),-999)</f>
        <v>0</v>
      </c>
      <c r="AF11" s="131" cm="1">
        <f t="array" ref="AF11">IFERROR(INDEX($I$121:$AS$219,MATCH($F11,$F$121:$F$219,0),COLUMN()-8),-999)</f>
        <v>3.8324481516382659E-2</v>
      </c>
      <c r="AG11" s="131" cm="1">
        <f t="array" ref="AG11">IFERROR(INDEX($I$121:$AS$219,MATCH($F11,$F$121:$F$219,0),COLUMN()-8),-999)</f>
        <v>3.830404715138256E-2</v>
      </c>
      <c r="AH11" s="131" cm="1">
        <f t="array" ref="AH11">IFERROR(INDEX($I$121:$AS$219,MATCH($F11,$F$121:$F$219,0),COLUMN()-8),-999)</f>
        <v>2.8771995611041781E-2</v>
      </c>
      <c r="AI11" s="131" cm="1">
        <f t="array" ref="AI11">IFERROR(INDEX($I$121:$AS$219,MATCH($F11,$F$121:$F$219,0),COLUMN()-8),-999)</f>
        <v>2.8757589028773931E-2</v>
      </c>
      <c r="AJ11" s="131" cm="1">
        <f t="array" ref="AJ11">IFERROR(INDEX($I$121:$AS$219,MATCH($F11,$F$121:$F$219,0),COLUMN()-8),-999)</f>
        <v>1.9205748365994164E-2</v>
      </c>
      <c r="AK11" s="131" cm="1">
        <f t="array" ref="AK11">IFERROR(INDEX($I$121:$AS$219,MATCH($F11,$F$121:$F$219,0),COLUMN()-8),-999)</f>
        <v>1.9162632905644565E-2</v>
      </c>
      <c r="AL11" s="131" cm="1">
        <f t="array" ref="AL11">IFERROR(INDEX($I$121:$AS$219,MATCH($F11,$F$121:$F$219,0),COLUMN()-8),-999)</f>
        <v>1.9123906454720733E-2</v>
      </c>
      <c r="AM11" s="131" cm="1">
        <f t="array" ref="AM11">IFERROR(INDEX($I$121:$AS$219,MATCH($F11,$F$121:$F$219,0),COLUMN()-8),-999)</f>
        <v>1.9065199005444525E-2</v>
      </c>
      <c r="AN11" s="131" cm="1">
        <f t="array" ref="AN11">IFERROR(INDEX($I$121:$AS$219,MATCH($F11,$F$121:$F$219,0),COLUMN()-8),-999)</f>
        <v>1.9066526074530896E-2</v>
      </c>
      <c r="AO11" s="131" cm="1">
        <f t="array" ref="AO11">IFERROR(INDEX($I$121:$AS$219,MATCH($F11,$F$121:$F$219,0),COLUMN()-8),-999)</f>
        <v>1.906651262774748E-2</v>
      </c>
      <c r="AP11" s="131" cm="1">
        <f t="array" ref="AP11">IFERROR(INDEX($I$121:$AS$219,MATCH($F11,$F$121:$F$219,0),COLUMN()-8),-999)</f>
        <v>6.8229620413145189E-2</v>
      </c>
      <c r="AQ11" s="131" cm="1">
        <f t="array" ref="AQ11">IFERROR(INDEX($I$121:$AS$219,MATCH($F11,$F$121:$F$219,0),COLUMN()-8),-999)</f>
        <v>6.1905927466264214E-2</v>
      </c>
      <c r="AR11" s="131" cm="1">
        <f t="array" ref="AR11">IFERROR(INDEX($I$121:$AS$219,MATCH($F11,$F$121:$F$219,0),COLUMN()-8),-999)</f>
        <v>6.1905927466264214E-2</v>
      </c>
      <c r="AS11" s="131" cm="1">
        <f t="array" ref="AS11">IFERROR(INDEX($I$121:$AS$219,MATCH($F11,$F$121:$F$219,0),COLUMN()-8),-999)</f>
        <v>6.2049366230808756E-2</v>
      </c>
      <c r="AT11" s="16"/>
    </row>
    <row r="12" spans="1:47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G12" s="41">
        <v>0.19402469999999999</v>
      </c>
      <c r="H12" s="39"/>
      <c r="I12" s="131" cm="1">
        <f t="array" ref="I12">IFERROR(INDEX($I$121:$AS$219,MATCH($F12,$F$121:$F$219,0),COLUMN()-8),-999)</f>
        <v>0</v>
      </c>
      <c r="J12" s="131" cm="1">
        <f t="array" ref="J12">IFERROR(INDEX($I$121:$AS$219,MATCH($F12,$F$121:$F$219,0),COLUMN()-8),-999)</f>
        <v>0</v>
      </c>
      <c r="K12" s="131" cm="1">
        <f t="array" ref="K12">IFERROR(INDEX($I$121:$AS$219,MATCH($F12,$F$121:$F$219,0),COLUMN()-8),-999)</f>
        <v>0</v>
      </c>
      <c r="L12" s="131" cm="1">
        <f t="array" ref="L12">IFERROR(INDEX($I$121:$AS$219,MATCH($F12,$F$121:$F$219,0),COLUMN()-8),-999)</f>
        <v>0</v>
      </c>
      <c r="M12" s="131" cm="1">
        <f t="array" ref="M12">IFERROR(INDEX($I$121:$AS$219,MATCH($F12,$F$121:$F$219,0),COLUMN()-8),-999)</f>
        <v>0</v>
      </c>
      <c r="N12" s="131" cm="1">
        <f t="array" ref="N12">IFERROR(INDEX($I$121:$AS$219,MATCH($F12,$F$121:$F$219,0),COLUMN()-8),-999)</f>
        <v>0</v>
      </c>
      <c r="O12" s="131" cm="1">
        <f t="array" ref="O12">IFERROR(INDEX($I$121:$AS$219,MATCH($F12,$F$121:$F$219,0),COLUMN()-8),-999)</f>
        <v>0</v>
      </c>
      <c r="P12" s="131" cm="1">
        <f t="array" ref="P12">IFERROR(INDEX($I$121:$AS$219,MATCH($F12,$F$121:$F$219,0),COLUMN()-8),-999)</f>
        <v>0</v>
      </c>
      <c r="Q12" s="131" cm="1">
        <f t="array" ref="Q12">IFERROR(INDEX($I$121:$AS$219,MATCH($F12,$F$121:$F$219,0),COLUMN()-8),-999)</f>
        <v>0</v>
      </c>
      <c r="R12" s="131" cm="1">
        <f t="array" ref="R12">IFERROR(INDEX($I$121:$AS$219,MATCH($F12,$F$121:$F$219,0),COLUMN()-8),-999)</f>
        <v>0</v>
      </c>
      <c r="S12" s="131" cm="1">
        <f t="array" ref="S12">IFERROR(INDEX($I$121:$AS$219,MATCH($F12,$F$121:$F$219,0),COLUMN()-8),-999)</f>
        <v>0</v>
      </c>
      <c r="T12" s="131" cm="1">
        <f t="array" ref="T12">IFERROR(INDEX($I$121:$AS$219,MATCH($F12,$F$121:$F$219,0),COLUMN()-8),-999)</f>
        <v>0</v>
      </c>
      <c r="U12" s="131" cm="1">
        <f t="array" ref="U12">IFERROR(INDEX($I$121:$AS$219,MATCH($F12,$F$121:$F$219,0),COLUMN()-8),-999)</f>
        <v>0</v>
      </c>
      <c r="V12" s="131" cm="1">
        <f t="array" ref="V12">IFERROR(INDEX($I$121:$AS$219,MATCH($F12,$F$121:$F$219,0),COLUMN()-8),-999)</f>
        <v>0</v>
      </c>
      <c r="W12" s="131" cm="1">
        <f t="array" ref="W12">IFERROR(INDEX($I$121:$AS$219,MATCH($F12,$F$121:$F$219,0),COLUMN()-8),-999)</f>
        <v>0</v>
      </c>
      <c r="X12" s="131" cm="1">
        <f t="array" ref="X12">IFERROR(INDEX($I$121:$AS$219,MATCH($F12,$F$121:$F$219,0),COLUMN()-8),-999)</f>
        <v>0</v>
      </c>
      <c r="Y12" s="131" cm="1">
        <f t="array" ref="Y12">IFERROR(INDEX($I$121:$AS$219,MATCH($F12,$F$121:$F$219,0),COLUMN()-8),-999)</f>
        <v>0</v>
      </c>
      <c r="Z12" s="131" cm="1">
        <f t="array" ref="Z12">IFERROR(INDEX($I$121:$AS$219,MATCH($F12,$F$121:$F$219,0),COLUMN()-8),-999)</f>
        <v>0</v>
      </c>
      <c r="AA12" s="131" cm="1">
        <f t="array" ref="AA12">IFERROR(INDEX($I$121:$AS$219,MATCH($F12,$F$121:$F$219,0),COLUMN()-8),-999)</f>
        <v>0</v>
      </c>
      <c r="AB12" s="131" cm="1">
        <f t="array" ref="AB12">IFERROR(INDEX($I$121:$AS$219,MATCH($F12,$F$121:$F$219,0),COLUMN()-8),-999)</f>
        <v>0</v>
      </c>
      <c r="AC12" s="131" cm="1">
        <f t="array" ref="AC12">IFERROR(INDEX($I$121:$AS$219,MATCH($F12,$F$121:$F$219,0),COLUMN()-8),-999)</f>
        <v>0</v>
      </c>
      <c r="AD12" s="131" cm="1">
        <f t="array" ref="AD12">IFERROR(INDEX($I$121:$AS$219,MATCH($F12,$F$121:$F$219,0),COLUMN()-8),-999)</f>
        <v>0</v>
      </c>
      <c r="AE12" s="131" cm="1">
        <f t="array" ref="AE12">IFERROR(INDEX($I$121:$AS$219,MATCH($F12,$F$121:$F$219,0),COLUMN()-8),-999)</f>
        <v>0</v>
      </c>
      <c r="AF12" s="131" cm="1">
        <f t="array" ref="AF12">IFERROR(INDEX($I$121:$AS$219,MATCH($F12,$F$121:$F$219,0),COLUMN()-8),-999)</f>
        <v>0</v>
      </c>
      <c r="AG12" s="131" cm="1">
        <f t="array" ref="AG12">IFERROR(INDEX($I$121:$AS$219,MATCH($F12,$F$121:$F$219,0),COLUMN()-8),-999)</f>
        <v>0</v>
      </c>
      <c r="AH12" s="131" cm="1">
        <f t="array" ref="AH12">IFERROR(INDEX($I$121:$AS$219,MATCH($F12,$F$121:$F$219,0),COLUMN()-8),-999)</f>
        <v>0</v>
      </c>
      <c r="AI12" s="131" cm="1">
        <f t="array" ref="AI12">IFERROR(INDEX($I$121:$AS$219,MATCH($F12,$F$121:$F$219,0),COLUMN()-8),-999)</f>
        <v>0</v>
      </c>
      <c r="AJ12" s="131" cm="1">
        <f t="array" ref="AJ12">IFERROR(INDEX($I$121:$AS$219,MATCH($F12,$F$121:$F$219,0),COLUMN()-8),-999)</f>
        <v>0</v>
      </c>
      <c r="AK12" s="131" cm="1">
        <f t="array" ref="AK12">IFERROR(INDEX($I$121:$AS$219,MATCH($F12,$F$121:$F$219,0),COLUMN()-8),-999)</f>
        <v>0</v>
      </c>
      <c r="AL12" s="131" cm="1">
        <f t="array" ref="AL12">IFERROR(INDEX($I$121:$AS$219,MATCH($F12,$F$121:$F$219,0),COLUMN()-8),-999)</f>
        <v>8.3439747476219864E-2</v>
      </c>
      <c r="AM12" s="131" cm="1">
        <f t="array" ref="AM12">IFERROR(INDEX($I$121:$AS$219,MATCH($F12,$F$121:$F$219,0),COLUMN()-8),-999)</f>
        <v>3.9855762724813337E-2</v>
      </c>
      <c r="AN12" s="131" cm="1">
        <f t="array" ref="AN12">IFERROR(INDEX($I$121:$AS$219,MATCH($F12,$F$121:$F$219,0),COLUMN()-8),-999)</f>
        <v>4.0231546657127318E-2</v>
      </c>
      <c r="AO12" s="131" cm="1">
        <f t="array" ref="AO12">IFERROR(INDEX($I$121:$AS$219,MATCH($F12,$F$121:$F$219,0),COLUMN()-8),-999)</f>
        <v>4.5494161196972124E-2</v>
      </c>
      <c r="AP12" s="131" cm="1">
        <f t="array" ref="AP12">IFERROR(INDEX($I$121:$AS$219,MATCH($F12,$F$121:$F$219,0),COLUMN()-8),-999)</f>
        <v>4.5496045730702157E-2</v>
      </c>
      <c r="AQ12" s="131" cm="1">
        <f t="array" ref="AQ12">IFERROR(INDEX($I$121:$AS$219,MATCH($F12,$F$121:$F$219,0),COLUMN()-8),-999)</f>
        <v>4.5480060877856818E-2</v>
      </c>
      <c r="AR12" s="131" cm="1">
        <f t="array" ref="AR12">IFERROR(INDEX($I$121:$AS$219,MATCH($F12,$F$121:$F$219,0),COLUMN()-8),-999)</f>
        <v>4.5480060877856818E-2</v>
      </c>
      <c r="AS12" s="131" cm="1">
        <f t="array" ref="AS12">IFERROR(INDEX($I$121:$AS$219,MATCH($F12,$F$121:$F$219,0),COLUMN()-8),-999)</f>
        <v>4.5590822256936753E-2</v>
      </c>
      <c r="AT12" s="16"/>
    </row>
    <row r="13" spans="1:47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G13" s="41">
        <v>0.74793100000000001</v>
      </c>
      <c r="H13" s="39"/>
      <c r="I13" s="131" cm="1">
        <f t="array" ref="I13">IFERROR(INDEX($I$121:$AS$219,MATCH($F13,$F$121:$F$219,0),COLUMN()-8),-999)</f>
        <v>0</v>
      </c>
      <c r="J13" s="131" cm="1">
        <f t="array" ref="J13">IFERROR(INDEX($I$121:$AS$219,MATCH($F13,$F$121:$F$219,0),COLUMN()-8),-999)</f>
        <v>0</v>
      </c>
      <c r="K13" s="131" cm="1">
        <f t="array" ref="K13">IFERROR(INDEX($I$121:$AS$219,MATCH($F13,$F$121:$F$219,0),COLUMN()-8),-999)</f>
        <v>0</v>
      </c>
      <c r="L13" s="131" cm="1">
        <f t="array" ref="L13">IFERROR(INDEX($I$121:$AS$219,MATCH($F13,$F$121:$F$219,0),COLUMN()-8),-999)</f>
        <v>0</v>
      </c>
      <c r="M13" s="131" cm="1">
        <f t="array" ref="M13">IFERROR(INDEX($I$121:$AS$219,MATCH($F13,$F$121:$F$219,0),COLUMN()-8),-999)</f>
        <v>0</v>
      </c>
      <c r="N13" s="131" cm="1">
        <f t="array" ref="N13">IFERROR(INDEX($I$121:$AS$219,MATCH($F13,$F$121:$F$219,0),COLUMN()-8),-999)</f>
        <v>0</v>
      </c>
      <c r="O13" s="131" cm="1">
        <f t="array" ref="O13">IFERROR(INDEX($I$121:$AS$219,MATCH($F13,$F$121:$F$219,0),COLUMN()-8),-999)</f>
        <v>0</v>
      </c>
      <c r="P13" s="131" cm="1">
        <f t="array" ref="P13">IFERROR(INDEX($I$121:$AS$219,MATCH($F13,$F$121:$F$219,0),COLUMN()-8),-999)</f>
        <v>0</v>
      </c>
      <c r="Q13" s="131" cm="1">
        <f t="array" ref="Q13">IFERROR(INDEX($I$121:$AS$219,MATCH($F13,$F$121:$F$219,0),COLUMN()-8),-999)</f>
        <v>0</v>
      </c>
      <c r="R13" s="131" cm="1">
        <f t="array" ref="R13">IFERROR(INDEX($I$121:$AS$219,MATCH($F13,$F$121:$F$219,0),COLUMN()-8),-999)</f>
        <v>0</v>
      </c>
      <c r="S13" s="131" cm="1">
        <f t="array" ref="S13">IFERROR(INDEX($I$121:$AS$219,MATCH($F13,$F$121:$F$219,0),COLUMN()-8),-999)</f>
        <v>0</v>
      </c>
      <c r="T13" s="131" cm="1">
        <f t="array" ref="T13">IFERROR(INDEX($I$121:$AS$219,MATCH($F13,$F$121:$F$219,0),COLUMN()-8),-999)</f>
        <v>0</v>
      </c>
      <c r="U13" s="131" cm="1">
        <f t="array" ref="U13">IFERROR(INDEX($I$121:$AS$219,MATCH($F13,$F$121:$F$219,0),COLUMN()-8),-999)</f>
        <v>0</v>
      </c>
      <c r="V13" s="131" cm="1">
        <f t="array" ref="V13">IFERROR(INDEX($I$121:$AS$219,MATCH($F13,$F$121:$F$219,0),COLUMN()-8),-999)</f>
        <v>0</v>
      </c>
      <c r="W13" s="131" cm="1">
        <f t="array" ref="W13">IFERROR(INDEX($I$121:$AS$219,MATCH($F13,$F$121:$F$219,0),COLUMN()-8),-999)</f>
        <v>0</v>
      </c>
      <c r="X13" s="131" cm="1">
        <f t="array" ref="X13">IFERROR(INDEX($I$121:$AS$219,MATCH($F13,$F$121:$F$219,0),COLUMN()-8),-999)</f>
        <v>0</v>
      </c>
      <c r="Y13" s="131" cm="1">
        <f t="array" ref="Y13">IFERROR(INDEX($I$121:$AS$219,MATCH($F13,$F$121:$F$219,0),COLUMN()-8),-999)</f>
        <v>0</v>
      </c>
      <c r="Z13" s="131" cm="1">
        <f t="array" ref="Z13">IFERROR(INDEX($I$121:$AS$219,MATCH($F13,$F$121:$F$219,0),COLUMN()-8),-999)</f>
        <v>0</v>
      </c>
      <c r="AA13" s="131" cm="1">
        <f t="array" ref="AA13">IFERROR(INDEX($I$121:$AS$219,MATCH($F13,$F$121:$F$219,0),COLUMN()-8),-999)</f>
        <v>0</v>
      </c>
      <c r="AB13" s="131" cm="1">
        <f t="array" ref="AB13">IFERROR(INDEX($I$121:$AS$219,MATCH($F13,$F$121:$F$219,0),COLUMN()-8),-999)</f>
        <v>0</v>
      </c>
      <c r="AC13" s="131" cm="1">
        <f t="array" ref="AC13">IFERROR(INDEX($I$121:$AS$219,MATCH($F13,$F$121:$F$219,0),COLUMN()-8),-999)</f>
        <v>0</v>
      </c>
      <c r="AD13" s="131" cm="1">
        <f t="array" ref="AD13">IFERROR(INDEX($I$121:$AS$219,MATCH($F13,$F$121:$F$219,0),COLUMN()-8),-999)</f>
        <v>0</v>
      </c>
      <c r="AE13" s="131" cm="1">
        <f t="array" ref="AE13">IFERROR(INDEX($I$121:$AS$219,MATCH($F13,$F$121:$F$219,0),COLUMN()-8),-999)</f>
        <v>0</v>
      </c>
      <c r="AF13" s="131" cm="1">
        <f t="array" ref="AF13">IFERROR(INDEX($I$121:$AS$219,MATCH($F13,$F$121:$F$219,0),COLUMN()-8),-999)</f>
        <v>0</v>
      </c>
      <c r="AG13" s="131" cm="1">
        <f t="array" ref="AG13">IFERROR(INDEX($I$121:$AS$219,MATCH($F13,$F$121:$F$219,0),COLUMN()-8),-999)</f>
        <v>0</v>
      </c>
      <c r="AH13" s="131" cm="1">
        <f t="array" ref="AH13">IFERROR(INDEX($I$121:$AS$219,MATCH($F13,$F$121:$F$219,0),COLUMN()-8),-999)</f>
        <v>0</v>
      </c>
      <c r="AI13" s="131" cm="1">
        <f t="array" ref="AI13">IFERROR(INDEX($I$121:$AS$219,MATCH($F13,$F$121:$F$219,0),COLUMN()-8),-999)</f>
        <v>0</v>
      </c>
      <c r="AJ13" s="131" cm="1">
        <f t="array" ref="AJ13">IFERROR(INDEX($I$121:$AS$219,MATCH($F13,$F$121:$F$219,0),COLUMN()-8),-999)</f>
        <v>0</v>
      </c>
      <c r="AK13" s="131" cm="1">
        <f t="array" ref="AK13">IFERROR(INDEX($I$121:$AS$219,MATCH($F13,$F$121:$F$219,0),COLUMN()-8),-999)</f>
        <v>0</v>
      </c>
      <c r="AL13" s="131" cm="1">
        <f t="array" ref="AL13">IFERROR(INDEX($I$121:$AS$219,MATCH($F13,$F$121:$F$219,0),COLUMN()-8),-999)</f>
        <v>0</v>
      </c>
      <c r="AM13" s="131" cm="1">
        <f t="array" ref="AM13">IFERROR(INDEX($I$121:$AS$219,MATCH($F13,$F$121:$F$219,0),COLUMN()-8),-999)</f>
        <v>0</v>
      </c>
      <c r="AN13" s="131" cm="1">
        <f t="array" ref="AN13">IFERROR(INDEX($I$121:$AS$219,MATCH($F13,$F$121:$F$219,0),COLUMN()-8),-999)</f>
        <v>0</v>
      </c>
      <c r="AO13" s="131" cm="1">
        <f t="array" ref="AO13">IFERROR(INDEX($I$121:$AS$219,MATCH($F13,$F$121:$F$219,0),COLUMN()-8),-999)</f>
        <v>0</v>
      </c>
      <c r="AP13" s="131" cm="1">
        <f t="array" ref="AP13">IFERROR(INDEX($I$121:$AS$219,MATCH($F13,$F$121:$F$219,0),COLUMN()-8),-999)</f>
        <v>0</v>
      </c>
      <c r="AQ13" s="131" cm="1">
        <f t="array" ref="AQ13">IFERROR(INDEX($I$121:$AS$219,MATCH($F13,$F$121:$F$219,0),COLUMN()-8),-999)</f>
        <v>0</v>
      </c>
      <c r="AR13" s="131" cm="1">
        <f t="array" ref="AR13">IFERROR(INDEX($I$121:$AS$219,MATCH($F13,$F$121:$F$219,0),COLUMN()-8),-999)</f>
        <v>0</v>
      </c>
      <c r="AS13" s="131" cm="1">
        <f t="array" ref="AS13">IFERROR(INDEX($I$121:$AS$219,MATCH($F13,$F$121:$F$219,0),COLUMN()-8),-999)</f>
        <v>0</v>
      </c>
      <c r="AT13" s="16"/>
    </row>
    <row r="14" spans="1:47" ht="14.6" x14ac:dyDescent="0.4">
      <c r="D14" s="2" t="str">
        <f>'Lines - Loading'!C14</f>
        <v>chapelcross33kv</v>
      </c>
      <c r="E14" s="81" t="str">
        <f>IF('Lines - Loading'!D14="","",'Lines - Loading'!D14)</f>
        <v>CHAP3-_LOBI3B_1</v>
      </c>
      <c r="F14" s="73" t="str">
        <f>'Lines - Loading'!E14</f>
        <v>CHAP3-_LOBI3B_1</v>
      </c>
      <c r="G14" s="41">
        <v>0.36495539999999999</v>
      </c>
      <c r="H14" s="39"/>
      <c r="I14" s="131" cm="1">
        <f t="array" ref="I14">IFERROR(INDEX($I$121:$AS$219,MATCH($F14,$F$121:$F$219,0),COLUMN()-8),-999)</f>
        <v>0</v>
      </c>
      <c r="J14" s="131" cm="1">
        <f t="array" ref="J14">IFERROR(INDEX($I$121:$AS$219,MATCH($F14,$F$121:$F$219,0),COLUMN()-8),-999)</f>
        <v>0</v>
      </c>
      <c r="K14" s="131" cm="1">
        <f t="array" ref="K14">IFERROR(INDEX($I$121:$AS$219,MATCH($F14,$F$121:$F$219,0),COLUMN()-8),-999)</f>
        <v>0</v>
      </c>
      <c r="L14" s="131" cm="1">
        <f t="array" ref="L14">IFERROR(INDEX($I$121:$AS$219,MATCH($F14,$F$121:$F$219,0),COLUMN()-8),-999)</f>
        <v>0</v>
      </c>
      <c r="M14" s="131" cm="1">
        <f t="array" ref="M14">IFERROR(INDEX($I$121:$AS$219,MATCH($F14,$F$121:$F$219,0),COLUMN()-8),-999)</f>
        <v>0</v>
      </c>
      <c r="N14" s="131" cm="1">
        <f t="array" ref="N14">IFERROR(INDEX($I$121:$AS$219,MATCH($F14,$F$121:$F$219,0),COLUMN()-8),-999)</f>
        <v>0</v>
      </c>
      <c r="O14" s="131" cm="1">
        <f t="array" ref="O14">IFERROR(INDEX($I$121:$AS$219,MATCH($F14,$F$121:$F$219,0),COLUMN()-8),-999)</f>
        <v>0</v>
      </c>
      <c r="P14" s="131" cm="1">
        <f t="array" ref="P14">IFERROR(INDEX($I$121:$AS$219,MATCH($F14,$F$121:$F$219,0),COLUMN()-8),-999)</f>
        <v>0</v>
      </c>
      <c r="Q14" s="131" cm="1">
        <f t="array" ref="Q14">IFERROR(INDEX($I$121:$AS$219,MATCH($F14,$F$121:$F$219,0),COLUMN()-8),-999)</f>
        <v>0</v>
      </c>
      <c r="R14" s="131" cm="1">
        <f t="array" ref="R14">IFERROR(INDEX($I$121:$AS$219,MATCH($F14,$F$121:$F$219,0),COLUMN()-8),-999)</f>
        <v>0</v>
      </c>
      <c r="S14" s="131" cm="1">
        <f t="array" ref="S14">IFERROR(INDEX($I$121:$AS$219,MATCH($F14,$F$121:$F$219,0),COLUMN()-8),-999)</f>
        <v>0</v>
      </c>
      <c r="T14" s="131" cm="1">
        <f t="array" ref="T14">IFERROR(INDEX($I$121:$AS$219,MATCH($F14,$F$121:$F$219,0),COLUMN()-8),-999)</f>
        <v>0</v>
      </c>
      <c r="U14" s="131" cm="1">
        <f t="array" ref="U14">IFERROR(INDEX($I$121:$AS$219,MATCH($F14,$F$121:$F$219,0),COLUMN()-8),-999)</f>
        <v>0</v>
      </c>
      <c r="V14" s="131" cm="1">
        <f t="array" ref="V14">IFERROR(INDEX($I$121:$AS$219,MATCH($F14,$F$121:$F$219,0),COLUMN()-8),-999)</f>
        <v>0</v>
      </c>
      <c r="W14" s="131" cm="1">
        <f t="array" ref="W14">IFERROR(INDEX($I$121:$AS$219,MATCH($F14,$F$121:$F$219,0),COLUMN()-8),-999)</f>
        <v>0</v>
      </c>
      <c r="X14" s="131" cm="1">
        <f t="array" ref="X14">IFERROR(INDEX($I$121:$AS$219,MATCH($F14,$F$121:$F$219,0),COLUMN()-8),-999)</f>
        <v>0</v>
      </c>
      <c r="Y14" s="131" cm="1">
        <f t="array" ref="Y14">IFERROR(INDEX($I$121:$AS$219,MATCH($F14,$F$121:$F$219,0),COLUMN()-8),-999)</f>
        <v>0</v>
      </c>
      <c r="Z14" s="131" cm="1">
        <f t="array" ref="Z14">IFERROR(INDEX($I$121:$AS$219,MATCH($F14,$F$121:$F$219,0),COLUMN()-8),-999)</f>
        <v>0</v>
      </c>
      <c r="AA14" s="131" cm="1">
        <f t="array" ref="AA14">IFERROR(INDEX($I$121:$AS$219,MATCH($F14,$F$121:$F$219,0),COLUMN()-8),-999)</f>
        <v>0</v>
      </c>
      <c r="AB14" s="131" cm="1">
        <f t="array" ref="AB14">IFERROR(INDEX($I$121:$AS$219,MATCH($F14,$F$121:$F$219,0),COLUMN()-8),-999)</f>
        <v>0</v>
      </c>
      <c r="AC14" s="131" cm="1">
        <f t="array" ref="AC14">IFERROR(INDEX($I$121:$AS$219,MATCH($F14,$F$121:$F$219,0),COLUMN()-8),-999)</f>
        <v>0</v>
      </c>
      <c r="AD14" s="131" cm="1">
        <f t="array" ref="AD14">IFERROR(INDEX($I$121:$AS$219,MATCH($F14,$F$121:$F$219,0),COLUMN()-8),-999)</f>
        <v>0</v>
      </c>
      <c r="AE14" s="131" cm="1">
        <f t="array" ref="AE14">IFERROR(INDEX($I$121:$AS$219,MATCH($F14,$F$121:$F$219,0),COLUMN()-8),-999)</f>
        <v>0</v>
      </c>
      <c r="AF14" s="131" cm="1">
        <f t="array" ref="AF14">IFERROR(INDEX($I$121:$AS$219,MATCH($F14,$F$121:$F$219,0),COLUMN()-8),-999)</f>
        <v>0</v>
      </c>
      <c r="AG14" s="131" cm="1">
        <f t="array" ref="AG14">IFERROR(INDEX($I$121:$AS$219,MATCH($F14,$F$121:$F$219,0),COLUMN()-8),-999)</f>
        <v>0</v>
      </c>
      <c r="AH14" s="131" cm="1">
        <f t="array" ref="AH14">IFERROR(INDEX($I$121:$AS$219,MATCH($F14,$F$121:$F$219,0),COLUMN()-8),-999)</f>
        <v>0</v>
      </c>
      <c r="AI14" s="131" cm="1">
        <f t="array" ref="AI14">IFERROR(INDEX($I$121:$AS$219,MATCH($F14,$F$121:$F$219,0),COLUMN()-8),-999)</f>
        <v>0</v>
      </c>
      <c r="AJ14" s="131" cm="1">
        <f t="array" ref="AJ14">IFERROR(INDEX($I$121:$AS$219,MATCH($F14,$F$121:$F$219,0),COLUMN()-8),-999)</f>
        <v>0.28095218796859245</v>
      </c>
      <c r="AK14" s="131" cm="1">
        <f t="array" ref="AK14">IFERROR(INDEX($I$121:$AS$219,MATCH($F14,$F$121:$F$219,0),COLUMN()-8),-999)</f>
        <v>0.20378997440495147</v>
      </c>
      <c r="AL14" s="131" cm="1">
        <f t="array" ref="AL14">IFERROR(INDEX($I$121:$AS$219,MATCH($F14,$F$121:$F$219,0),COLUMN()-8),-999)</f>
        <v>0.21791437728884572</v>
      </c>
      <c r="AM14" s="131" cm="1">
        <f t="array" ref="AM14">IFERROR(INDEX($I$121:$AS$219,MATCH($F14,$F$121:$F$219,0),COLUMN()-8),-999)</f>
        <v>0.17212079473075675</v>
      </c>
      <c r="AN14" s="131" cm="1">
        <f t="array" ref="AN14">IFERROR(INDEX($I$121:$AS$219,MATCH($F14,$F$121:$F$219,0),COLUMN()-8),-999)</f>
        <v>0.18085690095030324</v>
      </c>
      <c r="AO14" s="131" cm="1">
        <f t="array" ref="AO14">IFERROR(INDEX($I$121:$AS$219,MATCH($F14,$F$121:$F$219,0),COLUMN()-8),-999)</f>
        <v>0.1821806656569544</v>
      </c>
      <c r="AP14" s="131" cm="1">
        <f t="array" ref="AP14">IFERROR(INDEX($I$121:$AS$219,MATCH($F14,$F$121:$F$219,0),COLUMN()-8),-999)</f>
        <v>0.18218803831404271</v>
      </c>
      <c r="AQ14" s="131" cm="1">
        <f t="array" ref="AQ14">IFERROR(INDEX($I$121:$AS$219,MATCH($F14,$F$121:$F$219,0),COLUMN()-8),-999)</f>
        <v>0.18212549993109234</v>
      </c>
      <c r="AR14" s="131" cm="1">
        <f t="array" ref="AR14">IFERROR(INDEX($I$121:$AS$219,MATCH($F14,$F$121:$F$219,0),COLUMN()-8),-999)</f>
        <v>0.18212549993109234</v>
      </c>
      <c r="AS14" s="131" cm="1">
        <f t="array" ref="AS14">IFERROR(INDEX($I$121:$AS$219,MATCH($F14,$F$121:$F$219,0),COLUMN()-8),-999)</f>
        <v>0.18238231333039873</v>
      </c>
      <c r="AT14" s="16"/>
    </row>
    <row r="15" spans="1:47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G15" s="41">
        <v>0.4309132</v>
      </c>
      <c r="H15" s="39"/>
      <c r="I15" s="131" cm="1">
        <f t="array" ref="I15">IFERROR(INDEX($I$121:$AS$219,MATCH($F15,$F$121:$F$219,0),COLUMN()-8),-999)</f>
        <v>0</v>
      </c>
      <c r="J15" s="131" cm="1">
        <f t="array" ref="J15">IFERROR(INDEX($I$121:$AS$219,MATCH($F15,$F$121:$F$219,0),COLUMN()-8),-999)</f>
        <v>0</v>
      </c>
      <c r="K15" s="131" cm="1">
        <f t="array" ref="K15">IFERROR(INDEX($I$121:$AS$219,MATCH($F15,$F$121:$F$219,0),COLUMN()-8),-999)</f>
        <v>0</v>
      </c>
      <c r="L15" s="131" cm="1">
        <f t="array" ref="L15">IFERROR(INDEX($I$121:$AS$219,MATCH($F15,$F$121:$F$219,0),COLUMN()-8),-999)</f>
        <v>0</v>
      </c>
      <c r="M15" s="131" cm="1">
        <f t="array" ref="M15">IFERROR(INDEX($I$121:$AS$219,MATCH($F15,$F$121:$F$219,0),COLUMN()-8),-999)</f>
        <v>0</v>
      </c>
      <c r="N15" s="131" cm="1">
        <f t="array" ref="N15">IFERROR(INDEX($I$121:$AS$219,MATCH($F15,$F$121:$F$219,0),COLUMN()-8),-999)</f>
        <v>0</v>
      </c>
      <c r="O15" s="131" cm="1">
        <f t="array" ref="O15">IFERROR(INDEX($I$121:$AS$219,MATCH($F15,$F$121:$F$219,0),COLUMN()-8),-999)</f>
        <v>0</v>
      </c>
      <c r="P15" s="131" cm="1">
        <f t="array" ref="P15">IFERROR(INDEX($I$121:$AS$219,MATCH($F15,$F$121:$F$219,0),COLUMN()-8),-999)</f>
        <v>0</v>
      </c>
      <c r="Q15" s="131" cm="1">
        <f t="array" ref="Q15">IFERROR(INDEX($I$121:$AS$219,MATCH($F15,$F$121:$F$219,0),COLUMN()-8),-999)</f>
        <v>0</v>
      </c>
      <c r="R15" s="131" cm="1">
        <f t="array" ref="R15">IFERROR(INDEX($I$121:$AS$219,MATCH($F15,$F$121:$F$219,0),COLUMN()-8),-999)</f>
        <v>0</v>
      </c>
      <c r="S15" s="131" cm="1">
        <f t="array" ref="S15">IFERROR(INDEX($I$121:$AS$219,MATCH($F15,$F$121:$F$219,0),COLUMN()-8),-999)</f>
        <v>0</v>
      </c>
      <c r="T15" s="131" cm="1">
        <f t="array" ref="T15">IFERROR(INDEX($I$121:$AS$219,MATCH($F15,$F$121:$F$219,0),COLUMN()-8),-999)</f>
        <v>0</v>
      </c>
      <c r="U15" s="131" cm="1">
        <f t="array" ref="U15">IFERROR(INDEX($I$121:$AS$219,MATCH($F15,$F$121:$F$219,0),COLUMN()-8),-999)</f>
        <v>0</v>
      </c>
      <c r="V15" s="131" cm="1">
        <f t="array" ref="V15">IFERROR(INDEX($I$121:$AS$219,MATCH($F15,$F$121:$F$219,0),COLUMN()-8),-999)</f>
        <v>0</v>
      </c>
      <c r="W15" s="131" cm="1">
        <f t="array" ref="W15">IFERROR(INDEX($I$121:$AS$219,MATCH($F15,$F$121:$F$219,0),COLUMN()-8),-999)</f>
        <v>0</v>
      </c>
      <c r="X15" s="131" cm="1">
        <f t="array" ref="X15">IFERROR(INDEX($I$121:$AS$219,MATCH($F15,$F$121:$F$219,0),COLUMN()-8),-999)</f>
        <v>0</v>
      </c>
      <c r="Y15" s="131" cm="1">
        <f t="array" ref="Y15">IFERROR(INDEX($I$121:$AS$219,MATCH($F15,$F$121:$F$219,0),COLUMN()-8),-999)</f>
        <v>0</v>
      </c>
      <c r="Z15" s="131" cm="1">
        <f t="array" ref="Z15">IFERROR(INDEX($I$121:$AS$219,MATCH($F15,$F$121:$F$219,0),COLUMN()-8),-999)</f>
        <v>0</v>
      </c>
      <c r="AA15" s="131" cm="1">
        <f t="array" ref="AA15">IFERROR(INDEX($I$121:$AS$219,MATCH($F15,$F$121:$F$219,0),COLUMN()-8),-999)</f>
        <v>0</v>
      </c>
      <c r="AB15" s="131" cm="1">
        <f t="array" ref="AB15">IFERROR(INDEX($I$121:$AS$219,MATCH($F15,$F$121:$F$219,0),COLUMN()-8),-999)</f>
        <v>0</v>
      </c>
      <c r="AC15" s="131" cm="1">
        <f t="array" ref="AC15">IFERROR(INDEX($I$121:$AS$219,MATCH($F15,$F$121:$F$219,0),COLUMN()-8),-999)</f>
        <v>0</v>
      </c>
      <c r="AD15" s="131" cm="1">
        <f t="array" ref="AD15">IFERROR(INDEX($I$121:$AS$219,MATCH($F15,$F$121:$F$219,0),COLUMN()-8),-999)</f>
        <v>0</v>
      </c>
      <c r="AE15" s="131" cm="1">
        <f t="array" ref="AE15">IFERROR(INDEX($I$121:$AS$219,MATCH($F15,$F$121:$F$219,0),COLUMN()-8),-999)</f>
        <v>0</v>
      </c>
      <c r="AF15" s="131" cm="1">
        <f t="array" ref="AF15">IFERROR(INDEX($I$121:$AS$219,MATCH($F15,$F$121:$F$219,0),COLUMN()-8),-999)</f>
        <v>0</v>
      </c>
      <c r="AG15" s="131" cm="1">
        <f t="array" ref="AG15">IFERROR(INDEX($I$121:$AS$219,MATCH($F15,$F$121:$F$219,0),COLUMN()-8),-999)</f>
        <v>0</v>
      </c>
      <c r="AH15" s="131" cm="1">
        <f t="array" ref="AH15">IFERROR(INDEX($I$121:$AS$219,MATCH($F15,$F$121:$F$219,0),COLUMN()-8),-999)</f>
        <v>0.27713392928231151</v>
      </c>
      <c r="AI15" s="131" cm="1">
        <f t="array" ref="AI15">IFERROR(INDEX($I$121:$AS$219,MATCH($F15,$F$121:$F$219,0),COLUMN()-8),-999)</f>
        <v>0.27696486292147726</v>
      </c>
      <c r="AJ15" s="131" cm="1">
        <f t="array" ref="AJ15">IFERROR(INDEX($I$121:$AS$219,MATCH($F15,$F$121:$F$219,0),COLUMN()-8),-999)</f>
        <v>0.20357632447033688</v>
      </c>
      <c r="AK15" s="131" cm="1">
        <f t="array" ref="AK15">IFERROR(INDEX($I$121:$AS$219,MATCH($F15,$F$121:$F$219,0),COLUMN()-8),-999)</f>
        <v>0.27469227636513344</v>
      </c>
      <c r="AL15" s="131" cm="1">
        <f t="array" ref="AL15">IFERROR(INDEX($I$121:$AS$219,MATCH($F15,$F$121:$F$219,0),COLUMN()-8),-999)</f>
        <v>0.23503359569074259</v>
      </c>
      <c r="AM15" s="131" cm="1">
        <f t="array" ref="AM15">IFERROR(INDEX($I$121:$AS$219,MATCH($F15,$F$121:$F$219,0),COLUMN()-8),-999)</f>
        <v>0.1979435412443227</v>
      </c>
      <c r="AN15" s="131" cm="1">
        <f t="array" ref="AN15">IFERROR(INDEX($I$121:$AS$219,MATCH($F15,$F$121:$F$219,0),COLUMN()-8),-999)</f>
        <v>0.19317473693725867</v>
      </c>
      <c r="AO15" s="131" cm="1">
        <f t="array" ref="AO15">IFERROR(INDEX($I$121:$AS$219,MATCH($F15,$F$121:$F$219,0),COLUMN()-8),-999)</f>
        <v>0.19075504885877051</v>
      </c>
      <c r="AP15" s="131" cm="1">
        <f t="array" ref="AP15">IFERROR(INDEX($I$121:$AS$219,MATCH($F15,$F$121:$F$219,0),COLUMN()-8),-999)</f>
        <v>0.19076327630506773</v>
      </c>
      <c r="AQ15" s="131" cm="1">
        <f t="array" ref="AQ15">IFERROR(INDEX($I$121:$AS$219,MATCH($F15,$F$121:$F$219,0),COLUMN()-8),-999)</f>
        <v>0.19069348694364396</v>
      </c>
      <c r="AR15" s="131" cm="1">
        <f t="array" ref="AR15">IFERROR(INDEX($I$121:$AS$219,MATCH($F15,$F$121:$F$219,0),COLUMN()-8),-999)</f>
        <v>0.19069348694364396</v>
      </c>
      <c r="AS15" s="131" cm="1">
        <f t="array" ref="AS15">IFERROR(INDEX($I$121:$AS$219,MATCH($F15,$F$121:$F$219,0),COLUMN()-8),-999)</f>
        <v>0.19098889366785365</v>
      </c>
      <c r="AT15" s="16"/>
    </row>
    <row r="16" spans="1:47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G16" s="41">
        <v>0.31106929999999999</v>
      </c>
      <c r="H16" s="39"/>
      <c r="I16" s="131" cm="1">
        <f t="array" ref="I16">IFERROR(INDEX($I$121:$AS$219,MATCH($F16,$F$121:$F$219,0),COLUMN()-8),-999)</f>
        <v>0</v>
      </c>
      <c r="J16" s="131" cm="1">
        <f t="array" ref="J16">IFERROR(INDEX($I$121:$AS$219,MATCH($F16,$F$121:$F$219,0),COLUMN()-8),-999)</f>
        <v>0</v>
      </c>
      <c r="K16" s="131" cm="1">
        <f t="array" ref="K16">IFERROR(INDEX($I$121:$AS$219,MATCH($F16,$F$121:$F$219,0),COLUMN()-8),-999)</f>
        <v>0</v>
      </c>
      <c r="L16" s="131" cm="1">
        <f t="array" ref="L16">IFERROR(INDEX($I$121:$AS$219,MATCH($F16,$F$121:$F$219,0),COLUMN()-8),-999)</f>
        <v>0</v>
      </c>
      <c r="M16" s="131" cm="1">
        <f t="array" ref="M16">IFERROR(INDEX($I$121:$AS$219,MATCH($F16,$F$121:$F$219,0),COLUMN()-8),-999)</f>
        <v>0</v>
      </c>
      <c r="N16" s="131" cm="1">
        <f t="array" ref="N16">IFERROR(INDEX($I$121:$AS$219,MATCH($F16,$F$121:$F$219,0),COLUMN()-8),-999)</f>
        <v>0</v>
      </c>
      <c r="O16" s="131" cm="1">
        <f t="array" ref="O16">IFERROR(INDEX($I$121:$AS$219,MATCH($F16,$F$121:$F$219,0),COLUMN()-8),-999)</f>
        <v>0</v>
      </c>
      <c r="P16" s="131" cm="1">
        <f t="array" ref="P16">IFERROR(INDEX($I$121:$AS$219,MATCH($F16,$F$121:$F$219,0),COLUMN()-8),-999)</f>
        <v>0</v>
      </c>
      <c r="Q16" s="131" cm="1">
        <f t="array" ref="Q16">IFERROR(INDEX($I$121:$AS$219,MATCH($F16,$F$121:$F$219,0),COLUMN()-8),-999)</f>
        <v>0</v>
      </c>
      <c r="R16" s="131" cm="1">
        <f t="array" ref="R16">IFERROR(INDEX($I$121:$AS$219,MATCH($F16,$F$121:$F$219,0),COLUMN()-8),-999)</f>
        <v>0</v>
      </c>
      <c r="S16" s="131" cm="1">
        <f t="array" ref="S16">IFERROR(INDEX($I$121:$AS$219,MATCH($F16,$F$121:$F$219,0),COLUMN()-8),-999)</f>
        <v>0</v>
      </c>
      <c r="T16" s="131" cm="1">
        <f t="array" ref="T16">IFERROR(INDEX($I$121:$AS$219,MATCH($F16,$F$121:$F$219,0),COLUMN()-8),-999)</f>
        <v>0</v>
      </c>
      <c r="U16" s="131" cm="1">
        <f t="array" ref="U16">IFERROR(INDEX($I$121:$AS$219,MATCH($F16,$F$121:$F$219,0),COLUMN()-8),-999)</f>
        <v>0</v>
      </c>
      <c r="V16" s="131" cm="1">
        <f t="array" ref="V16">IFERROR(INDEX($I$121:$AS$219,MATCH($F16,$F$121:$F$219,0),COLUMN()-8),-999)</f>
        <v>0</v>
      </c>
      <c r="W16" s="131" cm="1">
        <f t="array" ref="W16">IFERROR(INDEX($I$121:$AS$219,MATCH($F16,$F$121:$F$219,0),COLUMN()-8),-999)</f>
        <v>0</v>
      </c>
      <c r="X16" s="131" cm="1">
        <f t="array" ref="X16">IFERROR(INDEX($I$121:$AS$219,MATCH($F16,$F$121:$F$219,0),COLUMN()-8),-999)</f>
        <v>0</v>
      </c>
      <c r="Y16" s="131" cm="1">
        <f t="array" ref="Y16">IFERROR(INDEX($I$121:$AS$219,MATCH($F16,$F$121:$F$219,0),COLUMN()-8),-999)</f>
        <v>0</v>
      </c>
      <c r="Z16" s="131" cm="1">
        <f t="array" ref="Z16">IFERROR(INDEX($I$121:$AS$219,MATCH($F16,$F$121:$F$219,0),COLUMN()-8),-999)</f>
        <v>0</v>
      </c>
      <c r="AA16" s="131" cm="1">
        <f t="array" ref="AA16">IFERROR(INDEX($I$121:$AS$219,MATCH($F16,$F$121:$F$219,0),COLUMN()-8),-999)</f>
        <v>0</v>
      </c>
      <c r="AB16" s="131" cm="1">
        <f t="array" ref="AB16">IFERROR(INDEX($I$121:$AS$219,MATCH($F16,$F$121:$F$219,0),COLUMN()-8),-999)</f>
        <v>0</v>
      </c>
      <c r="AC16" s="131" cm="1">
        <f t="array" ref="AC16">IFERROR(INDEX($I$121:$AS$219,MATCH($F16,$F$121:$F$219,0),COLUMN()-8),-999)</f>
        <v>0</v>
      </c>
      <c r="AD16" s="131" cm="1">
        <f t="array" ref="AD16">IFERROR(INDEX($I$121:$AS$219,MATCH($F16,$F$121:$F$219,0),COLUMN()-8),-999)</f>
        <v>0</v>
      </c>
      <c r="AE16" s="131" cm="1">
        <f t="array" ref="AE16">IFERROR(INDEX($I$121:$AS$219,MATCH($F16,$F$121:$F$219,0),COLUMN()-8),-999)</f>
        <v>0</v>
      </c>
      <c r="AF16" s="131" cm="1">
        <f t="array" ref="AF16">IFERROR(INDEX($I$121:$AS$219,MATCH($F16,$F$121:$F$219,0),COLUMN()-8),-999)</f>
        <v>0</v>
      </c>
      <c r="AG16" s="131" cm="1">
        <f t="array" ref="AG16">IFERROR(INDEX($I$121:$AS$219,MATCH($F16,$F$121:$F$219,0),COLUMN()-8),-999)</f>
        <v>0</v>
      </c>
      <c r="AH16" s="131" cm="1">
        <f t="array" ref="AH16">IFERROR(INDEX($I$121:$AS$219,MATCH($F16,$F$121:$F$219,0),COLUMN()-8),-999)</f>
        <v>0</v>
      </c>
      <c r="AI16" s="131" cm="1">
        <f t="array" ref="AI16">IFERROR(INDEX($I$121:$AS$219,MATCH($F16,$F$121:$F$219,0),COLUMN()-8),-999)</f>
        <v>0</v>
      </c>
      <c r="AJ16" s="131" cm="1">
        <f t="array" ref="AJ16">IFERROR(INDEX($I$121:$AS$219,MATCH($F16,$F$121:$F$219,0),COLUMN()-8),-999)</f>
        <v>0</v>
      </c>
      <c r="AK16" s="131" cm="1">
        <f t="array" ref="AK16">IFERROR(INDEX($I$121:$AS$219,MATCH($F16,$F$121:$F$219,0),COLUMN()-8),-999)</f>
        <v>5.385380519524105E-2</v>
      </c>
      <c r="AL16" s="131" cm="1">
        <f t="array" ref="AL16">IFERROR(INDEX($I$121:$AS$219,MATCH($F16,$F$121:$F$219,0),COLUMN()-8),-999)</f>
        <v>3.9374505526782969E-2</v>
      </c>
      <c r="AM16" s="131" cm="1">
        <f t="array" ref="AM16">IFERROR(INDEX($I$121:$AS$219,MATCH($F16,$F$121:$F$219,0),COLUMN()-8),-999)</f>
        <v>2.5791446648734749E-2</v>
      </c>
      <c r="AN16" s="131" cm="1">
        <f t="array" ref="AN16">IFERROR(INDEX($I$121:$AS$219,MATCH($F16,$F$121:$F$219,0),COLUMN()-8),-999)</f>
        <v>2.5565681212058964E-2</v>
      </c>
      <c r="AO16" s="131" cm="1">
        <f t="array" ref="AO16">IFERROR(INDEX($I$121:$AS$219,MATCH($F16,$F$121:$F$219,0),COLUMN()-8),-999)</f>
        <v>2.5591743563548253E-2</v>
      </c>
      <c r="AP16" s="131" cm="1">
        <f t="array" ref="AP16">IFERROR(INDEX($I$121:$AS$219,MATCH($F16,$F$121:$F$219,0),COLUMN()-8),-999)</f>
        <v>2.5592807428797111E-2</v>
      </c>
      <c r="AQ16" s="131" cm="1">
        <f t="array" ref="AQ16">IFERROR(INDEX($I$121:$AS$219,MATCH($F16,$F$121:$F$219,0),COLUMN()-8),-999)</f>
        <v>2.5583783313516559E-2</v>
      </c>
      <c r="AR16" s="131" cm="1">
        <f t="array" ref="AR16">IFERROR(INDEX($I$121:$AS$219,MATCH($F16,$F$121:$F$219,0),COLUMN()-8),-999)</f>
        <v>2.5583783313516559E-2</v>
      </c>
      <c r="AS16" s="131" cm="1">
        <f t="array" ref="AS16">IFERROR(INDEX($I$121:$AS$219,MATCH($F16,$F$121:$F$219,0),COLUMN()-8),-999)</f>
        <v>2.5623352281828635E-2</v>
      </c>
      <c r="AT16" s="16"/>
    </row>
    <row r="17" spans="4:46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G17" s="41">
        <v>0.31106929999999999</v>
      </c>
      <c r="H17" s="39"/>
      <c r="I17" s="131" cm="1">
        <f t="array" ref="I17">IFERROR(INDEX($I$121:$AS$219,MATCH($F17,$F$121:$F$219,0),COLUMN()-8),-999)</f>
        <v>0</v>
      </c>
      <c r="J17" s="131" cm="1">
        <f t="array" ref="J17">IFERROR(INDEX($I$121:$AS$219,MATCH($F17,$F$121:$F$219,0),COLUMN()-8),-999)</f>
        <v>0</v>
      </c>
      <c r="K17" s="131" cm="1">
        <f t="array" ref="K17">IFERROR(INDEX($I$121:$AS$219,MATCH($F17,$F$121:$F$219,0),COLUMN()-8),-999)</f>
        <v>0</v>
      </c>
      <c r="L17" s="131" cm="1">
        <f t="array" ref="L17">IFERROR(INDEX($I$121:$AS$219,MATCH($F17,$F$121:$F$219,0),COLUMN()-8),-999)</f>
        <v>0</v>
      </c>
      <c r="M17" s="131" cm="1">
        <f t="array" ref="M17">IFERROR(INDEX($I$121:$AS$219,MATCH($F17,$F$121:$F$219,0),COLUMN()-8),-999)</f>
        <v>0</v>
      </c>
      <c r="N17" s="131" cm="1">
        <f t="array" ref="N17">IFERROR(INDEX($I$121:$AS$219,MATCH($F17,$F$121:$F$219,0),COLUMN()-8),-999)</f>
        <v>0</v>
      </c>
      <c r="O17" s="131" cm="1">
        <f t="array" ref="O17">IFERROR(INDEX($I$121:$AS$219,MATCH($F17,$F$121:$F$219,0),COLUMN()-8),-999)</f>
        <v>0</v>
      </c>
      <c r="P17" s="131" cm="1">
        <f t="array" ref="P17">IFERROR(INDEX($I$121:$AS$219,MATCH($F17,$F$121:$F$219,0),COLUMN()-8),-999)</f>
        <v>0</v>
      </c>
      <c r="Q17" s="131" cm="1">
        <f t="array" ref="Q17">IFERROR(INDEX($I$121:$AS$219,MATCH($F17,$F$121:$F$219,0),COLUMN()-8),-999)</f>
        <v>0</v>
      </c>
      <c r="R17" s="131" cm="1">
        <f t="array" ref="R17">IFERROR(INDEX($I$121:$AS$219,MATCH($F17,$F$121:$F$219,0),COLUMN()-8),-999)</f>
        <v>0</v>
      </c>
      <c r="S17" s="131" cm="1">
        <f t="array" ref="S17">IFERROR(INDEX($I$121:$AS$219,MATCH($F17,$F$121:$F$219,0),COLUMN()-8),-999)</f>
        <v>0</v>
      </c>
      <c r="T17" s="131" cm="1">
        <f t="array" ref="T17">IFERROR(INDEX($I$121:$AS$219,MATCH($F17,$F$121:$F$219,0),COLUMN()-8),-999)</f>
        <v>0</v>
      </c>
      <c r="U17" s="131" cm="1">
        <f t="array" ref="U17">IFERROR(INDEX($I$121:$AS$219,MATCH($F17,$F$121:$F$219,0),COLUMN()-8),-999)</f>
        <v>0</v>
      </c>
      <c r="V17" s="131" cm="1">
        <f t="array" ref="V17">IFERROR(INDEX($I$121:$AS$219,MATCH($F17,$F$121:$F$219,0),COLUMN()-8),-999)</f>
        <v>0</v>
      </c>
      <c r="W17" s="131" cm="1">
        <f t="array" ref="W17">IFERROR(INDEX($I$121:$AS$219,MATCH($F17,$F$121:$F$219,0),COLUMN()-8),-999)</f>
        <v>0</v>
      </c>
      <c r="X17" s="131" cm="1">
        <f t="array" ref="X17">IFERROR(INDEX($I$121:$AS$219,MATCH($F17,$F$121:$F$219,0),COLUMN()-8),-999)</f>
        <v>0</v>
      </c>
      <c r="Y17" s="131" cm="1">
        <f t="array" ref="Y17">IFERROR(INDEX($I$121:$AS$219,MATCH($F17,$F$121:$F$219,0),COLUMN()-8),-999)</f>
        <v>0</v>
      </c>
      <c r="Z17" s="131" cm="1">
        <f t="array" ref="Z17">IFERROR(INDEX($I$121:$AS$219,MATCH($F17,$F$121:$F$219,0),COLUMN()-8),-999)</f>
        <v>0</v>
      </c>
      <c r="AA17" s="131" cm="1">
        <f t="array" ref="AA17">IFERROR(INDEX($I$121:$AS$219,MATCH($F17,$F$121:$F$219,0),COLUMN()-8),-999)</f>
        <v>0</v>
      </c>
      <c r="AB17" s="131" cm="1">
        <f t="array" ref="AB17">IFERROR(INDEX($I$121:$AS$219,MATCH($F17,$F$121:$F$219,0),COLUMN()-8),-999)</f>
        <v>0</v>
      </c>
      <c r="AC17" s="131" cm="1">
        <f t="array" ref="AC17">IFERROR(INDEX($I$121:$AS$219,MATCH($F17,$F$121:$F$219,0),COLUMN()-8),-999)</f>
        <v>0</v>
      </c>
      <c r="AD17" s="131" cm="1">
        <f t="array" ref="AD17">IFERROR(INDEX($I$121:$AS$219,MATCH($F17,$F$121:$F$219,0),COLUMN()-8),-999)</f>
        <v>0</v>
      </c>
      <c r="AE17" s="131" cm="1">
        <f t="array" ref="AE17">IFERROR(INDEX($I$121:$AS$219,MATCH($F17,$F$121:$F$219,0),COLUMN()-8),-999)</f>
        <v>0</v>
      </c>
      <c r="AF17" s="131" cm="1">
        <f t="array" ref="AF17">IFERROR(INDEX($I$121:$AS$219,MATCH($F17,$F$121:$F$219,0),COLUMN()-8),-999)</f>
        <v>0</v>
      </c>
      <c r="AG17" s="131" cm="1">
        <f t="array" ref="AG17">IFERROR(INDEX($I$121:$AS$219,MATCH($F17,$F$121:$F$219,0),COLUMN()-8),-999)</f>
        <v>0</v>
      </c>
      <c r="AH17" s="131" cm="1">
        <f t="array" ref="AH17">IFERROR(INDEX($I$121:$AS$219,MATCH($F17,$F$121:$F$219,0),COLUMN()-8),-999)</f>
        <v>0</v>
      </c>
      <c r="AI17" s="131" cm="1">
        <f t="array" ref="AI17">IFERROR(INDEX($I$121:$AS$219,MATCH($F17,$F$121:$F$219,0),COLUMN()-8),-999)</f>
        <v>0</v>
      </c>
      <c r="AJ17" s="131" cm="1">
        <f t="array" ref="AJ17">IFERROR(INDEX($I$121:$AS$219,MATCH($F17,$F$121:$F$219,0),COLUMN()-8),-999)</f>
        <v>0</v>
      </c>
      <c r="AK17" s="131" cm="1">
        <f t="array" ref="AK17">IFERROR(INDEX($I$121:$AS$219,MATCH($F17,$F$121:$F$219,0),COLUMN()-8),-999)</f>
        <v>8.520162235422786E-2</v>
      </c>
      <c r="AL17" s="131" cm="1">
        <f t="array" ref="AL17">IFERROR(INDEX($I$121:$AS$219,MATCH($F17,$F$121:$F$219,0),COLUMN()-8),-999)</f>
        <v>6.1689395937838537E-2</v>
      </c>
      <c r="AM17" s="131" cm="1">
        <f t="array" ref="AM17">IFERROR(INDEX($I$121:$AS$219,MATCH($F17,$F$121:$F$219,0),COLUMN()-8),-999)</f>
        <v>3.9856245783501484E-2</v>
      </c>
      <c r="AN17" s="131" cm="1">
        <f t="array" ref="AN17">IFERROR(INDEX($I$121:$AS$219,MATCH($F17,$F$121:$F$219,0),COLUMN()-8),-999)</f>
        <v>3.9481283998712577E-2</v>
      </c>
      <c r="AO17" s="131" cm="1">
        <f t="array" ref="AO17">IFERROR(INDEX($I$121:$AS$219,MATCH($F17,$F$121:$F$219,0),COLUMN()-8),-999)</f>
        <v>3.5880648972980621E-2</v>
      </c>
      <c r="AP17" s="131" cm="1">
        <f t="array" ref="AP17">IFERROR(INDEX($I$121:$AS$219,MATCH($F17,$F$121:$F$219,0),COLUMN()-8),-999)</f>
        <v>3.5882113669648913E-2</v>
      </c>
      <c r="AQ17" s="131" cm="1">
        <f t="array" ref="AQ17">IFERROR(INDEX($I$121:$AS$219,MATCH($F17,$F$121:$F$219,0),COLUMN()-8),-999)</f>
        <v>3.5869689828625949E-2</v>
      </c>
      <c r="AR17" s="131" cm="1">
        <f t="array" ref="AR17">IFERROR(INDEX($I$121:$AS$219,MATCH($F17,$F$121:$F$219,0),COLUMN()-8),-999)</f>
        <v>3.5869689828625949E-2</v>
      </c>
      <c r="AS17" s="131" cm="1">
        <f t="array" ref="AS17">IFERROR(INDEX($I$121:$AS$219,MATCH($F17,$F$121:$F$219,0),COLUMN()-8),-999)</f>
        <v>3.5914167789906762E-2</v>
      </c>
      <c r="AT17" s="16"/>
    </row>
    <row r="18" spans="4:46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G18" s="41">
        <v>0.4309132</v>
      </c>
      <c r="H18" s="39"/>
      <c r="I18" s="131" cm="1">
        <f t="array" ref="I18">IFERROR(INDEX($I$121:$AS$219,MATCH($F18,$F$121:$F$219,0),COLUMN()-8),-999)</f>
        <v>0</v>
      </c>
      <c r="J18" s="131" cm="1">
        <f t="array" ref="J18">IFERROR(INDEX($I$121:$AS$219,MATCH($F18,$F$121:$F$219,0),COLUMN()-8),-999)</f>
        <v>0</v>
      </c>
      <c r="K18" s="131" cm="1">
        <f t="array" ref="K18">IFERROR(INDEX($I$121:$AS$219,MATCH($F18,$F$121:$F$219,0),COLUMN()-8),-999)</f>
        <v>0</v>
      </c>
      <c r="L18" s="131" cm="1">
        <f t="array" ref="L18">IFERROR(INDEX($I$121:$AS$219,MATCH($F18,$F$121:$F$219,0),COLUMN()-8),-999)</f>
        <v>0</v>
      </c>
      <c r="M18" s="131" cm="1">
        <f t="array" ref="M18">IFERROR(INDEX($I$121:$AS$219,MATCH($F18,$F$121:$F$219,0),COLUMN()-8),-999)</f>
        <v>0</v>
      </c>
      <c r="N18" s="131" cm="1">
        <f t="array" ref="N18">IFERROR(INDEX($I$121:$AS$219,MATCH($F18,$F$121:$F$219,0),COLUMN()-8),-999)</f>
        <v>0</v>
      </c>
      <c r="O18" s="131" cm="1">
        <f t="array" ref="O18">IFERROR(INDEX($I$121:$AS$219,MATCH($F18,$F$121:$F$219,0),COLUMN()-8),-999)</f>
        <v>0</v>
      </c>
      <c r="P18" s="131" cm="1">
        <f t="array" ref="P18">IFERROR(INDEX($I$121:$AS$219,MATCH($F18,$F$121:$F$219,0),COLUMN()-8),-999)</f>
        <v>0</v>
      </c>
      <c r="Q18" s="131" cm="1">
        <f t="array" ref="Q18">IFERROR(INDEX($I$121:$AS$219,MATCH($F18,$F$121:$F$219,0),COLUMN()-8),-999)</f>
        <v>0</v>
      </c>
      <c r="R18" s="131" cm="1">
        <f t="array" ref="R18">IFERROR(INDEX($I$121:$AS$219,MATCH($F18,$F$121:$F$219,0),COLUMN()-8),-999)</f>
        <v>0</v>
      </c>
      <c r="S18" s="131" cm="1">
        <f t="array" ref="S18">IFERROR(INDEX($I$121:$AS$219,MATCH($F18,$F$121:$F$219,0),COLUMN()-8),-999)</f>
        <v>0</v>
      </c>
      <c r="T18" s="131" cm="1">
        <f t="array" ref="T18">IFERROR(INDEX($I$121:$AS$219,MATCH($F18,$F$121:$F$219,0),COLUMN()-8),-999)</f>
        <v>0</v>
      </c>
      <c r="U18" s="131" cm="1">
        <f t="array" ref="U18">IFERROR(INDEX($I$121:$AS$219,MATCH($F18,$F$121:$F$219,0),COLUMN()-8),-999)</f>
        <v>0</v>
      </c>
      <c r="V18" s="131" cm="1">
        <f t="array" ref="V18">IFERROR(INDEX($I$121:$AS$219,MATCH($F18,$F$121:$F$219,0),COLUMN()-8),-999)</f>
        <v>0</v>
      </c>
      <c r="W18" s="131" cm="1">
        <f t="array" ref="W18">IFERROR(INDEX($I$121:$AS$219,MATCH($F18,$F$121:$F$219,0),COLUMN()-8),-999)</f>
        <v>0</v>
      </c>
      <c r="X18" s="131" cm="1">
        <f t="array" ref="X18">IFERROR(INDEX($I$121:$AS$219,MATCH($F18,$F$121:$F$219,0),COLUMN()-8),-999)</f>
        <v>0</v>
      </c>
      <c r="Y18" s="131" cm="1">
        <f t="array" ref="Y18">IFERROR(INDEX($I$121:$AS$219,MATCH($F18,$F$121:$F$219,0),COLUMN()-8),-999)</f>
        <v>0</v>
      </c>
      <c r="Z18" s="131" cm="1">
        <f t="array" ref="Z18">IFERROR(INDEX($I$121:$AS$219,MATCH($F18,$F$121:$F$219,0),COLUMN()-8),-999)</f>
        <v>0</v>
      </c>
      <c r="AA18" s="131" cm="1">
        <f t="array" ref="AA18">IFERROR(INDEX($I$121:$AS$219,MATCH($F18,$F$121:$F$219,0),COLUMN()-8),-999)</f>
        <v>0</v>
      </c>
      <c r="AB18" s="131" cm="1">
        <f t="array" ref="AB18">IFERROR(INDEX($I$121:$AS$219,MATCH($F18,$F$121:$F$219,0),COLUMN()-8),-999)</f>
        <v>0</v>
      </c>
      <c r="AC18" s="131" cm="1">
        <f t="array" ref="AC18">IFERROR(INDEX($I$121:$AS$219,MATCH($F18,$F$121:$F$219,0),COLUMN()-8),-999)</f>
        <v>0</v>
      </c>
      <c r="AD18" s="131" cm="1">
        <f t="array" ref="AD18">IFERROR(INDEX($I$121:$AS$219,MATCH($F18,$F$121:$F$219,0),COLUMN()-8),-999)</f>
        <v>0</v>
      </c>
      <c r="AE18" s="131" cm="1">
        <f t="array" ref="AE18">IFERROR(INDEX($I$121:$AS$219,MATCH($F18,$F$121:$F$219,0),COLUMN()-8),-999)</f>
        <v>0</v>
      </c>
      <c r="AF18" s="131" cm="1">
        <f t="array" ref="AF18">IFERROR(INDEX($I$121:$AS$219,MATCH($F18,$F$121:$F$219,0),COLUMN()-8),-999)</f>
        <v>3.840423972017102E-2</v>
      </c>
      <c r="AG18" s="131" cm="1">
        <f t="array" ref="AG18">IFERROR(INDEX($I$121:$AS$219,MATCH($F18,$F$121:$F$219,0),COLUMN()-8),-999)</f>
        <v>3.8384234241566402E-2</v>
      </c>
      <c r="AH18" s="131" cm="1">
        <f t="array" ref="AH18">IFERROR(INDEX($I$121:$AS$219,MATCH($F18,$F$121:$F$219,0),COLUMN()-8),-999)</f>
        <v>2.8959873984214908E-2</v>
      </c>
      <c r="AI18" s="131" cm="1">
        <f t="array" ref="AI18">IFERROR(INDEX($I$121:$AS$219,MATCH($F18,$F$121:$F$219,0),COLUMN()-8),-999)</f>
        <v>2.8945963272123294E-2</v>
      </c>
      <c r="AJ18" s="131" cm="1">
        <f t="array" ref="AJ18">IFERROR(INDEX($I$121:$AS$219,MATCH($F18,$F$121:$F$219,0),COLUMN()-8),-999)</f>
        <v>1.9577370338010734E-2</v>
      </c>
      <c r="AK18" s="131" cm="1">
        <f t="array" ref="AK18">IFERROR(INDEX($I$121:$AS$219,MATCH($F18,$F$121:$F$219,0),COLUMN()-8),-999)</f>
        <v>1.9534283927667498E-2</v>
      </c>
      <c r="AL18" s="131" cm="1">
        <f t="array" ref="AL18">IFERROR(INDEX($I$121:$AS$219,MATCH($F18,$F$121:$F$219,0),COLUMN()-8),-999)</f>
        <v>1.9498386072666161E-2</v>
      </c>
      <c r="AM18" s="131" cm="1">
        <f t="array" ref="AM18">IFERROR(INDEX($I$121:$AS$219,MATCH($F18,$F$121:$F$219,0),COLUMN()-8),-999)</f>
        <v>1.9444007865846699E-2</v>
      </c>
      <c r="AN18" s="131" cm="1">
        <f t="array" ref="AN18">IFERROR(INDEX($I$121:$AS$219,MATCH($F18,$F$121:$F$219,0),COLUMN()-8),-999)</f>
        <v>1.944523651902047E-2</v>
      </c>
      <c r="AO18" s="131" cm="1">
        <f t="array" ref="AO18">IFERROR(INDEX($I$121:$AS$219,MATCH($F18,$F$121:$F$219,0),COLUMN()-8),-999)</f>
        <v>1.9445224070016271E-2</v>
      </c>
      <c r="AP18" s="131" cm="1">
        <f t="array" ref="AP18">IFERROR(INDEX($I$121:$AS$219,MATCH($F18,$F$121:$F$219,0),COLUMN()-8),-999)</f>
        <v>6.8757210940962543E-2</v>
      </c>
      <c r="AQ18" s="131" cm="1">
        <f t="array" ref="AQ18">IFERROR(INDEX($I$121:$AS$219,MATCH($F18,$F$121:$F$219,0),COLUMN()-8),-999)</f>
        <v>0.10414997027845299</v>
      </c>
      <c r="AR18" s="131" cm="1">
        <f t="array" ref="AR18">IFERROR(INDEX($I$121:$AS$219,MATCH($F18,$F$121:$F$219,0),COLUMN()-8),-999)</f>
        <v>0.10414997027845299</v>
      </c>
      <c r="AS18" s="131" cm="1">
        <f t="array" ref="AS18">IFERROR(INDEX($I$121:$AS$219,MATCH($F18,$F$121:$F$219,0),COLUMN()-8),-999)</f>
        <v>0.10434173822387335</v>
      </c>
      <c r="AT18" s="16"/>
    </row>
    <row r="19" spans="4:46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G19" s="41">
        <v>17.477969999999999</v>
      </c>
      <c r="H19" s="39"/>
      <c r="I19" s="131" cm="1">
        <f t="array" ref="I19">IFERROR(INDEX($I$121:$AS$219,MATCH($F19,$F$121:$F$219,0),COLUMN()-8),-999)</f>
        <v>0</v>
      </c>
      <c r="J19" s="131" cm="1">
        <f t="array" ref="J19">IFERROR(INDEX($I$121:$AS$219,MATCH($F19,$F$121:$F$219,0),COLUMN()-8),-999)</f>
        <v>0</v>
      </c>
      <c r="K19" s="131" cm="1">
        <f t="array" ref="K19">IFERROR(INDEX($I$121:$AS$219,MATCH($F19,$F$121:$F$219,0),COLUMN()-8),-999)</f>
        <v>0</v>
      </c>
      <c r="L19" s="131" cm="1">
        <f t="array" ref="L19">IFERROR(INDEX($I$121:$AS$219,MATCH($F19,$F$121:$F$219,0),COLUMN()-8),-999)</f>
        <v>0</v>
      </c>
      <c r="M19" s="131" cm="1">
        <f t="array" ref="M19">IFERROR(INDEX($I$121:$AS$219,MATCH($F19,$F$121:$F$219,0),COLUMN()-8),-999)</f>
        <v>0</v>
      </c>
      <c r="N19" s="131" cm="1">
        <f t="array" ref="N19">IFERROR(INDEX($I$121:$AS$219,MATCH($F19,$F$121:$F$219,0),COLUMN()-8),-999)</f>
        <v>0</v>
      </c>
      <c r="O19" s="131" cm="1">
        <f t="array" ref="O19">IFERROR(INDEX($I$121:$AS$219,MATCH($F19,$F$121:$F$219,0),COLUMN()-8),-999)</f>
        <v>0</v>
      </c>
      <c r="P19" s="131" cm="1">
        <f t="array" ref="P19">IFERROR(INDEX($I$121:$AS$219,MATCH($F19,$F$121:$F$219,0),COLUMN()-8),-999)</f>
        <v>0</v>
      </c>
      <c r="Q19" s="131" cm="1">
        <f t="array" ref="Q19">IFERROR(INDEX($I$121:$AS$219,MATCH($F19,$F$121:$F$219,0),COLUMN()-8),-999)</f>
        <v>0</v>
      </c>
      <c r="R19" s="131" cm="1">
        <f t="array" ref="R19">IFERROR(INDEX($I$121:$AS$219,MATCH($F19,$F$121:$F$219,0),COLUMN()-8),-999)</f>
        <v>0</v>
      </c>
      <c r="S19" s="131" cm="1">
        <f t="array" ref="S19">IFERROR(INDEX($I$121:$AS$219,MATCH($F19,$F$121:$F$219,0),COLUMN()-8),-999)</f>
        <v>0</v>
      </c>
      <c r="T19" s="131" cm="1">
        <f t="array" ref="T19">IFERROR(INDEX($I$121:$AS$219,MATCH($F19,$F$121:$F$219,0),COLUMN()-8),-999)</f>
        <v>0</v>
      </c>
      <c r="U19" s="131" cm="1">
        <f t="array" ref="U19">IFERROR(INDEX($I$121:$AS$219,MATCH($F19,$F$121:$F$219,0),COLUMN()-8),-999)</f>
        <v>0</v>
      </c>
      <c r="V19" s="131" cm="1">
        <f t="array" ref="V19">IFERROR(INDEX($I$121:$AS$219,MATCH($F19,$F$121:$F$219,0),COLUMN()-8),-999)</f>
        <v>0</v>
      </c>
      <c r="W19" s="131" cm="1">
        <f t="array" ref="W19">IFERROR(INDEX($I$121:$AS$219,MATCH($F19,$F$121:$F$219,0),COLUMN()-8),-999)</f>
        <v>0</v>
      </c>
      <c r="X19" s="131" cm="1">
        <f t="array" ref="X19">IFERROR(INDEX($I$121:$AS$219,MATCH($F19,$F$121:$F$219,0),COLUMN()-8),-999)</f>
        <v>0</v>
      </c>
      <c r="Y19" s="131" cm="1">
        <f t="array" ref="Y19">IFERROR(INDEX($I$121:$AS$219,MATCH($F19,$F$121:$F$219,0),COLUMN()-8),-999)</f>
        <v>0</v>
      </c>
      <c r="Z19" s="131" cm="1">
        <f t="array" ref="Z19">IFERROR(INDEX($I$121:$AS$219,MATCH($F19,$F$121:$F$219,0),COLUMN()-8),-999)</f>
        <v>0</v>
      </c>
      <c r="AA19" s="131" cm="1">
        <f t="array" ref="AA19">IFERROR(INDEX($I$121:$AS$219,MATCH($F19,$F$121:$F$219,0),COLUMN()-8),-999)</f>
        <v>0</v>
      </c>
      <c r="AB19" s="131" cm="1">
        <f t="array" ref="AB19">IFERROR(INDEX($I$121:$AS$219,MATCH($F19,$F$121:$F$219,0),COLUMN()-8),-999)</f>
        <v>0</v>
      </c>
      <c r="AC19" s="131" cm="1">
        <f t="array" ref="AC19">IFERROR(INDEX($I$121:$AS$219,MATCH($F19,$F$121:$F$219,0),COLUMN()-8),-999)</f>
        <v>0</v>
      </c>
      <c r="AD19" s="131" cm="1">
        <f t="array" ref="AD19">IFERROR(INDEX($I$121:$AS$219,MATCH($F19,$F$121:$F$219,0),COLUMN()-8),-999)</f>
        <v>0</v>
      </c>
      <c r="AE19" s="131" cm="1">
        <f t="array" ref="AE19">IFERROR(INDEX($I$121:$AS$219,MATCH($F19,$F$121:$F$219,0),COLUMN()-8),-999)</f>
        <v>0</v>
      </c>
      <c r="AF19" s="131" cm="1">
        <f t="array" ref="AF19">IFERROR(INDEX($I$121:$AS$219,MATCH($F19,$F$121:$F$219,0),COLUMN()-8),-999)</f>
        <v>1.2878412763740906E-4</v>
      </c>
      <c r="AG19" s="131" cm="1">
        <f t="array" ref="AG19">IFERROR(INDEX($I$121:$AS$219,MATCH($F19,$F$121:$F$219,0),COLUMN()-8),-999)</f>
        <v>1.2885076117266845E-4</v>
      </c>
      <c r="AH19" s="131" cm="1">
        <f t="array" ref="AH19">IFERROR(INDEX($I$121:$AS$219,MATCH($F19,$F$121:$F$219,0),COLUMN()-8),-999)</f>
        <v>1.2819017083857826E-4</v>
      </c>
      <c r="AI19" s="131" cm="1">
        <f t="array" ref="AI19">IFERROR(INDEX($I$121:$AS$219,MATCH($F19,$F$121:$F$219,0),COLUMN()-8),-999)</f>
        <v>1.2825304807972853E-4</v>
      </c>
      <c r="AJ19" s="131" cm="1">
        <f t="array" ref="AJ19">IFERROR(INDEX($I$121:$AS$219,MATCH($F19,$F$121:$F$219,0),COLUMN()-8),-999)</f>
        <v>1.3077422538405623E-4</v>
      </c>
      <c r="AK19" s="131" cm="1">
        <f t="array" ref="AK19">IFERROR(INDEX($I$121:$AS$219,MATCH($F19,$F$121:$F$219,0),COLUMN()-8),-999)</f>
        <v>1.2792677350467266E-4</v>
      </c>
      <c r="AL19" s="131" cm="1">
        <f t="array" ref="AL19">IFERROR(INDEX($I$121:$AS$219,MATCH($F19,$F$121:$F$219,0),COLUMN()-8),-999)</f>
        <v>1.281836134803597E-4</v>
      </c>
      <c r="AM19" s="131" cm="1">
        <f t="array" ref="AM19">IFERROR(INDEX($I$121:$AS$219,MATCH($F19,$F$121:$F$219,0),COLUMN()-8),-999)</f>
        <v>1.2857502195332403E-4</v>
      </c>
      <c r="AN19" s="131" cm="1">
        <f t="array" ref="AN19">IFERROR(INDEX($I$121:$AS$219,MATCH($F19,$F$121:$F$219,0),COLUMN()-8),-999)</f>
        <v>1.285661467152997E-4</v>
      </c>
      <c r="AO19" s="131" cm="1">
        <f t="array" ref="AO19">IFERROR(INDEX($I$121:$AS$219,MATCH($F19,$F$121:$F$219,0),COLUMN()-8),-999)</f>
        <v>1.2856623898181002E-4</v>
      </c>
      <c r="AP19" s="131" cm="1">
        <f t="array" ref="AP19">IFERROR(INDEX($I$121:$AS$219,MATCH($F19,$F$121:$F$219,0),COLUMN()-8),-999)</f>
        <v>1.3079981308847837E-4</v>
      </c>
      <c r="AQ19" s="131" cm="1">
        <f t="array" ref="AQ19">IFERROR(INDEX($I$121:$AS$219,MATCH($F19,$F$121:$F$219,0),COLUMN()-8),-999)</f>
        <v>4.1793189960534251E-2</v>
      </c>
      <c r="AR19" s="131" cm="1">
        <f t="array" ref="AR19">IFERROR(INDEX($I$121:$AS$219,MATCH($F19,$F$121:$F$219,0),COLUMN()-8),-999)</f>
        <v>4.1793189960534251E-2</v>
      </c>
      <c r="AS19" s="131" cm="1">
        <f t="array" ref="AS19">IFERROR(INDEX($I$121:$AS$219,MATCH($F19,$F$121:$F$219,0),COLUMN()-8),-999)</f>
        <v>4.1838513824573223E-2</v>
      </c>
      <c r="AT19" s="16"/>
    </row>
    <row r="20" spans="4:46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G20" s="41">
        <v>17.477969999999999</v>
      </c>
      <c r="H20" s="39"/>
      <c r="I20" s="131" cm="1">
        <f t="array" ref="I20">IFERROR(INDEX($I$121:$AS$219,MATCH($F20,$F$121:$F$219,0),COLUMN()-8),-999)</f>
        <v>0</v>
      </c>
      <c r="J20" s="131" cm="1">
        <f t="array" ref="J20">IFERROR(INDEX($I$121:$AS$219,MATCH($F20,$F$121:$F$219,0),COLUMN()-8),-999)</f>
        <v>0</v>
      </c>
      <c r="K20" s="131" cm="1">
        <f t="array" ref="K20">IFERROR(INDEX($I$121:$AS$219,MATCH($F20,$F$121:$F$219,0),COLUMN()-8),-999)</f>
        <v>0</v>
      </c>
      <c r="L20" s="131" cm="1">
        <f t="array" ref="L20">IFERROR(INDEX($I$121:$AS$219,MATCH($F20,$F$121:$F$219,0),COLUMN()-8),-999)</f>
        <v>0</v>
      </c>
      <c r="M20" s="131" cm="1">
        <f t="array" ref="M20">IFERROR(INDEX($I$121:$AS$219,MATCH($F20,$F$121:$F$219,0),COLUMN()-8),-999)</f>
        <v>0</v>
      </c>
      <c r="N20" s="131" cm="1">
        <f t="array" ref="N20">IFERROR(INDEX($I$121:$AS$219,MATCH($F20,$F$121:$F$219,0),COLUMN()-8),-999)</f>
        <v>0</v>
      </c>
      <c r="O20" s="131" cm="1">
        <f t="array" ref="O20">IFERROR(INDEX($I$121:$AS$219,MATCH($F20,$F$121:$F$219,0),COLUMN()-8),-999)</f>
        <v>0</v>
      </c>
      <c r="P20" s="131" cm="1">
        <f t="array" ref="P20">IFERROR(INDEX($I$121:$AS$219,MATCH($F20,$F$121:$F$219,0),COLUMN()-8),-999)</f>
        <v>0</v>
      </c>
      <c r="Q20" s="131" cm="1">
        <f t="array" ref="Q20">IFERROR(INDEX($I$121:$AS$219,MATCH($F20,$F$121:$F$219,0),COLUMN()-8),-999)</f>
        <v>0</v>
      </c>
      <c r="R20" s="131" cm="1">
        <f t="array" ref="R20">IFERROR(INDEX($I$121:$AS$219,MATCH($F20,$F$121:$F$219,0),COLUMN()-8),-999)</f>
        <v>0</v>
      </c>
      <c r="S20" s="131" cm="1">
        <f t="array" ref="S20">IFERROR(INDEX($I$121:$AS$219,MATCH($F20,$F$121:$F$219,0),COLUMN()-8),-999)</f>
        <v>0</v>
      </c>
      <c r="T20" s="131" cm="1">
        <f t="array" ref="T20">IFERROR(INDEX($I$121:$AS$219,MATCH($F20,$F$121:$F$219,0),COLUMN()-8),-999)</f>
        <v>0</v>
      </c>
      <c r="U20" s="131" cm="1">
        <f t="array" ref="U20">IFERROR(INDEX($I$121:$AS$219,MATCH($F20,$F$121:$F$219,0),COLUMN()-8),-999)</f>
        <v>0</v>
      </c>
      <c r="V20" s="131" cm="1">
        <f t="array" ref="V20">IFERROR(INDEX($I$121:$AS$219,MATCH($F20,$F$121:$F$219,0),COLUMN()-8),-999)</f>
        <v>0</v>
      </c>
      <c r="W20" s="131" cm="1">
        <f t="array" ref="W20">IFERROR(INDEX($I$121:$AS$219,MATCH($F20,$F$121:$F$219,0),COLUMN()-8),-999)</f>
        <v>0</v>
      </c>
      <c r="X20" s="131" cm="1">
        <f t="array" ref="X20">IFERROR(INDEX($I$121:$AS$219,MATCH($F20,$F$121:$F$219,0),COLUMN()-8),-999)</f>
        <v>0</v>
      </c>
      <c r="Y20" s="131" cm="1">
        <f t="array" ref="Y20">IFERROR(INDEX($I$121:$AS$219,MATCH($F20,$F$121:$F$219,0),COLUMN()-8),-999)</f>
        <v>0</v>
      </c>
      <c r="Z20" s="131" cm="1">
        <f t="array" ref="Z20">IFERROR(INDEX($I$121:$AS$219,MATCH($F20,$F$121:$F$219,0),COLUMN()-8),-999)</f>
        <v>0</v>
      </c>
      <c r="AA20" s="131" cm="1">
        <f t="array" ref="AA20">IFERROR(INDEX($I$121:$AS$219,MATCH($F20,$F$121:$F$219,0),COLUMN()-8),-999)</f>
        <v>0</v>
      </c>
      <c r="AB20" s="131" cm="1">
        <f t="array" ref="AB20">IFERROR(INDEX($I$121:$AS$219,MATCH($F20,$F$121:$F$219,0),COLUMN()-8),-999)</f>
        <v>0</v>
      </c>
      <c r="AC20" s="131" cm="1">
        <f t="array" ref="AC20">IFERROR(INDEX($I$121:$AS$219,MATCH($F20,$F$121:$F$219,0),COLUMN()-8),-999)</f>
        <v>0</v>
      </c>
      <c r="AD20" s="131" cm="1">
        <f t="array" ref="AD20">IFERROR(INDEX($I$121:$AS$219,MATCH($F20,$F$121:$F$219,0),COLUMN()-8),-999)</f>
        <v>0</v>
      </c>
      <c r="AE20" s="131" cm="1">
        <f t="array" ref="AE20">IFERROR(INDEX($I$121:$AS$219,MATCH($F20,$F$121:$F$219,0),COLUMN()-8),-999)</f>
        <v>0</v>
      </c>
      <c r="AF20" s="131" cm="1">
        <f t="array" ref="AF20">IFERROR(INDEX($I$121:$AS$219,MATCH($F20,$F$121:$F$219,0),COLUMN()-8),-999)</f>
        <v>0</v>
      </c>
      <c r="AG20" s="131" cm="1">
        <f t="array" ref="AG20">IFERROR(INDEX($I$121:$AS$219,MATCH($F20,$F$121:$F$219,0),COLUMN()-8),-999)</f>
        <v>0</v>
      </c>
      <c r="AH20" s="131" cm="1">
        <f t="array" ref="AH20">IFERROR(INDEX($I$121:$AS$219,MATCH($F20,$F$121:$F$219,0),COLUMN()-8),-999)</f>
        <v>0.2771339289138493</v>
      </c>
      <c r="AI20" s="131" cm="1">
        <f t="array" ref="AI20">IFERROR(INDEX($I$121:$AS$219,MATCH($F20,$F$121:$F$219,0),COLUMN()-8),-999)</f>
        <v>0.27696486255390829</v>
      </c>
      <c r="AJ20" s="131" cm="1">
        <f t="array" ref="AJ20">IFERROR(INDEX($I$121:$AS$219,MATCH($F20,$F$121:$F$219,0),COLUMN()-8),-999)</f>
        <v>0.20357632409972495</v>
      </c>
      <c r="AK20" s="131" cm="1">
        <f t="array" ref="AK20">IFERROR(INDEX($I$121:$AS$219,MATCH($F20,$F$121:$F$219,0),COLUMN()-8),-999)</f>
        <v>0.13626858516713622</v>
      </c>
      <c r="AL20" s="131" cm="1">
        <f t="array" ref="AL20">IFERROR(INDEX($I$121:$AS$219,MATCH($F20,$F$121:$F$219,0),COLUMN()-8),-999)</f>
        <v>0.13463555352928053</v>
      </c>
      <c r="AM20" s="131" cm="1">
        <f t="array" ref="AM20">IFERROR(INDEX($I$121:$AS$219,MATCH($F20,$F$121:$F$219,0),COLUMN()-8),-999)</f>
        <v>0.13308360443042436</v>
      </c>
      <c r="AN20" s="131" cm="1">
        <f t="array" ref="AN20">IFERROR(INDEX($I$121:$AS$219,MATCH($F20,$F$121:$F$219,0),COLUMN()-8),-999)</f>
        <v>0.12810533125256596</v>
      </c>
      <c r="AO20" s="131" cm="1">
        <f t="array" ref="AO20">IFERROR(INDEX($I$121:$AS$219,MATCH($F20,$F$121:$F$219,0),COLUMN()-8),-999)</f>
        <v>0.13054628840545335</v>
      </c>
      <c r="AP20" s="131" cm="1">
        <f t="array" ref="AP20">IFERROR(INDEX($I$121:$AS$219,MATCH($F20,$F$121:$F$219,0),COLUMN()-8),-999)</f>
        <v>0.13055187242959401</v>
      </c>
      <c r="AQ20" s="131" cm="1">
        <f t="array" ref="AQ20">IFERROR(INDEX($I$121:$AS$219,MATCH($F20,$F$121:$F$219,0),COLUMN()-8),-999)</f>
        <v>0.13050450611366454</v>
      </c>
      <c r="AR20" s="131" cm="1">
        <f t="array" ref="AR20">IFERROR(INDEX($I$121:$AS$219,MATCH($F20,$F$121:$F$219,0),COLUMN()-8),-999)</f>
        <v>0.13050450611366454</v>
      </c>
      <c r="AS20" s="131" cm="1">
        <f t="array" ref="AS20">IFERROR(INDEX($I$121:$AS$219,MATCH($F20,$F$121:$F$219,0),COLUMN()-8),-999)</f>
        <v>0.13072885347257887</v>
      </c>
      <c r="AT20" s="40"/>
    </row>
    <row r="21" spans="4:46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G21" s="41">
        <v>17.477969999999999</v>
      </c>
      <c r="H21" s="39"/>
      <c r="I21" s="131" cm="1">
        <f t="array" ref="I21">IFERROR(INDEX($I$121:$AS$219,MATCH($F21,$F$121:$F$219,0),COLUMN()-8),-999)</f>
        <v>0</v>
      </c>
      <c r="J21" s="131" cm="1">
        <f t="array" ref="J21">IFERROR(INDEX($I$121:$AS$219,MATCH($F21,$F$121:$F$219,0),COLUMN()-8),-999)</f>
        <v>0</v>
      </c>
      <c r="K21" s="131" cm="1">
        <f t="array" ref="K21">IFERROR(INDEX($I$121:$AS$219,MATCH($F21,$F$121:$F$219,0),COLUMN()-8),-999)</f>
        <v>0</v>
      </c>
      <c r="L21" s="131" cm="1">
        <f t="array" ref="L21">IFERROR(INDEX($I$121:$AS$219,MATCH($F21,$F$121:$F$219,0),COLUMN()-8),-999)</f>
        <v>0</v>
      </c>
      <c r="M21" s="131" cm="1">
        <f t="array" ref="M21">IFERROR(INDEX($I$121:$AS$219,MATCH($F21,$F$121:$F$219,0),COLUMN()-8),-999)</f>
        <v>0</v>
      </c>
      <c r="N21" s="131" cm="1">
        <f t="array" ref="N21">IFERROR(INDEX($I$121:$AS$219,MATCH($F21,$F$121:$F$219,0),COLUMN()-8),-999)</f>
        <v>0</v>
      </c>
      <c r="O21" s="131" cm="1">
        <f t="array" ref="O21">IFERROR(INDEX($I$121:$AS$219,MATCH($F21,$F$121:$F$219,0),COLUMN()-8),-999)</f>
        <v>0</v>
      </c>
      <c r="P21" s="131" cm="1">
        <f t="array" ref="P21">IFERROR(INDEX($I$121:$AS$219,MATCH($F21,$F$121:$F$219,0),COLUMN()-8),-999)</f>
        <v>0</v>
      </c>
      <c r="Q21" s="131" cm="1">
        <f t="array" ref="Q21">IFERROR(INDEX($I$121:$AS$219,MATCH($F21,$F$121:$F$219,0),COLUMN()-8),-999)</f>
        <v>0</v>
      </c>
      <c r="R21" s="131" cm="1">
        <f t="array" ref="R21">IFERROR(INDEX($I$121:$AS$219,MATCH($F21,$F$121:$F$219,0),COLUMN()-8),-999)</f>
        <v>0</v>
      </c>
      <c r="S21" s="131" cm="1">
        <f t="array" ref="S21">IFERROR(INDEX($I$121:$AS$219,MATCH($F21,$F$121:$F$219,0),COLUMN()-8),-999)</f>
        <v>0</v>
      </c>
      <c r="T21" s="131" cm="1">
        <f t="array" ref="T21">IFERROR(INDEX($I$121:$AS$219,MATCH($F21,$F$121:$F$219,0),COLUMN()-8),-999)</f>
        <v>0</v>
      </c>
      <c r="U21" s="131" cm="1">
        <f t="array" ref="U21">IFERROR(INDEX($I$121:$AS$219,MATCH($F21,$F$121:$F$219,0),COLUMN()-8),-999)</f>
        <v>0</v>
      </c>
      <c r="V21" s="131" cm="1">
        <f t="array" ref="V21">IFERROR(INDEX($I$121:$AS$219,MATCH($F21,$F$121:$F$219,0),COLUMN()-8),-999)</f>
        <v>0</v>
      </c>
      <c r="W21" s="131" cm="1">
        <f t="array" ref="W21">IFERROR(INDEX($I$121:$AS$219,MATCH($F21,$F$121:$F$219,0),COLUMN()-8),-999)</f>
        <v>0</v>
      </c>
      <c r="X21" s="131" cm="1">
        <f t="array" ref="X21">IFERROR(INDEX($I$121:$AS$219,MATCH($F21,$F$121:$F$219,0),COLUMN()-8),-999)</f>
        <v>0</v>
      </c>
      <c r="Y21" s="131" cm="1">
        <f t="array" ref="Y21">IFERROR(INDEX($I$121:$AS$219,MATCH($F21,$F$121:$F$219,0),COLUMN()-8),-999)</f>
        <v>0</v>
      </c>
      <c r="Z21" s="131" cm="1">
        <f t="array" ref="Z21">IFERROR(INDEX($I$121:$AS$219,MATCH($F21,$F$121:$F$219,0),COLUMN()-8),-999)</f>
        <v>0</v>
      </c>
      <c r="AA21" s="131" cm="1">
        <f t="array" ref="AA21">IFERROR(INDEX($I$121:$AS$219,MATCH($F21,$F$121:$F$219,0),COLUMN()-8),-999)</f>
        <v>0</v>
      </c>
      <c r="AB21" s="131" cm="1">
        <f t="array" ref="AB21">IFERROR(INDEX($I$121:$AS$219,MATCH($F21,$F$121:$F$219,0),COLUMN()-8),-999)</f>
        <v>0</v>
      </c>
      <c r="AC21" s="131" cm="1">
        <f t="array" ref="AC21">IFERROR(INDEX($I$121:$AS$219,MATCH($F21,$F$121:$F$219,0),COLUMN()-8),-999)</f>
        <v>0</v>
      </c>
      <c r="AD21" s="131" cm="1">
        <f t="array" ref="AD21">IFERROR(INDEX($I$121:$AS$219,MATCH($F21,$F$121:$F$219,0),COLUMN()-8),-999)</f>
        <v>0.2724763430289589</v>
      </c>
      <c r="AE21" s="131" cm="1">
        <f t="array" ref="AE21">IFERROR(INDEX($I$121:$AS$219,MATCH($F21,$F$121:$F$219,0),COLUMN()-8),-999)</f>
        <v>0.18943279430340074</v>
      </c>
      <c r="AF21" s="131" cm="1">
        <f t="array" ref="AF21">IFERROR(INDEX($I$121:$AS$219,MATCH($F21,$F$121:$F$219,0),COLUMN()-8),-999)</f>
        <v>0.11890166296823049</v>
      </c>
      <c r="AG21" s="131" cm="1">
        <f t="array" ref="AG21">IFERROR(INDEX($I$121:$AS$219,MATCH($F21,$F$121:$F$219,0),COLUMN()-8),-999)</f>
        <v>0.11880241766781419</v>
      </c>
      <c r="AH21" s="131" cm="1">
        <f t="array" ref="AH21">IFERROR(INDEX($I$121:$AS$219,MATCH($F21,$F$121:$F$219,0),COLUMN()-8),-999)</f>
        <v>0.11950892906617158</v>
      </c>
      <c r="AI21" s="131" cm="1">
        <f t="array" ref="AI21">IFERROR(INDEX($I$121:$AS$219,MATCH($F21,$F$121:$F$219,0),COLUMN()-8),-999)</f>
        <v>0.11927787109341809</v>
      </c>
      <c r="AJ21" s="131" cm="1">
        <f t="array" ref="AJ21">IFERROR(INDEX($I$121:$AS$219,MATCH($F21,$F$121:$F$219,0),COLUMN()-8),-999)</f>
        <v>0.11999694880973746</v>
      </c>
      <c r="AK21" s="131" cm="1">
        <f t="array" ref="AK21">IFERROR(INDEX($I$121:$AS$219,MATCH($F21,$F$121:$F$219,0),COLUMN()-8),-999)</f>
        <v>0.11976719201979341</v>
      </c>
      <c r="AL21" s="131" cm="1">
        <f t="array" ref="AL21">IFERROR(INDEX($I$121:$AS$219,MATCH($F21,$F$121:$F$219,0),COLUMN()-8),-999)</f>
        <v>0.11956075024789208</v>
      </c>
      <c r="AM21" s="131" cm="1">
        <f t="array" ref="AM21">IFERROR(INDEX($I$121:$AS$219,MATCH($F21,$F$121:$F$219,0),COLUMN()-8),-999)</f>
        <v>0.11924776092710296</v>
      </c>
      <c r="AN21" s="131" cm="1">
        <f t="array" ref="AN21">IFERROR(INDEX($I$121:$AS$219,MATCH($F21,$F$121:$F$219,0),COLUMN()-8),-999)</f>
        <v>0.11925483642682577</v>
      </c>
      <c r="AO21" s="131" cm="1">
        <f t="array" ref="AO21">IFERROR(INDEX($I$121:$AS$219,MATCH($F21,$F$121:$F$219,0),COLUMN()-8),-999)</f>
        <v>0.11925476473318322</v>
      </c>
      <c r="AP21" s="131" cm="1">
        <f t="array" ref="AP21">IFERROR(INDEX($I$121:$AS$219,MATCH($F21,$F$121:$F$219,0),COLUMN()-8),-999)</f>
        <v>6.77099776781276E-2</v>
      </c>
      <c r="AQ21" s="131" cm="1">
        <f t="array" ref="AQ21">IFERROR(INDEX($I$121:$AS$219,MATCH($F21,$F$121:$F$219,0),COLUMN()-8),-999)</f>
        <v>7.4657127971335377E-2</v>
      </c>
      <c r="AR21" s="131" cm="1">
        <f t="array" ref="AR21">IFERROR(INDEX($I$121:$AS$219,MATCH($F21,$F$121:$F$219,0),COLUMN()-8),-999)</f>
        <v>7.4657127971335377E-2</v>
      </c>
      <c r="AS21" s="131" cm="1">
        <f t="array" ref="AS21">IFERROR(INDEX($I$121:$AS$219,MATCH($F21,$F$121:$F$219,0),COLUMN()-8),-999)</f>
        <v>7.4752046053473339E-2</v>
      </c>
      <c r="AT21" s="16"/>
    </row>
    <row r="22" spans="4:46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G22" s="41">
        <v>17.477969999999999</v>
      </c>
      <c r="H22" s="39"/>
      <c r="I22" s="131" cm="1">
        <f t="array" ref="I22">IFERROR(INDEX($I$121:$AS$219,MATCH($F22,$F$121:$F$219,0),COLUMN()-8),-999)</f>
        <v>0</v>
      </c>
      <c r="J22" s="131" cm="1">
        <f t="array" ref="J22">IFERROR(INDEX($I$121:$AS$219,MATCH($F22,$F$121:$F$219,0),COLUMN()-8),-999)</f>
        <v>0</v>
      </c>
      <c r="K22" s="131" cm="1">
        <f t="array" ref="K22">IFERROR(INDEX($I$121:$AS$219,MATCH($F22,$F$121:$F$219,0),COLUMN()-8),-999)</f>
        <v>0</v>
      </c>
      <c r="L22" s="131" cm="1">
        <f t="array" ref="L22">IFERROR(INDEX($I$121:$AS$219,MATCH($F22,$F$121:$F$219,0),COLUMN()-8),-999)</f>
        <v>0</v>
      </c>
      <c r="M22" s="131" cm="1">
        <f t="array" ref="M22">IFERROR(INDEX($I$121:$AS$219,MATCH($F22,$F$121:$F$219,0),COLUMN()-8),-999)</f>
        <v>0</v>
      </c>
      <c r="N22" s="131" cm="1">
        <f t="array" ref="N22">IFERROR(INDEX($I$121:$AS$219,MATCH($F22,$F$121:$F$219,0),COLUMN()-8),-999)</f>
        <v>0</v>
      </c>
      <c r="O22" s="131" cm="1">
        <f t="array" ref="O22">IFERROR(INDEX($I$121:$AS$219,MATCH($F22,$F$121:$F$219,0),COLUMN()-8),-999)</f>
        <v>0</v>
      </c>
      <c r="P22" s="131" cm="1">
        <f t="array" ref="P22">IFERROR(INDEX($I$121:$AS$219,MATCH($F22,$F$121:$F$219,0),COLUMN()-8),-999)</f>
        <v>0</v>
      </c>
      <c r="Q22" s="131" cm="1">
        <f t="array" ref="Q22">IFERROR(INDEX($I$121:$AS$219,MATCH($F22,$F$121:$F$219,0),COLUMN()-8),-999)</f>
        <v>0</v>
      </c>
      <c r="R22" s="131" cm="1">
        <f t="array" ref="R22">IFERROR(INDEX($I$121:$AS$219,MATCH($F22,$F$121:$F$219,0),COLUMN()-8),-999)</f>
        <v>0</v>
      </c>
      <c r="S22" s="131" cm="1">
        <f t="array" ref="S22">IFERROR(INDEX($I$121:$AS$219,MATCH($F22,$F$121:$F$219,0),COLUMN()-8),-999)</f>
        <v>0</v>
      </c>
      <c r="T22" s="131" cm="1">
        <f t="array" ref="T22">IFERROR(INDEX($I$121:$AS$219,MATCH($F22,$F$121:$F$219,0),COLUMN()-8),-999)</f>
        <v>0</v>
      </c>
      <c r="U22" s="131" cm="1">
        <f t="array" ref="U22">IFERROR(INDEX($I$121:$AS$219,MATCH($F22,$F$121:$F$219,0),COLUMN()-8),-999)</f>
        <v>0</v>
      </c>
      <c r="V22" s="131" cm="1">
        <f t="array" ref="V22">IFERROR(INDEX($I$121:$AS$219,MATCH($F22,$F$121:$F$219,0),COLUMN()-8),-999)</f>
        <v>0</v>
      </c>
      <c r="W22" s="131" cm="1">
        <f t="array" ref="W22">IFERROR(INDEX($I$121:$AS$219,MATCH($F22,$F$121:$F$219,0),COLUMN()-8),-999)</f>
        <v>0</v>
      </c>
      <c r="X22" s="131" cm="1">
        <f t="array" ref="X22">IFERROR(INDEX($I$121:$AS$219,MATCH($F22,$F$121:$F$219,0),COLUMN()-8),-999)</f>
        <v>0</v>
      </c>
      <c r="Y22" s="131" cm="1">
        <f t="array" ref="Y22">IFERROR(INDEX($I$121:$AS$219,MATCH($F22,$F$121:$F$219,0),COLUMN()-8),-999)</f>
        <v>0</v>
      </c>
      <c r="Z22" s="131" cm="1">
        <f t="array" ref="Z22">IFERROR(INDEX($I$121:$AS$219,MATCH($F22,$F$121:$F$219,0),COLUMN()-8),-999)</f>
        <v>0</v>
      </c>
      <c r="AA22" s="131" cm="1">
        <f t="array" ref="AA22">IFERROR(INDEX($I$121:$AS$219,MATCH($F22,$F$121:$F$219,0),COLUMN()-8),-999)</f>
        <v>0</v>
      </c>
      <c r="AB22" s="131" cm="1">
        <f t="array" ref="AB22">IFERROR(INDEX($I$121:$AS$219,MATCH($F22,$F$121:$F$219,0),COLUMN()-8),-999)</f>
        <v>0</v>
      </c>
      <c r="AC22" s="131" cm="1">
        <f t="array" ref="AC22">IFERROR(INDEX($I$121:$AS$219,MATCH($F22,$F$121:$F$219,0),COLUMN()-8),-999)</f>
        <v>0</v>
      </c>
      <c r="AD22" s="131" cm="1">
        <f t="array" ref="AD22">IFERROR(INDEX($I$121:$AS$219,MATCH($F22,$F$121:$F$219,0),COLUMN()-8),-999)</f>
        <v>0</v>
      </c>
      <c r="AE22" s="131" cm="1">
        <f t="array" ref="AE22">IFERROR(INDEX($I$121:$AS$219,MATCH($F22,$F$121:$F$219,0),COLUMN()-8),-999)</f>
        <v>0</v>
      </c>
      <c r="AF22" s="131" cm="1">
        <f t="array" ref="AF22">IFERROR(INDEX($I$121:$AS$219,MATCH($F22,$F$121:$F$219,0),COLUMN()-8),-999)</f>
        <v>3.863548176298787E-10</v>
      </c>
      <c r="AG22" s="131" cm="1">
        <f t="array" ref="AG22">IFERROR(INDEX($I$121:$AS$219,MATCH($F22,$F$121:$F$219,0),COLUMN()-8),-999)</f>
        <v>3.8655612024173815E-10</v>
      </c>
      <c r="AH22" s="131" cm="1">
        <f t="array" ref="AH22">IFERROR(INDEX($I$121:$AS$219,MATCH($F22,$F$121:$F$219,0),COLUMN()-8),-999)</f>
        <v>3.8982131212247049E-10</v>
      </c>
      <c r="AI22" s="131" cm="1">
        <f t="array" ref="AI22">IFERROR(INDEX($I$121:$AS$219,MATCH($F22,$F$121:$F$219,0),COLUMN()-8),-999)</f>
        <v>3.8510775471340539E-10</v>
      </c>
      <c r="AJ22" s="131" cm="1">
        <f t="array" ref="AJ22">IFERROR(INDEX($I$121:$AS$219,MATCH($F22,$F$121:$F$219,0),COLUMN()-8),-999)</f>
        <v>3.8849588472144437E-10</v>
      </c>
      <c r="AK22" s="131" cm="1">
        <f t="array" ref="AK22">IFERROR(INDEX($I$121:$AS$219,MATCH($F22,$F$121:$F$219,0),COLUMN()-8),-999)</f>
        <v>3.8936518581560445E-10</v>
      </c>
      <c r="AL22" s="131" cm="1">
        <f t="array" ref="AL22">IFERROR(INDEX($I$121:$AS$219,MATCH($F22,$F$121:$F$219,0),COLUMN()-8),-999)</f>
        <v>3.8524257166389146E-10</v>
      </c>
      <c r="AM22" s="131" cm="1">
        <f t="array" ref="AM22">IFERROR(INDEX($I$121:$AS$219,MATCH($F22,$F$121:$F$219,0),COLUMN()-8),-999)</f>
        <v>3.8642298959089325E-10</v>
      </c>
      <c r="AN22" s="131" cm="1">
        <f t="array" ref="AN22">IFERROR(INDEX($I$121:$AS$219,MATCH($F22,$F$121:$F$219,0),COLUMN()-8),-999)</f>
        <v>3.8639627679219995E-10</v>
      </c>
      <c r="AO22" s="131" cm="1">
        <f t="array" ref="AO22">IFERROR(INDEX($I$121:$AS$219,MATCH($F22,$F$121:$F$219,0),COLUMN()-8),-999)</f>
        <v>3.863964214708874E-10</v>
      </c>
      <c r="AP22" s="131" cm="1">
        <f t="array" ref="AP22">IFERROR(INDEX($I$121:$AS$219,MATCH($F22,$F$121:$F$219,0),COLUMN()-8),-999)</f>
        <v>4.9160325722783345E-2</v>
      </c>
      <c r="AQ22" s="131" cm="1">
        <f t="array" ref="AQ22">IFERROR(INDEX($I$121:$AS$219,MATCH($F22,$F$121:$F$219,0),COLUMN()-8),-999)</f>
        <v>4.2810726533971187E-2</v>
      </c>
      <c r="AR22" s="131" cm="1">
        <f t="array" ref="AR22">IFERROR(INDEX($I$121:$AS$219,MATCH($F22,$F$121:$F$219,0),COLUMN()-8),-999)</f>
        <v>4.2810726533971187E-2</v>
      </c>
      <c r="AS22" s="131" cm="1">
        <f t="array" ref="AS22">IFERROR(INDEX($I$121:$AS$219,MATCH($F22,$F$121:$F$219,0),COLUMN()-8),-999)</f>
        <v>4.2935929815508068E-2</v>
      </c>
      <c r="AT22" s="16"/>
    </row>
    <row r="23" spans="4:46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G23" s="41">
        <v>17.477969999999999</v>
      </c>
      <c r="H23" s="39"/>
      <c r="I23" s="131" cm="1">
        <f t="array" ref="I23">IFERROR(INDEX($I$121:$AS$219,MATCH($F23,$F$121:$F$219,0),COLUMN()-8),-999)</f>
        <v>0</v>
      </c>
      <c r="J23" s="131" cm="1">
        <f t="array" ref="J23">IFERROR(INDEX($I$121:$AS$219,MATCH($F23,$F$121:$F$219,0),COLUMN()-8),-999)</f>
        <v>0</v>
      </c>
      <c r="K23" s="131" cm="1">
        <f t="array" ref="K23">IFERROR(INDEX($I$121:$AS$219,MATCH($F23,$F$121:$F$219,0),COLUMN()-8),-999)</f>
        <v>0</v>
      </c>
      <c r="L23" s="131" cm="1">
        <f t="array" ref="L23">IFERROR(INDEX($I$121:$AS$219,MATCH($F23,$F$121:$F$219,0),COLUMN()-8),-999)</f>
        <v>0</v>
      </c>
      <c r="M23" s="131" cm="1">
        <f t="array" ref="M23">IFERROR(INDEX($I$121:$AS$219,MATCH($F23,$F$121:$F$219,0),COLUMN()-8),-999)</f>
        <v>0</v>
      </c>
      <c r="N23" s="131" cm="1">
        <f t="array" ref="N23">IFERROR(INDEX($I$121:$AS$219,MATCH($F23,$F$121:$F$219,0),COLUMN()-8),-999)</f>
        <v>0</v>
      </c>
      <c r="O23" s="131" cm="1">
        <f t="array" ref="O23">IFERROR(INDEX($I$121:$AS$219,MATCH($F23,$F$121:$F$219,0),COLUMN()-8),-999)</f>
        <v>0</v>
      </c>
      <c r="P23" s="131" cm="1">
        <f t="array" ref="P23">IFERROR(INDEX($I$121:$AS$219,MATCH($F23,$F$121:$F$219,0),COLUMN()-8),-999)</f>
        <v>0</v>
      </c>
      <c r="Q23" s="131" cm="1">
        <f t="array" ref="Q23">IFERROR(INDEX($I$121:$AS$219,MATCH($F23,$F$121:$F$219,0),COLUMN()-8),-999)</f>
        <v>0</v>
      </c>
      <c r="R23" s="131" cm="1">
        <f t="array" ref="R23">IFERROR(INDEX($I$121:$AS$219,MATCH($F23,$F$121:$F$219,0),COLUMN()-8),-999)</f>
        <v>0</v>
      </c>
      <c r="S23" s="131" cm="1">
        <f t="array" ref="S23">IFERROR(INDEX($I$121:$AS$219,MATCH($F23,$F$121:$F$219,0),COLUMN()-8),-999)</f>
        <v>0</v>
      </c>
      <c r="T23" s="131" cm="1">
        <f t="array" ref="T23">IFERROR(INDEX($I$121:$AS$219,MATCH($F23,$F$121:$F$219,0),COLUMN()-8),-999)</f>
        <v>0</v>
      </c>
      <c r="U23" s="131" cm="1">
        <f t="array" ref="U23">IFERROR(INDEX($I$121:$AS$219,MATCH($F23,$F$121:$F$219,0),COLUMN()-8),-999)</f>
        <v>0</v>
      </c>
      <c r="V23" s="131" cm="1">
        <f t="array" ref="V23">IFERROR(INDEX($I$121:$AS$219,MATCH($F23,$F$121:$F$219,0),COLUMN()-8),-999)</f>
        <v>0</v>
      </c>
      <c r="W23" s="131" cm="1">
        <f t="array" ref="W23">IFERROR(INDEX($I$121:$AS$219,MATCH($F23,$F$121:$F$219,0),COLUMN()-8),-999)</f>
        <v>0</v>
      </c>
      <c r="X23" s="131" cm="1">
        <f t="array" ref="X23">IFERROR(INDEX($I$121:$AS$219,MATCH($F23,$F$121:$F$219,0),COLUMN()-8),-999)</f>
        <v>0</v>
      </c>
      <c r="Y23" s="131" cm="1">
        <f t="array" ref="Y23">IFERROR(INDEX($I$121:$AS$219,MATCH($F23,$F$121:$F$219,0),COLUMN()-8),-999)</f>
        <v>0</v>
      </c>
      <c r="Z23" s="131" cm="1">
        <f t="array" ref="Z23">IFERROR(INDEX($I$121:$AS$219,MATCH($F23,$F$121:$F$219,0),COLUMN()-8),-999)</f>
        <v>0</v>
      </c>
      <c r="AA23" s="131" cm="1">
        <f t="array" ref="AA23">IFERROR(INDEX($I$121:$AS$219,MATCH($F23,$F$121:$F$219,0),COLUMN()-8),-999)</f>
        <v>0</v>
      </c>
      <c r="AB23" s="131" cm="1">
        <f t="array" ref="AB23">IFERROR(INDEX($I$121:$AS$219,MATCH($F23,$F$121:$F$219,0),COLUMN()-8),-999)</f>
        <v>0.18236109752954921</v>
      </c>
      <c r="AC23" s="131" cm="1">
        <f t="array" ref="AC23">IFERROR(INDEX($I$121:$AS$219,MATCH($F23,$F$121:$F$219,0),COLUMN()-8),-999)</f>
        <v>8.9971096342835399E-2</v>
      </c>
      <c r="AD23" s="131" cm="1">
        <f t="array" ref="AD23">IFERROR(INDEX($I$121:$AS$219,MATCH($F23,$F$121:$F$219,0),COLUMN()-8),-999)</f>
        <v>9.2781715322907965E-2</v>
      </c>
      <c r="AE23" s="131" cm="1">
        <f t="array" ref="AE23">IFERROR(INDEX($I$121:$AS$219,MATCH($F23,$F$121:$F$219,0),COLUMN()-8),-999)</f>
        <v>9.2162105177823278E-2</v>
      </c>
      <c r="AF23" s="131" cm="1">
        <f t="array" ref="AF23">IFERROR(INDEX($I$121:$AS$219,MATCH($F23,$F$121:$F$219,0),COLUMN()-8),-999)</f>
        <v>9.1186669833566533E-2</v>
      </c>
      <c r="AG23" s="131" cm="1">
        <f t="array" ref="AG23">IFERROR(INDEX($I$121:$AS$219,MATCH($F23,$F$121:$F$219,0),COLUMN()-8),-999)</f>
        <v>9.1122000236746603E-2</v>
      </c>
      <c r="AH23" s="131" cm="1">
        <f t="array" ref="AH23">IFERROR(INDEX($I$121:$AS$219,MATCH($F23,$F$121:$F$219,0),COLUMN()-8),-999)</f>
        <v>9.1616103455388509E-2</v>
      </c>
      <c r="AI23" s="131" cm="1">
        <f t="array" ref="AI23">IFERROR(INDEX($I$121:$AS$219,MATCH($F23,$F$121:$F$219,0),COLUMN()-8),-999)</f>
        <v>9.1465649614909661E-2</v>
      </c>
      <c r="AJ23" s="131" cm="1">
        <f t="array" ref="AJ23">IFERROR(INDEX($I$121:$AS$219,MATCH($F23,$F$121:$F$219,0),COLUMN()-8),-999)</f>
        <v>9.193337791876377E-2</v>
      </c>
      <c r="AK23" s="131" cm="1">
        <f t="array" ref="AK23">IFERROR(INDEX($I$121:$AS$219,MATCH($F23,$F$121:$F$219,0),COLUMN()-8),-999)</f>
        <v>9.1784092097477135E-2</v>
      </c>
      <c r="AL23" s="131" cm="1">
        <f t="array" ref="AL23">IFERROR(INDEX($I$121:$AS$219,MATCH($F23,$F$121:$F$219,0),COLUMN()-8),-999)</f>
        <v>9.164982659771527E-2</v>
      </c>
      <c r="AM23" s="131" cm="1">
        <f t="array" ref="AM23">IFERROR(INDEX($I$121:$AS$219,MATCH($F23,$F$121:$F$219,0),COLUMN()-8),-999)</f>
        <v>9.1446032112049463E-2</v>
      </c>
      <c r="AN23" s="131" cm="1">
        <f t="array" ref="AN23">IFERROR(INDEX($I$121:$AS$219,MATCH($F23,$F$121:$F$219,0),COLUMN()-8),-999)</f>
        <v>9.1450642203512719E-2</v>
      </c>
      <c r="AO23" s="131" cm="1">
        <f t="array" ref="AO23">IFERROR(INDEX($I$121:$AS$219,MATCH($F23,$F$121:$F$219,0),COLUMN()-8),-999)</f>
        <v>9.1450595493890161E-2</v>
      </c>
      <c r="AP23" s="131" cm="1">
        <f t="array" ref="AP23">IFERROR(INDEX($I$121:$AS$219,MATCH($F23,$F$121:$F$219,0),COLUMN()-8),-999)</f>
        <v>9.1185231002589531E-2</v>
      </c>
      <c r="AQ23" s="131" cm="1">
        <f t="array" ref="AQ23">IFERROR(INDEX($I$121:$AS$219,MATCH($F23,$F$121:$F$219,0),COLUMN()-8),-999)</f>
        <v>9.1205521440553772E-2</v>
      </c>
      <c r="AR23" s="131" cm="1">
        <f t="array" ref="AR23">IFERROR(INDEX($I$121:$AS$219,MATCH($F23,$F$121:$F$219,0),COLUMN()-8),-999)</f>
        <v>9.1205521440553772E-2</v>
      </c>
      <c r="AS23" s="131" cm="1">
        <f t="array" ref="AS23">IFERROR(INDEX($I$121:$AS$219,MATCH($F23,$F$121:$F$219,0),COLUMN()-8),-999)</f>
        <v>9.1300308014072074E-2</v>
      </c>
      <c r="AT23" s="16"/>
    </row>
    <row r="24" spans="4:46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G24" s="41">
        <v>17.477969999999999</v>
      </c>
      <c r="H24" s="39"/>
      <c r="I24" s="131" cm="1">
        <f t="array" ref="I24">IFERROR(INDEX($I$121:$AS$219,MATCH($F24,$F$121:$F$219,0),COLUMN()-8),-999)</f>
        <v>0</v>
      </c>
      <c r="J24" s="131" cm="1">
        <f t="array" ref="J24">IFERROR(INDEX($I$121:$AS$219,MATCH($F24,$F$121:$F$219,0),COLUMN()-8),-999)</f>
        <v>0</v>
      </c>
      <c r="K24" s="131" cm="1">
        <f t="array" ref="K24">IFERROR(INDEX($I$121:$AS$219,MATCH($F24,$F$121:$F$219,0),COLUMN()-8),-999)</f>
        <v>0</v>
      </c>
      <c r="L24" s="131" cm="1">
        <f t="array" ref="L24">IFERROR(INDEX($I$121:$AS$219,MATCH($F24,$F$121:$F$219,0),COLUMN()-8),-999)</f>
        <v>0</v>
      </c>
      <c r="M24" s="131" cm="1">
        <f t="array" ref="M24">IFERROR(INDEX($I$121:$AS$219,MATCH($F24,$F$121:$F$219,0),COLUMN()-8),-999)</f>
        <v>0</v>
      </c>
      <c r="N24" s="131" cm="1">
        <f t="array" ref="N24">IFERROR(INDEX($I$121:$AS$219,MATCH($F24,$F$121:$F$219,0),COLUMN()-8),-999)</f>
        <v>0</v>
      </c>
      <c r="O24" s="131" cm="1">
        <f t="array" ref="O24">IFERROR(INDEX($I$121:$AS$219,MATCH($F24,$F$121:$F$219,0),COLUMN()-8),-999)</f>
        <v>0</v>
      </c>
      <c r="P24" s="131" cm="1">
        <f t="array" ref="P24">IFERROR(INDEX($I$121:$AS$219,MATCH($F24,$F$121:$F$219,0),COLUMN()-8),-999)</f>
        <v>0</v>
      </c>
      <c r="Q24" s="131" cm="1">
        <f t="array" ref="Q24">IFERROR(INDEX($I$121:$AS$219,MATCH($F24,$F$121:$F$219,0),COLUMN()-8),-999)</f>
        <v>0</v>
      </c>
      <c r="R24" s="131" cm="1">
        <f t="array" ref="R24">IFERROR(INDEX($I$121:$AS$219,MATCH($F24,$F$121:$F$219,0),COLUMN()-8),-999)</f>
        <v>0</v>
      </c>
      <c r="S24" s="131" cm="1">
        <f t="array" ref="S24">IFERROR(INDEX($I$121:$AS$219,MATCH($F24,$F$121:$F$219,0),COLUMN()-8),-999)</f>
        <v>0</v>
      </c>
      <c r="T24" s="131" cm="1">
        <f t="array" ref="T24">IFERROR(INDEX($I$121:$AS$219,MATCH($F24,$F$121:$F$219,0),COLUMN()-8),-999)</f>
        <v>0</v>
      </c>
      <c r="U24" s="131" cm="1">
        <f t="array" ref="U24">IFERROR(INDEX($I$121:$AS$219,MATCH($F24,$F$121:$F$219,0),COLUMN()-8),-999)</f>
        <v>0</v>
      </c>
      <c r="V24" s="131" cm="1">
        <f t="array" ref="V24">IFERROR(INDEX($I$121:$AS$219,MATCH($F24,$F$121:$F$219,0),COLUMN()-8),-999)</f>
        <v>0</v>
      </c>
      <c r="W24" s="131" cm="1">
        <f t="array" ref="W24">IFERROR(INDEX($I$121:$AS$219,MATCH($F24,$F$121:$F$219,0),COLUMN()-8),-999)</f>
        <v>0</v>
      </c>
      <c r="X24" s="131" cm="1">
        <f t="array" ref="X24">IFERROR(INDEX($I$121:$AS$219,MATCH($F24,$F$121:$F$219,0),COLUMN()-8),-999)</f>
        <v>0</v>
      </c>
      <c r="Y24" s="131" cm="1">
        <f t="array" ref="Y24">IFERROR(INDEX($I$121:$AS$219,MATCH($F24,$F$121:$F$219,0),COLUMN()-8),-999)</f>
        <v>0</v>
      </c>
      <c r="Z24" s="131" cm="1">
        <f t="array" ref="Z24">IFERROR(INDEX($I$121:$AS$219,MATCH($F24,$F$121:$F$219,0),COLUMN()-8),-999)</f>
        <v>0</v>
      </c>
      <c r="AA24" s="131" cm="1">
        <f t="array" ref="AA24">IFERROR(INDEX($I$121:$AS$219,MATCH($F24,$F$121:$F$219,0),COLUMN()-8),-999)</f>
        <v>0</v>
      </c>
      <c r="AB24" s="131" cm="1">
        <f t="array" ref="AB24">IFERROR(INDEX($I$121:$AS$219,MATCH($F24,$F$121:$F$219,0),COLUMN()-8),-999)</f>
        <v>0</v>
      </c>
      <c r="AC24" s="131" cm="1">
        <f t="array" ref="AC24">IFERROR(INDEX($I$121:$AS$219,MATCH($F24,$F$121:$F$219,0),COLUMN()-8),-999)</f>
        <v>0</v>
      </c>
      <c r="AD24" s="131" cm="1">
        <f t="array" ref="AD24">IFERROR(INDEX($I$121:$AS$219,MATCH($F24,$F$121:$F$219,0),COLUMN()-8),-999)</f>
        <v>0</v>
      </c>
      <c r="AE24" s="131" cm="1">
        <f t="array" ref="AE24">IFERROR(INDEX($I$121:$AS$219,MATCH($F24,$F$121:$F$219,0),COLUMN()-8),-999)</f>
        <v>0.26145208138572262</v>
      </c>
      <c r="AF24" s="131" cm="1">
        <f t="array" ref="AF24">IFERROR(INDEX($I$121:$AS$219,MATCH($F24,$F$121:$F$219,0),COLUMN()-8),-999)</f>
        <v>0.19156749011246821</v>
      </c>
      <c r="AG24" s="131" cm="1">
        <f t="array" ref="AG24">IFERROR(INDEX($I$121:$AS$219,MATCH($F24,$F$121:$F$219,0),COLUMN()-8),-999)</f>
        <v>0.19146054042920188</v>
      </c>
      <c r="AH24" s="131" cm="1">
        <f t="array" ref="AH24">IFERROR(INDEX($I$121:$AS$219,MATCH($F24,$F$121:$F$219,0),COLUMN()-8),-999)</f>
        <v>0.12681448073239124</v>
      </c>
      <c r="AI24" s="131" cm="1">
        <f t="array" ref="AI24">IFERROR(INDEX($I$121:$AS$219,MATCH($F24,$F$121:$F$219,0),COLUMN()-8),-999)</f>
        <v>0.12675017245780892</v>
      </c>
      <c r="AJ24" s="131" cm="1">
        <f t="array" ref="AJ24">IFERROR(INDEX($I$121:$AS$219,MATCH($F24,$F$121:$F$219,0),COLUMN()-8),-999)</f>
        <v>0.12767471035373165</v>
      </c>
      <c r="AK24" s="131" cm="1">
        <f t="array" ref="AK24">IFERROR(INDEX($I$121:$AS$219,MATCH($F24,$F$121:$F$219,0),COLUMN()-8),-999)</f>
        <v>0.12737920011156434</v>
      </c>
      <c r="AL24" s="131" cm="1">
        <f t="array" ref="AL24">IFERROR(INDEX($I$121:$AS$219,MATCH($F24,$F$121:$F$219,0),COLUMN()-8),-999)</f>
        <v>0.12711376139734118</v>
      </c>
      <c r="AM24" s="131" cm="1">
        <f t="array" ref="AM24">IFERROR(INDEX($I$121:$AS$219,MATCH($F24,$F$121:$F$219,0),COLUMN()-8),-999)</f>
        <v>0.1267114802031393</v>
      </c>
      <c r="AN24" s="131" cm="1">
        <f t="array" ref="AN24">IFERROR(INDEX($I$121:$AS$219,MATCH($F24,$F$121:$F$219,0),COLUMN()-8),-999)</f>
        <v>0.12672057222769167</v>
      </c>
      <c r="AO24" s="131" cm="1">
        <f t="array" ref="AO24">IFERROR(INDEX($I$121:$AS$219,MATCH($F24,$F$121:$F$219,0),COLUMN()-8),-999)</f>
        <v>0.12672048010125106</v>
      </c>
      <c r="AP24" s="131" cm="1">
        <f t="array" ref="AP24">IFERROR(INDEX($I$121:$AS$219,MATCH($F24,$F$121:$F$219,0),COLUMN()-8),-999)</f>
        <v>0.12672554806973496</v>
      </c>
      <c r="AQ24" s="131" cm="1">
        <f t="array" ref="AQ24">IFERROR(INDEX($I$121:$AS$219,MATCH($F24,$F$121:$F$219,0),COLUMN()-8),-999)</f>
        <v>8.4868069014530326E-2</v>
      </c>
      <c r="AR24" s="131" cm="1">
        <f t="array" ref="AR24">IFERROR(INDEX($I$121:$AS$219,MATCH($F24,$F$121:$F$219,0),COLUMN()-8),-999)</f>
        <v>8.4868069014530326E-2</v>
      </c>
      <c r="AS24" s="131" cm="1">
        <f t="array" ref="AS24">IFERROR(INDEX($I$121:$AS$219,MATCH($F24,$F$121:$F$219,0),COLUMN()-8),-999)</f>
        <v>8.5001751879657986E-2</v>
      </c>
      <c r="AT24" s="16"/>
    </row>
    <row r="25" spans="4:46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G25" s="41">
        <v>0.19402469999999999</v>
      </c>
      <c r="H25" s="39"/>
      <c r="I25" s="131" cm="1">
        <f t="array" ref="I25">IFERROR(INDEX($I$121:$AS$219,MATCH($F25,$F$121:$F$219,0),COLUMN()-8),-999)</f>
        <v>0</v>
      </c>
      <c r="J25" s="131" cm="1">
        <f t="array" ref="J25">IFERROR(INDEX($I$121:$AS$219,MATCH($F25,$F$121:$F$219,0),COLUMN()-8),-999)</f>
        <v>0</v>
      </c>
      <c r="K25" s="131" cm="1">
        <f t="array" ref="K25">IFERROR(INDEX($I$121:$AS$219,MATCH($F25,$F$121:$F$219,0),COLUMN()-8),-999)</f>
        <v>0</v>
      </c>
      <c r="L25" s="131" cm="1">
        <f t="array" ref="L25">IFERROR(INDEX($I$121:$AS$219,MATCH($F25,$F$121:$F$219,0),COLUMN()-8),-999)</f>
        <v>0</v>
      </c>
      <c r="M25" s="131" cm="1">
        <f t="array" ref="M25">IFERROR(INDEX($I$121:$AS$219,MATCH($F25,$F$121:$F$219,0),COLUMN()-8),-999)</f>
        <v>0</v>
      </c>
      <c r="N25" s="131" cm="1">
        <f t="array" ref="N25">IFERROR(INDEX($I$121:$AS$219,MATCH($F25,$F$121:$F$219,0),COLUMN()-8),-999)</f>
        <v>0</v>
      </c>
      <c r="O25" s="131" cm="1">
        <f t="array" ref="O25">IFERROR(INDEX($I$121:$AS$219,MATCH($F25,$F$121:$F$219,0),COLUMN()-8),-999)</f>
        <v>0</v>
      </c>
      <c r="P25" s="131" cm="1">
        <f t="array" ref="P25">IFERROR(INDEX($I$121:$AS$219,MATCH($F25,$F$121:$F$219,0),COLUMN()-8),-999)</f>
        <v>0</v>
      </c>
      <c r="Q25" s="131" cm="1">
        <f t="array" ref="Q25">IFERROR(INDEX($I$121:$AS$219,MATCH($F25,$F$121:$F$219,0),COLUMN()-8),-999)</f>
        <v>0</v>
      </c>
      <c r="R25" s="131" cm="1">
        <f t="array" ref="R25">IFERROR(INDEX($I$121:$AS$219,MATCH($F25,$F$121:$F$219,0),COLUMN()-8),-999)</f>
        <v>0</v>
      </c>
      <c r="S25" s="131" cm="1">
        <f t="array" ref="S25">IFERROR(INDEX($I$121:$AS$219,MATCH($F25,$F$121:$F$219,0),COLUMN()-8),-999)</f>
        <v>0</v>
      </c>
      <c r="T25" s="131" cm="1">
        <f t="array" ref="T25">IFERROR(INDEX($I$121:$AS$219,MATCH($F25,$F$121:$F$219,0),COLUMN()-8),-999)</f>
        <v>0</v>
      </c>
      <c r="U25" s="131" cm="1">
        <f t="array" ref="U25">IFERROR(INDEX($I$121:$AS$219,MATCH($F25,$F$121:$F$219,0),COLUMN()-8),-999)</f>
        <v>0</v>
      </c>
      <c r="V25" s="131" cm="1">
        <f t="array" ref="V25">IFERROR(INDEX($I$121:$AS$219,MATCH($F25,$F$121:$F$219,0),COLUMN()-8),-999)</f>
        <v>0</v>
      </c>
      <c r="W25" s="131" cm="1">
        <f t="array" ref="W25">IFERROR(INDEX($I$121:$AS$219,MATCH($F25,$F$121:$F$219,0),COLUMN()-8),-999)</f>
        <v>0</v>
      </c>
      <c r="X25" s="131" cm="1">
        <f t="array" ref="X25">IFERROR(INDEX($I$121:$AS$219,MATCH($F25,$F$121:$F$219,0),COLUMN()-8),-999)</f>
        <v>0</v>
      </c>
      <c r="Y25" s="131" cm="1">
        <f t="array" ref="Y25">IFERROR(INDEX($I$121:$AS$219,MATCH($F25,$F$121:$F$219,0),COLUMN()-8),-999)</f>
        <v>0</v>
      </c>
      <c r="Z25" s="131" cm="1">
        <f t="array" ref="Z25">IFERROR(INDEX($I$121:$AS$219,MATCH($F25,$F$121:$F$219,0),COLUMN()-8),-999)</f>
        <v>0</v>
      </c>
      <c r="AA25" s="131" cm="1">
        <f t="array" ref="AA25">IFERROR(INDEX($I$121:$AS$219,MATCH($F25,$F$121:$F$219,0),COLUMN()-8),-999)</f>
        <v>0</v>
      </c>
      <c r="AB25" s="131" cm="1">
        <f t="array" ref="AB25">IFERROR(INDEX($I$121:$AS$219,MATCH($F25,$F$121:$F$219,0),COLUMN()-8),-999)</f>
        <v>0</v>
      </c>
      <c r="AC25" s="131" cm="1">
        <f t="array" ref="AC25">IFERROR(INDEX($I$121:$AS$219,MATCH($F25,$F$121:$F$219,0),COLUMN()-8),-999)</f>
        <v>0</v>
      </c>
      <c r="AD25" s="131" cm="1">
        <f t="array" ref="AD25">IFERROR(INDEX($I$121:$AS$219,MATCH($F25,$F$121:$F$219,0),COLUMN()-8),-999)</f>
        <v>0.27247634318682723</v>
      </c>
      <c r="AE25" s="131" cm="1">
        <f t="array" ref="AE25">IFERROR(INDEX($I$121:$AS$219,MATCH($F25,$F$121:$F$219,0),COLUMN()-8),-999)</f>
        <v>0.18943279447330161</v>
      </c>
      <c r="AF25" s="131" cm="1">
        <f t="array" ref="AF25">IFERROR(INDEX($I$121:$AS$219,MATCH($F25,$F$121:$F$219,0),COLUMN()-8),-999)</f>
        <v>0.11890166314845184</v>
      </c>
      <c r="AG25" s="131" cm="1">
        <f t="array" ref="AG25">IFERROR(INDEX($I$121:$AS$219,MATCH($F25,$F$121:$F$219,0),COLUMN()-8),-999)</f>
        <v>0.11880241784818567</v>
      </c>
      <c r="AH25" s="131" cm="1">
        <f t="array" ref="AH25">IFERROR(INDEX($I$121:$AS$219,MATCH($F25,$F$121:$F$219,0),COLUMN()-8),-999)</f>
        <v>0.11950892924547073</v>
      </c>
      <c r="AI25" s="131" cm="1">
        <f t="array" ref="AI25">IFERROR(INDEX($I$121:$AS$219,MATCH($F25,$F$121:$F$219,0),COLUMN()-8),-999)</f>
        <v>0.11927787127306305</v>
      </c>
      <c r="AJ25" s="131" cm="1">
        <f t="array" ref="AJ25">IFERROR(INDEX($I$121:$AS$219,MATCH($F25,$F$121:$F$219,0),COLUMN()-8),-999)</f>
        <v>0.11999694898831112</v>
      </c>
      <c r="AK25" s="131" cm="1">
        <f t="array" ref="AK25">IFERROR(INDEX($I$121:$AS$219,MATCH($F25,$F$121:$F$219,0),COLUMN()-8),-999)</f>
        <v>0.11976719219870802</v>
      </c>
      <c r="AL25" s="131" cm="1">
        <f t="array" ref="AL25">IFERROR(INDEX($I$121:$AS$219,MATCH($F25,$F$121:$F$219,0),COLUMN()-8),-999)</f>
        <v>0.1195607504271137</v>
      </c>
      <c r="AM25" s="131" cm="1">
        <f t="array" ref="AM25">IFERROR(INDEX($I$121:$AS$219,MATCH($F25,$F$121:$F$219,0),COLUMN()-8),-999)</f>
        <v>0.1192477611067935</v>
      </c>
      <c r="AN25" s="131" cm="1">
        <f t="array" ref="AN25">IFERROR(INDEX($I$121:$AS$219,MATCH($F25,$F$121:$F$219,0),COLUMN()-8),-999)</f>
        <v>0.1192548366065054</v>
      </c>
      <c r="AO25" s="131" cm="1">
        <f t="array" ref="AO25">IFERROR(INDEX($I$121:$AS$219,MATCH($F25,$F$121:$F$219,0),COLUMN()-8),-999)</f>
        <v>0.11925476491286303</v>
      </c>
      <c r="AP25" s="131" cm="1">
        <f t="array" ref="AP25">IFERROR(INDEX($I$121:$AS$219,MATCH($F25,$F$121:$F$219,0),COLUMN()-8),-999)</f>
        <v>6.7709977857194459E-2</v>
      </c>
      <c r="AQ25" s="131" cm="1">
        <f t="array" ref="AQ25">IFERROR(INDEX($I$121:$AS$219,MATCH($F25,$F$121:$F$219,0),COLUMN()-8),-999)</f>
        <v>7.465712815078758E-2</v>
      </c>
      <c r="AR25" s="131" cm="1">
        <f t="array" ref="AR25">IFERROR(INDEX($I$121:$AS$219,MATCH($F25,$F$121:$F$219,0),COLUMN()-8),-999)</f>
        <v>7.465712815078758E-2</v>
      </c>
      <c r="AS25" s="131" cm="1">
        <f t="array" ref="AS25">IFERROR(INDEX($I$121:$AS$219,MATCH($F25,$F$121:$F$219,0),COLUMN()-8),-999)</f>
        <v>7.4752046232606367E-2</v>
      </c>
      <c r="AT25" s="16"/>
    </row>
    <row r="26" spans="4:46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G26" s="41">
        <v>0.42799150000000002</v>
      </c>
      <c r="H26" s="39"/>
      <c r="I26" s="131" cm="1">
        <f t="array" ref="I26">IFERROR(INDEX($I$121:$AS$219,MATCH($F26,$F$121:$F$219,0),COLUMN()-8),-999)</f>
        <v>0</v>
      </c>
      <c r="J26" s="131" cm="1">
        <f t="array" ref="J26">IFERROR(INDEX($I$121:$AS$219,MATCH($F26,$F$121:$F$219,0),COLUMN()-8),-999)</f>
        <v>0</v>
      </c>
      <c r="K26" s="131" cm="1">
        <f t="array" ref="K26">IFERROR(INDEX($I$121:$AS$219,MATCH($F26,$F$121:$F$219,0),COLUMN()-8),-999)</f>
        <v>0</v>
      </c>
      <c r="L26" s="131" cm="1">
        <f t="array" ref="L26">IFERROR(INDEX($I$121:$AS$219,MATCH($F26,$F$121:$F$219,0),COLUMN()-8),-999)</f>
        <v>0</v>
      </c>
      <c r="M26" s="131" cm="1">
        <f t="array" ref="M26">IFERROR(INDEX($I$121:$AS$219,MATCH($F26,$F$121:$F$219,0),COLUMN()-8),-999)</f>
        <v>0</v>
      </c>
      <c r="N26" s="131" cm="1">
        <f t="array" ref="N26">IFERROR(INDEX($I$121:$AS$219,MATCH($F26,$F$121:$F$219,0),COLUMN()-8),-999)</f>
        <v>0</v>
      </c>
      <c r="O26" s="131" cm="1">
        <f t="array" ref="O26">IFERROR(INDEX($I$121:$AS$219,MATCH($F26,$F$121:$F$219,0),COLUMN()-8),-999)</f>
        <v>0</v>
      </c>
      <c r="P26" s="131" cm="1">
        <f t="array" ref="P26">IFERROR(INDEX($I$121:$AS$219,MATCH($F26,$F$121:$F$219,0),COLUMN()-8),-999)</f>
        <v>0</v>
      </c>
      <c r="Q26" s="131" cm="1">
        <f t="array" ref="Q26">IFERROR(INDEX($I$121:$AS$219,MATCH($F26,$F$121:$F$219,0),COLUMN()-8),-999)</f>
        <v>0</v>
      </c>
      <c r="R26" s="131" cm="1">
        <f t="array" ref="R26">IFERROR(INDEX($I$121:$AS$219,MATCH($F26,$F$121:$F$219,0),COLUMN()-8),-999)</f>
        <v>0</v>
      </c>
      <c r="S26" s="131" cm="1">
        <f t="array" ref="S26">IFERROR(INDEX($I$121:$AS$219,MATCH($F26,$F$121:$F$219,0),COLUMN()-8),-999)</f>
        <v>0</v>
      </c>
      <c r="T26" s="131" cm="1">
        <f t="array" ref="T26">IFERROR(INDEX($I$121:$AS$219,MATCH($F26,$F$121:$F$219,0),COLUMN()-8),-999)</f>
        <v>0</v>
      </c>
      <c r="U26" s="131" cm="1">
        <f t="array" ref="U26">IFERROR(INDEX($I$121:$AS$219,MATCH($F26,$F$121:$F$219,0),COLUMN()-8),-999)</f>
        <v>0</v>
      </c>
      <c r="V26" s="131" cm="1">
        <f t="array" ref="V26">IFERROR(INDEX($I$121:$AS$219,MATCH($F26,$F$121:$F$219,0),COLUMN()-8),-999)</f>
        <v>0</v>
      </c>
      <c r="W26" s="131" cm="1">
        <f t="array" ref="W26">IFERROR(INDEX($I$121:$AS$219,MATCH($F26,$F$121:$F$219,0),COLUMN()-8),-999)</f>
        <v>0</v>
      </c>
      <c r="X26" s="131" cm="1">
        <f t="array" ref="X26">IFERROR(INDEX($I$121:$AS$219,MATCH($F26,$F$121:$F$219,0),COLUMN()-8),-999)</f>
        <v>0</v>
      </c>
      <c r="Y26" s="131" cm="1">
        <f t="array" ref="Y26">IFERROR(INDEX($I$121:$AS$219,MATCH($F26,$F$121:$F$219,0),COLUMN()-8),-999)</f>
        <v>0</v>
      </c>
      <c r="Z26" s="131" cm="1">
        <f t="array" ref="Z26">IFERROR(INDEX($I$121:$AS$219,MATCH($F26,$F$121:$F$219,0),COLUMN()-8),-999)</f>
        <v>0</v>
      </c>
      <c r="AA26" s="131" cm="1">
        <f t="array" ref="AA26">IFERROR(INDEX($I$121:$AS$219,MATCH($F26,$F$121:$F$219,0),COLUMN()-8),-999)</f>
        <v>0</v>
      </c>
      <c r="AB26" s="131" cm="1">
        <f t="array" ref="AB26">IFERROR(INDEX($I$121:$AS$219,MATCH($F26,$F$121:$F$219,0),COLUMN()-8),-999)</f>
        <v>0</v>
      </c>
      <c r="AC26" s="131" cm="1">
        <f t="array" ref="AC26">IFERROR(INDEX($I$121:$AS$219,MATCH($F26,$F$121:$F$219,0),COLUMN()-8),-999)</f>
        <v>0</v>
      </c>
      <c r="AD26" s="131" cm="1">
        <f t="array" ref="AD26">IFERROR(INDEX($I$121:$AS$219,MATCH($F26,$F$121:$F$219,0),COLUMN()-8),-999)</f>
        <v>0</v>
      </c>
      <c r="AE26" s="131" cm="1">
        <f t="array" ref="AE26">IFERROR(INDEX($I$121:$AS$219,MATCH($F26,$F$121:$F$219,0),COLUMN()-8),-999)</f>
        <v>0</v>
      </c>
      <c r="AF26" s="131" cm="1">
        <f t="array" ref="AF26">IFERROR(INDEX($I$121:$AS$219,MATCH($F26,$F$121:$F$219,0),COLUMN()-8),-999)</f>
        <v>3.8356127303153575E-2</v>
      </c>
      <c r="AG26" s="131" cm="1">
        <f t="array" ref="AG26">IFERROR(INDEX($I$121:$AS$219,MATCH($F26,$F$121:$F$219,0),COLUMN()-8),-999)</f>
        <v>3.8335665802836101E-2</v>
      </c>
      <c r="AH26" s="131" cm="1">
        <f t="array" ref="AH26">IFERROR(INDEX($I$121:$AS$219,MATCH($F26,$F$121:$F$219,0),COLUMN()-8),-999)</f>
        <v>2.8791909957075774E-2</v>
      </c>
      <c r="AI26" s="131" cm="1">
        <f t="array" ref="AI26">IFERROR(INDEX($I$121:$AS$219,MATCH($F26,$F$121:$F$219,0),COLUMN()-8),-999)</f>
        <v>2.8777471998668328E-2</v>
      </c>
      <c r="AJ26" s="131" cm="1">
        <f t="array" ref="AJ26">IFERROR(INDEX($I$121:$AS$219,MATCH($F26,$F$121:$F$219,0),COLUMN()-8),-999)</f>
        <v>1.9208056545777029E-2</v>
      </c>
      <c r="AK26" s="131" cm="1">
        <f t="array" ref="AK26">IFERROR(INDEX($I$121:$AS$219,MATCH($F26,$F$121:$F$219,0),COLUMN()-8),-999)</f>
        <v>1.9164732969119407E-2</v>
      </c>
      <c r="AL26" s="131" cm="1">
        <f t="array" ref="AL26">IFERROR(INDEX($I$121:$AS$219,MATCH($F26,$F$121:$F$219,0),COLUMN()-8),-999)</f>
        <v>1.9125817950662073E-2</v>
      </c>
      <c r="AM26" s="131" cm="1">
        <f t="array" ref="AM26">IFERROR(INDEX($I$121:$AS$219,MATCH($F26,$F$121:$F$219,0),COLUMN()-8),-999)</f>
        <v>1.9066821640337375E-2</v>
      </c>
      <c r="AN26" s="131" cm="1">
        <f t="array" ref="AN26">IFERROR(INDEX($I$121:$AS$219,MATCH($F26,$F$121:$F$219,0),COLUMN()-8),-999)</f>
        <v>1.9068155279640713E-2</v>
      </c>
      <c r="AO26" s="131" cm="1">
        <f t="array" ref="AO26">IFERROR(INDEX($I$121:$AS$219,MATCH($F26,$F$121:$F$219,0),COLUMN()-8),-999)</f>
        <v>1.9068141766292977E-2</v>
      </c>
      <c r="AP26" s="131" cm="1">
        <f t="array" ref="AP26">IFERROR(INDEX($I$121:$AS$219,MATCH($F26,$F$121:$F$219,0),COLUMN()-8),-999)</f>
        <v>1.9254688557792055E-2</v>
      </c>
      <c r="AQ26" s="131" cm="1">
        <f t="array" ref="AQ26">IFERROR(INDEX($I$121:$AS$219,MATCH($F26,$F$121:$F$219,0),COLUMN()-8),-999)</f>
        <v>1.9336355140625087E-2</v>
      </c>
      <c r="AR26" s="131" cm="1">
        <f t="array" ref="AR26">IFERROR(INDEX($I$121:$AS$219,MATCH($F26,$F$121:$F$219,0),COLUMN()-8),-999)</f>
        <v>1.9336355140625087E-2</v>
      </c>
      <c r="AS26" s="131" cm="1">
        <f t="array" ref="AS26">IFERROR(INDEX($I$121:$AS$219,MATCH($F26,$F$121:$F$219,0),COLUMN()-8),-999)</f>
        <v>1.9363961394208845E-2</v>
      </c>
      <c r="AT26" s="16"/>
    </row>
    <row r="27" spans="4:46" ht="14.6" x14ac:dyDescent="0.4">
      <c r="D27" s="2" t="str">
        <f>'Lines - Loading'!C27</f>
        <v>chapelcross33kv</v>
      </c>
      <c r="E27" s="81" t="str">
        <f>IF('Lines - Loading'!D27="","",'Lines - Loading'!D27)</f>
        <v>CHAP3-_MIBI3-_1</v>
      </c>
      <c r="F27" s="73" t="str">
        <f>'Lines - Loading'!E27</f>
        <v>CHAP3-_MIBI3-_1</v>
      </c>
      <c r="G27" s="41">
        <v>0.36495539999999999</v>
      </c>
      <c r="H27" s="39"/>
      <c r="I27" s="131" cm="1">
        <f t="array" ref="I27">IFERROR(INDEX($I$121:$AS$219,MATCH($F27,$F$121:$F$219,0),COLUMN()-8),-999)</f>
        <v>0</v>
      </c>
      <c r="J27" s="131" cm="1">
        <f t="array" ref="J27">IFERROR(INDEX($I$121:$AS$219,MATCH($F27,$F$121:$F$219,0),COLUMN()-8),-999)</f>
        <v>0</v>
      </c>
      <c r="K27" s="131" cm="1">
        <f t="array" ref="K27">IFERROR(INDEX($I$121:$AS$219,MATCH($F27,$F$121:$F$219,0),COLUMN()-8),-999)</f>
        <v>0</v>
      </c>
      <c r="L27" s="131" cm="1">
        <f t="array" ref="L27">IFERROR(INDEX($I$121:$AS$219,MATCH($F27,$F$121:$F$219,0),COLUMN()-8),-999)</f>
        <v>0</v>
      </c>
      <c r="M27" s="131" cm="1">
        <f t="array" ref="M27">IFERROR(INDEX($I$121:$AS$219,MATCH($F27,$F$121:$F$219,0),COLUMN()-8),-999)</f>
        <v>1.8429097840769737E-2</v>
      </c>
      <c r="N27" s="131" cm="1">
        <f t="array" ref="N27">IFERROR(INDEX($I$121:$AS$219,MATCH($F27,$F$121:$F$219,0),COLUMN()-8),-999)</f>
        <v>1.8429097840570875E-2</v>
      </c>
      <c r="O27" s="131" cm="1">
        <f t="array" ref="O27">IFERROR(INDEX($I$121:$AS$219,MATCH($F27,$F$121:$F$219,0),COLUMN()-8),-999)</f>
        <v>1.8329984636300648E-2</v>
      </c>
      <c r="P27" s="131" cm="1">
        <f t="array" ref="P27">IFERROR(INDEX($I$121:$AS$219,MATCH($F27,$F$121:$F$219,0),COLUMN()-8),-999)</f>
        <v>1.8329984635738011E-2</v>
      </c>
      <c r="Q27" s="131" cm="1">
        <f t="array" ref="Q27">IFERROR(INDEX($I$121:$AS$219,MATCH($F27,$F$121:$F$219,0),COLUMN()-8),-999)</f>
        <v>1.4982814611812459E-2</v>
      </c>
      <c r="R27" s="131" cm="1">
        <f t="array" ref="R27">IFERROR(INDEX($I$121:$AS$219,MATCH($F27,$F$121:$F$219,0),COLUMN()-8),-999)</f>
        <v>1.5042642185025469E-2</v>
      </c>
      <c r="S27" s="131" cm="1">
        <f t="array" ref="S27">IFERROR(INDEX($I$121:$AS$219,MATCH($F27,$F$121:$F$219,0),COLUMN()-8),-999)</f>
        <v>1.1378782178908444E-2</v>
      </c>
      <c r="T27" s="131" cm="1">
        <f t="array" ref="T27">IFERROR(INDEX($I$121:$AS$219,MATCH($F27,$F$121:$F$219,0),COLUMN()-8),-999)</f>
        <v>9.6531265413589782E-3</v>
      </c>
      <c r="U27" s="131" cm="1">
        <f t="array" ref="U27">IFERROR(INDEX($I$121:$AS$219,MATCH($F27,$F$121:$F$219,0),COLUMN()-8),-999)</f>
        <v>9.6531265413589782E-3</v>
      </c>
      <c r="V27" s="131" cm="1">
        <f t="array" ref="V27">IFERROR(INDEX($I$121:$AS$219,MATCH($F27,$F$121:$F$219,0),COLUMN()-8),-999)</f>
        <v>9.7570904224618098E-3</v>
      </c>
      <c r="W27" s="131" cm="1">
        <f t="array" ref="W27">IFERROR(INDEX($I$121:$AS$219,MATCH($F27,$F$121:$F$219,0),COLUMN()-8),-999)</f>
        <v>8.590103595947007E-3</v>
      </c>
      <c r="X27" s="131" cm="1">
        <f t="array" ref="X27">IFERROR(INDEX($I$121:$AS$219,MATCH($F27,$F$121:$F$219,0),COLUMN()-8),-999)</f>
        <v>8.590103595947007E-3</v>
      </c>
      <c r="Y27" s="131" cm="1">
        <f t="array" ref="Y27">IFERROR(INDEX($I$121:$AS$219,MATCH($F27,$F$121:$F$219,0),COLUMN()-8),-999)</f>
        <v>1.1814530601902974E-2</v>
      </c>
      <c r="Z27" s="131" cm="1">
        <f t="array" ref="Z27">IFERROR(INDEX($I$121:$AS$219,MATCH($F27,$F$121:$F$219,0),COLUMN()-8),-999)</f>
        <v>1.9645863140318506E-2</v>
      </c>
      <c r="AA27" s="131" cm="1">
        <f t="array" ref="AA27">IFERROR(INDEX($I$121:$AS$219,MATCH($F27,$F$121:$F$219,0),COLUMN()-8),-999)</f>
        <v>3.0379197596814476E-2</v>
      </c>
      <c r="AB27" s="131" cm="1">
        <f t="array" ref="AB27">IFERROR(INDEX($I$121:$AS$219,MATCH($F27,$F$121:$F$219,0),COLUMN()-8),-999)</f>
        <v>0.1993561769650449</v>
      </c>
      <c r="AC27" s="131" cm="1">
        <f t="array" ref="AC27">IFERROR(INDEX($I$121:$AS$219,MATCH($F27,$F$121:$F$219,0),COLUMN()-8),-999)</f>
        <v>5.9619262438776036E-2</v>
      </c>
      <c r="AD27" s="131" cm="1">
        <f t="array" ref="AD27">IFERROR(INDEX($I$121:$AS$219,MATCH($F27,$F$121:$F$219,0),COLUMN()-8),-999)</f>
        <v>0.3212713875098579</v>
      </c>
      <c r="AE27" s="131" cm="1">
        <f t="array" ref="AE27">IFERROR(INDEX($I$121:$AS$219,MATCH($F27,$F$121:$F$219,0),COLUMN()-8),-999)</f>
        <v>0.24714840249353934</v>
      </c>
      <c r="AF27" s="131" cm="1">
        <f t="array" ref="AF27">IFERROR(INDEX($I$121:$AS$219,MATCH($F27,$F$121:$F$219,0),COLUMN()-8),-999)</f>
        <v>0.1797971378362262</v>
      </c>
      <c r="AG27" s="131" cm="1">
        <f t="array" ref="AG27">IFERROR(INDEX($I$121:$AS$219,MATCH($F27,$F$121:$F$219,0),COLUMN()-8),-999)</f>
        <v>0.16845500404765529</v>
      </c>
      <c r="AH27" s="131" cm="1">
        <f t="array" ref="AH27">IFERROR(INDEX($I$121:$AS$219,MATCH($F27,$F$121:$F$219,0),COLUMN()-8),-999)</f>
        <v>0.17334464032434099</v>
      </c>
      <c r="AI27" s="131" cm="1">
        <f t="array" ref="AI27">IFERROR(INDEX($I$121:$AS$219,MATCH($F27,$F$121:$F$219,0),COLUMN()-8),-999)</f>
        <v>0.12847242231983291</v>
      </c>
      <c r="AJ27" s="131" cm="1">
        <f t="array" ref="AJ27">IFERROR(INDEX($I$121:$AS$219,MATCH($F27,$F$121:$F$219,0),COLUMN()-8),-999)</f>
        <v>0.13369861617693746</v>
      </c>
      <c r="AK27" s="131" cm="1">
        <f t="array" ref="AK27">IFERROR(INDEX($I$121:$AS$219,MATCH($F27,$F$121:$F$219,0),COLUMN()-8),-999)</f>
        <v>0.13187460959504638</v>
      </c>
      <c r="AL27" s="131" cm="1">
        <f t="array" ref="AL27">IFERROR(INDEX($I$121:$AS$219,MATCH($F27,$F$121:$F$219,0),COLUMN()-8),-999)</f>
        <v>0.13035645086162934</v>
      </c>
      <c r="AM27" s="131" cm="1">
        <f t="array" ref="AM27">IFERROR(INDEX($I$121:$AS$219,MATCH($F27,$F$121:$F$219,0),COLUMN()-8),-999)</f>
        <v>0.12828575421846503</v>
      </c>
      <c r="AN27" s="131" cm="1">
        <f t="array" ref="AN27">IFERROR(INDEX($I$121:$AS$219,MATCH($F27,$F$121:$F$219,0),COLUMN()-8),-999)</f>
        <v>0.12832937366289618</v>
      </c>
      <c r="AO27" s="131" cm="1">
        <f t="array" ref="AO27">IFERROR(INDEX($I$121:$AS$219,MATCH($F27,$F$121:$F$219,0),COLUMN()-8),-999)</f>
        <v>0.12832893092534178</v>
      </c>
      <c r="AP27" s="131" cm="1">
        <f t="array" ref="AP27">IFERROR(INDEX($I$121:$AS$219,MATCH($F27,$F$121:$F$219,0),COLUMN()-8),-999)</f>
        <v>7.4624788977387335E-2</v>
      </c>
      <c r="AQ27" s="131" cm="1">
        <f t="array" ref="AQ27">IFERROR(INDEX($I$121:$AS$219,MATCH($F27,$F$121:$F$219,0),COLUMN()-8),-999)</f>
        <v>8.142994663691959E-2</v>
      </c>
      <c r="AR27" s="131" cm="1">
        <f t="array" ref="AR27">IFERROR(INDEX($I$121:$AS$219,MATCH($F27,$F$121:$F$219,0),COLUMN()-8),-999)</f>
        <v>8.142994663691959E-2</v>
      </c>
      <c r="AS27" s="131" cm="1">
        <f t="array" ref="AS27">IFERROR(INDEX($I$121:$AS$219,MATCH($F27,$F$121:$F$219,0),COLUMN()-8),-999)</f>
        <v>8.2318484177768839E-2</v>
      </c>
      <c r="AT27" s="16"/>
    </row>
    <row r="28" spans="4:46" ht="14.6" x14ac:dyDescent="0.4">
      <c r="D28" s="2" t="str">
        <f>'Lines - Loading'!C28</f>
        <v>chapelcross33kv</v>
      </c>
      <c r="E28" s="81" t="str">
        <f>IF('Lines - Loading'!D28="","",'Lines - Loading'!D28)</f>
        <v>ANANT1_CHAP3-_1</v>
      </c>
      <c r="F28" s="73" t="str">
        <f>'Lines - Loading'!E28</f>
        <v>ANANT1_CHAP3-_1</v>
      </c>
      <c r="G28" s="41">
        <v>0.36495539999999999</v>
      </c>
      <c r="H28" s="39"/>
      <c r="I28" s="131" cm="1">
        <f t="array" ref="I28">IFERROR(INDEX($I$121:$AS$219,MATCH($F28,$F$121:$F$219,0),COLUMN()-8),-999)</f>
        <v>0</v>
      </c>
      <c r="J28" s="131" cm="1">
        <f t="array" ref="J28">IFERROR(INDEX($I$121:$AS$219,MATCH($F28,$F$121:$F$219,0),COLUMN()-8),-999)</f>
        <v>0</v>
      </c>
      <c r="K28" s="131" cm="1">
        <f t="array" ref="K28">IFERROR(INDEX($I$121:$AS$219,MATCH($F28,$F$121:$F$219,0),COLUMN()-8),-999)</f>
        <v>0</v>
      </c>
      <c r="L28" s="131" cm="1">
        <f t="array" ref="L28">IFERROR(INDEX($I$121:$AS$219,MATCH($F28,$F$121:$F$219,0),COLUMN()-8),-999)</f>
        <v>0</v>
      </c>
      <c r="M28" s="131" cm="1">
        <f t="array" ref="M28">IFERROR(INDEX($I$121:$AS$219,MATCH($F28,$F$121:$F$219,0),COLUMN()-8),-999)</f>
        <v>0</v>
      </c>
      <c r="N28" s="131" cm="1">
        <f t="array" ref="N28">IFERROR(INDEX($I$121:$AS$219,MATCH($F28,$F$121:$F$219,0),COLUMN()-8),-999)</f>
        <v>0</v>
      </c>
      <c r="O28" s="131" cm="1">
        <f t="array" ref="O28">IFERROR(INDEX($I$121:$AS$219,MATCH($F28,$F$121:$F$219,0),COLUMN()-8),-999)</f>
        <v>0</v>
      </c>
      <c r="P28" s="131" cm="1">
        <f t="array" ref="P28">IFERROR(INDEX($I$121:$AS$219,MATCH($F28,$F$121:$F$219,0),COLUMN()-8),-999)</f>
        <v>0</v>
      </c>
      <c r="Q28" s="131" cm="1">
        <f t="array" ref="Q28">IFERROR(INDEX($I$121:$AS$219,MATCH($F28,$F$121:$F$219,0),COLUMN()-8),-999)</f>
        <v>0</v>
      </c>
      <c r="R28" s="131" cm="1">
        <f t="array" ref="R28">IFERROR(INDEX($I$121:$AS$219,MATCH($F28,$F$121:$F$219,0),COLUMN()-8),-999)</f>
        <v>0</v>
      </c>
      <c r="S28" s="131" cm="1">
        <f t="array" ref="S28">IFERROR(INDEX($I$121:$AS$219,MATCH($F28,$F$121:$F$219,0),COLUMN()-8),-999)</f>
        <v>0</v>
      </c>
      <c r="T28" s="131" cm="1">
        <f t="array" ref="T28">IFERROR(INDEX($I$121:$AS$219,MATCH($F28,$F$121:$F$219,0),COLUMN()-8),-999)</f>
        <v>0</v>
      </c>
      <c r="U28" s="131" cm="1">
        <f t="array" ref="U28">IFERROR(INDEX($I$121:$AS$219,MATCH($F28,$F$121:$F$219,0),COLUMN()-8),-999)</f>
        <v>0</v>
      </c>
      <c r="V28" s="131" cm="1">
        <f t="array" ref="V28">IFERROR(INDEX($I$121:$AS$219,MATCH($F28,$F$121:$F$219,0),COLUMN()-8),-999)</f>
        <v>0</v>
      </c>
      <c r="W28" s="131" cm="1">
        <f t="array" ref="W28">IFERROR(INDEX($I$121:$AS$219,MATCH($F28,$F$121:$F$219,0),COLUMN()-8),-999)</f>
        <v>0</v>
      </c>
      <c r="X28" s="131" cm="1">
        <f t="array" ref="X28">IFERROR(INDEX($I$121:$AS$219,MATCH($F28,$F$121:$F$219,0),COLUMN()-8),-999)</f>
        <v>0</v>
      </c>
      <c r="Y28" s="131" cm="1">
        <f t="array" ref="Y28">IFERROR(INDEX($I$121:$AS$219,MATCH($F28,$F$121:$F$219,0),COLUMN()-8),-999)</f>
        <v>0</v>
      </c>
      <c r="Z28" s="131" cm="1">
        <f t="array" ref="Z28">IFERROR(INDEX($I$121:$AS$219,MATCH($F28,$F$121:$F$219,0),COLUMN()-8),-999)</f>
        <v>0.21053525700639286</v>
      </c>
      <c r="AA28" s="131" cm="1">
        <f t="array" ref="AA28">IFERROR(INDEX($I$121:$AS$219,MATCH($F28,$F$121:$F$219,0),COLUMN()-8),-999)</f>
        <v>0.21170751339480581</v>
      </c>
      <c r="AB28" s="131" cm="1">
        <f t="array" ref="AB28">IFERROR(INDEX($I$121:$AS$219,MATCH($F28,$F$121:$F$219,0),COLUMN()-8),-999)</f>
        <v>0.15783344564249291</v>
      </c>
      <c r="AC28" s="131" cm="1">
        <f t="array" ref="AC28">IFERROR(INDEX($I$121:$AS$219,MATCH($F28,$F$121:$F$219,0),COLUMN()-8),-999)</f>
        <v>0.10426790716510972</v>
      </c>
      <c r="AD28" s="131" cm="1">
        <f t="array" ref="AD28">IFERROR(INDEX($I$121:$AS$219,MATCH($F28,$F$121:$F$219,0),COLUMN()-8),-999)</f>
        <v>0.10504427021625917</v>
      </c>
      <c r="AE28" s="131" cm="1">
        <f t="array" ref="AE28">IFERROR(INDEX($I$121:$AS$219,MATCH($F28,$F$121:$F$219,0),COLUMN()-8),-999)</f>
        <v>0.10550107749492581</v>
      </c>
      <c r="AF28" s="131" cm="1">
        <f t="array" ref="AF28">IFERROR(INDEX($I$121:$AS$219,MATCH($F28,$F$121:$F$219,0),COLUMN()-8),-999)</f>
        <v>0.10498624720565723</v>
      </c>
      <c r="AG28" s="131" cm="1">
        <f t="array" ref="AG28">IFERROR(INDEX($I$121:$AS$219,MATCH($F28,$F$121:$F$219,0),COLUMN()-8),-999)</f>
        <v>0.10493251053779992</v>
      </c>
      <c r="AH28" s="131" cm="1">
        <f t="array" ref="AH28">IFERROR(INDEX($I$121:$AS$219,MATCH($F28,$F$121:$F$219,0),COLUMN()-8),-999)</f>
        <v>0.10571148020063217</v>
      </c>
      <c r="AI28" s="131" cm="1">
        <f t="array" ref="AI28">IFERROR(INDEX($I$121:$AS$219,MATCH($F28,$F$121:$F$219,0),COLUMN()-8),-999)</f>
        <v>0.10565990579995033</v>
      </c>
      <c r="AJ28" s="131" cm="1">
        <f t="array" ref="AJ28">IFERROR(INDEX($I$121:$AS$219,MATCH($F28,$F$121:$F$219,0),COLUMN()-8),-999)</f>
        <v>0.10640100590450613</v>
      </c>
      <c r="AK28" s="131" cm="1">
        <f t="array" ref="AK28">IFERROR(INDEX($I$121:$AS$219,MATCH($F28,$F$121:$F$219,0),COLUMN()-8),-999)</f>
        <v>0.10616421415828513</v>
      </c>
      <c r="AL28" s="131" cm="1">
        <f t="array" ref="AL28">IFERROR(INDEX($I$121:$AS$219,MATCH($F28,$F$121:$F$219,0),COLUMN()-8),-999)</f>
        <v>0.10595144952197878</v>
      </c>
      <c r="AM28" s="131" cm="1">
        <f t="array" ref="AM28">IFERROR(INDEX($I$121:$AS$219,MATCH($F28,$F$121:$F$219,0),COLUMN()-8),-999)</f>
        <v>0.10614272578391197</v>
      </c>
      <c r="AN28" s="131" cm="1">
        <f t="array" ref="AN28">IFERROR(INDEX($I$121:$AS$219,MATCH($F28,$F$121:$F$219,0),COLUMN()-8),-999)</f>
        <v>0.10615005400205491</v>
      </c>
      <c r="AO28" s="131" cm="1">
        <f t="array" ref="AO28">IFERROR(INDEX($I$121:$AS$219,MATCH($F28,$F$121:$F$219,0),COLUMN()-8),-999)</f>
        <v>0.10614997974759149</v>
      </c>
      <c r="AP28" s="131" cm="1">
        <f t="array" ref="AP28">IFERROR(INDEX($I$121:$AS$219,MATCH($F28,$F$121:$F$219,0),COLUMN()-8),-999)</f>
        <v>0.10615406452363928</v>
      </c>
      <c r="AQ28" s="131" cm="1">
        <f t="array" ref="AQ28">IFERROR(INDEX($I$121:$AS$219,MATCH($F28,$F$121:$F$219,0),COLUMN()-8),-999)</f>
        <v>0.10611941289896006</v>
      </c>
      <c r="AR28" s="131" cm="1">
        <f t="array" ref="AR28">IFERROR(INDEX($I$121:$AS$219,MATCH($F28,$F$121:$F$219,0),COLUMN()-8),-999)</f>
        <v>0.10611941289896006</v>
      </c>
      <c r="AS28" s="131" cm="1">
        <f t="array" ref="AS28">IFERROR(INDEX($I$121:$AS$219,MATCH($F28,$F$121:$F$219,0),COLUMN()-8),-999)</f>
        <v>0.10627000235005971</v>
      </c>
      <c r="AT28" s="16"/>
    </row>
    <row r="29" spans="4:46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G29" s="41">
        <v>0.4309132</v>
      </c>
      <c r="H29" s="39"/>
      <c r="I29" s="131" cm="1">
        <f t="array" ref="I29">IFERROR(INDEX($I$121:$AS$219,MATCH($F29,$F$121:$F$219,0),COLUMN()-8),-999)</f>
        <v>-999</v>
      </c>
      <c r="J29" s="131" cm="1">
        <f t="array" ref="J29">IFERROR(INDEX($I$121:$AS$219,MATCH($F29,$F$121:$F$219,0),COLUMN()-8),-999)</f>
        <v>-999</v>
      </c>
      <c r="K29" s="131" cm="1">
        <f t="array" ref="K29">IFERROR(INDEX($I$121:$AS$219,MATCH($F29,$F$121:$F$219,0),COLUMN()-8),-999)</f>
        <v>-999</v>
      </c>
      <c r="L29" s="131" cm="1">
        <f t="array" ref="L29">IFERROR(INDEX($I$121:$AS$219,MATCH($F29,$F$121:$F$219,0),COLUMN()-8),-999)</f>
        <v>-999</v>
      </c>
      <c r="M29" s="131" cm="1">
        <f t="array" ref="M29">IFERROR(INDEX($I$121:$AS$219,MATCH($F29,$F$121:$F$219,0),COLUMN()-8),-999)</f>
        <v>-999</v>
      </c>
      <c r="N29" s="131" cm="1">
        <f t="array" ref="N29">IFERROR(INDEX($I$121:$AS$219,MATCH($F29,$F$121:$F$219,0),COLUMN()-8),-999)</f>
        <v>-999</v>
      </c>
      <c r="O29" s="131" cm="1">
        <f t="array" ref="O29">IFERROR(INDEX($I$121:$AS$219,MATCH($F29,$F$121:$F$219,0),COLUMN()-8),-999)</f>
        <v>-999</v>
      </c>
      <c r="P29" s="131" cm="1">
        <f t="array" ref="P29">IFERROR(INDEX($I$121:$AS$219,MATCH($F29,$F$121:$F$219,0),COLUMN()-8),-999)</f>
        <v>-999</v>
      </c>
      <c r="Q29" s="131" cm="1">
        <f t="array" ref="Q29">IFERROR(INDEX($I$121:$AS$219,MATCH($F29,$F$121:$F$219,0),COLUMN()-8),-999)</f>
        <v>-999</v>
      </c>
      <c r="R29" s="131" cm="1">
        <f t="array" ref="R29">IFERROR(INDEX($I$121:$AS$219,MATCH($F29,$F$121:$F$219,0),COLUMN()-8),-999)</f>
        <v>-999</v>
      </c>
      <c r="S29" s="131" cm="1">
        <f t="array" ref="S29">IFERROR(INDEX($I$121:$AS$219,MATCH($F29,$F$121:$F$219,0),COLUMN()-8),-999)</f>
        <v>-999</v>
      </c>
      <c r="T29" s="131" cm="1">
        <f t="array" ref="T29">IFERROR(INDEX($I$121:$AS$219,MATCH($F29,$F$121:$F$219,0),COLUMN()-8),-999)</f>
        <v>-999</v>
      </c>
      <c r="U29" s="131" cm="1">
        <f t="array" ref="U29">IFERROR(INDEX($I$121:$AS$219,MATCH($F29,$F$121:$F$219,0),COLUMN()-8),-999)</f>
        <v>-999</v>
      </c>
      <c r="V29" s="131" cm="1">
        <f t="array" ref="V29">IFERROR(INDEX($I$121:$AS$219,MATCH($F29,$F$121:$F$219,0),COLUMN()-8),-999)</f>
        <v>-999</v>
      </c>
      <c r="W29" s="131" cm="1">
        <f t="array" ref="W29">IFERROR(INDEX($I$121:$AS$219,MATCH($F29,$F$121:$F$219,0),COLUMN()-8),-999)</f>
        <v>-999</v>
      </c>
      <c r="X29" s="131" cm="1">
        <f t="array" ref="X29">IFERROR(INDEX($I$121:$AS$219,MATCH($F29,$F$121:$F$219,0),COLUMN()-8),-999)</f>
        <v>-999</v>
      </c>
      <c r="Y29" s="131" cm="1">
        <f t="array" ref="Y29">IFERROR(INDEX($I$121:$AS$219,MATCH($F29,$F$121:$F$219,0),COLUMN()-8),-999)</f>
        <v>-999</v>
      </c>
      <c r="Z29" s="131" cm="1">
        <f t="array" ref="Z29">IFERROR(INDEX($I$121:$AS$219,MATCH($F29,$F$121:$F$219,0),COLUMN()-8),-999)</f>
        <v>-999</v>
      </c>
      <c r="AA29" s="131" cm="1">
        <f t="array" ref="AA29">IFERROR(INDEX($I$121:$AS$219,MATCH($F29,$F$121:$F$219,0),COLUMN()-8),-999)</f>
        <v>-999</v>
      </c>
      <c r="AB29" s="131" cm="1">
        <f t="array" ref="AB29">IFERROR(INDEX($I$121:$AS$219,MATCH($F29,$F$121:$F$219,0),COLUMN()-8),-999)</f>
        <v>-999</v>
      </c>
      <c r="AC29" s="131" cm="1">
        <f t="array" ref="AC29">IFERROR(INDEX($I$121:$AS$219,MATCH($F29,$F$121:$F$219,0),COLUMN()-8),-999)</f>
        <v>-999</v>
      </c>
      <c r="AD29" s="131" cm="1">
        <f t="array" ref="AD29">IFERROR(INDEX($I$121:$AS$219,MATCH($F29,$F$121:$F$219,0),COLUMN()-8),-999)</f>
        <v>-999</v>
      </c>
      <c r="AE29" s="131" cm="1">
        <f t="array" ref="AE29">IFERROR(INDEX($I$121:$AS$219,MATCH($F29,$F$121:$F$219,0),COLUMN()-8),-999)</f>
        <v>-999</v>
      </c>
      <c r="AF29" s="131" cm="1">
        <f t="array" ref="AF29">IFERROR(INDEX($I$121:$AS$219,MATCH($F29,$F$121:$F$219,0),COLUMN()-8),-999)</f>
        <v>-999</v>
      </c>
      <c r="AG29" s="131" cm="1">
        <f t="array" ref="AG29">IFERROR(INDEX($I$121:$AS$219,MATCH($F29,$F$121:$F$219,0),COLUMN()-8),-999)</f>
        <v>-999</v>
      </c>
      <c r="AH29" s="131" cm="1">
        <f t="array" ref="AH29">IFERROR(INDEX($I$121:$AS$219,MATCH($F29,$F$121:$F$219,0),COLUMN()-8),-999)</f>
        <v>-999</v>
      </c>
      <c r="AI29" s="131" cm="1">
        <f t="array" ref="AI29">IFERROR(INDEX($I$121:$AS$219,MATCH($F29,$F$121:$F$219,0),COLUMN()-8),-999)</f>
        <v>-999</v>
      </c>
      <c r="AJ29" s="131" cm="1">
        <f t="array" ref="AJ29">IFERROR(INDEX($I$121:$AS$219,MATCH($F29,$F$121:$F$219,0),COLUMN()-8),-999)</f>
        <v>-999</v>
      </c>
      <c r="AK29" s="131" cm="1">
        <f t="array" ref="AK29">IFERROR(INDEX($I$121:$AS$219,MATCH($F29,$F$121:$F$219,0),COLUMN()-8),-999)</f>
        <v>-999</v>
      </c>
      <c r="AL29" s="131" cm="1">
        <f t="array" ref="AL29">IFERROR(INDEX($I$121:$AS$219,MATCH($F29,$F$121:$F$219,0),COLUMN()-8),-999)</f>
        <v>-999</v>
      </c>
      <c r="AM29" s="131" cm="1">
        <f t="array" ref="AM29">IFERROR(INDEX($I$121:$AS$219,MATCH($F29,$F$121:$F$219,0),COLUMN()-8),-999)</f>
        <v>-999</v>
      </c>
      <c r="AN29" s="131" cm="1">
        <f t="array" ref="AN29">IFERROR(INDEX($I$121:$AS$219,MATCH($F29,$F$121:$F$219,0),COLUMN()-8),-999)</f>
        <v>-999</v>
      </c>
      <c r="AO29" s="131" cm="1">
        <f t="array" ref="AO29">IFERROR(INDEX($I$121:$AS$219,MATCH($F29,$F$121:$F$219,0),COLUMN()-8),-999)</f>
        <v>-999</v>
      </c>
      <c r="AP29" s="131" cm="1">
        <f t="array" ref="AP29">IFERROR(INDEX($I$121:$AS$219,MATCH($F29,$F$121:$F$219,0),COLUMN()-8),-999)</f>
        <v>-999</v>
      </c>
      <c r="AQ29" s="131" cm="1">
        <f t="array" ref="AQ29">IFERROR(INDEX($I$121:$AS$219,MATCH($F29,$F$121:$F$219,0),COLUMN()-8),-999)</f>
        <v>-999</v>
      </c>
      <c r="AR29" s="131" cm="1">
        <f t="array" ref="AR29">IFERROR(INDEX($I$121:$AS$219,MATCH($F29,$F$121:$F$219,0),COLUMN()-8),-999)</f>
        <v>-999</v>
      </c>
      <c r="AS29" s="131" cm="1">
        <f t="array" ref="AS29">IFERROR(INDEX($I$121:$AS$219,MATCH($F29,$F$121:$F$219,0),COLUMN()-8),-999)</f>
        <v>-999</v>
      </c>
      <c r="AT29" s="16"/>
    </row>
    <row r="30" spans="4:46" ht="14.6" x14ac:dyDescent="0.4">
      <c r="D30" s="2" t="str">
        <f>'Lines - Loading'!C30</f>
        <v>chapelcross33kv</v>
      </c>
      <c r="E30" s="81" t="str">
        <f>IF('Lines - Loading'!D30="","",'Lines - Loading'!D30)</f>
        <v>ANANT2_CHAP3-_1</v>
      </c>
      <c r="F30" s="73" t="str">
        <f>'Lines - Loading'!E30</f>
        <v>ANANT2_CHAP3-_1</v>
      </c>
      <c r="G30" s="41">
        <v>0.36495539999999999</v>
      </c>
      <c r="H30" s="39"/>
      <c r="I30" s="131" cm="1">
        <f t="array" ref="I30">IFERROR(INDEX($I$121:$AS$219,MATCH($F30,$F$121:$F$219,0),COLUMN()-8),-999)</f>
        <v>0</v>
      </c>
      <c r="J30" s="131" cm="1">
        <f t="array" ref="J30">IFERROR(INDEX($I$121:$AS$219,MATCH($F30,$F$121:$F$219,0),COLUMN()-8),-999)</f>
        <v>0</v>
      </c>
      <c r="K30" s="131" cm="1">
        <f t="array" ref="K30">IFERROR(INDEX($I$121:$AS$219,MATCH($F30,$F$121:$F$219,0),COLUMN()-8),-999)</f>
        <v>0</v>
      </c>
      <c r="L30" s="131" cm="1">
        <f t="array" ref="L30">IFERROR(INDEX($I$121:$AS$219,MATCH($F30,$F$121:$F$219,0),COLUMN()-8),-999)</f>
        <v>0</v>
      </c>
      <c r="M30" s="131" cm="1">
        <f t="array" ref="M30">IFERROR(INDEX($I$121:$AS$219,MATCH($F30,$F$121:$F$219,0),COLUMN()-8),-999)</f>
        <v>0</v>
      </c>
      <c r="N30" s="131" cm="1">
        <f t="array" ref="N30">IFERROR(INDEX($I$121:$AS$219,MATCH($F30,$F$121:$F$219,0),COLUMN()-8),-999)</f>
        <v>0</v>
      </c>
      <c r="O30" s="131" cm="1">
        <f t="array" ref="O30">IFERROR(INDEX($I$121:$AS$219,MATCH($F30,$F$121:$F$219,0),COLUMN()-8),-999)</f>
        <v>0</v>
      </c>
      <c r="P30" s="131" cm="1">
        <f t="array" ref="P30">IFERROR(INDEX($I$121:$AS$219,MATCH($F30,$F$121:$F$219,0),COLUMN()-8),-999)</f>
        <v>0</v>
      </c>
      <c r="Q30" s="131" cm="1">
        <f t="array" ref="Q30">IFERROR(INDEX($I$121:$AS$219,MATCH($F30,$F$121:$F$219,0),COLUMN()-8),-999)</f>
        <v>0</v>
      </c>
      <c r="R30" s="131" cm="1">
        <f t="array" ref="R30">IFERROR(INDEX($I$121:$AS$219,MATCH($F30,$F$121:$F$219,0),COLUMN()-8),-999)</f>
        <v>0</v>
      </c>
      <c r="S30" s="131" cm="1">
        <f t="array" ref="S30">IFERROR(INDEX($I$121:$AS$219,MATCH($F30,$F$121:$F$219,0),COLUMN()-8),-999)</f>
        <v>0</v>
      </c>
      <c r="T30" s="131" cm="1">
        <f t="array" ref="T30">IFERROR(INDEX($I$121:$AS$219,MATCH($F30,$F$121:$F$219,0),COLUMN()-8),-999)</f>
        <v>0</v>
      </c>
      <c r="U30" s="131" cm="1">
        <f t="array" ref="U30">IFERROR(INDEX($I$121:$AS$219,MATCH($F30,$F$121:$F$219,0),COLUMN()-8),-999)</f>
        <v>0</v>
      </c>
      <c r="V30" s="131" cm="1">
        <f t="array" ref="V30">IFERROR(INDEX($I$121:$AS$219,MATCH($F30,$F$121:$F$219,0),COLUMN()-8),-999)</f>
        <v>0</v>
      </c>
      <c r="W30" s="131" cm="1">
        <f t="array" ref="W30">IFERROR(INDEX($I$121:$AS$219,MATCH($F30,$F$121:$F$219,0),COLUMN()-8),-999)</f>
        <v>0</v>
      </c>
      <c r="X30" s="131" cm="1">
        <f t="array" ref="X30">IFERROR(INDEX($I$121:$AS$219,MATCH($F30,$F$121:$F$219,0),COLUMN()-8),-999)</f>
        <v>0</v>
      </c>
      <c r="Y30" s="131" cm="1">
        <f t="array" ref="Y30">IFERROR(INDEX($I$121:$AS$219,MATCH($F30,$F$121:$F$219,0),COLUMN()-8),-999)</f>
        <v>0</v>
      </c>
      <c r="Z30" s="131" cm="1">
        <f t="array" ref="Z30">IFERROR(INDEX($I$121:$AS$219,MATCH($F30,$F$121:$F$219,0),COLUMN()-8),-999)</f>
        <v>0</v>
      </c>
      <c r="AA30" s="131" cm="1">
        <f t="array" ref="AA30">IFERROR(INDEX($I$121:$AS$219,MATCH($F30,$F$121:$F$219,0),COLUMN()-8),-999)</f>
        <v>0.21173505307104593</v>
      </c>
      <c r="AB30" s="131" cm="1">
        <f t="array" ref="AB30">IFERROR(INDEX($I$121:$AS$219,MATCH($F30,$F$121:$F$219,0),COLUMN()-8),-999)</f>
        <v>0.15784149093141997</v>
      </c>
      <c r="AC30" s="131" cm="1">
        <f t="array" ref="AC30">IFERROR(INDEX($I$121:$AS$219,MATCH($F30,$F$121:$F$219,0),COLUMN()-8),-999)</f>
        <v>0.10426907310551055</v>
      </c>
      <c r="AD30" s="131" cm="1">
        <f t="array" ref="AD30">IFERROR(INDEX($I$121:$AS$219,MATCH($F30,$F$121:$F$219,0),COLUMN()-8),-999)</f>
        <v>0.10504540693283158</v>
      </c>
      <c r="AE30" s="131" cm="1">
        <f t="array" ref="AE30">IFERROR(INDEX($I$121:$AS$219,MATCH($F30,$F$121:$F$219,0),COLUMN()-8),-999)</f>
        <v>0.10550225781111158</v>
      </c>
      <c r="AF30" s="131" cm="1">
        <f t="array" ref="AF30">IFERROR(INDEX($I$121:$AS$219,MATCH($F30,$F$121:$F$219,0),COLUMN()-8),-999)</f>
        <v>0.10498737851500776</v>
      </c>
      <c r="AG30" s="131" cm="1">
        <f t="array" ref="AG30">IFERROR(INDEX($I$121:$AS$219,MATCH($F30,$F$121:$F$219,0),COLUMN()-8),-999)</f>
        <v>0.10493363686549834</v>
      </c>
      <c r="AH30" s="131" cm="1">
        <f t="array" ref="AH30">IFERROR(INDEX($I$121:$AS$219,MATCH($F30,$F$121:$F$219,0),COLUMN()-8),-999)</f>
        <v>0.10571268121770959</v>
      </c>
      <c r="AI30" s="131" cm="1">
        <f t="array" ref="AI30">IFERROR(INDEX($I$121:$AS$219,MATCH($F30,$F$121:$F$219,0),COLUMN()-8),-999)</f>
        <v>0.10566110170640694</v>
      </c>
      <c r="AJ30" s="131" cm="1">
        <f t="array" ref="AJ30">IFERROR(INDEX($I$121:$AS$219,MATCH($F30,$F$121:$F$219,0),COLUMN()-8),-999)</f>
        <v>0.10640227753994702</v>
      </c>
      <c r="AK30" s="131" cm="1">
        <f t="array" ref="AK30">IFERROR(INDEX($I$121:$AS$219,MATCH($F30,$F$121:$F$219,0),COLUMN()-8),-999)</f>
        <v>0.10616546105983345</v>
      </c>
      <c r="AL30" s="131" cm="1">
        <f t="array" ref="AL30">IFERROR(INDEX($I$121:$AS$219,MATCH($F30,$F$121:$F$219,0),COLUMN()-8),-999)</f>
        <v>0.10595267463136594</v>
      </c>
      <c r="AM30" s="131" cm="1">
        <f t="array" ref="AM30">IFERROR(INDEX($I$121:$AS$219,MATCH($F30,$F$121:$F$219,0),COLUMN()-8),-999)</f>
        <v>0.10511622916240762</v>
      </c>
      <c r="AN30" s="131" cm="1">
        <f t="array" ref="AN30">IFERROR(INDEX($I$121:$AS$219,MATCH($F30,$F$121:$F$219,0),COLUMN()-8),-999)</f>
        <v>0.10512348613808732</v>
      </c>
      <c r="AO30" s="131" cm="1">
        <f t="array" ref="AO30">IFERROR(INDEX($I$121:$AS$219,MATCH($F30,$F$121:$F$219,0),COLUMN()-8),-999)</f>
        <v>0.10512341260550077</v>
      </c>
      <c r="AP30" s="131" cm="1">
        <f t="array" ref="AP30">IFERROR(INDEX($I$121:$AS$219,MATCH($F30,$F$121:$F$219,0),COLUMN()-8),-999)</f>
        <v>0.10512745767074674</v>
      </c>
      <c r="AQ30" s="131" cm="1">
        <f t="array" ref="AQ30">IFERROR(INDEX($I$121:$AS$219,MATCH($F30,$F$121:$F$219,0),COLUMN()-8),-999)</f>
        <v>0.10509314291762507</v>
      </c>
      <c r="AR30" s="131" cm="1">
        <f t="array" ref="AR30">IFERROR(INDEX($I$121:$AS$219,MATCH($F30,$F$121:$F$219,0),COLUMN()-8),-999)</f>
        <v>0.10509314291762507</v>
      </c>
      <c r="AS30" s="131" cm="1">
        <f t="array" ref="AS30">IFERROR(INDEX($I$121:$AS$219,MATCH($F30,$F$121:$F$219,0),COLUMN()-8),-999)</f>
        <v>0.10524226839250492</v>
      </c>
      <c r="AT30" s="16"/>
    </row>
    <row r="31" spans="4:46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G31" s="41">
        <v>0.40064610000000001</v>
      </c>
      <c r="H31" s="39"/>
      <c r="I31" s="131" cm="1">
        <f t="array" ref="I31">IFERROR(INDEX($I$121:$AS$219,MATCH($F31,$F$121:$F$219,0),COLUMN()-8),-999)</f>
        <v>0</v>
      </c>
      <c r="J31" s="131" cm="1">
        <f t="array" ref="J31">IFERROR(INDEX($I$121:$AS$219,MATCH($F31,$F$121:$F$219,0),COLUMN()-8),-999)</f>
        <v>0</v>
      </c>
      <c r="K31" s="131" cm="1">
        <f t="array" ref="K31">IFERROR(INDEX($I$121:$AS$219,MATCH($F31,$F$121:$F$219,0),COLUMN()-8),-999)</f>
        <v>0</v>
      </c>
      <c r="L31" s="131" cm="1">
        <f t="array" ref="L31">IFERROR(INDEX($I$121:$AS$219,MATCH($F31,$F$121:$F$219,0),COLUMN()-8),-999)</f>
        <v>0</v>
      </c>
      <c r="M31" s="131" cm="1">
        <f t="array" ref="M31">IFERROR(INDEX($I$121:$AS$219,MATCH($F31,$F$121:$F$219,0),COLUMN()-8),-999)</f>
        <v>1.8429097840700549E-2</v>
      </c>
      <c r="N31" s="131" cm="1">
        <f t="array" ref="N31">IFERROR(INDEX($I$121:$AS$219,MATCH($F31,$F$121:$F$219,0),COLUMN()-8),-999)</f>
        <v>1.8429097840501646E-2</v>
      </c>
      <c r="O31" s="131" cm="1">
        <f t="array" ref="O31">IFERROR(INDEX($I$121:$AS$219,MATCH($F31,$F$121:$F$219,0),COLUMN()-8),-999)</f>
        <v>1.8329984636232428E-2</v>
      </c>
      <c r="P31" s="131" cm="1">
        <f t="array" ref="P31">IFERROR(INDEX($I$121:$AS$219,MATCH($F31,$F$121:$F$219,0),COLUMN()-8),-999)</f>
        <v>1.8329984635666263E-2</v>
      </c>
      <c r="Q31" s="131" cm="1">
        <f t="array" ref="Q31">IFERROR(INDEX($I$121:$AS$219,MATCH($F31,$F$121:$F$219,0),COLUMN()-8),-999)</f>
        <v>1.4982814499348646E-2</v>
      </c>
      <c r="R31" s="131" cm="1">
        <f t="array" ref="R31">IFERROR(INDEX($I$121:$AS$219,MATCH($F31,$F$121:$F$219,0),COLUMN()-8),-999)</f>
        <v>1.5042642073006596E-2</v>
      </c>
      <c r="S31" s="131" cm="1">
        <f t="array" ref="S31">IFERROR(INDEX($I$121:$AS$219,MATCH($F31,$F$121:$F$219,0),COLUMN()-8),-999)</f>
        <v>1.1378782030815016E-2</v>
      </c>
      <c r="T31" s="131" cm="1">
        <f t="array" ref="T31">IFERROR(INDEX($I$121:$AS$219,MATCH($F31,$F$121:$F$219,0),COLUMN()-8),-999)</f>
        <v>9.6531263667418519E-3</v>
      </c>
      <c r="U31" s="131" cm="1">
        <f t="array" ref="U31">IFERROR(INDEX($I$121:$AS$219,MATCH($F31,$F$121:$F$219,0),COLUMN()-8),-999)</f>
        <v>9.6531263667418519E-3</v>
      </c>
      <c r="V31" s="131" cm="1">
        <f t="array" ref="V31">IFERROR(INDEX($I$121:$AS$219,MATCH($F31,$F$121:$F$219,0),COLUMN()-8),-999)</f>
        <v>9.7570902497098929E-3</v>
      </c>
      <c r="W31" s="131" cm="1">
        <f t="array" ref="W31">IFERROR(INDEX($I$121:$AS$219,MATCH($F31,$F$121:$F$219,0),COLUMN()-8),-999)</f>
        <v>8.5901033995240163E-3</v>
      </c>
      <c r="X31" s="131" cm="1">
        <f t="array" ref="X31">IFERROR(INDEX($I$121:$AS$219,MATCH($F31,$F$121:$F$219,0),COLUMN()-8),-999)</f>
        <v>8.5901033995240163E-3</v>
      </c>
      <c r="Y31" s="131" cm="1">
        <f t="array" ref="Y31">IFERROR(INDEX($I$121:$AS$219,MATCH($F31,$F$121:$F$219,0),COLUMN()-8),-999)</f>
        <v>1.1814530459275633E-2</v>
      </c>
      <c r="Z31" s="131" cm="1">
        <f t="array" ref="Z31">IFERROR(INDEX($I$121:$AS$219,MATCH($F31,$F$121:$F$219,0),COLUMN()-8),-999)</f>
        <v>1.96458630545027E-2</v>
      </c>
      <c r="AA31" s="131" cm="1">
        <f t="array" ref="AA31">IFERROR(INDEX($I$121:$AS$219,MATCH($F31,$F$121:$F$219,0),COLUMN()-8),-999)</f>
        <v>3.0379197541142527E-2</v>
      </c>
      <c r="AB31" s="131" cm="1">
        <f t="array" ref="AB31">IFERROR(INDEX($I$121:$AS$219,MATCH($F31,$F$121:$F$219,0),COLUMN()-8),-999)</f>
        <v>5.9121157649678562E-2</v>
      </c>
      <c r="AC31" s="131" cm="1">
        <f t="array" ref="AC31">IFERROR(INDEX($I$121:$AS$219,MATCH($F31,$F$121:$F$219,0),COLUMN()-8),-999)</f>
        <v>-3.4949877952503122E-2</v>
      </c>
      <c r="AD31" s="131" cm="1">
        <f t="array" ref="AD31">IFERROR(INDEX($I$121:$AS$219,MATCH($F31,$F$121:$F$219,0),COLUMN()-8),-999)</f>
        <v>-8.0563531457796614E-2</v>
      </c>
      <c r="AE31" s="131" cm="1">
        <f t="array" ref="AE31">IFERROR(INDEX($I$121:$AS$219,MATCH($F31,$F$121:$F$219,0),COLUMN()-8),-999)</f>
        <v>-8.0259591217587745E-2</v>
      </c>
      <c r="AF31" s="131" cm="1">
        <f t="array" ref="AF31">IFERROR(INDEX($I$121:$AS$219,MATCH($F31,$F$121:$F$219,0),COLUMN()-8),-999)</f>
        <v>-6.2156879599376373E-2</v>
      </c>
      <c r="AG31" s="131" cm="1">
        <f t="array" ref="AG31">IFERROR(INDEX($I$121:$AS$219,MATCH($F31,$F$121:$F$219,0),COLUMN()-8),-999)</f>
        <v>-6.438225791037705E-2</v>
      </c>
      <c r="AH31" s="131" cm="1">
        <f t="array" ref="AH31">IFERROR(INDEX($I$121:$AS$219,MATCH($F31,$F$121:$F$219,0),COLUMN()-8),-999)</f>
        <v>-7.7047753267058983E-2</v>
      </c>
      <c r="AI31" s="131" cm="1">
        <f t="array" ref="AI31">IFERROR(INDEX($I$121:$AS$219,MATCH($F31,$F$121:$F$219,0),COLUMN()-8),-999)</f>
        <v>-9.6824297631751655E-2</v>
      </c>
      <c r="AJ31" s="131" cm="1">
        <f t="array" ref="AJ31">IFERROR(INDEX($I$121:$AS$219,MATCH($F31,$F$121:$F$219,0),COLUMN()-8),-999)</f>
        <v>-0.10514845928548905</v>
      </c>
      <c r="AK31" s="131" cm="1">
        <f t="array" ref="AK31">IFERROR(INDEX($I$121:$AS$219,MATCH($F31,$F$121:$F$219,0),COLUMN()-8),-999)</f>
        <v>-0.10233821966539454</v>
      </c>
      <c r="AL31" s="131" cm="1">
        <f t="array" ref="AL31">IFERROR(INDEX($I$121:$AS$219,MATCH($F31,$F$121:$F$219,0),COLUMN()-8),-999)</f>
        <v>-9.9928812199857525E-2</v>
      </c>
      <c r="AM31" s="131" cm="1">
        <f t="array" ref="AM31">IFERROR(INDEX($I$121:$AS$219,MATCH($F31,$F$121:$F$219,0),COLUMN()-8),-999)</f>
        <v>-9.6508274416787082E-2</v>
      </c>
      <c r="AN31" s="131" cm="1">
        <f t="array" ref="AN31">IFERROR(INDEX($I$121:$AS$219,MATCH($F31,$F$121:$F$219,0),COLUMN()-8),-999)</f>
        <v>-9.6582275982137061E-2</v>
      </c>
      <c r="AO31" s="131" cm="1">
        <f t="array" ref="AO31">IFERROR(INDEX($I$121:$AS$219,MATCH($F31,$F$121:$F$219,0),COLUMN()-8),-999)</f>
        <v>-9.658152534534048E-2</v>
      </c>
      <c r="AP31" s="131" cm="1">
        <f t="array" ref="AP31">IFERROR(INDEX($I$121:$AS$219,MATCH($F31,$F$121:$F$219,0),COLUMN()-8),-999)</f>
        <v>-9.2600264558517636E-2</v>
      </c>
      <c r="AQ31" s="131" cm="1">
        <f t="array" ref="AQ31">IFERROR(INDEX($I$121:$AS$219,MATCH($F31,$F$121:$F$219,0),COLUMN()-8),-999)</f>
        <v>-9.2883763676929978E-2</v>
      </c>
      <c r="AR31" s="131" cm="1">
        <f t="array" ref="AR31">IFERROR(INDEX($I$121:$AS$219,MATCH($F31,$F$121:$F$219,0),COLUMN()-8),-999)</f>
        <v>-9.2883763676929978E-2</v>
      </c>
      <c r="AS31" s="131" cm="1">
        <f t="array" ref="AS31">IFERROR(INDEX($I$121:$AS$219,MATCH($F31,$F$121:$F$219,0),COLUMN()-8),-999)</f>
        <v>-9.4255278990835342E-2</v>
      </c>
      <c r="AT31" s="16"/>
    </row>
    <row r="32" spans="4:46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G32" s="41">
        <v>0.56160429999999995</v>
      </c>
      <c r="H32" s="39"/>
      <c r="I32" s="131" cm="1">
        <f t="array" ref="I32">IFERROR(INDEX($I$121:$AS$219,MATCH($F32,$F$121:$F$219,0),COLUMN()-8),-999)</f>
        <v>0</v>
      </c>
      <c r="J32" s="131" cm="1">
        <f t="array" ref="J32">IFERROR(INDEX($I$121:$AS$219,MATCH($F32,$F$121:$F$219,0),COLUMN()-8),-999)</f>
        <v>0</v>
      </c>
      <c r="K32" s="131" cm="1">
        <f t="array" ref="K32">IFERROR(INDEX($I$121:$AS$219,MATCH($F32,$F$121:$F$219,0),COLUMN()-8),-999)</f>
        <v>0</v>
      </c>
      <c r="L32" s="131" cm="1">
        <f t="array" ref="L32">IFERROR(INDEX($I$121:$AS$219,MATCH($F32,$F$121:$F$219,0),COLUMN()-8),-999)</f>
        <v>0</v>
      </c>
      <c r="M32" s="131" cm="1">
        <f t="array" ref="M32">IFERROR(INDEX($I$121:$AS$219,MATCH($F32,$F$121:$F$219,0),COLUMN()-8),-999)</f>
        <v>0</v>
      </c>
      <c r="N32" s="131" cm="1">
        <f t="array" ref="N32">IFERROR(INDEX($I$121:$AS$219,MATCH($F32,$F$121:$F$219,0),COLUMN()-8),-999)</f>
        <v>0</v>
      </c>
      <c r="O32" s="131" cm="1">
        <f t="array" ref="O32">IFERROR(INDEX($I$121:$AS$219,MATCH($F32,$F$121:$F$219,0),COLUMN()-8),-999)</f>
        <v>0</v>
      </c>
      <c r="P32" s="131" cm="1">
        <f t="array" ref="P32">IFERROR(INDEX($I$121:$AS$219,MATCH($F32,$F$121:$F$219,0),COLUMN()-8),-999)</f>
        <v>0</v>
      </c>
      <c r="Q32" s="131" cm="1">
        <f t="array" ref="Q32">IFERROR(INDEX($I$121:$AS$219,MATCH($F32,$F$121:$F$219,0),COLUMN()-8),-999)</f>
        <v>0</v>
      </c>
      <c r="R32" s="131" cm="1">
        <f t="array" ref="R32">IFERROR(INDEX($I$121:$AS$219,MATCH($F32,$F$121:$F$219,0),COLUMN()-8),-999)</f>
        <v>0</v>
      </c>
      <c r="S32" s="131" cm="1">
        <f t="array" ref="S32">IFERROR(INDEX($I$121:$AS$219,MATCH($F32,$F$121:$F$219,0),COLUMN()-8),-999)</f>
        <v>0</v>
      </c>
      <c r="T32" s="131" cm="1">
        <f t="array" ref="T32">IFERROR(INDEX($I$121:$AS$219,MATCH($F32,$F$121:$F$219,0),COLUMN()-8),-999)</f>
        <v>0</v>
      </c>
      <c r="U32" s="131" cm="1">
        <f t="array" ref="U32">IFERROR(INDEX($I$121:$AS$219,MATCH($F32,$F$121:$F$219,0),COLUMN()-8),-999)</f>
        <v>0</v>
      </c>
      <c r="V32" s="131" cm="1">
        <f t="array" ref="V32">IFERROR(INDEX($I$121:$AS$219,MATCH($F32,$F$121:$F$219,0),COLUMN()-8),-999)</f>
        <v>0</v>
      </c>
      <c r="W32" s="131" cm="1">
        <f t="array" ref="W32">IFERROR(INDEX($I$121:$AS$219,MATCH($F32,$F$121:$F$219,0),COLUMN()-8),-999)</f>
        <v>0</v>
      </c>
      <c r="X32" s="131" cm="1">
        <f t="array" ref="X32">IFERROR(INDEX($I$121:$AS$219,MATCH($F32,$F$121:$F$219,0),COLUMN()-8),-999)</f>
        <v>0</v>
      </c>
      <c r="Y32" s="131" cm="1">
        <f t="array" ref="Y32">IFERROR(INDEX($I$121:$AS$219,MATCH($F32,$F$121:$F$219,0),COLUMN()-8),-999)</f>
        <v>0</v>
      </c>
      <c r="Z32" s="131" cm="1">
        <f t="array" ref="Z32">IFERROR(INDEX($I$121:$AS$219,MATCH($F32,$F$121:$F$219,0),COLUMN()-8),-999)</f>
        <v>0</v>
      </c>
      <c r="AA32" s="131" cm="1">
        <f t="array" ref="AA32">IFERROR(INDEX($I$121:$AS$219,MATCH($F32,$F$121:$F$219,0),COLUMN()-8),-999)</f>
        <v>0</v>
      </c>
      <c r="AB32" s="131" cm="1">
        <f t="array" ref="AB32">IFERROR(INDEX($I$121:$AS$219,MATCH($F32,$F$121:$F$219,0),COLUMN()-8),-999)</f>
        <v>0</v>
      </c>
      <c r="AC32" s="131" cm="1">
        <f t="array" ref="AC32">IFERROR(INDEX($I$121:$AS$219,MATCH($F32,$F$121:$F$219,0),COLUMN()-8),-999)</f>
        <v>0</v>
      </c>
      <c r="AD32" s="131" cm="1">
        <f t="array" ref="AD32">IFERROR(INDEX($I$121:$AS$219,MATCH($F32,$F$121:$F$219,0),COLUMN()-8),-999)</f>
        <v>-1.0930915689789778E-9</v>
      </c>
      <c r="AE32" s="131" cm="1">
        <f t="array" ref="AE32">IFERROR(INDEX($I$121:$AS$219,MATCH($F32,$F$121:$F$219,0),COLUMN()-8),-999)</f>
        <v>-1.163174262079603E-9</v>
      </c>
      <c r="AF32" s="131" cm="1">
        <f t="array" ref="AF32">IFERROR(INDEX($I$121:$AS$219,MATCH($F32,$F$121:$F$219,0),COLUMN()-8),-999)</f>
        <v>-1.1567326577654293E-9</v>
      </c>
      <c r="AG32" s="131" cm="1">
        <f t="array" ref="AG32">IFERROR(INDEX($I$121:$AS$219,MATCH($F32,$F$121:$F$219,0),COLUMN()-8),-999)</f>
        <v>-1.1576120394958399E-9</v>
      </c>
      <c r="AH32" s="131" cm="1">
        <f t="array" ref="AH32">IFERROR(INDEX($I$121:$AS$219,MATCH($F32,$F$121:$F$219,0),COLUMN()-8),-999)</f>
        <v>-1.1659106123003169E-9</v>
      </c>
      <c r="AI32" s="131" cm="1">
        <f t="array" ref="AI32">IFERROR(INDEX($I$121:$AS$219,MATCH($F32,$F$121:$F$219,0),COLUMN()-8),-999)</f>
        <v>-1.1680760550727932E-9</v>
      </c>
      <c r="AJ32" s="131" cm="1">
        <f t="array" ref="AJ32">IFERROR(INDEX($I$121:$AS$219,MATCH($F32,$F$121:$F$219,0),COLUMN()-8),-999)</f>
        <v>-1.1611240956893762E-9</v>
      </c>
      <c r="AK32" s="131" cm="1">
        <f t="array" ref="AK32">IFERROR(INDEX($I$121:$AS$219,MATCH($F32,$F$121:$F$219,0),COLUMN()-8),-999)</f>
        <v>-1.1632788557977217E-9</v>
      </c>
      <c r="AL32" s="131" cm="1">
        <f t="array" ref="AL32">IFERROR(INDEX($I$121:$AS$219,MATCH($F32,$F$121:$F$219,0),COLUMN()-8),-999)</f>
        <v>-1.1650953494719184E-9</v>
      </c>
      <c r="AM32" s="131" cm="1">
        <f t="array" ref="AM32">IFERROR(INDEX($I$121:$AS$219,MATCH($F32,$F$121:$F$219,0),COLUMN()-8),-999)</f>
        <v>-1.1682395750982574E-9</v>
      </c>
      <c r="AN32" s="131" cm="1">
        <f t="array" ref="AN32">IFERROR(INDEX($I$121:$AS$219,MATCH($F32,$F$121:$F$219,0),COLUMN()-8),-999)</f>
        <v>-1.1683121770034883E-9</v>
      </c>
      <c r="AO32" s="131" cm="1">
        <f t="array" ref="AO32">IFERROR(INDEX($I$121:$AS$219,MATCH($F32,$F$121:$F$219,0),COLUMN()-8),-999)</f>
        <v>-1.168308088853164E-9</v>
      </c>
      <c r="AP32" s="131" cm="1">
        <f t="array" ref="AP32">IFERROR(INDEX($I$121:$AS$219,MATCH($F32,$F$121:$F$219,0),COLUMN()-8),-999)</f>
        <v>-1.1678319906625602E-9</v>
      </c>
      <c r="AQ32" s="131" cm="1">
        <f t="array" ref="AQ32">IFERROR(INDEX($I$121:$AS$219,MATCH($F32,$F$121:$F$219,0),COLUMN()-8),-999)</f>
        <v>-1.1630395567778474E-9</v>
      </c>
      <c r="AR32" s="131" cm="1">
        <f t="array" ref="AR32">IFERROR(INDEX($I$121:$AS$219,MATCH($F32,$F$121:$F$219,0),COLUMN()-8),-999)</f>
        <v>-1.1630395567778474E-9</v>
      </c>
      <c r="AS32" s="131" cm="1">
        <f t="array" ref="AS32">IFERROR(INDEX($I$121:$AS$219,MATCH($F32,$F$121:$F$219,0),COLUMN()-8),-999)</f>
        <v>-1.1612870405142777E-9</v>
      </c>
      <c r="AT32" s="16"/>
    </row>
    <row r="33" spans="4:46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G33" s="41">
        <v>0.19402469999999999</v>
      </c>
      <c r="H33" s="39"/>
      <c r="I33" s="131" cm="1">
        <f t="array" ref="I33">IFERROR(INDEX($I$121:$AS$219,MATCH($F33,$F$121:$F$219,0),COLUMN()-8),-999)</f>
        <v>0</v>
      </c>
      <c r="J33" s="131" cm="1">
        <f t="array" ref="J33">IFERROR(INDEX($I$121:$AS$219,MATCH($F33,$F$121:$F$219,0),COLUMN()-8),-999)</f>
        <v>0</v>
      </c>
      <c r="K33" s="131" cm="1">
        <f t="array" ref="K33">IFERROR(INDEX($I$121:$AS$219,MATCH($F33,$F$121:$F$219,0),COLUMN()-8),-999)</f>
        <v>0</v>
      </c>
      <c r="L33" s="131" cm="1">
        <f t="array" ref="L33">IFERROR(INDEX($I$121:$AS$219,MATCH($F33,$F$121:$F$219,0),COLUMN()-8),-999)</f>
        <v>0</v>
      </c>
      <c r="M33" s="131" cm="1">
        <f t="array" ref="M33">IFERROR(INDEX($I$121:$AS$219,MATCH($F33,$F$121:$F$219,0),COLUMN()-8),-999)</f>
        <v>0</v>
      </c>
      <c r="N33" s="131" cm="1">
        <f t="array" ref="N33">IFERROR(INDEX($I$121:$AS$219,MATCH($F33,$F$121:$F$219,0),COLUMN()-8),-999)</f>
        <v>0</v>
      </c>
      <c r="O33" s="131" cm="1">
        <f t="array" ref="O33">IFERROR(INDEX($I$121:$AS$219,MATCH($F33,$F$121:$F$219,0),COLUMN()-8),-999)</f>
        <v>0</v>
      </c>
      <c r="P33" s="131" cm="1">
        <f t="array" ref="P33">IFERROR(INDEX($I$121:$AS$219,MATCH($F33,$F$121:$F$219,0),COLUMN()-8),-999)</f>
        <v>0</v>
      </c>
      <c r="Q33" s="131" cm="1">
        <f t="array" ref="Q33">IFERROR(INDEX($I$121:$AS$219,MATCH($F33,$F$121:$F$219,0),COLUMN()-8),-999)</f>
        <v>0</v>
      </c>
      <c r="R33" s="131" cm="1">
        <f t="array" ref="R33">IFERROR(INDEX($I$121:$AS$219,MATCH($F33,$F$121:$F$219,0),COLUMN()-8),-999)</f>
        <v>0</v>
      </c>
      <c r="S33" s="131" cm="1">
        <f t="array" ref="S33">IFERROR(INDEX($I$121:$AS$219,MATCH($F33,$F$121:$F$219,0),COLUMN()-8),-999)</f>
        <v>0</v>
      </c>
      <c r="T33" s="131" cm="1">
        <f t="array" ref="T33">IFERROR(INDEX($I$121:$AS$219,MATCH($F33,$F$121:$F$219,0),COLUMN()-8),-999)</f>
        <v>0</v>
      </c>
      <c r="U33" s="131" cm="1">
        <f t="array" ref="U33">IFERROR(INDEX($I$121:$AS$219,MATCH($F33,$F$121:$F$219,0),COLUMN()-8),-999)</f>
        <v>0</v>
      </c>
      <c r="V33" s="131" cm="1">
        <f t="array" ref="V33">IFERROR(INDEX($I$121:$AS$219,MATCH($F33,$F$121:$F$219,0),COLUMN()-8),-999)</f>
        <v>0</v>
      </c>
      <c r="W33" s="131" cm="1">
        <f t="array" ref="W33">IFERROR(INDEX($I$121:$AS$219,MATCH($F33,$F$121:$F$219,0),COLUMN()-8),-999)</f>
        <v>0</v>
      </c>
      <c r="X33" s="131" cm="1">
        <f t="array" ref="X33">IFERROR(INDEX($I$121:$AS$219,MATCH($F33,$F$121:$F$219,0),COLUMN()-8),-999)</f>
        <v>0</v>
      </c>
      <c r="Y33" s="131" cm="1">
        <f t="array" ref="Y33">IFERROR(INDEX($I$121:$AS$219,MATCH($F33,$F$121:$F$219,0),COLUMN()-8),-999)</f>
        <v>0</v>
      </c>
      <c r="Z33" s="131" cm="1">
        <f t="array" ref="Z33">IFERROR(INDEX($I$121:$AS$219,MATCH($F33,$F$121:$F$219,0),COLUMN()-8),-999)</f>
        <v>0</v>
      </c>
      <c r="AA33" s="131" cm="1">
        <f t="array" ref="AA33">IFERROR(INDEX($I$121:$AS$219,MATCH($F33,$F$121:$F$219,0),COLUMN()-8),-999)</f>
        <v>0</v>
      </c>
      <c r="AB33" s="131" cm="1">
        <f t="array" ref="AB33">IFERROR(INDEX($I$121:$AS$219,MATCH($F33,$F$121:$F$219,0),COLUMN()-8),-999)</f>
        <v>0</v>
      </c>
      <c r="AC33" s="131" cm="1">
        <f t="array" ref="AC33">IFERROR(INDEX($I$121:$AS$219,MATCH($F33,$F$121:$F$219,0),COLUMN()-8),-999)</f>
        <v>0</v>
      </c>
      <c r="AD33" s="131" cm="1">
        <f t="array" ref="AD33">IFERROR(INDEX($I$121:$AS$219,MATCH($F33,$F$121:$F$219,0),COLUMN()-8),-999)</f>
        <v>0</v>
      </c>
      <c r="AE33" s="131" cm="1">
        <f t="array" ref="AE33">IFERROR(INDEX($I$121:$AS$219,MATCH($F33,$F$121:$F$219,0),COLUMN()-8),-999)</f>
        <v>0</v>
      </c>
      <c r="AF33" s="131" cm="1">
        <f t="array" ref="AF33">IFERROR(INDEX($I$121:$AS$219,MATCH($F33,$F$121:$F$219,0),COLUMN()-8),-999)</f>
        <v>0</v>
      </c>
      <c r="AG33" s="131" cm="1">
        <f t="array" ref="AG33">IFERROR(INDEX($I$121:$AS$219,MATCH($F33,$F$121:$F$219,0),COLUMN()-8),-999)</f>
        <v>0</v>
      </c>
      <c r="AH33" s="131" cm="1">
        <f t="array" ref="AH33">IFERROR(INDEX($I$121:$AS$219,MATCH($F33,$F$121:$F$219,0),COLUMN()-8),-999)</f>
        <v>0</v>
      </c>
      <c r="AI33" s="131" cm="1">
        <f t="array" ref="AI33">IFERROR(INDEX($I$121:$AS$219,MATCH($F33,$F$121:$F$219,0),COLUMN()-8),-999)</f>
        <v>0</v>
      </c>
      <c r="AJ33" s="131" cm="1">
        <f t="array" ref="AJ33">IFERROR(INDEX($I$121:$AS$219,MATCH($F33,$F$121:$F$219,0),COLUMN()-8),-999)</f>
        <v>0</v>
      </c>
      <c r="AK33" s="131" cm="1">
        <f t="array" ref="AK33">IFERROR(INDEX($I$121:$AS$219,MATCH($F33,$F$121:$F$219,0),COLUMN()-8),-999)</f>
        <v>0.13860286352444989</v>
      </c>
      <c r="AL33" s="131" cm="1">
        <f t="array" ref="AL33">IFERROR(INDEX($I$121:$AS$219,MATCH($F33,$F$121:$F$219,0),COLUMN()-8),-999)</f>
        <v>0.10069059956419084</v>
      </c>
      <c r="AM33" s="131" cm="1">
        <f t="array" ref="AM33">IFERROR(INDEX($I$121:$AS$219,MATCH($F33,$F$121:$F$219,0),COLUMN()-8),-999)</f>
        <v>6.5307001743642026E-2</v>
      </c>
      <c r="AN33" s="131" cm="1">
        <f t="array" ref="AN33">IFERROR(INDEX($I$121:$AS$219,MATCH($F33,$F$121:$F$219,0),COLUMN()-8),-999)</f>
        <v>6.4703699395232211E-2</v>
      </c>
      <c r="AO33" s="131" cm="1">
        <f t="array" ref="AO33">IFERROR(INDEX($I$121:$AS$219,MATCH($F33,$F$121:$F$219,0),COLUMN()-8),-999)</f>
        <v>6.0367730744628895E-2</v>
      </c>
      <c r="AP33" s="131" cm="1">
        <f t="array" ref="AP33">IFERROR(INDEX($I$121:$AS$219,MATCH($F33,$F$121:$F$219,0),COLUMN()-8),-999)</f>
        <v>6.0370331989996494E-2</v>
      </c>
      <c r="AQ33" s="131" cm="1">
        <f t="array" ref="AQ33">IFERROR(INDEX($I$121:$AS$219,MATCH($F33,$F$121:$F$219,0),COLUMN()-8),-999)</f>
        <v>6.0348267093024072E-2</v>
      </c>
      <c r="AR33" s="131" cm="1">
        <f t="array" ref="AR33">IFERROR(INDEX($I$121:$AS$219,MATCH($F33,$F$121:$F$219,0),COLUMN()-8),-999)</f>
        <v>6.0348267093024072E-2</v>
      </c>
      <c r="AS33" s="131" cm="1">
        <f t="array" ref="AS33">IFERROR(INDEX($I$121:$AS$219,MATCH($F33,$F$121:$F$219,0),COLUMN()-8),-999)</f>
        <v>6.0425528297237366E-2</v>
      </c>
      <c r="AT33" s="16"/>
    </row>
    <row r="34" spans="4:46" ht="15" customHeight="1" x14ac:dyDescent="0.4">
      <c r="D34" s="2" t="str">
        <f>'Lines - Loading'!C34</f>
        <v>chapelcross33kv</v>
      </c>
      <c r="E34" s="81" t="str">
        <f>IF('Lines - Loading'!D34="","",'Lines - Loading'!D34)</f>
        <v>CHAPX1_LOBI3A_1</v>
      </c>
      <c r="F34" s="73" t="str">
        <f>'Lines - Loading'!E34</f>
        <v>CHAPX1_LOBI3A_1</v>
      </c>
      <c r="G34" s="41">
        <v>0.4309132</v>
      </c>
      <c r="H34" s="39"/>
      <c r="I34" s="131" cm="1">
        <f t="array" ref="I34">IFERROR(INDEX($I$121:$AS$219,MATCH($F34,$F$121:$F$219,0),COLUMN()-8),-999)</f>
        <v>0</v>
      </c>
      <c r="J34" s="131" cm="1">
        <f t="array" ref="J34">IFERROR(INDEX($I$121:$AS$219,MATCH($F34,$F$121:$F$219,0),COLUMN()-8),-999)</f>
        <v>0</v>
      </c>
      <c r="K34" s="131" cm="1">
        <f t="array" ref="K34">IFERROR(INDEX($I$121:$AS$219,MATCH($F34,$F$121:$F$219,0),COLUMN()-8),-999)</f>
        <v>0</v>
      </c>
      <c r="L34" s="131" cm="1">
        <f t="array" ref="L34">IFERROR(INDEX($I$121:$AS$219,MATCH($F34,$F$121:$F$219,0),COLUMN()-8),-999)</f>
        <v>0</v>
      </c>
      <c r="M34" s="131" cm="1">
        <f t="array" ref="M34">IFERROR(INDEX($I$121:$AS$219,MATCH($F34,$F$121:$F$219,0),COLUMN()-8),-999)</f>
        <v>0</v>
      </c>
      <c r="N34" s="131" cm="1">
        <f t="array" ref="N34">IFERROR(INDEX($I$121:$AS$219,MATCH($F34,$F$121:$F$219,0),COLUMN()-8),-999)</f>
        <v>0</v>
      </c>
      <c r="O34" s="131" cm="1">
        <f t="array" ref="O34">IFERROR(INDEX($I$121:$AS$219,MATCH($F34,$F$121:$F$219,0),COLUMN()-8),-999)</f>
        <v>0</v>
      </c>
      <c r="P34" s="131" cm="1">
        <f t="array" ref="P34">IFERROR(INDEX($I$121:$AS$219,MATCH($F34,$F$121:$F$219,0),COLUMN()-8),-999)</f>
        <v>0</v>
      </c>
      <c r="Q34" s="131" cm="1">
        <f t="array" ref="Q34">IFERROR(INDEX($I$121:$AS$219,MATCH($F34,$F$121:$F$219,0),COLUMN()-8),-999)</f>
        <v>0</v>
      </c>
      <c r="R34" s="131" cm="1">
        <f t="array" ref="R34">IFERROR(INDEX($I$121:$AS$219,MATCH($F34,$F$121:$F$219,0),COLUMN()-8),-999)</f>
        <v>0</v>
      </c>
      <c r="S34" s="131" cm="1">
        <f t="array" ref="S34">IFERROR(INDEX($I$121:$AS$219,MATCH($F34,$F$121:$F$219,0),COLUMN()-8),-999)</f>
        <v>0</v>
      </c>
      <c r="T34" s="131" cm="1">
        <f t="array" ref="T34">IFERROR(INDEX($I$121:$AS$219,MATCH($F34,$F$121:$F$219,0),COLUMN()-8),-999)</f>
        <v>0</v>
      </c>
      <c r="U34" s="131" cm="1">
        <f t="array" ref="U34">IFERROR(INDEX($I$121:$AS$219,MATCH($F34,$F$121:$F$219,0),COLUMN()-8),-999)</f>
        <v>0</v>
      </c>
      <c r="V34" s="131" cm="1">
        <f t="array" ref="V34">IFERROR(INDEX($I$121:$AS$219,MATCH($F34,$F$121:$F$219,0),COLUMN()-8),-999)</f>
        <v>0</v>
      </c>
      <c r="W34" s="131" cm="1">
        <f t="array" ref="W34">IFERROR(INDEX($I$121:$AS$219,MATCH($F34,$F$121:$F$219,0),COLUMN()-8),-999)</f>
        <v>0</v>
      </c>
      <c r="X34" s="131" cm="1">
        <f t="array" ref="X34">IFERROR(INDEX($I$121:$AS$219,MATCH($F34,$F$121:$F$219,0),COLUMN()-8),-999)</f>
        <v>0</v>
      </c>
      <c r="Y34" s="131" cm="1">
        <f t="array" ref="Y34">IFERROR(INDEX($I$121:$AS$219,MATCH($F34,$F$121:$F$219,0),COLUMN()-8),-999)</f>
        <v>0</v>
      </c>
      <c r="Z34" s="131" cm="1">
        <f t="array" ref="Z34">IFERROR(INDEX($I$121:$AS$219,MATCH($F34,$F$121:$F$219,0),COLUMN()-8),-999)</f>
        <v>0</v>
      </c>
      <c r="AA34" s="131" cm="1">
        <f t="array" ref="AA34">IFERROR(INDEX($I$121:$AS$219,MATCH($F34,$F$121:$F$219,0),COLUMN()-8),-999)</f>
        <v>0</v>
      </c>
      <c r="AB34" s="131" cm="1">
        <f t="array" ref="AB34">IFERROR(INDEX($I$121:$AS$219,MATCH($F34,$F$121:$F$219,0),COLUMN()-8),-999)</f>
        <v>0</v>
      </c>
      <c r="AC34" s="131" cm="1">
        <f t="array" ref="AC34">IFERROR(INDEX($I$121:$AS$219,MATCH($F34,$F$121:$F$219,0),COLUMN()-8),-999)</f>
        <v>0</v>
      </c>
      <c r="AD34" s="131" cm="1">
        <f t="array" ref="AD34">IFERROR(INDEX($I$121:$AS$219,MATCH($F34,$F$121:$F$219,0),COLUMN()-8),-999)</f>
        <v>0</v>
      </c>
      <c r="AE34" s="131" cm="1">
        <f t="array" ref="AE34">IFERROR(INDEX($I$121:$AS$219,MATCH($F34,$F$121:$F$219,0),COLUMN()-8),-999)</f>
        <v>0</v>
      </c>
      <c r="AF34" s="131" cm="1">
        <f t="array" ref="AF34">IFERROR(INDEX($I$121:$AS$219,MATCH($F34,$F$121:$F$219,0),COLUMN()-8),-999)</f>
        <v>0</v>
      </c>
      <c r="AG34" s="131" cm="1">
        <f t="array" ref="AG34">IFERROR(INDEX($I$121:$AS$219,MATCH($F34,$F$121:$F$219,0),COLUMN()-8),-999)</f>
        <v>0</v>
      </c>
      <c r="AH34" s="131" cm="1">
        <f t="array" ref="AH34">IFERROR(INDEX($I$121:$AS$219,MATCH($F34,$F$121:$F$219,0),COLUMN()-8),-999)</f>
        <v>0.27713392909397266</v>
      </c>
      <c r="AI34" s="131" cm="1">
        <f t="array" ref="AI34">IFERROR(INDEX($I$121:$AS$219,MATCH($F34,$F$121:$F$219,0),COLUMN()-8),-999)</f>
        <v>0.27696486273304005</v>
      </c>
      <c r="AJ34" s="131" cm="1">
        <f t="array" ref="AJ34">IFERROR(INDEX($I$121:$AS$219,MATCH($F34,$F$121:$F$219,0),COLUMN()-8),-999)</f>
        <v>0.20357632428097741</v>
      </c>
      <c r="AK34" s="131" cm="1">
        <f t="array" ref="AK34">IFERROR(INDEX($I$121:$AS$219,MATCH($F34,$F$121:$F$219,0),COLUMN()-8),-999)</f>
        <v>0.27469227617414704</v>
      </c>
      <c r="AL34" s="131" cm="1">
        <f t="array" ref="AL34">IFERROR(INDEX($I$121:$AS$219,MATCH($F34,$F$121:$F$219,0),COLUMN()-8),-999)</f>
        <v>0.23503359549876263</v>
      </c>
      <c r="AM34" s="131" cm="1">
        <f t="array" ref="AM34">IFERROR(INDEX($I$121:$AS$219,MATCH($F34,$F$121:$F$219,0),COLUMN()-8),-999)</f>
        <v>0.19794354105136491</v>
      </c>
      <c r="AN34" s="131" cm="1">
        <f t="array" ref="AN34">IFERROR(INDEX($I$121:$AS$219,MATCH($F34,$F$121:$F$219,0),COLUMN()-8),-999)</f>
        <v>0.19317473674409102</v>
      </c>
      <c r="AO34" s="131" cm="1">
        <f t="array" ref="AO34">IFERROR(INDEX($I$121:$AS$219,MATCH($F34,$F$121:$F$219,0),COLUMN()-8),-999)</f>
        <v>0.1907550486654285</v>
      </c>
      <c r="AP34" s="131" cm="1">
        <f t="array" ref="AP34">IFERROR(INDEX($I$121:$AS$219,MATCH($F34,$F$121:$F$219,0),COLUMN()-8),-999)</f>
        <v>0.19076327611172209</v>
      </c>
      <c r="AQ34" s="131" cm="1">
        <f t="array" ref="AQ34">IFERROR(INDEX($I$121:$AS$219,MATCH($F34,$F$121:$F$219,0),COLUMN()-8),-999)</f>
        <v>0.19069348675024556</v>
      </c>
      <c r="AR34" s="131" cm="1">
        <f t="array" ref="AR34">IFERROR(INDEX($I$121:$AS$219,MATCH($F34,$F$121:$F$219,0),COLUMN()-8),-999)</f>
        <v>0.19069348675024556</v>
      </c>
      <c r="AS34" s="131" cm="1">
        <f t="array" ref="AS34">IFERROR(INDEX($I$121:$AS$219,MATCH($F34,$F$121:$F$219,0),COLUMN()-8),-999)</f>
        <v>0.19098889347471565</v>
      </c>
      <c r="AT34" s="16"/>
    </row>
    <row r="35" spans="4:46" ht="15" customHeight="1" x14ac:dyDescent="0.4">
      <c r="D35" s="2" t="str">
        <f>'Lines - Loading'!C35</f>
        <v>chapelcross33kv</v>
      </c>
      <c r="E35" s="81" t="str">
        <f>IF('Lines - Loading'!D35="","",'Lines - Loading'!D35)</f>
        <v>CHAP3-_GRNA3B_1</v>
      </c>
      <c r="F35" s="73" t="str">
        <f>'Lines - Loading'!E35</f>
        <v>CHAP3-_GRNA3B_1</v>
      </c>
      <c r="G35" s="41">
        <v>0.43100070000000001</v>
      </c>
      <c r="H35" s="39"/>
      <c r="I35" s="131" cm="1">
        <f t="array" ref="I35">IFERROR(INDEX($I$121:$AS$219,MATCH($F35,$F$121:$F$219,0),COLUMN()-8),-999)</f>
        <v>0</v>
      </c>
      <c r="J35" s="131" cm="1">
        <f t="array" ref="J35">IFERROR(INDEX($I$121:$AS$219,MATCH($F35,$F$121:$F$219,0),COLUMN()-8),-999)</f>
        <v>0</v>
      </c>
      <c r="K35" s="131" cm="1">
        <f t="array" ref="K35">IFERROR(INDEX($I$121:$AS$219,MATCH($F35,$F$121:$F$219,0),COLUMN()-8),-999)</f>
        <v>0</v>
      </c>
      <c r="L35" s="131" cm="1">
        <f t="array" ref="L35">IFERROR(INDEX($I$121:$AS$219,MATCH($F35,$F$121:$F$219,0),COLUMN()-8),-999)</f>
        <v>0</v>
      </c>
      <c r="M35" s="131" cm="1">
        <f t="array" ref="M35">IFERROR(INDEX($I$121:$AS$219,MATCH($F35,$F$121:$F$219,0),COLUMN()-8),-999)</f>
        <v>0</v>
      </c>
      <c r="N35" s="131" cm="1">
        <f t="array" ref="N35">IFERROR(INDEX($I$121:$AS$219,MATCH($F35,$F$121:$F$219,0),COLUMN()-8),-999)</f>
        <v>0</v>
      </c>
      <c r="O35" s="131" cm="1">
        <f t="array" ref="O35">IFERROR(INDEX($I$121:$AS$219,MATCH($F35,$F$121:$F$219,0),COLUMN()-8),-999)</f>
        <v>0</v>
      </c>
      <c r="P35" s="131" cm="1">
        <f t="array" ref="P35">IFERROR(INDEX($I$121:$AS$219,MATCH($F35,$F$121:$F$219,0),COLUMN()-8),-999)</f>
        <v>0</v>
      </c>
      <c r="Q35" s="131" cm="1">
        <f t="array" ref="Q35">IFERROR(INDEX($I$121:$AS$219,MATCH($F35,$F$121:$F$219,0),COLUMN()-8),-999)</f>
        <v>0</v>
      </c>
      <c r="R35" s="131" cm="1">
        <f t="array" ref="R35">IFERROR(INDEX($I$121:$AS$219,MATCH($F35,$F$121:$F$219,0),COLUMN()-8),-999)</f>
        <v>0</v>
      </c>
      <c r="S35" s="131" cm="1">
        <f t="array" ref="S35">IFERROR(INDEX($I$121:$AS$219,MATCH($F35,$F$121:$F$219,0),COLUMN()-8),-999)</f>
        <v>0</v>
      </c>
      <c r="T35" s="131" cm="1">
        <f t="array" ref="T35">IFERROR(INDEX($I$121:$AS$219,MATCH($F35,$F$121:$F$219,0),COLUMN()-8),-999)</f>
        <v>0</v>
      </c>
      <c r="U35" s="131" cm="1">
        <f t="array" ref="U35">IFERROR(INDEX($I$121:$AS$219,MATCH($F35,$F$121:$F$219,0),COLUMN()-8),-999)</f>
        <v>0</v>
      </c>
      <c r="V35" s="131" cm="1">
        <f t="array" ref="V35">IFERROR(INDEX($I$121:$AS$219,MATCH($F35,$F$121:$F$219,0),COLUMN()-8),-999)</f>
        <v>0</v>
      </c>
      <c r="W35" s="131" cm="1">
        <f t="array" ref="W35">IFERROR(INDEX($I$121:$AS$219,MATCH($F35,$F$121:$F$219,0),COLUMN()-8),-999)</f>
        <v>0</v>
      </c>
      <c r="X35" s="131" cm="1">
        <f t="array" ref="X35">IFERROR(INDEX($I$121:$AS$219,MATCH($F35,$F$121:$F$219,0),COLUMN()-8),-999)</f>
        <v>0</v>
      </c>
      <c r="Y35" s="131" cm="1">
        <f t="array" ref="Y35">IFERROR(INDEX($I$121:$AS$219,MATCH($F35,$F$121:$F$219,0),COLUMN()-8),-999)</f>
        <v>0</v>
      </c>
      <c r="Z35" s="131" cm="1">
        <f t="array" ref="Z35">IFERROR(INDEX($I$121:$AS$219,MATCH($F35,$F$121:$F$219,0),COLUMN()-8),-999)</f>
        <v>0</v>
      </c>
      <c r="AA35" s="131" cm="1">
        <f t="array" ref="AA35">IFERROR(INDEX($I$121:$AS$219,MATCH($F35,$F$121:$F$219,0),COLUMN()-8),-999)</f>
        <v>0</v>
      </c>
      <c r="AB35" s="131" cm="1">
        <f t="array" ref="AB35">IFERROR(INDEX($I$121:$AS$219,MATCH($F35,$F$121:$F$219,0),COLUMN()-8),-999)</f>
        <v>0</v>
      </c>
      <c r="AC35" s="131" cm="1">
        <f t="array" ref="AC35">IFERROR(INDEX($I$121:$AS$219,MATCH($F35,$F$121:$F$219,0),COLUMN()-8),-999)</f>
        <v>0</v>
      </c>
      <c r="AD35" s="131" cm="1">
        <f t="array" ref="AD35">IFERROR(INDEX($I$121:$AS$219,MATCH($F35,$F$121:$F$219,0),COLUMN()-8),-999)</f>
        <v>0</v>
      </c>
      <c r="AE35" s="131" cm="1">
        <f t="array" ref="AE35">IFERROR(INDEX($I$121:$AS$219,MATCH($F35,$F$121:$F$219,0),COLUMN()-8),-999)</f>
        <v>0.26134772495026048</v>
      </c>
      <c r="AF35" s="131" cm="1">
        <f t="array" ref="AF35">IFERROR(INDEX($I$121:$AS$219,MATCH($F35,$F$121:$F$219,0),COLUMN()-8),-999)</f>
        <v>0.19150736526751025</v>
      </c>
      <c r="AG35" s="131" cm="1">
        <f t="array" ref="AG35">IFERROR(INDEX($I$121:$AS$219,MATCH($F35,$F$121:$F$219,0),COLUMN()-8),-999)</f>
        <v>0.19140053578259447</v>
      </c>
      <c r="AH35" s="131" cm="1">
        <f t="array" ref="AH35">IFERROR(INDEX($I$121:$AS$219,MATCH($F35,$F$121:$F$219,0),COLUMN()-8),-999)</f>
        <v>0.12680180978381347</v>
      </c>
      <c r="AI35" s="131" cm="1">
        <f t="array" ref="AI35">IFERROR(INDEX($I$121:$AS$219,MATCH($F35,$F$121:$F$219,0),COLUMN()-8),-999)</f>
        <v>0.12673758933708304</v>
      </c>
      <c r="AJ35" s="131" cm="1">
        <f t="array" ref="AJ35">IFERROR(INDEX($I$121:$AS$219,MATCH($F35,$F$121:$F$219,0),COLUMN()-8),-999)</f>
        <v>0.12766086913117086</v>
      </c>
      <c r="AK35" s="131" cm="1">
        <f t="array" ref="AK35">IFERROR(INDEX($I$121:$AS$219,MATCH($F35,$F$121:$F$219,0),COLUMN()-8),-999)</f>
        <v>0.12736575997071936</v>
      </c>
      <c r="AL35" s="131" cm="1">
        <f t="array" ref="AL35">IFERROR(INDEX($I$121:$AS$219,MATCH($F35,$F$121:$F$219,0),COLUMN()-8),-999)</f>
        <v>0.12710068236604521</v>
      </c>
      <c r="AM35" s="131" cm="1">
        <f t="array" ref="AM35">IFERROR(INDEX($I$121:$AS$219,MATCH($F35,$F$121:$F$219,0),COLUMN()-8),-999)</f>
        <v>0.12669894995218423</v>
      </c>
      <c r="AN35" s="131" cm="1">
        <f t="array" ref="AN35">IFERROR(INDEX($I$121:$AS$219,MATCH($F35,$F$121:$F$219,0),COLUMN()-8),-999)</f>
        <v>0.12670802955213553</v>
      </c>
      <c r="AO35" s="131" cm="1">
        <f t="array" ref="AO35">IFERROR(INDEX($I$121:$AS$219,MATCH($F35,$F$121:$F$219,0),COLUMN()-8),-999)</f>
        <v>0.1267079375498191</v>
      </c>
      <c r="AP35" s="131" cm="1">
        <f t="array" ref="AP35">IFERROR(INDEX($I$121:$AS$219,MATCH($F35,$F$121:$F$219,0),COLUMN()-8),-999)</f>
        <v>0.12671299859381174</v>
      </c>
      <c r="AQ35" s="131" cm="1">
        <f t="array" ref="AQ35">IFERROR(INDEX($I$121:$AS$219,MATCH($F35,$F$121:$F$219,0),COLUMN()-8),-999)</f>
        <v>8.4843661464200804E-2</v>
      </c>
      <c r="AR35" s="131" cm="1">
        <f t="array" ref="AR35">IFERROR(INDEX($I$121:$AS$219,MATCH($F35,$F$121:$F$219,0),COLUMN()-8),-999)</f>
        <v>8.4843661464200804E-2</v>
      </c>
      <c r="AS35" s="131" cm="1">
        <f t="array" ref="AS35">IFERROR(INDEX($I$121:$AS$219,MATCH($F35,$F$121:$F$219,0),COLUMN()-8),-999)</f>
        <v>8.4977386778306116E-2</v>
      </c>
      <c r="AT35" s="16"/>
    </row>
    <row r="36" spans="4:46" ht="15" customHeight="1" x14ac:dyDescent="0.4">
      <c r="D36" s="2" t="str">
        <f>'Lines - Loading'!C36</f>
        <v>chapelcross33kv</v>
      </c>
      <c r="E36" s="81" t="str">
        <f>IF('Lines - Loading'!D36="","",'Lines - Loading'!D36)</f>
        <v>CHAP3-_MINS3-_1</v>
      </c>
      <c r="F36" s="73" t="str">
        <f>'Lines - Loading'!E36</f>
        <v>CHAP3-_MINS3-_1</v>
      </c>
      <c r="G36" s="41">
        <v>0.69981850000000001</v>
      </c>
      <c r="H36" s="39"/>
      <c r="I36" s="131" cm="1">
        <f t="array" ref="I36">IFERROR(INDEX($I$121:$AS$219,MATCH($F36,$F$121:$F$219,0),COLUMN()-8),-999)</f>
        <v>0</v>
      </c>
      <c r="J36" s="131" cm="1">
        <f t="array" ref="J36">IFERROR(INDEX($I$121:$AS$219,MATCH($F36,$F$121:$F$219,0),COLUMN()-8),-999)</f>
        <v>0</v>
      </c>
      <c r="K36" s="131" cm="1">
        <f t="array" ref="K36">IFERROR(INDEX($I$121:$AS$219,MATCH($F36,$F$121:$F$219,0),COLUMN()-8),-999)</f>
        <v>0</v>
      </c>
      <c r="L36" s="131" cm="1">
        <f t="array" ref="L36">IFERROR(INDEX($I$121:$AS$219,MATCH($F36,$F$121:$F$219,0),COLUMN()-8),-999)</f>
        <v>0</v>
      </c>
      <c r="M36" s="131" cm="1">
        <f t="array" ref="M36">IFERROR(INDEX($I$121:$AS$219,MATCH($F36,$F$121:$F$219,0),COLUMN()-8),-999)</f>
        <v>3.4817711487252538E-2</v>
      </c>
      <c r="N36" s="131" cm="1">
        <f t="array" ref="N36">IFERROR(INDEX($I$121:$AS$219,MATCH($F36,$F$121:$F$219,0),COLUMN()-8),-999)</f>
        <v>3.4817711486695505E-2</v>
      </c>
      <c r="O36" s="131" cm="1">
        <f t="array" ref="O36">IFERROR(INDEX($I$121:$AS$219,MATCH($F36,$F$121:$F$219,0),COLUMN()-8),-999)</f>
        <v>1.6622397449138092E-2</v>
      </c>
      <c r="P36" s="131" cm="1">
        <f t="array" ref="P36">IFERROR(INDEX($I$121:$AS$219,MATCH($F36,$F$121:$F$219,0),COLUMN()-8),-999)</f>
        <v>1.6622397473024235E-2</v>
      </c>
      <c r="Q36" s="131" cm="1">
        <f t="array" ref="Q36">IFERROR(INDEX($I$121:$AS$219,MATCH($F36,$F$121:$F$219,0),COLUMN()-8),-999)</f>
        <v>2.0892457784022808E-2</v>
      </c>
      <c r="R36" s="131" cm="1">
        <f t="array" ref="R36">IFERROR(INDEX($I$121:$AS$219,MATCH($F36,$F$121:$F$219,0),COLUMN()-8),-999)</f>
        <v>2.1085210542626513E-2</v>
      </c>
      <c r="S36" s="131" cm="1">
        <f t="array" ref="S36">IFERROR(INDEX($I$121:$AS$219,MATCH($F36,$F$121:$F$219,0),COLUMN()-8),-999)</f>
        <v>9.9902225609933316E-3</v>
      </c>
      <c r="T36" s="131" cm="1">
        <f t="array" ref="T36">IFERROR(INDEX($I$121:$AS$219,MATCH($F36,$F$121:$F$219,0),COLUMN()-8),-999)</f>
        <v>9.2886130292905121E-3</v>
      </c>
      <c r="U36" s="131" cm="1">
        <f t="array" ref="U36">IFERROR(INDEX($I$121:$AS$219,MATCH($F36,$F$121:$F$219,0),COLUMN()-8),-999)</f>
        <v>9.2886130292905121E-3</v>
      </c>
      <c r="V36" s="131" cm="1">
        <f t="array" ref="V36">IFERROR(INDEX($I$121:$AS$219,MATCH($F36,$F$121:$F$219,0),COLUMN()-8),-999)</f>
        <v>9.0604405267040236E-3</v>
      </c>
      <c r="W36" s="131" cm="1">
        <f t="array" ref="W36">IFERROR(INDEX($I$121:$AS$219,MATCH($F36,$F$121:$F$219,0),COLUMN()-8),-999)</f>
        <v>2.1141683811951022E-2</v>
      </c>
      <c r="X36" s="131" cm="1">
        <f t="array" ref="X36">IFERROR(INDEX($I$121:$AS$219,MATCH($F36,$F$121:$F$219,0),COLUMN()-8),-999)</f>
        <v>2.1141683811951022E-2</v>
      </c>
      <c r="Y36" s="131" cm="1">
        <f t="array" ref="Y36">IFERROR(INDEX($I$121:$AS$219,MATCH($F36,$F$121:$F$219,0),COLUMN()-8),-999)</f>
        <v>1.1071813419556261E-2</v>
      </c>
      <c r="Z36" s="131" cm="1">
        <f t="array" ref="Z36">IFERROR(INDEX($I$121:$AS$219,MATCH($F36,$F$121:$F$219,0),COLUMN()-8),-999)</f>
        <v>3.5715950410085393E-2</v>
      </c>
      <c r="AA36" s="131" cm="1">
        <f t="array" ref="AA36">IFERROR(INDEX($I$121:$AS$219,MATCH($F36,$F$121:$F$219,0),COLUMN()-8),-999)</f>
        <v>6.8458947266225062E-2</v>
      </c>
      <c r="AB36" s="131" cm="1">
        <f t="array" ref="AB36">IFERROR(INDEX($I$121:$AS$219,MATCH($F36,$F$121:$F$219,0),COLUMN()-8),-999)</f>
        <v>6.193397699449095E-2</v>
      </c>
      <c r="AC36" s="131" cm="1">
        <f t="array" ref="AC36">IFERROR(INDEX($I$121:$AS$219,MATCH($F36,$F$121:$F$219,0),COLUMN()-8),-999)</f>
        <v>-0.11735109287783974</v>
      </c>
      <c r="AD36" s="131" cm="1">
        <f t="array" ref="AD36">IFERROR(INDEX($I$121:$AS$219,MATCH($F36,$F$121:$F$219,0),COLUMN()-8),-999)</f>
        <v>-0.12387786839590897</v>
      </c>
      <c r="AE36" s="131" cm="1">
        <f t="array" ref="AE36">IFERROR(INDEX($I$121:$AS$219,MATCH($F36,$F$121:$F$219,0),COLUMN()-8),-999)</f>
        <v>-0.13490179293661825</v>
      </c>
      <c r="AF36" s="131" cm="1">
        <f t="array" ref="AF36">IFERROR(INDEX($I$121:$AS$219,MATCH($F36,$F$121:$F$219,0),COLUMN()-8),-999)</f>
        <v>-0.12281716616055416</v>
      </c>
      <c r="AG36" s="131" cm="1">
        <f t="array" ref="AG36">IFERROR(INDEX($I$121:$AS$219,MATCH($F36,$F$121:$F$219,0),COLUMN()-8),-999)</f>
        <v>-0.15099683958296312</v>
      </c>
      <c r="AH36" s="131" cm="1">
        <f t="array" ref="AH36">IFERROR(INDEX($I$121:$AS$219,MATCH($F36,$F$121:$F$219,0),COLUMN()-8),-999)</f>
        <v>-0.16514914292524671</v>
      </c>
      <c r="AI36" s="131" cm="1">
        <f t="array" ref="AI36">IFERROR(INDEX($I$121:$AS$219,MATCH($F36,$F$121:$F$219,0),COLUMN()-8),-999)</f>
        <v>-0.27768588399112237</v>
      </c>
      <c r="AJ36" s="131" cm="1">
        <f t="array" ref="AJ36">IFERROR(INDEX($I$121:$AS$219,MATCH($F36,$F$121:$F$219,0),COLUMN()-8),-999)</f>
        <v>-0.28727149765628379</v>
      </c>
      <c r="AK36" s="131" cm="1">
        <f t="array" ref="AK36">IFERROR(INDEX($I$121:$AS$219,MATCH($F36,$F$121:$F$219,0),COLUMN()-8),-999)</f>
        <v>-0.2835709147303796</v>
      </c>
      <c r="AL36" s="131" cm="1">
        <f t="array" ref="AL36">IFERROR(INDEX($I$121:$AS$219,MATCH($F36,$F$121:$F$219,0),COLUMN()-8),-999)</f>
        <v>-0.28074678360486111</v>
      </c>
      <c r="AM36" s="131" cm="1">
        <f t="array" ref="AM36">IFERROR(INDEX($I$121:$AS$219,MATCH($F36,$F$121:$F$219,0),COLUMN()-8),-999)</f>
        <v>-0.27741694498922631</v>
      </c>
      <c r="AN36" s="131" cm="1">
        <f t="array" ref="AN36">IFERROR(INDEX($I$121:$AS$219,MATCH($F36,$F$121:$F$219,0),COLUMN()-8),-999)</f>
        <v>-0.27747914221252151</v>
      </c>
      <c r="AO36" s="131" cm="1">
        <f t="array" ref="AO36">IFERROR(INDEX($I$121:$AS$219,MATCH($F36,$F$121:$F$219,0),COLUMN()-8),-999)</f>
        <v>-0.27747850890400022</v>
      </c>
      <c r="AP36" s="131" cm="1">
        <f t="array" ref="AP36">IFERROR(INDEX($I$121:$AS$219,MATCH($F36,$F$121:$F$219,0),COLUMN()-8),-999)</f>
        <v>-0.27751344130253641</v>
      </c>
      <c r="AQ36" s="131" cm="1">
        <f t="array" ref="AQ36">IFERROR(INDEX($I$121:$AS$219,MATCH($F36,$F$121:$F$219,0),COLUMN()-8),-999)</f>
        <v>-0.27722317693047094</v>
      </c>
      <c r="AR36" s="131" cm="1">
        <f t="array" ref="AR36">IFERROR(INDEX($I$121:$AS$219,MATCH($F36,$F$121:$F$219,0),COLUMN()-8),-999)</f>
        <v>-0.27722317693047094</v>
      </c>
      <c r="AS36" s="131" cm="1">
        <f t="array" ref="AS36">IFERROR(INDEX($I$121:$AS$219,MATCH($F36,$F$121:$F$219,0),COLUMN()-8),-999)</f>
        <v>-0.27858407351696424</v>
      </c>
      <c r="AT36" s="16"/>
    </row>
    <row r="37" spans="4:46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G37" s="41">
        <v>2.799274</v>
      </c>
      <c r="H37" s="39"/>
      <c r="I37" s="131" cm="1">
        <f t="array" ref="I37">IFERROR(INDEX($I$121:$AS$219,MATCH($F37,$F$121:$F$219,0),COLUMN()-8),-999)</f>
        <v>0</v>
      </c>
      <c r="J37" s="131" cm="1">
        <f t="array" ref="J37">IFERROR(INDEX($I$121:$AS$219,MATCH($F37,$F$121:$F$219,0),COLUMN()-8),-999)</f>
        <v>0</v>
      </c>
      <c r="K37" s="131" cm="1">
        <f t="array" ref="K37">IFERROR(INDEX($I$121:$AS$219,MATCH($F37,$F$121:$F$219,0),COLUMN()-8),-999)</f>
        <v>0</v>
      </c>
      <c r="L37" s="131" cm="1">
        <f t="array" ref="L37">IFERROR(INDEX($I$121:$AS$219,MATCH($F37,$F$121:$F$219,0),COLUMN()-8),-999)</f>
        <v>0</v>
      </c>
      <c r="M37" s="131" cm="1">
        <f t="array" ref="M37">IFERROR(INDEX($I$121:$AS$219,MATCH($F37,$F$121:$F$219,0),COLUMN()-8),-999)</f>
        <v>-5.3246796836603737E-2</v>
      </c>
      <c r="N37" s="131" cm="1">
        <f t="array" ref="N37">IFERROR(INDEX($I$121:$AS$219,MATCH($F37,$F$121:$F$219,0),COLUMN()-8),-999)</f>
        <v>-5.3246796835946367E-2</v>
      </c>
      <c r="O37" s="131" cm="1">
        <f t="array" ref="O37">IFERROR(INDEX($I$121:$AS$219,MATCH($F37,$F$121:$F$219,0),COLUMN()-8),-999)</f>
        <v>-3.3691370225457984E-2</v>
      </c>
      <c r="P37" s="131" cm="1">
        <f t="array" ref="P37">IFERROR(INDEX($I$121:$AS$219,MATCH($F37,$F$121:$F$219,0),COLUMN()-8),-999)</f>
        <v>-3.3691370302001741E-2</v>
      </c>
      <c r="Q37" s="131" cm="1">
        <f t="array" ref="Q37">IFERROR(INDEX($I$121:$AS$219,MATCH($F37,$F$121:$F$219,0),COLUMN()-8),-999)</f>
        <v>-3.5721214229115353E-2</v>
      </c>
      <c r="R37" s="131" cm="1">
        <f t="array" ref="R37">IFERROR(INDEX($I$121:$AS$219,MATCH($F37,$F$121:$F$219,0),COLUMN()-8),-999)</f>
        <v>-3.5933090052082485E-2</v>
      </c>
      <c r="S37" s="131" cm="1">
        <f t="array" ref="S37">IFERROR(INDEX($I$121:$AS$219,MATCH($F37,$F$121:$F$219,0),COLUMN()-8),-999)</f>
        <v>-4.4319894563592685E-2</v>
      </c>
      <c r="T37" s="131" cm="1">
        <f t="array" ref="T37">IFERROR(INDEX($I$121:$AS$219,MATCH($F37,$F$121:$F$219,0),COLUMN()-8),-999)</f>
        <v>-4.9714181401291031E-2</v>
      </c>
      <c r="U37" s="131" cm="1">
        <f t="array" ref="U37">IFERROR(INDEX($I$121:$AS$219,MATCH($F37,$F$121:$F$219,0),COLUMN()-8),-999)</f>
        <v>-4.9714181401291031E-2</v>
      </c>
      <c r="V37" s="131" cm="1">
        <f t="array" ref="V37">IFERROR(INDEX($I$121:$AS$219,MATCH($F37,$F$121:$F$219,0),COLUMN()-8),-999)</f>
        <v>-4.9923667422099735E-2</v>
      </c>
      <c r="W37" s="131" cm="1">
        <f t="array" ref="W37">IFERROR(INDEX($I$121:$AS$219,MATCH($F37,$F$121:$F$219,0),COLUMN()-8),-999)</f>
        <v>-6.060447010776783E-2</v>
      </c>
      <c r="X37" s="131" cm="1">
        <f t="array" ref="X37">IFERROR(INDEX($I$121:$AS$219,MATCH($F37,$F$121:$F$219,0),COLUMN()-8),-999)</f>
        <v>-6.060447010776783E-2</v>
      </c>
      <c r="Y37" s="131" cm="1">
        <f t="array" ref="Y37">IFERROR(INDEX($I$121:$AS$219,MATCH($F37,$F$121:$F$219,0),COLUMN()-8),-999)</f>
        <v>-4.4157675290801314E-2</v>
      </c>
      <c r="Z37" s="131" cm="1">
        <f t="array" ref="Z37">IFERROR(INDEX($I$121:$AS$219,MATCH($F37,$F$121:$F$219,0),COLUMN()-8),-999)</f>
        <v>-0.241387074507594</v>
      </c>
      <c r="AA37" s="131" cm="1">
        <f t="array" ref="AA37">IFERROR(INDEX($I$121:$AS$219,MATCH($F37,$F$121:$F$219,0),COLUMN()-8),-999)</f>
        <v>-0.45787523764958671</v>
      </c>
      <c r="AB37" s="131" cm="1">
        <f t="array" ref="AB37">IFERROR(INDEX($I$121:$AS$219,MATCH($F37,$F$121:$F$219,0),COLUMN()-8),-999)</f>
        <v>-0.54077041407436044</v>
      </c>
      <c r="AC37" s="131" cm="1">
        <f t="array" ref="AC37">IFERROR(INDEX($I$121:$AS$219,MATCH($F37,$F$121:$F$219,0),COLUMN()-8),-999)</f>
        <v>-3.9307625220217475E-2</v>
      </c>
      <c r="AD37" s="131" cm="1">
        <f t="array" ref="AD37">IFERROR(INDEX($I$121:$AS$219,MATCH($F37,$F$121:$F$219,0),COLUMN()-8),-999)</f>
        <v>-0.29659511032842245</v>
      </c>
      <c r="AE37" s="131" cm="1">
        <f t="array" ref="AE37">IFERROR(INDEX($I$121:$AS$219,MATCH($F37,$F$121:$F$219,0),COLUMN()-8),-999)</f>
        <v>-0.4842283534986449</v>
      </c>
      <c r="AF37" s="131" cm="1">
        <f t="array" ref="AF37">IFERROR(INDEX($I$121:$AS$219,MATCH($F37,$F$121:$F$219,0),COLUMN()-8),-999)</f>
        <v>-0.38592560183452246</v>
      </c>
      <c r="AG37" s="131" cm="1">
        <f t="array" ref="AG37">IFERROR(INDEX($I$121:$AS$219,MATCH($F37,$F$121:$F$219,0),COLUMN()-8),-999)</f>
        <v>-0.30922222568759949</v>
      </c>
      <c r="AH37" s="131" cm="1">
        <f t="array" ref="AH37">IFERROR(INDEX($I$121:$AS$219,MATCH($F37,$F$121:$F$219,0),COLUMN()-8),-999)</f>
        <v>-0.50967614304478126</v>
      </c>
      <c r="AI37" s="131" cm="1">
        <f t="array" ref="AI37">IFERROR(INDEX($I$121:$AS$219,MATCH($F37,$F$121:$F$219,0),COLUMN()-8),-999)</f>
        <v>-0.33375557671347322</v>
      </c>
      <c r="AJ37" s="131" cm="1">
        <f t="array" ref="AJ37">IFERROR(INDEX($I$121:$AS$219,MATCH($F37,$F$121:$F$219,0),COLUMN()-8),-999)</f>
        <v>-0.53127369896753418</v>
      </c>
      <c r="AK37" s="131" cm="1">
        <f t="array" ref="AK37">IFERROR(INDEX($I$121:$AS$219,MATCH($F37,$F$121:$F$219,0),COLUMN()-8),-999)</f>
        <v>-0.53261143557293755</v>
      </c>
      <c r="AL37" s="131" cm="1">
        <f t="array" ref="AL37">IFERROR(INDEX($I$121:$AS$219,MATCH($F37,$F$121:$F$219,0),COLUMN()-8),-999)</f>
        <v>-0.50998047551119352</v>
      </c>
      <c r="AM37" s="131" cm="1">
        <f t="array" ref="AM37">IFERROR(INDEX($I$121:$AS$219,MATCH($F37,$F$121:$F$219,0),COLUMN()-8),-999)</f>
        <v>-0.4268645566330741</v>
      </c>
      <c r="AN37" s="131" cm="1">
        <f t="array" ref="AN37">IFERROR(INDEX($I$121:$AS$219,MATCH($F37,$F$121:$F$219,0),COLUMN()-8),-999)</f>
        <v>-0.42708560248193278</v>
      </c>
      <c r="AO37" s="131" cm="1">
        <f t="array" ref="AO37">IFERROR(INDEX($I$121:$AS$219,MATCH($F37,$F$121:$F$219,0),COLUMN()-8),-999)</f>
        <v>-0.42707494428075227</v>
      </c>
      <c r="AP37" s="131" cm="1">
        <f t="array" ref="AP37">IFERROR(INDEX($I$121:$AS$219,MATCH($F37,$F$121:$F$219,0),COLUMN()-8),-999)</f>
        <v>-0.42243950056356727</v>
      </c>
      <c r="AQ37" s="131" cm="1">
        <f t="array" ref="AQ37">IFERROR(INDEX($I$121:$AS$219,MATCH($F37,$F$121:$F$219,0),COLUMN()-8),-999)</f>
        <v>-0.4230992163531106</v>
      </c>
      <c r="AR37" s="131" cm="1">
        <f t="array" ref="AR37">IFERROR(INDEX($I$121:$AS$219,MATCH($F37,$F$121:$F$219,0),COLUMN()-8),-999)</f>
        <v>-0.4230992163531106</v>
      </c>
      <c r="AS37" s="131" cm="1">
        <f t="array" ref="AS37">IFERROR(INDEX($I$121:$AS$219,MATCH($F37,$F$121:$F$219,0),COLUMN()-8),-999)</f>
        <v>-0.56498595388571837</v>
      </c>
      <c r="AT37" s="16"/>
    </row>
    <row r="38" spans="4:46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G38" s="41">
        <v>17.477969999999999</v>
      </c>
      <c r="H38" s="39"/>
      <c r="I38" s="131" cm="1">
        <f t="array" ref="I38">IFERROR(INDEX($I$121:$AS$219,MATCH($F38,$F$121:$F$219,0),COLUMN()-8),-999)</f>
        <v>0</v>
      </c>
      <c r="J38" s="131" cm="1">
        <f t="array" ref="J38">IFERROR(INDEX($I$121:$AS$219,MATCH($F38,$F$121:$F$219,0),COLUMN()-8),-999)</f>
        <v>0</v>
      </c>
      <c r="K38" s="131" cm="1">
        <f t="array" ref="K38">IFERROR(INDEX($I$121:$AS$219,MATCH($F38,$F$121:$F$219,0),COLUMN()-8),-999)</f>
        <v>0</v>
      </c>
      <c r="L38" s="131" cm="1">
        <f t="array" ref="L38">IFERROR(INDEX($I$121:$AS$219,MATCH($F38,$F$121:$F$219,0),COLUMN()-8),-999)</f>
        <v>0</v>
      </c>
      <c r="M38" s="131" cm="1">
        <f t="array" ref="M38">IFERROR(INDEX($I$121:$AS$219,MATCH($F38,$F$121:$F$219,0),COLUMN()-8),-999)</f>
        <v>0</v>
      </c>
      <c r="N38" s="131" cm="1">
        <f t="array" ref="N38">IFERROR(INDEX($I$121:$AS$219,MATCH($F38,$F$121:$F$219,0),COLUMN()-8),-999)</f>
        <v>0</v>
      </c>
      <c r="O38" s="131" cm="1">
        <f t="array" ref="O38">IFERROR(INDEX($I$121:$AS$219,MATCH($F38,$F$121:$F$219,0),COLUMN()-8),-999)</f>
        <v>0</v>
      </c>
      <c r="P38" s="131" cm="1">
        <f t="array" ref="P38">IFERROR(INDEX($I$121:$AS$219,MATCH($F38,$F$121:$F$219,0),COLUMN()-8),-999)</f>
        <v>0</v>
      </c>
      <c r="Q38" s="131" cm="1">
        <f t="array" ref="Q38">IFERROR(INDEX($I$121:$AS$219,MATCH($F38,$F$121:$F$219,0),COLUMN()-8),-999)</f>
        <v>0</v>
      </c>
      <c r="R38" s="131" cm="1">
        <f t="array" ref="R38">IFERROR(INDEX($I$121:$AS$219,MATCH($F38,$F$121:$F$219,0),COLUMN()-8),-999)</f>
        <v>0</v>
      </c>
      <c r="S38" s="131" cm="1">
        <f t="array" ref="S38">IFERROR(INDEX($I$121:$AS$219,MATCH($F38,$F$121:$F$219,0),COLUMN()-8),-999)</f>
        <v>0</v>
      </c>
      <c r="T38" s="131" cm="1">
        <f t="array" ref="T38">IFERROR(INDEX($I$121:$AS$219,MATCH($F38,$F$121:$F$219,0),COLUMN()-8),-999)</f>
        <v>0</v>
      </c>
      <c r="U38" s="131" cm="1">
        <f t="array" ref="U38">IFERROR(INDEX($I$121:$AS$219,MATCH($F38,$F$121:$F$219,0),COLUMN()-8),-999)</f>
        <v>0</v>
      </c>
      <c r="V38" s="131" cm="1">
        <f t="array" ref="V38">IFERROR(INDEX($I$121:$AS$219,MATCH($F38,$F$121:$F$219,0),COLUMN()-8),-999)</f>
        <v>0</v>
      </c>
      <c r="W38" s="131" cm="1">
        <f t="array" ref="W38">IFERROR(INDEX($I$121:$AS$219,MATCH($F38,$F$121:$F$219,0),COLUMN()-8),-999)</f>
        <v>0</v>
      </c>
      <c r="X38" s="131" cm="1">
        <f t="array" ref="X38">IFERROR(INDEX($I$121:$AS$219,MATCH($F38,$F$121:$F$219,0),COLUMN()-8),-999)</f>
        <v>0</v>
      </c>
      <c r="Y38" s="131" cm="1">
        <f t="array" ref="Y38">IFERROR(INDEX($I$121:$AS$219,MATCH($F38,$F$121:$F$219,0),COLUMN()-8),-999)</f>
        <v>0</v>
      </c>
      <c r="Z38" s="131" cm="1">
        <f t="array" ref="Z38">IFERROR(INDEX($I$121:$AS$219,MATCH($F38,$F$121:$F$219,0),COLUMN()-8),-999)</f>
        <v>0</v>
      </c>
      <c r="AA38" s="131" cm="1">
        <f t="array" ref="AA38">IFERROR(INDEX($I$121:$AS$219,MATCH($F38,$F$121:$F$219,0),COLUMN()-8),-999)</f>
        <v>0</v>
      </c>
      <c r="AB38" s="131" cm="1">
        <f t="array" ref="AB38">IFERROR(INDEX($I$121:$AS$219,MATCH($F38,$F$121:$F$219,0),COLUMN()-8),-999)</f>
        <v>0</v>
      </c>
      <c r="AC38" s="131" cm="1">
        <f t="array" ref="AC38">IFERROR(INDEX($I$121:$AS$219,MATCH($F38,$F$121:$F$219,0),COLUMN()-8),-999)</f>
        <v>0</v>
      </c>
      <c r="AD38" s="131" cm="1">
        <f t="array" ref="AD38">IFERROR(INDEX($I$121:$AS$219,MATCH($F38,$F$121:$F$219,0),COLUMN()-8),-999)</f>
        <v>0</v>
      </c>
      <c r="AE38" s="131" cm="1">
        <f t="array" ref="AE38">IFERROR(INDEX($I$121:$AS$219,MATCH($F38,$F$121:$F$219,0),COLUMN()-8),-999)</f>
        <v>0</v>
      </c>
      <c r="AF38" s="131" cm="1">
        <f t="array" ref="AF38">IFERROR(INDEX($I$121:$AS$219,MATCH($F38,$F$121:$F$219,0),COLUMN()-8),-999)</f>
        <v>0</v>
      </c>
      <c r="AG38" s="131" cm="1">
        <f t="array" ref="AG38">IFERROR(INDEX($I$121:$AS$219,MATCH($F38,$F$121:$F$219,0),COLUMN()-8),-999)</f>
        <v>0</v>
      </c>
      <c r="AH38" s="131" cm="1">
        <f t="array" ref="AH38">IFERROR(INDEX($I$121:$AS$219,MATCH($F38,$F$121:$F$219,0),COLUMN()-8),-999)</f>
        <v>0</v>
      </c>
      <c r="AI38" s="131" cm="1">
        <f t="array" ref="AI38">IFERROR(INDEX($I$121:$AS$219,MATCH($F38,$F$121:$F$219,0),COLUMN()-8),-999)</f>
        <v>0</v>
      </c>
      <c r="AJ38" s="131" cm="1">
        <f t="array" ref="AJ38">IFERROR(INDEX($I$121:$AS$219,MATCH($F38,$F$121:$F$219,0),COLUMN()-8),-999)</f>
        <v>0.28121250847922946</v>
      </c>
      <c r="AK38" s="131" cm="1">
        <f t="array" ref="AK38">IFERROR(INDEX($I$121:$AS$219,MATCH($F38,$F$121:$F$219,0),COLUMN()-8),-999)</f>
        <v>0.20398558121661928</v>
      </c>
      <c r="AL38" s="131" cm="1">
        <f t="array" ref="AL38">IFERROR(INDEX($I$121:$AS$219,MATCH($F38,$F$121:$F$219,0),COLUMN()-8),-999)</f>
        <v>0.13473364567560556</v>
      </c>
      <c r="AM38" s="131" cm="1">
        <f t="array" ref="AM38">IFERROR(INDEX($I$121:$AS$219,MATCH($F38,$F$121:$F$219,0),COLUMN()-8),-999)</f>
        <v>0.13287962411311904</v>
      </c>
      <c r="AN38" s="131" cm="1">
        <f t="array" ref="AN38">IFERROR(INDEX($I$121:$AS$219,MATCH($F38,$F$121:$F$219,0),COLUMN()-8),-999)</f>
        <v>0.14288600280670211</v>
      </c>
      <c r="AO38" s="131" cm="1">
        <f t="array" ref="AO38">IFERROR(INDEX($I$121:$AS$219,MATCH($F38,$F$121:$F$219,0),COLUMN()-8),-999)</f>
        <v>0.14109119778934853</v>
      </c>
      <c r="AP38" s="131" cm="1">
        <f t="array" ref="AP38">IFERROR(INDEX($I$121:$AS$219,MATCH($F38,$F$121:$F$219,0),COLUMN()-8),-999)</f>
        <v>0.14109633862352891</v>
      </c>
      <c r="AQ38" s="131" cm="1">
        <f t="array" ref="AQ38">IFERROR(INDEX($I$121:$AS$219,MATCH($F38,$F$121:$F$219,0),COLUMN()-8),-999)</f>
        <v>0.14105273286874662</v>
      </c>
      <c r="AR38" s="131" cm="1">
        <f t="array" ref="AR38">IFERROR(INDEX($I$121:$AS$219,MATCH($F38,$F$121:$F$219,0),COLUMN()-8),-999)</f>
        <v>0.14105273286874662</v>
      </c>
      <c r="AS38" s="131" cm="1">
        <f t="array" ref="AS38">IFERROR(INDEX($I$121:$AS$219,MATCH($F38,$F$121:$F$219,0),COLUMN()-8),-999)</f>
        <v>0.14123321877331016</v>
      </c>
      <c r="AT38" s="40"/>
    </row>
    <row r="39" spans="4:46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G39" s="41">
        <v>0.63</v>
      </c>
      <c r="H39" s="39"/>
      <c r="I39" s="131" cm="1">
        <f t="array" ref="I39">IFERROR(INDEX($I$121:$AS$219,MATCH($F39,$F$121:$F$219,0),COLUMN()-8),-999)</f>
        <v>0</v>
      </c>
      <c r="J39" s="131" cm="1">
        <f t="array" ref="J39">IFERROR(INDEX($I$121:$AS$219,MATCH($F39,$F$121:$F$219,0),COLUMN()-8),-999)</f>
        <v>0</v>
      </c>
      <c r="K39" s="131" cm="1">
        <f t="array" ref="K39">IFERROR(INDEX($I$121:$AS$219,MATCH($F39,$F$121:$F$219,0),COLUMN()-8),-999)</f>
        <v>0</v>
      </c>
      <c r="L39" s="131" cm="1">
        <f t="array" ref="L39">IFERROR(INDEX($I$121:$AS$219,MATCH($F39,$F$121:$F$219,0),COLUMN()-8),-999)</f>
        <v>0</v>
      </c>
      <c r="M39" s="131" cm="1">
        <f t="array" ref="M39">IFERROR(INDEX($I$121:$AS$219,MATCH($F39,$F$121:$F$219,0),COLUMN()-8),-999)</f>
        <v>0</v>
      </c>
      <c r="N39" s="131" cm="1">
        <f t="array" ref="N39">IFERROR(INDEX($I$121:$AS$219,MATCH($F39,$F$121:$F$219,0),COLUMN()-8),-999)</f>
        <v>0</v>
      </c>
      <c r="O39" s="131" cm="1">
        <f t="array" ref="O39">IFERROR(INDEX($I$121:$AS$219,MATCH($F39,$F$121:$F$219,0),COLUMN()-8),-999)</f>
        <v>0</v>
      </c>
      <c r="P39" s="131" cm="1">
        <f t="array" ref="P39">IFERROR(INDEX($I$121:$AS$219,MATCH($F39,$F$121:$F$219,0),COLUMN()-8),-999)</f>
        <v>0</v>
      </c>
      <c r="Q39" s="131" cm="1">
        <f t="array" ref="Q39">IFERROR(INDEX($I$121:$AS$219,MATCH($F39,$F$121:$F$219,0),COLUMN()-8),-999)</f>
        <v>0</v>
      </c>
      <c r="R39" s="131" cm="1">
        <f t="array" ref="R39">IFERROR(INDEX($I$121:$AS$219,MATCH($F39,$F$121:$F$219,0),COLUMN()-8),-999)</f>
        <v>0</v>
      </c>
      <c r="S39" s="131" cm="1">
        <f t="array" ref="S39">IFERROR(INDEX($I$121:$AS$219,MATCH($F39,$F$121:$F$219,0),COLUMN()-8),-999)</f>
        <v>0</v>
      </c>
      <c r="T39" s="131" cm="1">
        <f t="array" ref="T39">IFERROR(INDEX($I$121:$AS$219,MATCH($F39,$F$121:$F$219,0),COLUMN()-8),-999)</f>
        <v>1.6161325359554716E-3</v>
      </c>
      <c r="U39" s="131" cm="1">
        <f t="array" ref="U39">IFERROR(INDEX($I$121:$AS$219,MATCH($F39,$F$121:$F$219,0),COLUMN()-8),-999)</f>
        <v>1.6161325359554716E-3</v>
      </c>
      <c r="V39" s="131" cm="1">
        <f t="array" ref="V39">IFERROR(INDEX($I$121:$AS$219,MATCH($F39,$F$121:$F$219,0),COLUMN()-8),-999)</f>
        <v>1.3806339995268892E-3</v>
      </c>
      <c r="W39" s="131" cm="1">
        <f t="array" ref="W39">IFERROR(INDEX($I$121:$AS$219,MATCH($F39,$F$121:$F$219,0),COLUMN()-8),-999)</f>
        <v>6.381280087407592E-3</v>
      </c>
      <c r="X39" s="131" cm="1">
        <f t="array" ref="X39">IFERROR(INDEX($I$121:$AS$219,MATCH($F39,$F$121:$F$219,0),COLUMN()-8),-999)</f>
        <v>6.381280087407592E-3</v>
      </c>
      <c r="Y39" s="131" cm="1">
        <f t="array" ref="Y39">IFERROR(INDEX($I$121:$AS$219,MATCH($F39,$F$121:$F$219,0),COLUMN()-8),-999)</f>
        <v>3.6944731033431173E-3</v>
      </c>
      <c r="Z39" s="131" cm="1">
        <f t="array" ref="Z39">IFERROR(INDEX($I$121:$AS$219,MATCH($F39,$F$121:$F$219,0),COLUMN()-8),-999)</f>
        <v>6.6950789814318977E-4</v>
      </c>
      <c r="AA39" s="131" cm="1">
        <f t="array" ref="AA39">IFERROR(INDEX($I$121:$AS$219,MATCH($F39,$F$121:$F$219,0),COLUMN()-8),-999)</f>
        <v>3.2387402002444542E-3</v>
      </c>
      <c r="AB39" s="131" cm="1">
        <f t="array" ref="AB39">IFERROR(INDEX($I$121:$AS$219,MATCH($F39,$F$121:$F$219,0),COLUMN()-8),-999)</f>
        <v>2.5012463438104102E-3</v>
      </c>
      <c r="AC39" s="131" cm="1">
        <f t="array" ref="AC39">IFERROR(INDEX($I$121:$AS$219,MATCH($F39,$F$121:$F$219,0),COLUMN()-8),-999)</f>
        <v>-3.1741461421696454E-2</v>
      </c>
      <c r="AD39" s="131" cm="1">
        <f t="array" ref="AD39">IFERROR(INDEX($I$121:$AS$219,MATCH($F39,$F$121:$F$219,0),COLUMN()-8),-999)</f>
        <v>-3.1643779465173424E-2</v>
      </c>
      <c r="AE39" s="131" cm="1">
        <f t="array" ref="AE39">IFERROR(INDEX($I$121:$AS$219,MATCH($F39,$F$121:$F$219,0),COLUMN()-8),-999)</f>
        <v>-3.1980013935091409E-2</v>
      </c>
      <c r="AF39" s="131" cm="1">
        <f t="array" ref="AF39">IFERROR(INDEX($I$121:$AS$219,MATCH($F39,$F$121:$F$219,0),COLUMN()-8),-999)</f>
        <v>-3.1621453439546414E-2</v>
      </c>
      <c r="AG39" s="131" cm="1">
        <f t="array" ref="AG39">IFERROR(INDEX($I$121:$AS$219,MATCH($F39,$F$121:$F$219,0),COLUMN()-8),-999)</f>
        <v>-3.958775841097497E-2</v>
      </c>
      <c r="AH39" s="131" cm="1">
        <f t="array" ref="AH39">IFERROR(INDEX($I$121:$AS$219,MATCH($F39,$F$121:$F$219,0),COLUMN()-8),-999)</f>
        <v>-4.0070260965310023E-2</v>
      </c>
      <c r="AI39" s="131" cm="1">
        <f t="array" ref="AI39">IFERROR(INDEX($I$121:$AS$219,MATCH($F39,$F$121:$F$219,0),COLUMN()-8),-999)</f>
        <v>-4.0018331807400484E-2</v>
      </c>
      <c r="AJ39" s="131" cm="1">
        <f t="array" ref="AJ39">IFERROR(INDEX($I$121:$AS$219,MATCH($F39,$F$121:$F$219,0),COLUMN()-8),-999)</f>
        <v>-4.109704908094626E-2</v>
      </c>
      <c r="AK39" s="131" cm="1">
        <f t="array" ref="AK39">IFERROR(INDEX($I$121:$AS$219,MATCH($F39,$F$121:$F$219,0),COLUMN()-8),-999)</f>
        <v>-4.0718340325993981E-2</v>
      </c>
      <c r="AL39" s="131" cm="1">
        <f t="array" ref="AL39">IFERROR(INDEX($I$121:$AS$219,MATCH($F39,$F$121:$F$219,0),COLUMN()-8),-999)</f>
        <v>-4.0423804393348625E-2</v>
      </c>
      <c r="AM39" s="131" cm="1">
        <f t="array" ref="AM39">IFERROR(INDEX($I$121:$AS$219,MATCH($F39,$F$121:$F$219,0),COLUMN()-8),-999)</f>
        <v>-3.99884138607072E-2</v>
      </c>
      <c r="AN39" s="131" cm="1">
        <f t="array" ref="AN39">IFERROR(INDEX($I$121:$AS$219,MATCH($F39,$F$121:$F$219,0),COLUMN()-8),-999)</f>
        <v>-3.9995354204978462E-2</v>
      </c>
      <c r="AO39" s="131" cm="1">
        <f t="array" ref="AO39">IFERROR(INDEX($I$121:$AS$219,MATCH($F39,$F$121:$F$219,0),COLUMN()-8),-999)</f>
        <v>-3.9995283603302484E-2</v>
      </c>
      <c r="AP39" s="131" cm="1">
        <f t="array" ref="AP39">IFERROR(INDEX($I$121:$AS$219,MATCH($F39,$F$121:$F$219,0),COLUMN()-8),-999)</f>
        <v>-3.9999175880296126E-2</v>
      </c>
      <c r="AQ39" s="131" cm="1">
        <f t="array" ref="AQ39">IFERROR(INDEX($I$121:$AS$219,MATCH($F39,$F$121:$F$219,0),COLUMN()-8),-999)</f>
        <v>-3.9966703434211284E-2</v>
      </c>
      <c r="AR39" s="131" cm="1">
        <f t="array" ref="AR39">IFERROR(INDEX($I$121:$AS$219,MATCH($F39,$F$121:$F$219,0),COLUMN()-8),-999)</f>
        <v>-3.9966703434211284E-2</v>
      </c>
      <c r="AS39" s="131" cm="1">
        <f t="array" ref="AS39">IFERROR(INDEX($I$121:$AS$219,MATCH($F39,$F$121:$F$219,0),COLUMN()-8),-999)</f>
        <v>-3.9966703434211284E-2</v>
      </c>
      <c r="AT39" s="16"/>
    </row>
    <row r="40" spans="4:46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G40" s="41">
        <v>0.57735000000000003</v>
      </c>
      <c r="H40" s="39"/>
      <c r="I40" s="131" cm="1">
        <f t="array" ref="I40">IFERROR(INDEX($I$121:$AS$219,MATCH($F40,$F$121:$F$219,0),COLUMN()-8),-999)</f>
        <v>0</v>
      </c>
      <c r="J40" s="131" cm="1">
        <f t="array" ref="J40">IFERROR(INDEX($I$121:$AS$219,MATCH($F40,$F$121:$F$219,0),COLUMN()-8),-999)</f>
        <v>0</v>
      </c>
      <c r="K40" s="131" cm="1">
        <f t="array" ref="K40">IFERROR(INDEX($I$121:$AS$219,MATCH($F40,$F$121:$F$219,0),COLUMN()-8),-999)</f>
        <v>0</v>
      </c>
      <c r="L40" s="131" cm="1">
        <f t="array" ref="L40">IFERROR(INDEX($I$121:$AS$219,MATCH($F40,$F$121:$F$219,0),COLUMN()-8),-999)</f>
        <v>0</v>
      </c>
      <c r="M40" s="131" cm="1">
        <f t="array" ref="M40">IFERROR(INDEX($I$121:$AS$219,MATCH($F40,$F$121:$F$219,0),COLUMN()-8),-999)</f>
        <v>0</v>
      </c>
      <c r="N40" s="131" cm="1">
        <f t="array" ref="N40">IFERROR(INDEX($I$121:$AS$219,MATCH($F40,$F$121:$F$219,0),COLUMN()-8),-999)</f>
        <v>0</v>
      </c>
      <c r="O40" s="131" cm="1">
        <f t="array" ref="O40">IFERROR(INDEX($I$121:$AS$219,MATCH($F40,$F$121:$F$219,0),COLUMN()-8),-999)</f>
        <v>0</v>
      </c>
      <c r="P40" s="131" cm="1">
        <f t="array" ref="P40">IFERROR(INDEX($I$121:$AS$219,MATCH($F40,$F$121:$F$219,0),COLUMN()-8),-999)</f>
        <v>0</v>
      </c>
      <c r="Q40" s="131" cm="1">
        <f t="array" ref="Q40">IFERROR(INDEX($I$121:$AS$219,MATCH($F40,$F$121:$F$219,0),COLUMN()-8),-999)</f>
        <v>0</v>
      </c>
      <c r="R40" s="131" cm="1">
        <f t="array" ref="R40">IFERROR(INDEX($I$121:$AS$219,MATCH($F40,$F$121:$F$219,0),COLUMN()-8),-999)</f>
        <v>0</v>
      </c>
      <c r="S40" s="131" cm="1">
        <f t="array" ref="S40">IFERROR(INDEX($I$121:$AS$219,MATCH($F40,$F$121:$F$219,0),COLUMN()-8),-999)</f>
        <v>0</v>
      </c>
      <c r="T40" s="131" cm="1">
        <f t="array" ref="T40">IFERROR(INDEX($I$121:$AS$219,MATCH($F40,$F$121:$F$219,0),COLUMN()-8),-999)</f>
        <v>4.4454542357075418E-3</v>
      </c>
      <c r="U40" s="131" cm="1">
        <f t="array" ref="U40">IFERROR(INDEX($I$121:$AS$219,MATCH($F40,$F$121:$F$219,0),COLUMN()-8),-999)</f>
        <v>4.4454542357075418E-3</v>
      </c>
      <c r="V40" s="131" cm="1">
        <f t="array" ref="V40">IFERROR(INDEX($I$121:$AS$219,MATCH($F40,$F$121:$F$219,0),COLUMN()-8),-999)</f>
        <v>4.1920947605935989E-3</v>
      </c>
      <c r="W40" s="131" cm="1">
        <f t="array" ref="W40">IFERROR(INDEX($I$121:$AS$219,MATCH($F40,$F$121:$F$219,0),COLUMN()-8),-999)</f>
        <v>9.5675123251909491E-3</v>
      </c>
      <c r="X40" s="131" cm="1">
        <f t="array" ref="X40">IFERROR(INDEX($I$121:$AS$219,MATCH($F40,$F$121:$F$219,0),COLUMN()-8),-999)</f>
        <v>9.5675123251909491E-3</v>
      </c>
      <c r="Y40" s="131" cm="1">
        <f t="array" ref="Y40">IFERROR(INDEX($I$121:$AS$219,MATCH($F40,$F$121:$F$219,0),COLUMN()-8),-999)</f>
        <v>9.4379033597425386E-4</v>
      </c>
      <c r="Z40" s="131" cm="1">
        <f t="array" ref="Z40">IFERROR(INDEX($I$121:$AS$219,MATCH($F40,$F$121:$F$219,0),COLUMN()-8),-999)</f>
        <v>2.2963651939727826E-3</v>
      </c>
      <c r="AA40" s="131" cm="1">
        <f t="array" ref="AA40">IFERROR(INDEX($I$121:$AS$219,MATCH($F40,$F$121:$F$219,0),COLUMN()-8),-999)</f>
        <v>6.0281320055479426E-3</v>
      </c>
      <c r="AB40" s="131" cm="1">
        <f t="array" ref="AB40">IFERROR(INDEX($I$121:$AS$219,MATCH($F40,$F$121:$F$219,0),COLUMN()-8),-999)</f>
        <v>5.2870716259383783E-3</v>
      </c>
      <c r="AC40" s="131" cm="1">
        <f t="array" ref="AC40">IFERROR(INDEX($I$121:$AS$219,MATCH($F40,$F$121:$F$219,0),COLUMN()-8),-999)</f>
        <v>-3.1509661290574455E-2</v>
      </c>
      <c r="AD40" s="131" cm="1">
        <f t="array" ref="AD40">IFERROR(INDEX($I$121:$AS$219,MATCH($F40,$F$121:$F$219,0),COLUMN()-8),-999)</f>
        <v>-3.1874366074665608E-2</v>
      </c>
      <c r="AE40" s="131" cm="1">
        <f t="array" ref="AE40">IFERROR(INDEX($I$121:$AS$219,MATCH($F40,$F$121:$F$219,0),COLUMN()-8),-999)</f>
        <v>-3.2468881231403193E-2</v>
      </c>
      <c r="AF40" s="131" cm="1">
        <f t="array" ref="AF40">IFERROR(INDEX($I$121:$AS$219,MATCH($F40,$F$121:$F$219,0),COLUMN()-8),-999)</f>
        <v>-3.1818307927849059E-2</v>
      </c>
      <c r="AG40" s="131" cm="1">
        <f t="array" ref="AG40">IFERROR(INDEX($I$121:$AS$219,MATCH($F40,$F$121:$F$219,0),COLUMN()-8),-999)</f>
        <v>-3.9679388958193201E-2</v>
      </c>
      <c r="AH40" s="131" cm="1">
        <f t="array" ref="AH40">IFERROR(INDEX($I$121:$AS$219,MATCH($F40,$F$121:$F$219,0),COLUMN()-8),-999)</f>
        <v>-4.0516656246277982E-2</v>
      </c>
      <c r="AI40" s="131" cm="1">
        <f t="array" ref="AI40">IFERROR(INDEX($I$121:$AS$219,MATCH($F40,$F$121:$F$219,0),COLUMN()-8),-999)</f>
        <v>-4.0442058128010903E-2</v>
      </c>
      <c r="AJ40" s="131" cm="1">
        <f t="array" ref="AJ40">IFERROR(INDEX($I$121:$AS$219,MATCH($F40,$F$121:$F$219,0),COLUMN()-8),-999)</f>
        <v>-4.1833173989471464E-2</v>
      </c>
      <c r="AK40" s="131" cm="1">
        <f t="array" ref="AK40">IFERROR(INDEX($I$121:$AS$219,MATCH($F40,$F$121:$F$219,0),COLUMN()-8),-999)</f>
        <v>-4.1358767526251963E-2</v>
      </c>
      <c r="AL40" s="131" cm="1">
        <f t="array" ref="AL40">IFERROR(INDEX($I$121:$AS$219,MATCH($F40,$F$121:$F$219,0),COLUMN()-8),-999)</f>
        <v>-4.0975308062185578E-2</v>
      </c>
      <c r="AM40" s="131" cm="1">
        <f t="array" ref="AM40">IFERROR(INDEX($I$121:$AS$219,MATCH($F40,$F$121:$F$219,0),COLUMN()-8),-999)</f>
        <v>-4.0398435360932863E-2</v>
      </c>
      <c r="AN40" s="131" cm="1">
        <f t="array" ref="AN40">IFERROR(INDEX($I$121:$AS$219,MATCH($F40,$F$121:$F$219,0),COLUMN()-8),-999)</f>
        <v>-4.0408600480201097E-2</v>
      </c>
      <c r="AO40" s="131" cm="1">
        <f t="array" ref="AO40">IFERROR(INDEX($I$121:$AS$219,MATCH($F40,$F$121:$F$219,0),COLUMN()-8),-999)</f>
        <v>-4.0408497215678116E-2</v>
      </c>
      <c r="AP40" s="131" cm="1">
        <f t="array" ref="AP40">IFERROR(INDEX($I$121:$AS$219,MATCH($F40,$F$121:$F$219,0),COLUMN()-8),-999)</f>
        <v>-4.0414185861594003E-2</v>
      </c>
      <c r="AQ40" s="131" cm="1">
        <f t="array" ref="AQ40">IFERROR(INDEX($I$121:$AS$219,MATCH($F40,$F$121:$F$219,0),COLUMN()-8),-999)</f>
        <v>-4.036644864811146E-2</v>
      </c>
      <c r="AR40" s="131" cm="1">
        <f t="array" ref="AR40">IFERROR(INDEX($I$121:$AS$219,MATCH($F40,$F$121:$F$219,0),COLUMN()-8),-999)</f>
        <v>-4.036644864811146E-2</v>
      </c>
      <c r="AS40" s="131" cm="1">
        <f t="array" ref="AS40">IFERROR(INDEX($I$121:$AS$219,MATCH($F40,$F$121:$F$219,0),COLUMN()-8),-999)</f>
        <v>-4.036644864811146E-2</v>
      </c>
      <c r="AT40" s="16"/>
    </row>
    <row r="41" spans="4:46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G41" s="41">
        <v>0.63</v>
      </c>
      <c r="H41" s="39"/>
      <c r="I41" s="131" cm="1">
        <f t="array" ref="I41">IFERROR(INDEX($I$121:$AS$219,MATCH($F41,$F$121:$F$219,0),COLUMN()-8),-999)</f>
        <v>-999</v>
      </c>
      <c r="J41" s="131" cm="1">
        <f t="array" ref="J41">IFERROR(INDEX($I$121:$AS$219,MATCH($F41,$F$121:$F$219,0),COLUMN()-8),-999)</f>
        <v>-999</v>
      </c>
      <c r="K41" s="131" cm="1">
        <f t="array" ref="K41">IFERROR(INDEX($I$121:$AS$219,MATCH($F41,$F$121:$F$219,0),COLUMN()-8),-999)</f>
        <v>-999</v>
      </c>
      <c r="L41" s="131" cm="1">
        <f t="array" ref="L41">IFERROR(INDEX($I$121:$AS$219,MATCH($F41,$F$121:$F$219,0),COLUMN()-8),-999)</f>
        <v>-999</v>
      </c>
      <c r="M41" s="131" cm="1">
        <f t="array" ref="M41">IFERROR(INDEX($I$121:$AS$219,MATCH($F41,$F$121:$F$219,0),COLUMN()-8),-999)</f>
        <v>-999</v>
      </c>
      <c r="N41" s="131" cm="1">
        <f t="array" ref="N41">IFERROR(INDEX($I$121:$AS$219,MATCH($F41,$F$121:$F$219,0),COLUMN()-8),-999)</f>
        <v>-999</v>
      </c>
      <c r="O41" s="131" cm="1">
        <f t="array" ref="O41">IFERROR(INDEX($I$121:$AS$219,MATCH($F41,$F$121:$F$219,0),COLUMN()-8),-999)</f>
        <v>-999</v>
      </c>
      <c r="P41" s="131" cm="1">
        <f t="array" ref="P41">IFERROR(INDEX($I$121:$AS$219,MATCH($F41,$F$121:$F$219,0),COLUMN()-8),-999)</f>
        <v>-999</v>
      </c>
      <c r="Q41" s="131" cm="1">
        <f t="array" ref="Q41">IFERROR(INDEX($I$121:$AS$219,MATCH($F41,$F$121:$F$219,0),COLUMN()-8),-999)</f>
        <v>-999</v>
      </c>
      <c r="R41" s="131" cm="1">
        <f t="array" ref="R41">IFERROR(INDEX($I$121:$AS$219,MATCH($F41,$F$121:$F$219,0),COLUMN()-8),-999)</f>
        <v>-999</v>
      </c>
      <c r="S41" s="131" cm="1">
        <f t="array" ref="S41">IFERROR(INDEX($I$121:$AS$219,MATCH($F41,$F$121:$F$219,0),COLUMN()-8),-999)</f>
        <v>-999</v>
      </c>
      <c r="T41" s="131" cm="1">
        <f t="array" ref="T41">IFERROR(INDEX($I$121:$AS$219,MATCH($F41,$F$121:$F$219,0),COLUMN()-8),-999)</f>
        <v>-999</v>
      </c>
      <c r="U41" s="131" cm="1">
        <f t="array" ref="U41">IFERROR(INDEX($I$121:$AS$219,MATCH($F41,$F$121:$F$219,0),COLUMN()-8),-999)</f>
        <v>-999</v>
      </c>
      <c r="V41" s="131" cm="1">
        <f t="array" ref="V41">IFERROR(INDEX($I$121:$AS$219,MATCH($F41,$F$121:$F$219,0),COLUMN()-8),-999)</f>
        <v>-999</v>
      </c>
      <c r="W41" s="131" cm="1">
        <f t="array" ref="W41">IFERROR(INDEX($I$121:$AS$219,MATCH($F41,$F$121:$F$219,0),COLUMN()-8),-999)</f>
        <v>-999</v>
      </c>
      <c r="X41" s="131" cm="1">
        <f t="array" ref="X41">IFERROR(INDEX($I$121:$AS$219,MATCH($F41,$F$121:$F$219,0),COLUMN()-8),-999)</f>
        <v>-999</v>
      </c>
      <c r="Y41" s="131" cm="1">
        <f t="array" ref="Y41">IFERROR(INDEX($I$121:$AS$219,MATCH($F41,$F$121:$F$219,0),COLUMN()-8),-999)</f>
        <v>-999</v>
      </c>
      <c r="Z41" s="131" cm="1">
        <f t="array" ref="Z41">IFERROR(INDEX($I$121:$AS$219,MATCH($F41,$F$121:$F$219,0),COLUMN()-8),-999)</f>
        <v>-999</v>
      </c>
      <c r="AA41" s="131" cm="1">
        <f t="array" ref="AA41">IFERROR(INDEX($I$121:$AS$219,MATCH($F41,$F$121:$F$219,0),COLUMN()-8),-999)</f>
        <v>-999</v>
      </c>
      <c r="AB41" s="131" cm="1">
        <f t="array" ref="AB41">IFERROR(INDEX($I$121:$AS$219,MATCH($F41,$F$121:$F$219,0),COLUMN()-8),-999)</f>
        <v>-999</v>
      </c>
      <c r="AC41" s="131" cm="1">
        <f t="array" ref="AC41">IFERROR(INDEX($I$121:$AS$219,MATCH($F41,$F$121:$F$219,0),COLUMN()-8),-999)</f>
        <v>-999</v>
      </c>
      <c r="AD41" s="131" cm="1">
        <f t="array" ref="AD41">IFERROR(INDEX($I$121:$AS$219,MATCH($F41,$F$121:$F$219,0),COLUMN()-8),-999)</f>
        <v>-999</v>
      </c>
      <c r="AE41" s="131" cm="1">
        <f t="array" ref="AE41">IFERROR(INDEX($I$121:$AS$219,MATCH($F41,$F$121:$F$219,0),COLUMN()-8),-999)</f>
        <v>-999</v>
      </c>
      <c r="AF41" s="131" cm="1">
        <f t="array" ref="AF41">IFERROR(INDEX($I$121:$AS$219,MATCH($F41,$F$121:$F$219,0),COLUMN()-8),-999)</f>
        <v>-999</v>
      </c>
      <c r="AG41" s="131" cm="1">
        <f t="array" ref="AG41">IFERROR(INDEX($I$121:$AS$219,MATCH($F41,$F$121:$F$219,0),COLUMN()-8),-999)</f>
        <v>-999</v>
      </c>
      <c r="AH41" s="131" cm="1">
        <f t="array" ref="AH41">IFERROR(INDEX($I$121:$AS$219,MATCH($F41,$F$121:$F$219,0),COLUMN()-8),-999)</f>
        <v>-999</v>
      </c>
      <c r="AI41" s="131" cm="1">
        <f t="array" ref="AI41">IFERROR(INDEX($I$121:$AS$219,MATCH($F41,$F$121:$F$219,0),COLUMN()-8),-999)</f>
        <v>-999</v>
      </c>
      <c r="AJ41" s="131" cm="1">
        <f t="array" ref="AJ41">IFERROR(INDEX($I$121:$AS$219,MATCH($F41,$F$121:$F$219,0),COLUMN()-8),-999)</f>
        <v>-999</v>
      </c>
      <c r="AK41" s="131" cm="1">
        <f t="array" ref="AK41">IFERROR(INDEX($I$121:$AS$219,MATCH($F41,$F$121:$F$219,0),COLUMN()-8),-999)</f>
        <v>-999</v>
      </c>
      <c r="AL41" s="131" cm="1">
        <f t="array" ref="AL41">IFERROR(INDEX($I$121:$AS$219,MATCH($F41,$F$121:$F$219,0),COLUMN()-8),-999)</f>
        <v>-999</v>
      </c>
      <c r="AM41" s="131" cm="1">
        <f t="array" ref="AM41">IFERROR(INDEX($I$121:$AS$219,MATCH($F41,$F$121:$F$219,0),COLUMN()-8),-999)</f>
        <v>-999</v>
      </c>
      <c r="AN41" s="131" cm="1">
        <f t="array" ref="AN41">IFERROR(INDEX($I$121:$AS$219,MATCH($F41,$F$121:$F$219,0),COLUMN()-8),-999)</f>
        <v>-999</v>
      </c>
      <c r="AO41" s="131" cm="1">
        <f t="array" ref="AO41">IFERROR(INDEX($I$121:$AS$219,MATCH($F41,$F$121:$F$219,0),COLUMN()-8),-999)</f>
        <v>-999</v>
      </c>
      <c r="AP41" s="131" cm="1">
        <f t="array" ref="AP41">IFERROR(INDEX($I$121:$AS$219,MATCH($F41,$F$121:$F$219,0),COLUMN()-8),-999)</f>
        <v>-999</v>
      </c>
      <c r="AQ41" s="131" cm="1">
        <f t="array" ref="AQ41">IFERROR(INDEX($I$121:$AS$219,MATCH($F41,$F$121:$F$219,0),COLUMN()-8),-999)</f>
        <v>-999</v>
      </c>
      <c r="AR41" s="131" cm="1">
        <f t="array" ref="AR41">IFERROR(INDEX($I$121:$AS$219,MATCH($F41,$F$121:$F$219,0),COLUMN()-8),-999)</f>
        <v>-999</v>
      </c>
      <c r="AS41" s="131" cm="1">
        <f t="array" ref="AS41">IFERROR(INDEX($I$121:$AS$219,MATCH($F41,$F$121:$F$219,0),COLUMN()-8),-999)</f>
        <v>-999</v>
      </c>
      <c r="AT41" s="16"/>
    </row>
    <row r="42" spans="4:46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G42" s="41">
        <v>0.57730000000000004</v>
      </c>
      <c r="H42" s="39"/>
      <c r="I42" s="131" cm="1">
        <f t="array" ref="I42">IFERROR(INDEX($I$121:$AS$219,MATCH($F42,$F$121:$F$219,0),COLUMN()-8),-999)</f>
        <v>-999</v>
      </c>
      <c r="J42" s="131" cm="1">
        <f t="array" ref="J42">IFERROR(INDEX($I$121:$AS$219,MATCH($F42,$F$121:$F$219,0),COLUMN()-8),-999)</f>
        <v>-999</v>
      </c>
      <c r="K42" s="131" cm="1">
        <f t="array" ref="K42">IFERROR(INDEX($I$121:$AS$219,MATCH($F42,$F$121:$F$219,0),COLUMN()-8),-999)</f>
        <v>-999</v>
      </c>
      <c r="L42" s="131" cm="1">
        <f t="array" ref="L42">IFERROR(INDEX($I$121:$AS$219,MATCH($F42,$F$121:$F$219,0),COLUMN()-8),-999)</f>
        <v>-999</v>
      </c>
      <c r="M42" s="131" cm="1">
        <f t="array" ref="M42">IFERROR(INDEX($I$121:$AS$219,MATCH($F42,$F$121:$F$219,0),COLUMN()-8),-999)</f>
        <v>-999</v>
      </c>
      <c r="N42" s="131" cm="1">
        <f t="array" ref="N42">IFERROR(INDEX($I$121:$AS$219,MATCH($F42,$F$121:$F$219,0),COLUMN()-8),-999)</f>
        <v>-999</v>
      </c>
      <c r="O42" s="131" cm="1">
        <f t="array" ref="O42">IFERROR(INDEX($I$121:$AS$219,MATCH($F42,$F$121:$F$219,0),COLUMN()-8),-999)</f>
        <v>-999</v>
      </c>
      <c r="P42" s="131" cm="1">
        <f t="array" ref="P42">IFERROR(INDEX($I$121:$AS$219,MATCH($F42,$F$121:$F$219,0),COLUMN()-8),-999)</f>
        <v>-999</v>
      </c>
      <c r="Q42" s="131" cm="1">
        <f t="array" ref="Q42">IFERROR(INDEX($I$121:$AS$219,MATCH($F42,$F$121:$F$219,0),COLUMN()-8),-999)</f>
        <v>-999</v>
      </c>
      <c r="R42" s="131" cm="1">
        <f t="array" ref="R42">IFERROR(INDEX($I$121:$AS$219,MATCH($F42,$F$121:$F$219,0),COLUMN()-8),-999)</f>
        <v>-999</v>
      </c>
      <c r="S42" s="131" cm="1">
        <f t="array" ref="S42">IFERROR(INDEX($I$121:$AS$219,MATCH($F42,$F$121:$F$219,0),COLUMN()-8),-999)</f>
        <v>-999</v>
      </c>
      <c r="T42" s="131" cm="1">
        <f t="array" ref="T42">IFERROR(INDEX($I$121:$AS$219,MATCH($F42,$F$121:$F$219,0),COLUMN()-8),-999)</f>
        <v>-999</v>
      </c>
      <c r="U42" s="131" cm="1">
        <f t="array" ref="U42">IFERROR(INDEX($I$121:$AS$219,MATCH($F42,$F$121:$F$219,0),COLUMN()-8),-999)</f>
        <v>-999</v>
      </c>
      <c r="V42" s="131" cm="1">
        <f t="array" ref="V42">IFERROR(INDEX($I$121:$AS$219,MATCH($F42,$F$121:$F$219,0),COLUMN()-8),-999)</f>
        <v>-999</v>
      </c>
      <c r="W42" s="131" cm="1">
        <f t="array" ref="W42">IFERROR(INDEX($I$121:$AS$219,MATCH($F42,$F$121:$F$219,0),COLUMN()-8),-999)</f>
        <v>-999</v>
      </c>
      <c r="X42" s="131" cm="1">
        <f t="array" ref="X42">IFERROR(INDEX($I$121:$AS$219,MATCH($F42,$F$121:$F$219,0),COLUMN()-8),-999)</f>
        <v>-999</v>
      </c>
      <c r="Y42" s="131" cm="1">
        <f t="array" ref="Y42">IFERROR(INDEX($I$121:$AS$219,MATCH($F42,$F$121:$F$219,0),COLUMN()-8),-999)</f>
        <v>-999</v>
      </c>
      <c r="Z42" s="131" cm="1">
        <f t="array" ref="Z42">IFERROR(INDEX($I$121:$AS$219,MATCH($F42,$F$121:$F$219,0),COLUMN()-8),-999)</f>
        <v>-999</v>
      </c>
      <c r="AA42" s="131" cm="1">
        <f t="array" ref="AA42">IFERROR(INDEX($I$121:$AS$219,MATCH($F42,$F$121:$F$219,0),COLUMN()-8),-999)</f>
        <v>-999</v>
      </c>
      <c r="AB42" s="131" cm="1">
        <f t="array" ref="AB42">IFERROR(INDEX($I$121:$AS$219,MATCH($F42,$F$121:$F$219,0),COLUMN()-8),-999)</f>
        <v>-999</v>
      </c>
      <c r="AC42" s="131" cm="1">
        <f t="array" ref="AC42">IFERROR(INDEX($I$121:$AS$219,MATCH($F42,$F$121:$F$219,0),COLUMN()-8),-999)</f>
        <v>-999</v>
      </c>
      <c r="AD42" s="131" cm="1">
        <f t="array" ref="AD42">IFERROR(INDEX($I$121:$AS$219,MATCH($F42,$F$121:$F$219,0),COLUMN()-8),-999)</f>
        <v>-999</v>
      </c>
      <c r="AE42" s="131" cm="1">
        <f t="array" ref="AE42">IFERROR(INDEX($I$121:$AS$219,MATCH($F42,$F$121:$F$219,0),COLUMN()-8),-999)</f>
        <v>-999</v>
      </c>
      <c r="AF42" s="131" cm="1">
        <f t="array" ref="AF42">IFERROR(INDEX($I$121:$AS$219,MATCH($F42,$F$121:$F$219,0),COLUMN()-8),-999)</f>
        <v>-999</v>
      </c>
      <c r="AG42" s="131" cm="1">
        <f t="array" ref="AG42">IFERROR(INDEX($I$121:$AS$219,MATCH($F42,$F$121:$F$219,0),COLUMN()-8),-999)</f>
        <v>-999</v>
      </c>
      <c r="AH42" s="131" cm="1">
        <f t="array" ref="AH42">IFERROR(INDEX($I$121:$AS$219,MATCH($F42,$F$121:$F$219,0),COLUMN()-8),-999)</f>
        <v>-999</v>
      </c>
      <c r="AI42" s="131" cm="1">
        <f t="array" ref="AI42">IFERROR(INDEX($I$121:$AS$219,MATCH($F42,$F$121:$F$219,0),COLUMN()-8),-999)</f>
        <v>-999</v>
      </c>
      <c r="AJ42" s="131" cm="1">
        <f t="array" ref="AJ42">IFERROR(INDEX($I$121:$AS$219,MATCH($F42,$F$121:$F$219,0),COLUMN()-8),-999)</f>
        <v>-999</v>
      </c>
      <c r="AK42" s="131" cm="1">
        <f t="array" ref="AK42">IFERROR(INDEX($I$121:$AS$219,MATCH($F42,$F$121:$F$219,0),COLUMN()-8),-999)</f>
        <v>-999</v>
      </c>
      <c r="AL42" s="131" cm="1">
        <f t="array" ref="AL42">IFERROR(INDEX($I$121:$AS$219,MATCH($F42,$F$121:$F$219,0),COLUMN()-8),-999)</f>
        <v>-999</v>
      </c>
      <c r="AM42" s="131" cm="1">
        <f t="array" ref="AM42">IFERROR(INDEX($I$121:$AS$219,MATCH($F42,$F$121:$F$219,0),COLUMN()-8),-999)</f>
        <v>-999</v>
      </c>
      <c r="AN42" s="131" cm="1">
        <f t="array" ref="AN42">IFERROR(INDEX($I$121:$AS$219,MATCH($F42,$F$121:$F$219,0),COLUMN()-8),-999)</f>
        <v>-999</v>
      </c>
      <c r="AO42" s="131" cm="1">
        <f t="array" ref="AO42">IFERROR(INDEX($I$121:$AS$219,MATCH($F42,$F$121:$F$219,0),COLUMN()-8),-999)</f>
        <v>-999</v>
      </c>
      <c r="AP42" s="131" cm="1">
        <f t="array" ref="AP42">IFERROR(INDEX($I$121:$AS$219,MATCH($F42,$F$121:$F$219,0),COLUMN()-8),-999)</f>
        <v>-999</v>
      </c>
      <c r="AQ42" s="131" cm="1">
        <f t="array" ref="AQ42">IFERROR(INDEX($I$121:$AS$219,MATCH($F42,$F$121:$F$219,0),COLUMN()-8),-999)</f>
        <v>-999</v>
      </c>
      <c r="AR42" s="131" cm="1">
        <f t="array" ref="AR42">IFERROR(INDEX($I$121:$AS$219,MATCH($F42,$F$121:$F$219,0),COLUMN()-8),-999)</f>
        <v>-999</v>
      </c>
      <c r="AS42" s="131" cm="1">
        <f t="array" ref="AS42">IFERROR(INDEX($I$121:$AS$219,MATCH($F42,$F$121:$F$219,0),COLUMN()-8),-999)</f>
        <v>-999</v>
      </c>
      <c r="AT42" s="16"/>
    </row>
    <row r="43" spans="4:46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G43" s="39">
        <v>999</v>
      </c>
      <c r="H43" s="39"/>
      <c r="I43" s="131" cm="1">
        <f t="array" ref="I43">IFERROR(INDEX($I$121:$AS$219,MATCH($F43,$F$121:$F$219,0),COLUMN()-8),-999)</f>
        <v>0</v>
      </c>
      <c r="J43" s="131" cm="1">
        <f t="array" ref="J43">IFERROR(INDEX($I$121:$AS$219,MATCH($F43,$F$121:$F$219,0),COLUMN()-8),-999)</f>
        <v>0</v>
      </c>
      <c r="K43" s="131" cm="1">
        <f t="array" ref="K43">IFERROR(INDEX($I$121:$AS$219,MATCH($F43,$F$121:$F$219,0),COLUMN()-8),-999)</f>
        <v>0</v>
      </c>
      <c r="L43" s="131" cm="1">
        <f t="array" ref="L43">IFERROR(INDEX($I$121:$AS$219,MATCH($F43,$F$121:$F$219,0),COLUMN()-8),-999)</f>
        <v>0</v>
      </c>
      <c r="M43" s="131" cm="1">
        <f t="array" ref="M43">IFERROR(INDEX($I$121:$AS$219,MATCH($F43,$F$121:$F$219,0),COLUMN()-8),-999)</f>
        <v>0</v>
      </c>
      <c r="N43" s="131" cm="1">
        <f t="array" ref="N43">IFERROR(INDEX($I$121:$AS$219,MATCH($F43,$F$121:$F$219,0),COLUMN()-8),-999)</f>
        <v>0</v>
      </c>
      <c r="O43" s="131" cm="1">
        <f t="array" ref="O43">IFERROR(INDEX($I$121:$AS$219,MATCH($F43,$F$121:$F$219,0),COLUMN()-8),-999)</f>
        <v>0</v>
      </c>
      <c r="P43" s="131" cm="1">
        <f t="array" ref="P43">IFERROR(INDEX($I$121:$AS$219,MATCH($F43,$F$121:$F$219,0),COLUMN()-8),-999)</f>
        <v>0</v>
      </c>
      <c r="Q43" s="131" cm="1">
        <f t="array" ref="Q43">IFERROR(INDEX($I$121:$AS$219,MATCH($F43,$F$121:$F$219,0),COLUMN()-8),-999)</f>
        <v>0</v>
      </c>
      <c r="R43" s="131" cm="1">
        <f t="array" ref="R43">IFERROR(INDEX($I$121:$AS$219,MATCH($F43,$F$121:$F$219,0),COLUMN()-8),-999)</f>
        <v>0</v>
      </c>
      <c r="S43" s="131" cm="1">
        <f t="array" ref="S43">IFERROR(INDEX($I$121:$AS$219,MATCH($F43,$F$121:$F$219,0),COLUMN()-8),-999)</f>
        <v>0</v>
      </c>
      <c r="T43" s="131" cm="1">
        <f t="array" ref="T43">IFERROR(INDEX($I$121:$AS$219,MATCH($F43,$F$121:$F$219,0),COLUMN()-8),-999)</f>
        <v>0</v>
      </c>
      <c r="U43" s="131" cm="1">
        <f t="array" ref="U43">IFERROR(INDEX($I$121:$AS$219,MATCH($F43,$F$121:$F$219,0),COLUMN()-8),-999)</f>
        <v>0</v>
      </c>
      <c r="V43" s="131" cm="1">
        <f t="array" ref="V43">IFERROR(INDEX($I$121:$AS$219,MATCH($F43,$F$121:$F$219,0),COLUMN()-8),-999)</f>
        <v>0</v>
      </c>
      <c r="W43" s="131" cm="1">
        <f t="array" ref="W43">IFERROR(INDEX($I$121:$AS$219,MATCH($F43,$F$121:$F$219,0),COLUMN()-8),-999)</f>
        <v>0</v>
      </c>
      <c r="X43" s="131" cm="1">
        <f t="array" ref="X43">IFERROR(INDEX($I$121:$AS$219,MATCH($F43,$F$121:$F$219,0),COLUMN()-8),-999)</f>
        <v>0</v>
      </c>
      <c r="Y43" s="131" cm="1">
        <f t="array" ref="Y43">IFERROR(INDEX($I$121:$AS$219,MATCH($F43,$F$121:$F$219,0),COLUMN()-8),-999)</f>
        <v>0</v>
      </c>
      <c r="Z43" s="131" cm="1">
        <f t="array" ref="Z43">IFERROR(INDEX($I$121:$AS$219,MATCH($F43,$F$121:$F$219,0),COLUMN()-8),-999)</f>
        <v>0</v>
      </c>
      <c r="AA43" s="131" cm="1">
        <f t="array" ref="AA43">IFERROR(INDEX($I$121:$AS$219,MATCH($F43,$F$121:$F$219,0),COLUMN()-8),-999)</f>
        <v>0</v>
      </c>
      <c r="AB43" s="131" cm="1">
        <f t="array" ref="AB43">IFERROR(INDEX($I$121:$AS$219,MATCH($F43,$F$121:$F$219,0),COLUMN()-8),-999)</f>
        <v>0</v>
      </c>
      <c r="AC43" s="131" cm="1">
        <f t="array" ref="AC43">IFERROR(INDEX($I$121:$AS$219,MATCH($F43,$F$121:$F$219,0),COLUMN()-8),-999)</f>
        <v>0</v>
      </c>
      <c r="AD43" s="131" cm="1">
        <f t="array" ref="AD43">IFERROR(INDEX($I$121:$AS$219,MATCH($F43,$F$121:$F$219,0),COLUMN()-8),-999)</f>
        <v>0</v>
      </c>
      <c r="AE43" s="131" cm="1">
        <f t="array" ref="AE43">IFERROR(INDEX($I$121:$AS$219,MATCH($F43,$F$121:$F$219,0),COLUMN()-8),-999)</f>
        <v>0</v>
      </c>
      <c r="AF43" s="131" cm="1">
        <f t="array" ref="AF43">IFERROR(INDEX($I$121:$AS$219,MATCH($F43,$F$121:$F$219,0),COLUMN()-8),-999)</f>
        <v>0</v>
      </c>
      <c r="AG43" s="131" cm="1">
        <f t="array" ref="AG43">IFERROR(INDEX($I$121:$AS$219,MATCH($F43,$F$121:$F$219,0),COLUMN()-8),-999)</f>
        <v>0</v>
      </c>
      <c r="AH43" s="131" cm="1">
        <f t="array" ref="AH43">IFERROR(INDEX($I$121:$AS$219,MATCH($F43,$F$121:$F$219,0),COLUMN()-8),-999)</f>
        <v>0</v>
      </c>
      <c r="AI43" s="131" cm="1">
        <f t="array" ref="AI43">IFERROR(INDEX($I$121:$AS$219,MATCH($F43,$F$121:$F$219,0),COLUMN()-8),-999)</f>
        <v>0</v>
      </c>
      <c r="AJ43" s="131" cm="1">
        <f t="array" ref="AJ43">IFERROR(INDEX($I$121:$AS$219,MATCH($F43,$F$121:$F$219,0),COLUMN()-8),-999)</f>
        <v>0</v>
      </c>
      <c r="AK43" s="131" cm="1">
        <f t="array" ref="AK43">IFERROR(INDEX($I$121:$AS$219,MATCH($F43,$F$121:$F$219,0),COLUMN()-8),-999)</f>
        <v>0</v>
      </c>
      <c r="AL43" s="131" cm="1">
        <f t="array" ref="AL43">IFERROR(INDEX($I$121:$AS$219,MATCH($F43,$F$121:$F$219,0),COLUMN()-8),-999)</f>
        <v>0</v>
      </c>
      <c r="AM43" s="131" cm="1">
        <f t="array" ref="AM43">IFERROR(INDEX($I$121:$AS$219,MATCH($F43,$F$121:$F$219,0),COLUMN()-8),-999)</f>
        <v>0</v>
      </c>
      <c r="AN43" s="131" cm="1">
        <f t="array" ref="AN43">IFERROR(INDEX($I$121:$AS$219,MATCH($F43,$F$121:$F$219,0),COLUMN()-8),-999)</f>
        <v>0</v>
      </c>
      <c r="AO43" s="131" cm="1">
        <f t="array" ref="AO43">IFERROR(INDEX($I$121:$AS$219,MATCH($F43,$F$121:$F$219,0),COLUMN()-8),-999)</f>
        <v>0</v>
      </c>
      <c r="AP43" s="131" cm="1">
        <f t="array" ref="AP43">IFERROR(INDEX($I$121:$AS$219,MATCH($F43,$F$121:$F$219,0),COLUMN()-8),-999)</f>
        <v>0</v>
      </c>
      <c r="AQ43" s="131" cm="1">
        <f t="array" ref="AQ43">IFERROR(INDEX($I$121:$AS$219,MATCH($F43,$F$121:$F$219,0),COLUMN()-8),-999)</f>
        <v>0</v>
      </c>
      <c r="AR43" s="131" cm="1">
        <f t="array" ref="AR43">IFERROR(INDEX($I$121:$AS$219,MATCH($F43,$F$121:$F$219,0),COLUMN()-8),-999)</f>
        <v>0</v>
      </c>
      <c r="AS43" s="131" cm="1">
        <f t="array" ref="AS43">IFERROR(INDEX($I$121:$AS$219,MATCH($F43,$F$121:$F$219,0),COLUMN()-8),-999)</f>
        <v>0</v>
      </c>
      <c r="AT43" s="16"/>
    </row>
    <row r="44" spans="4:46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G44" s="39">
        <v>999</v>
      </c>
      <c r="H44" s="39"/>
      <c r="I44" s="131" cm="1">
        <f t="array" ref="I44">IFERROR(INDEX($I$121:$AS$219,MATCH($F44,$F$121:$F$219,0),COLUMN()-8),-999)</f>
        <v>0</v>
      </c>
      <c r="J44" s="131" cm="1">
        <f t="array" ref="J44">IFERROR(INDEX($I$121:$AS$219,MATCH($F44,$F$121:$F$219,0),COLUMN()-8),-999)</f>
        <v>0</v>
      </c>
      <c r="K44" s="131" cm="1">
        <f t="array" ref="K44">IFERROR(INDEX($I$121:$AS$219,MATCH($F44,$F$121:$F$219,0),COLUMN()-8),-999)</f>
        <v>0</v>
      </c>
      <c r="L44" s="131" cm="1">
        <f t="array" ref="L44">IFERROR(INDEX($I$121:$AS$219,MATCH($F44,$F$121:$F$219,0),COLUMN()-8),-999)</f>
        <v>0</v>
      </c>
      <c r="M44" s="131" cm="1">
        <f t="array" ref="M44">IFERROR(INDEX($I$121:$AS$219,MATCH($F44,$F$121:$F$219,0),COLUMN()-8),-999)</f>
        <v>0</v>
      </c>
      <c r="N44" s="131" cm="1">
        <f t="array" ref="N44">IFERROR(INDEX($I$121:$AS$219,MATCH($F44,$F$121:$F$219,0),COLUMN()-8),-999)</f>
        <v>0</v>
      </c>
      <c r="O44" s="131" cm="1">
        <f t="array" ref="O44">IFERROR(INDEX($I$121:$AS$219,MATCH($F44,$F$121:$F$219,0),COLUMN()-8),-999)</f>
        <v>0</v>
      </c>
      <c r="P44" s="131" cm="1">
        <f t="array" ref="P44">IFERROR(INDEX($I$121:$AS$219,MATCH($F44,$F$121:$F$219,0),COLUMN()-8),-999)</f>
        <v>0</v>
      </c>
      <c r="Q44" s="131" cm="1">
        <f t="array" ref="Q44">IFERROR(INDEX($I$121:$AS$219,MATCH($F44,$F$121:$F$219,0),COLUMN()-8),-999)</f>
        <v>0</v>
      </c>
      <c r="R44" s="131" cm="1">
        <f t="array" ref="R44">IFERROR(INDEX($I$121:$AS$219,MATCH($F44,$F$121:$F$219,0),COLUMN()-8),-999)</f>
        <v>0</v>
      </c>
      <c r="S44" s="131" cm="1">
        <f t="array" ref="S44">IFERROR(INDEX($I$121:$AS$219,MATCH($F44,$F$121:$F$219,0),COLUMN()-8),-999)</f>
        <v>0</v>
      </c>
      <c r="T44" s="131" cm="1">
        <f t="array" ref="T44">IFERROR(INDEX($I$121:$AS$219,MATCH($F44,$F$121:$F$219,0),COLUMN()-8),-999)</f>
        <v>0</v>
      </c>
      <c r="U44" s="131" cm="1">
        <f t="array" ref="U44">IFERROR(INDEX($I$121:$AS$219,MATCH($F44,$F$121:$F$219,0),COLUMN()-8),-999)</f>
        <v>0</v>
      </c>
      <c r="V44" s="131" cm="1">
        <f t="array" ref="V44">IFERROR(INDEX($I$121:$AS$219,MATCH($F44,$F$121:$F$219,0),COLUMN()-8),-999)</f>
        <v>0</v>
      </c>
      <c r="W44" s="131" cm="1">
        <f t="array" ref="W44">IFERROR(INDEX($I$121:$AS$219,MATCH($F44,$F$121:$F$219,0),COLUMN()-8),-999)</f>
        <v>0</v>
      </c>
      <c r="X44" s="131" cm="1">
        <f t="array" ref="X44">IFERROR(INDEX($I$121:$AS$219,MATCH($F44,$F$121:$F$219,0),COLUMN()-8),-999)</f>
        <v>0</v>
      </c>
      <c r="Y44" s="131" cm="1">
        <f t="array" ref="Y44">IFERROR(INDEX($I$121:$AS$219,MATCH($F44,$F$121:$F$219,0),COLUMN()-8),-999)</f>
        <v>0</v>
      </c>
      <c r="Z44" s="131" cm="1">
        <f t="array" ref="Z44">IFERROR(INDEX($I$121:$AS$219,MATCH($F44,$F$121:$F$219,0),COLUMN()-8),-999)</f>
        <v>0</v>
      </c>
      <c r="AA44" s="131" cm="1">
        <f t="array" ref="AA44">IFERROR(INDEX($I$121:$AS$219,MATCH($F44,$F$121:$F$219,0),COLUMN()-8),-999)</f>
        <v>0</v>
      </c>
      <c r="AB44" s="131" cm="1">
        <f t="array" ref="AB44">IFERROR(INDEX($I$121:$AS$219,MATCH($F44,$F$121:$F$219,0),COLUMN()-8),-999)</f>
        <v>0</v>
      </c>
      <c r="AC44" s="131" cm="1">
        <f t="array" ref="AC44">IFERROR(INDEX($I$121:$AS$219,MATCH($F44,$F$121:$F$219,0),COLUMN()-8),-999)</f>
        <v>0</v>
      </c>
      <c r="AD44" s="131" cm="1">
        <f t="array" ref="AD44">IFERROR(INDEX($I$121:$AS$219,MATCH($F44,$F$121:$F$219,0),COLUMN()-8),-999)</f>
        <v>0</v>
      </c>
      <c r="AE44" s="131" cm="1">
        <f t="array" ref="AE44">IFERROR(INDEX($I$121:$AS$219,MATCH($F44,$F$121:$F$219,0),COLUMN()-8),-999)</f>
        <v>0</v>
      </c>
      <c r="AF44" s="131" cm="1">
        <f t="array" ref="AF44">IFERROR(INDEX($I$121:$AS$219,MATCH($F44,$F$121:$F$219,0),COLUMN()-8),-999)</f>
        <v>0</v>
      </c>
      <c r="AG44" s="131" cm="1">
        <f t="array" ref="AG44">IFERROR(INDEX($I$121:$AS$219,MATCH($F44,$F$121:$F$219,0),COLUMN()-8),-999)</f>
        <v>0</v>
      </c>
      <c r="AH44" s="131" cm="1">
        <f t="array" ref="AH44">IFERROR(INDEX($I$121:$AS$219,MATCH($F44,$F$121:$F$219,0),COLUMN()-8),-999)</f>
        <v>0</v>
      </c>
      <c r="AI44" s="131" cm="1">
        <f t="array" ref="AI44">IFERROR(INDEX($I$121:$AS$219,MATCH($F44,$F$121:$F$219,0),COLUMN()-8),-999)</f>
        <v>0</v>
      </c>
      <c r="AJ44" s="131" cm="1">
        <f t="array" ref="AJ44">IFERROR(INDEX($I$121:$AS$219,MATCH($F44,$F$121:$F$219,0),COLUMN()-8),-999)</f>
        <v>0</v>
      </c>
      <c r="AK44" s="131" cm="1">
        <f t="array" ref="AK44">IFERROR(INDEX($I$121:$AS$219,MATCH($F44,$F$121:$F$219,0),COLUMN()-8),-999)</f>
        <v>0</v>
      </c>
      <c r="AL44" s="131" cm="1">
        <f t="array" ref="AL44">IFERROR(INDEX($I$121:$AS$219,MATCH($F44,$F$121:$F$219,0),COLUMN()-8),-999)</f>
        <v>0</v>
      </c>
      <c r="AM44" s="131" cm="1">
        <f t="array" ref="AM44">IFERROR(INDEX($I$121:$AS$219,MATCH($F44,$F$121:$F$219,0),COLUMN()-8),-999)</f>
        <v>0</v>
      </c>
      <c r="AN44" s="131" cm="1">
        <f t="array" ref="AN44">IFERROR(INDEX($I$121:$AS$219,MATCH($F44,$F$121:$F$219,0),COLUMN()-8),-999)</f>
        <v>0</v>
      </c>
      <c r="AO44" s="131" cm="1">
        <f t="array" ref="AO44">IFERROR(INDEX($I$121:$AS$219,MATCH($F44,$F$121:$F$219,0),COLUMN()-8),-999)</f>
        <v>0</v>
      </c>
      <c r="AP44" s="131" cm="1">
        <f t="array" ref="AP44">IFERROR(INDEX($I$121:$AS$219,MATCH($F44,$F$121:$F$219,0),COLUMN()-8),-999)</f>
        <v>0</v>
      </c>
      <c r="AQ44" s="131" cm="1">
        <f t="array" ref="AQ44">IFERROR(INDEX($I$121:$AS$219,MATCH($F44,$F$121:$F$219,0),COLUMN()-8),-999)</f>
        <v>0</v>
      </c>
      <c r="AR44" s="131" cm="1">
        <f t="array" ref="AR44">IFERROR(INDEX($I$121:$AS$219,MATCH($F44,$F$121:$F$219,0),COLUMN()-8),-999)</f>
        <v>0</v>
      </c>
      <c r="AS44" s="131" cm="1">
        <f t="array" ref="AS44">IFERROR(INDEX($I$121:$AS$219,MATCH($F44,$F$121:$F$219,0),COLUMN()-8),-999)</f>
        <v>0</v>
      </c>
      <c r="AT44" s="16"/>
    </row>
    <row r="45" spans="4:46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G45" s="36">
        <v>999</v>
      </c>
      <c r="I45" s="131" cm="1">
        <f t="array" ref="I45">IFERROR(INDEX($I$121:$AS$219,MATCH($F45,$F$121:$F$219,0),COLUMN()-8),-999)</f>
        <v>0</v>
      </c>
      <c r="J45" s="131" cm="1">
        <f t="array" ref="J45">IFERROR(INDEX($I$121:$AS$219,MATCH($F45,$F$121:$F$219,0),COLUMN()-8),-999)</f>
        <v>0</v>
      </c>
      <c r="K45" s="131" cm="1">
        <f t="array" ref="K45">IFERROR(INDEX($I$121:$AS$219,MATCH($F45,$F$121:$F$219,0),COLUMN()-8),-999)</f>
        <v>0</v>
      </c>
      <c r="L45" s="131" cm="1">
        <f t="array" ref="L45">IFERROR(INDEX($I$121:$AS$219,MATCH($F45,$F$121:$F$219,0),COLUMN()-8),-999)</f>
        <v>0</v>
      </c>
      <c r="M45" s="131" cm="1">
        <f t="array" ref="M45">IFERROR(INDEX($I$121:$AS$219,MATCH($F45,$F$121:$F$219,0),COLUMN()-8),-999)</f>
        <v>1.24914185384295E-8</v>
      </c>
      <c r="N45" s="131" cm="1">
        <f t="array" ref="N45">IFERROR(INDEX($I$121:$AS$219,MATCH($F45,$F$121:$F$219,0),COLUMN()-8),-999)</f>
        <v>1.2491320013074958E-8</v>
      </c>
      <c r="O45" s="131" cm="1">
        <f t="array" ref="O45">IFERROR(INDEX($I$121:$AS$219,MATCH($F45,$F$121:$F$219,0),COLUMN()-8),-999)</f>
        <v>1.2610118599807561E-3</v>
      </c>
      <c r="P45" s="131" cm="1">
        <f t="array" ref="P45">IFERROR(INDEX($I$121:$AS$219,MATCH($F45,$F$121:$F$219,0),COLUMN()-8),-999)</f>
        <v>1.261011806760505E-3</v>
      </c>
      <c r="Q45" s="131" cm="1">
        <f t="array" ref="Q45">IFERROR(INDEX($I$121:$AS$219,MATCH($F45,$F$121:$F$219,0),COLUMN()-8),-999)</f>
        <v>1.5405816671991424E-4</v>
      </c>
      <c r="R45" s="131" cm="1">
        <f t="array" ref="R45">IFERROR(INDEX($I$121:$AS$219,MATCH($F45,$F$121:$F$219,0),COLUMN()-8),-999)</f>
        <v>1.9476267556949728E-4</v>
      </c>
      <c r="S45" s="131" cm="1">
        <f t="array" ref="S45">IFERROR(INDEX($I$121:$AS$219,MATCH($F45,$F$121:$F$219,0),COLUMN()-8),-999)</f>
        <v>-2.2950889823690906E-2</v>
      </c>
      <c r="T45" s="131" cm="1">
        <f t="array" ref="T45">IFERROR(INDEX($I$121:$AS$219,MATCH($F45,$F$121:$F$219,0),COLUMN()-8),-999)</f>
        <v>-3.0772441830641543E-2</v>
      </c>
      <c r="U45" s="131" cm="1">
        <f t="array" ref="U45">IFERROR(INDEX($I$121:$AS$219,MATCH($F45,$F$121:$F$219,0),COLUMN()-8),-999)</f>
        <v>-3.0772441830641543E-2</v>
      </c>
      <c r="V45" s="131" cm="1">
        <f t="array" ref="V45">IFERROR(INDEX($I$121:$AS$219,MATCH($F45,$F$121:$F$219,0),COLUMN()-8),-999)</f>
        <v>-3.11061364729339E-2</v>
      </c>
      <c r="W45" s="131" cm="1">
        <f t="array" ref="W45">IFERROR(INDEX($I$121:$AS$219,MATCH($F45,$F$121:$F$219,0),COLUMN()-8),-999)</f>
        <v>-3.08726826998698E-2</v>
      </c>
      <c r="X45" s="131" cm="1">
        <f t="array" ref="X45">IFERROR(INDEX($I$121:$AS$219,MATCH($F45,$F$121:$F$219,0),COLUMN()-8),-999)</f>
        <v>-3.08726826998698E-2</v>
      </c>
      <c r="Y45" s="131" cm="1">
        <f t="array" ref="Y45">IFERROR(INDEX($I$121:$AS$219,MATCH($F45,$F$121:$F$219,0),COLUMN()-8),-999)</f>
        <v>-2.1271331269342077E-2</v>
      </c>
      <c r="Z45" s="131" cm="1">
        <f t="array" ref="Z45">IFERROR(INDEX($I$121:$AS$219,MATCH($F45,$F$121:$F$219,0),COLUMN()-8),-999)</f>
        <v>2.4509996049202759E-2</v>
      </c>
      <c r="AA45" s="131" cm="1">
        <f t="array" ref="AA45">IFERROR(INDEX($I$121:$AS$219,MATCH($F45,$F$121:$F$219,0),COLUMN()-8),-999)</f>
        <v>6.4405473679304576E-2</v>
      </c>
      <c r="AB45" s="131" cm="1">
        <f t="array" ref="AB45">IFERROR(INDEX($I$121:$AS$219,MATCH($F45,$F$121:$F$219,0),COLUMN()-8),-999)</f>
        <v>3.619467645908829E-2</v>
      </c>
      <c r="AC45" s="131" cm="1">
        <f t="array" ref="AC45">IFERROR(INDEX($I$121:$AS$219,MATCH($F45,$F$121:$F$219,0),COLUMN()-8),-999)</f>
        <v>0.1114975246113391</v>
      </c>
      <c r="AD45" s="131" cm="1">
        <f t="array" ref="AD45">IFERROR(INDEX($I$121:$AS$219,MATCH($F45,$F$121:$F$219,0),COLUMN()-8),-999)</f>
        <v>0.11088808593461724</v>
      </c>
      <c r="AE45" s="131" cm="1">
        <f t="array" ref="AE45">IFERROR(INDEX($I$121:$AS$219,MATCH($F45,$F$121:$F$219,0),COLUMN()-8),-999)</f>
        <v>0.10036931631457408</v>
      </c>
      <c r="AF45" s="131" cm="1">
        <f t="array" ref="AF45">IFERROR(INDEX($I$121:$AS$219,MATCH($F45,$F$121:$F$219,0),COLUMN()-8),-999)</f>
        <v>7.2535360829324824E-2</v>
      </c>
      <c r="AG45" s="131" cm="1">
        <f t="array" ref="AG45">IFERROR(INDEX($I$121:$AS$219,MATCH($F45,$F$121:$F$219,0),COLUMN()-8),-999)</f>
        <v>0.10950262196298538</v>
      </c>
      <c r="AH45" s="131" cm="1">
        <f t="array" ref="AH45">IFERROR(INDEX($I$121:$AS$219,MATCH($F45,$F$121:$F$219,0),COLUMN()-8),-999)</f>
        <v>0.11387925465044088</v>
      </c>
      <c r="AI45" s="131" cm="1">
        <f t="array" ref="AI45">IFERROR(INDEX($I$121:$AS$219,MATCH($F45,$F$121:$F$219,0),COLUMN()-8),-999)</f>
        <v>0.13205442119171773</v>
      </c>
      <c r="AJ45" s="131" cm="1">
        <f t="array" ref="AJ45">IFERROR(INDEX($I$121:$AS$219,MATCH($F45,$F$121:$F$219,0),COLUMN()-8),-999)</f>
        <v>0.14014608437831333</v>
      </c>
      <c r="AK45" s="131" cm="1">
        <f t="array" ref="AK45">IFERROR(INDEX($I$121:$AS$219,MATCH($F45,$F$121:$F$219,0),COLUMN()-8),-999)</f>
        <v>0.13386994505966565</v>
      </c>
      <c r="AL45" s="131" cm="1">
        <f t="array" ref="AL45">IFERROR(INDEX($I$121:$AS$219,MATCH($F45,$F$121:$F$219,0),COLUMN()-8),-999)</f>
        <v>0.21502171852879282</v>
      </c>
      <c r="AM45" s="131" cm="1">
        <f t="array" ref="AM45">IFERROR(INDEX($I$121:$AS$219,MATCH($F45,$F$121:$F$219,0),COLUMN()-8),-999)</f>
        <v>0.17188225600160345</v>
      </c>
      <c r="AN45" s="131" cm="1">
        <f t="array" ref="AN45">IFERROR(INDEX($I$121:$AS$219,MATCH($F45,$F$121:$F$219,0),COLUMN()-8),-999)</f>
        <v>0.17600938301224117</v>
      </c>
      <c r="AO45" s="131" cm="1">
        <f t="array" ref="AO45">IFERROR(INDEX($I$121:$AS$219,MATCH($F45,$F$121:$F$219,0),COLUMN()-8),-999)</f>
        <v>0.18018668316285569</v>
      </c>
      <c r="AP45" s="131" cm="1">
        <f t="array" ref="AP45">IFERROR(INDEX($I$121:$AS$219,MATCH($F45,$F$121:$F$219,0),COLUMN()-8),-999)</f>
        <v>0.13111372805594834</v>
      </c>
      <c r="AQ45" s="131" cm="1">
        <f t="array" ref="AQ45">IFERROR(INDEX($I$121:$AS$219,MATCH($F45,$F$121:$F$219,0),COLUMN()-8),-999)</f>
        <v>9.5462818193318699E-2</v>
      </c>
      <c r="AR45" s="131" cm="1">
        <f t="array" ref="AR45">IFERROR(INDEX($I$121:$AS$219,MATCH($F45,$F$121:$F$219,0),COLUMN()-8),-999)</f>
        <v>9.5462818193318699E-2</v>
      </c>
      <c r="AS45" s="131" cm="1">
        <f t="array" ref="AS45">IFERROR(INDEX($I$121:$AS$219,MATCH($F45,$F$121:$F$219,0),COLUMN()-8),-999)</f>
        <v>-4.5799856641991959E-2</v>
      </c>
      <c r="AT45" s="16"/>
    </row>
    <row r="46" spans="4:46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G46" s="39">
        <v>999</v>
      </c>
      <c r="I46" s="131" cm="1">
        <f t="array" ref="I46">IFERROR(INDEX($I$121:$AS$219,MATCH($F46,$F$121:$F$219,0),COLUMN()-8),-999)</f>
        <v>0</v>
      </c>
      <c r="J46" s="131" cm="1">
        <f t="array" ref="J46">IFERROR(INDEX($I$121:$AS$219,MATCH($F46,$F$121:$F$219,0),COLUMN()-8),-999)</f>
        <v>0</v>
      </c>
      <c r="K46" s="131" cm="1">
        <f t="array" ref="K46">IFERROR(INDEX($I$121:$AS$219,MATCH($F46,$F$121:$F$219,0),COLUMN()-8),-999)</f>
        <v>0</v>
      </c>
      <c r="L46" s="131" cm="1">
        <f t="array" ref="L46">IFERROR(INDEX($I$121:$AS$219,MATCH($F46,$F$121:$F$219,0),COLUMN()-8),-999)</f>
        <v>0</v>
      </c>
      <c r="M46" s="131" cm="1">
        <f t="array" ref="M46">IFERROR(INDEX($I$121:$AS$219,MATCH($F46,$F$121:$F$219,0),COLUMN()-8),-999)</f>
        <v>1.24914185384295E-8</v>
      </c>
      <c r="N46" s="131" cm="1">
        <f t="array" ref="N46">IFERROR(INDEX($I$121:$AS$219,MATCH($F46,$F$121:$F$219,0),COLUMN()-8),-999)</f>
        <v>1.2491320013074958E-8</v>
      </c>
      <c r="O46" s="131" cm="1">
        <f t="array" ref="O46">IFERROR(INDEX($I$121:$AS$219,MATCH($F46,$F$121:$F$219,0),COLUMN()-8),-999)</f>
        <v>1.2610118599807561E-3</v>
      </c>
      <c r="P46" s="131" cm="1">
        <f t="array" ref="P46">IFERROR(INDEX($I$121:$AS$219,MATCH($F46,$F$121:$F$219,0),COLUMN()-8),-999)</f>
        <v>1.261011806760505E-3</v>
      </c>
      <c r="Q46" s="131" cm="1">
        <f t="array" ref="Q46">IFERROR(INDEX($I$121:$AS$219,MATCH($F46,$F$121:$F$219,0),COLUMN()-8),-999)</f>
        <v>1.5405816671991424E-4</v>
      </c>
      <c r="R46" s="131" cm="1">
        <f t="array" ref="R46">IFERROR(INDEX($I$121:$AS$219,MATCH($F46,$F$121:$F$219,0),COLUMN()-8),-999)</f>
        <v>1.9476267556949728E-4</v>
      </c>
      <c r="S46" s="131" cm="1">
        <f t="array" ref="S46">IFERROR(INDEX($I$121:$AS$219,MATCH($F46,$F$121:$F$219,0),COLUMN()-8),-999)</f>
        <v>-2.2950889823690906E-2</v>
      </c>
      <c r="T46" s="131" cm="1">
        <f t="array" ref="T46">IFERROR(INDEX($I$121:$AS$219,MATCH($F46,$F$121:$F$219,0),COLUMN()-8),-999)</f>
        <v>-3.0772441830641543E-2</v>
      </c>
      <c r="U46" s="131" cm="1">
        <f t="array" ref="U46">IFERROR(INDEX($I$121:$AS$219,MATCH($F46,$F$121:$F$219,0),COLUMN()-8),-999)</f>
        <v>-3.0772441830641543E-2</v>
      </c>
      <c r="V46" s="131" cm="1">
        <f t="array" ref="V46">IFERROR(INDEX($I$121:$AS$219,MATCH($F46,$F$121:$F$219,0),COLUMN()-8),-999)</f>
        <v>-3.11061364729339E-2</v>
      </c>
      <c r="W46" s="131" cm="1">
        <f t="array" ref="W46">IFERROR(INDEX($I$121:$AS$219,MATCH($F46,$F$121:$F$219,0),COLUMN()-8),-999)</f>
        <v>-3.08726826998698E-2</v>
      </c>
      <c r="X46" s="131" cm="1">
        <f t="array" ref="X46">IFERROR(INDEX($I$121:$AS$219,MATCH($F46,$F$121:$F$219,0),COLUMN()-8),-999)</f>
        <v>-3.08726826998698E-2</v>
      </c>
      <c r="Y46" s="131" cm="1">
        <f t="array" ref="Y46">IFERROR(INDEX($I$121:$AS$219,MATCH($F46,$F$121:$F$219,0),COLUMN()-8),-999)</f>
        <v>-2.1271331269342077E-2</v>
      </c>
      <c r="Z46" s="131" cm="1">
        <f t="array" ref="Z46">IFERROR(INDEX($I$121:$AS$219,MATCH($F46,$F$121:$F$219,0),COLUMN()-8),-999)</f>
        <v>2.4509996049202759E-2</v>
      </c>
      <c r="AA46" s="131" cm="1">
        <f t="array" ref="AA46">IFERROR(INDEX($I$121:$AS$219,MATCH($F46,$F$121:$F$219,0),COLUMN()-8),-999)</f>
        <v>6.4405473679304576E-2</v>
      </c>
      <c r="AB46" s="131" cm="1">
        <f t="array" ref="AB46">IFERROR(INDEX($I$121:$AS$219,MATCH($F46,$F$121:$F$219,0),COLUMN()-8),-999)</f>
        <v>3.619467645908829E-2</v>
      </c>
      <c r="AC46" s="131" cm="1">
        <f t="array" ref="AC46">IFERROR(INDEX($I$121:$AS$219,MATCH($F46,$F$121:$F$219,0),COLUMN()-8),-999)</f>
        <v>0.1114975246113391</v>
      </c>
      <c r="AD46" s="131" cm="1">
        <f t="array" ref="AD46">IFERROR(INDEX($I$121:$AS$219,MATCH($F46,$F$121:$F$219,0),COLUMN()-8),-999)</f>
        <v>0.11088808593461724</v>
      </c>
      <c r="AE46" s="131" cm="1">
        <f t="array" ref="AE46">IFERROR(INDEX($I$121:$AS$219,MATCH($F46,$F$121:$F$219,0),COLUMN()-8),-999)</f>
        <v>0.10036931631457408</v>
      </c>
      <c r="AF46" s="131" cm="1">
        <f t="array" ref="AF46">IFERROR(INDEX($I$121:$AS$219,MATCH($F46,$F$121:$F$219,0),COLUMN()-8),-999)</f>
        <v>7.2535360829324824E-2</v>
      </c>
      <c r="AG46" s="131" cm="1">
        <f t="array" ref="AG46">IFERROR(INDEX($I$121:$AS$219,MATCH($F46,$F$121:$F$219,0),COLUMN()-8),-999)</f>
        <v>0.10950262196298538</v>
      </c>
      <c r="AH46" s="131" cm="1">
        <f t="array" ref="AH46">IFERROR(INDEX($I$121:$AS$219,MATCH($F46,$F$121:$F$219,0),COLUMN()-8),-999)</f>
        <v>0.11387925465044088</v>
      </c>
      <c r="AI46" s="131" cm="1">
        <f t="array" ref="AI46">IFERROR(INDEX($I$121:$AS$219,MATCH($F46,$F$121:$F$219,0),COLUMN()-8),-999)</f>
        <v>0.13205442119171773</v>
      </c>
      <c r="AJ46" s="131" cm="1">
        <f t="array" ref="AJ46">IFERROR(INDEX($I$121:$AS$219,MATCH($F46,$F$121:$F$219,0),COLUMN()-8),-999)</f>
        <v>0.14014608437831333</v>
      </c>
      <c r="AK46" s="131" cm="1">
        <f t="array" ref="AK46">IFERROR(INDEX($I$121:$AS$219,MATCH($F46,$F$121:$F$219,0),COLUMN()-8),-999)</f>
        <v>0.13386994505966565</v>
      </c>
      <c r="AL46" s="131" cm="1">
        <f t="array" ref="AL46">IFERROR(INDEX($I$121:$AS$219,MATCH($F46,$F$121:$F$219,0),COLUMN()-8),-999)</f>
        <v>0.21502171852879282</v>
      </c>
      <c r="AM46" s="131" cm="1">
        <f t="array" ref="AM46">IFERROR(INDEX($I$121:$AS$219,MATCH($F46,$F$121:$F$219,0),COLUMN()-8),-999)</f>
        <v>0.17188225600160345</v>
      </c>
      <c r="AN46" s="131" cm="1">
        <f t="array" ref="AN46">IFERROR(INDEX($I$121:$AS$219,MATCH($F46,$F$121:$F$219,0),COLUMN()-8),-999)</f>
        <v>0.17600938301224117</v>
      </c>
      <c r="AO46" s="131" cm="1">
        <f t="array" ref="AO46">IFERROR(INDEX($I$121:$AS$219,MATCH($F46,$F$121:$F$219,0),COLUMN()-8),-999)</f>
        <v>0.18018668316285569</v>
      </c>
      <c r="AP46" s="131" cm="1">
        <f t="array" ref="AP46">IFERROR(INDEX($I$121:$AS$219,MATCH($F46,$F$121:$F$219,0),COLUMN()-8),-999)</f>
        <v>0.13111372805594834</v>
      </c>
      <c r="AQ46" s="131" cm="1">
        <f t="array" ref="AQ46">IFERROR(INDEX($I$121:$AS$219,MATCH($F46,$F$121:$F$219,0),COLUMN()-8),-999)</f>
        <v>9.5462818193318699E-2</v>
      </c>
      <c r="AR46" s="131" cm="1">
        <f t="array" ref="AR46">IFERROR(INDEX($I$121:$AS$219,MATCH($F46,$F$121:$F$219,0),COLUMN()-8),-999)</f>
        <v>9.5462818193318699E-2</v>
      </c>
      <c r="AS46" s="131" cm="1">
        <f t="array" ref="AS46">IFERROR(INDEX($I$121:$AS$219,MATCH($F46,$F$121:$F$219,0),COLUMN()-8),-999)</f>
        <v>-4.5799856641991959E-2</v>
      </c>
      <c r="AT46" s="16"/>
    </row>
    <row r="47" spans="4:46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G47" s="39">
        <v>999</v>
      </c>
      <c r="I47" s="131" cm="1">
        <f t="array" ref="I47">IFERROR(INDEX($I$121:$AS$219,MATCH($F47,$F$121:$F$219,0),COLUMN()-8),-999)</f>
        <v>0</v>
      </c>
      <c r="J47" s="131" cm="1">
        <f t="array" ref="J47">IFERROR(INDEX($I$121:$AS$219,MATCH($F47,$F$121:$F$219,0),COLUMN()-8),-999)</f>
        <v>0</v>
      </c>
      <c r="K47" s="131" cm="1">
        <f t="array" ref="K47">IFERROR(INDEX($I$121:$AS$219,MATCH($F47,$F$121:$F$219,0),COLUMN()-8),-999)</f>
        <v>0</v>
      </c>
      <c r="L47" s="131" cm="1">
        <f t="array" ref="L47">IFERROR(INDEX($I$121:$AS$219,MATCH($F47,$F$121:$F$219,0),COLUMN()-8),-999)</f>
        <v>0</v>
      </c>
      <c r="M47" s="131" cm="1">
        <f t="array" ref="M47">IFERROR(INDEX($I$121:$AS$219,MATCH($F47,$F$121:$F$219,0),COLUMN()-8),-999)</f>
        <v>0</v>
      </c>
      <c r="N47" s="131" cm="1">
        <f t="array" ref="N47">IFERROR(INDEX($I$121:$AS$219,MATCH($F47,$F$121:$F$219,0),COLUMN()-8),-999)</f>
        <v>0</v>
      </c>
      <c r="O47" s="131" cm="1">
        <f t="array" ref="O47">IFERROR(INDEX($I$121:$AS$219,MATCH($F47,$F$121:$F$219,0),COLUMN()-8),-999)</f>
        <v>0</v>
      </c>
      <c r="P47" s="131" cm="1">
        <f t="array" ref="P47">IFERROR(INDEX($I$121:$AS$219,MATCH($F47,$F$121:$F$219,0),COLUMN()-8),-999)</f>
        <v>0</v>
      </c>
      <c r="Q47" s="131" cm="1">
        <f t="array" ref="Q47">IFERROR(INDEX($I$121:$AS$219,MATCH($F47,$F$121:$F$219,0),COLUMN()-8),-999)</f>
        <v>0</v>
      </c>
      <c r="R47" s="131" cm="1">
        <f t="array" ref="R47">IFERROR(INDEX($I$121:$AS$219,MATCH($F47,$F$121:$F$219,0),COLUMN()-8),-999)</f>
        <v>1.9476267556949728E-4</v>
      </c>
      <c r="S47" s="131" cm="1">
        <f t="array" ref="S47">IFERROR(INDEX($I$121:$AS$219,MATCH($F47,$F$121:$F$219,0),COLUMN()-8),-999)</f>
        <v>-2.2950889823690906E-2</v>
      </c>
      <c r="T47" s="131" cm="1">
        <f t="array" ref="T47">IFERROR(INDEX($I$121:$AS$219,MATCH($F47,$F$121:$F$219,0),COLUMN()-8),-999)</f>
        <v>-3.0772441830641543E-2</v>
      </c>
      <c r="U47" s="131" cm="1">
        <f t="array" ref="U47">IFERROR(INDEX($I$121:$AS$219,MATCH($F47,$F$121:$F$219,0),COLUMN()-8),-999)</f>
        <v>-3.0772441830641543E-2</v>
      </c>
      <c r="V47" s="131" cm="1">
        <f t="array" ref="V47">IFERROR(INDEX($I$121:$AS$219,MATCH($F47,$F$121:$F$219,0),COLUMN()-8),-999)</f>
        <v>-3.11061364729339E-2</v>
      </c>
      <c r="W47" s="131" cm="1">
        <f t="array" ref="W47">IFERROR(INDEX($I$121:$AS$219,MATCH($F47,$F$121:$F$219,0),COLUMN()-8),-999)</f>
        <v>-3.08726826998698E-2</v>
      </c>
      <c r="X47" s="131" cm="1">
        <f t="array" ref="X47">IFERROR(INDEX($I$121:$AS$219,MATCH($F47,$F$121:$F$219,0),COLUMN()-8),-999)</f>
        <v>-3.08726826998698E-2</v>
      </c>
      <c r="Y47" s="131" cm="1">
        <f t="array" ref="Y47">IFERROR(INDEX($I$121:$AS$219,MATCH($F47,$F$121:$F$219,0),COLUMN()-8),-999)</f>
        <v>-2.1271331269342077E-2</v>
      </c>
      <c r="Z47" s="131" cm="1">
        <f t="array" ref="Z47">IFERROR(INDEX($I$121:$AS$219,MATCH($F47,$F$121:$F$219,0),COLUMN()-8),-999)</f>
        <v>2.4509996049202759E-2</v>
      </c>
      <c r="AA47" s="131" cm="1">
        <f t="array" ref="AA47">IFERROR(INDEX($I$121:$AS$219,MATCH($F47,$F$121:$F$219,0),COLUMN()-8),-999)</f>
        <v>6.4405473679304576E-2</v>
      </c>
      <c r="AB47" s="131" cm="1">
        <f t="array" ref="AB47">IFERROR(INDEX($I$121:$AS$219,MATCH($F47,$F$121:$F$219,0),COLUMN()-8),-999)</f>
        <v>3.619467645908829E-2</v>
      </c>
      <c r="AC47" s="131" cm="1">
        <f t="array" ref="AC47">IFERROR(INDEX($I$121:$AS$219,MATCH($F47,$F$121:$F$219,0),COLUMN()-8),-999)</f>
        <v>0.1114975246113391</v>
      </c>
      <c r="AD47" s="131" cm="1">
        <f t="array" ref="AD47">IFERROR(INDEX($I$121:$AS$219,MATCH($F47,$F$121:$F$219,0),COLUMN()-8),-999)</f>
        <v>0.11088808593461724</v>
      </c>
      <c r="AE47" s="131" cm="1">
        <f t="array" ref="AE47">IFERROR(INDEX($I$121:$AS$219,MATCH($F47,$F$121:$F$219,0),COLUMN()-8),-999)</f>
        <v>0.10036931631457408</v>
      </c>
      <c r="AF47" s="131" cm="1">
        <f t="array" ref="AF47">IFERROR(INDEX($I$121:$AS$219,MATCH($F47,$F$121:$F$219,0),COLUMN()-8),-999)</f>
        <v>7.2535360829324824E-2</v>
      </c>
      <c r="AG47" s="131" cm="1">
        <f t="array" ref="AG47">IFERROR(INDEX($I$121:$AS$219,MATCH($F47,$F$121:$F$219,0),COLUMN()-8),-999)</f>
        <v>0.10950262196298538</v>
      </c>
      <c r="AH47" s="131" cm="1">
        <f t="array" ref="AH47">IFERROR(INDEX($I$121:$AS$219,MATCH($F47,$F$121:$F$219,0),COLUMN()-8),-999)</f>
        <v>0.11387925465044088</v>
      </c>
      <c r="AI47" s="131" cm="1">
        <f t="array" ref="AI47">IFERROR(INDEX($I$121:$AS$219,MATCH($F47,$F$121:$F$219,0),COLUMN()-8),-999)</f>
        <v>0.13205442119171773</v>
      </c>
      <c r="AJ47" s="131" cm="1">
        <f t="array" ref="AJ47">IFERROR(INDEX($I$121:$AS$219,MATCH($F47,$F$121:$F$219,0),COLUMN()-8),-999)</f>
        <v>0.14014608437831333</v>
      </c>
      <c r="AK47" s="131" cm="1">
        <f t="array" ref="AK47">IFERROR(INDEX($I$121:$AS$219,MATCH($F47,$F$121:$F$219,0),COLUMN()-8),-999)</f>
        <v>0.13386994505966565</v>
      </c>
      <c r="AL47" s="131" cm="1">
        <f t="array" ref="AL47">IFERROR(INDEX($I$121:$AS$219,MATCH($F47,$F$121:$F$219,0),COLUMN()-8),-999)</f>
        <v>0.21502171852879282</v>
      </c>
      <c r="AM47" s="131" cm="1">
        <f t="array" ref="AM47">IFERROR(INDEX($I$121:$AS$219,MATCH($F47,$F$121:$F$219,0),COLUMN()-8),-999)</f>
        <v>0.17188225600160345</v>
      </c>
      <c r="AN47" s="131" cm="1">
        <f t="array" ref="AN47">IFERROR(INDEX($I$121:$AS$219,MATCH($F47,$F$121:$F$219,0),COLUMN()-8),-999)</f>
        <v>0.17600938301224117</v>
      </c>
      <c r="AO47" s="131" cm="1">
        <f t="array" ref="AO47">IFERROR(INDEX($I$121:$AS$219,MATCH($F47,$F$121:$F$219,0),COLUMN()-8),-999)</f>
        <v>0.18018668316285569</v>
      </c>
      <c r="AP47" s="131" cm="1">
        <f t="array" ref="AP47">IFERROR(INDEX($I$121:$AS$219,MATCH($F47,$F$121:$F$219,0),COLUMN()-8),-999)</f>
        <v>0.13111372805594834</v>
      </c>
      <c r="AQ47" s="131" cm="1">
        <f t="array" ref="AQ47">IFERROR(INDEX($I$121:$AS$219,MATCH($F47,$F$121:$F$219,0),COLUMN()-8),-999)</f>
        <v>9.5462818193318699E-2</v>
      </c>
      <c r="AR47" s="131" cm="1">
        <f t="array" ref="AR47">IFERROR(INDEX($I$121:$AS$219,MATCH($F47,$F$121:$F$219,0),COLUMN()-8),-999)</f>
        <v>9.5462818193318699E-2</v>
      </c>
      <c r="AS47" s="131" cm="1">
        <f t="array" ref="AS47">IFERROR(INDEX($I$121:$AS$219,MATCH($F47,$F$121:$F$219,0),COLUMN()-8),-999)</f>
        <v>-4.5799856641991959E-2</v>
      </c>
      <c r="AT47" s="16"/>
    </row>
    <row r="48" spans="4:46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G48" s="39">
        <v>999</v>
      </c>
      <c r="I48" s="131" cm="1">
        <f t="array" ref="I48">IFERROR(INDEX($I$121:$AS$219,MATCH($F48,$F$121:$F$219,0),COLUMN()-8),-999)</f>
        <v>0</v>
      </c>
      <c r="J48" s="131" cm="1">
        <f t="array" ref="J48">IFERROR(INDEX($I$121:$AS$219,MATCH($F48,$F$121:$F$219,0),COLUMN()-8),-999)</f>
        <v>0</v>
      </c>
      <c r="K48" s="131" cm="1">
        <f t="array" ref="K48">IFERROR(INDEX($I$121:$AS$219,MATCH($F48,$F$121:$F$219,0),COLUMN()-8),-999)</f>
        <v>0</v>
      </c>
      <c r="L48" s="131" cm="1">
        <f t="array" ref="L48">IFERROR(INDEX($I$121:$AS$219,MATCH($F48,$F$121:$F$219,0),COLUMN()-8),-999)</f>
        <v>0</v>
      </c>
      <c r="M48" s="131" cm="1">
        <f t="array" ref="M48">IFERROR(INDEX($I$121:$AS$219,MATCH($F48,$F$121:$F$219,0),COLUMN()-8),-999)</f>
        <v>0</v>
      </c>
      <c r="N48" s="131" cm="1">
        <f t="array" ref="N48">IFERROR(INDEX($I$121:$AS$219,MATCH($F48,$F$121:$F$219,0),COLUMN()-8),-999)</f>
        <v>0</v>
      </c>
      <c r="O48" s="131" cm="1">
        <f t="array" ref="O48">IFERROR(INDEX($I$121:$AS$219,MATCH($F48,$F$121:$F$219,0),COLUMN()-8),-999)</f>
        <v>0</v>
      </c>
      <c r="P48" s="131" cm="1">
        <f t="array" ref="P48">IFERROR(INDEX($I$121:$AS$219,MATCH($F48,$F$121:$F$219,0),COLUMN()-8),-999)</f>
        <v>0</v>
      </c>
      <c r="Q48" s="131" cm="1">
        <f t="array" ref="Q48">IFERROR(INDEX($I$121:$AS$219,MATCH($F48,$F$121:$F$219,0),COLUMN()-8),-999)</f>
        <v>0</v>
      </c>
      <c r="R48" s="131" cm="1">
        <f t="array" ref="R48">IFERROR(INDEX($I$121:$AS$219,MATCH($F48,$F$121:$F$219,0),COLUMN()-8),-999)</f>
        <v>0</v>
      </c>
      <c r="S48" s="131" cm="1">
        <f t="array" ref="S48">IFERROR(INDEX($I$121:$AS$219,MATCH($F48,$F$121:$F$219,0),COLUMN()-8),-999)</f>
        <v>0</v>
      </c>
      <c r="T48" s="131" cm="1">
        <f t="array" ref="T48">IFERROR(INDEX($I$121:$AS$219,MATCH($F48,$F$121:$F$219,0),COLUMN()-8),-999)</f>
        <v>0</v>
      </c>
      <c r="U48" s="131" cm="1">
        <f t="array" ref="U48">IFERROR(INDEX($I$121:$AS$219,MATCH($F48,$F$121:$F$219,0),COLUMN()-8),-999)</f>
        <v>0</v>
      </c>
      <c r="V48" s="131" cm="1">
        <f t="array" ref="V48">IFERROR(INDEX($I$121:$AS$219,MATCH($F48,$F$121:$F$219,0),COLUMN()-8),-999)</f>
        <v>0</v>
      </c>
      <c r="W48" s="131" cm="1">
        <f t="array" ref="W48">IFERROR(INDEX($I$121:$AS$219,MATCH($F48,$F$121:$F$219,0),COLUMN()-8),-999)</f>
        <v>0</v>
      </c>
      <c r="X48" s="131" cm="1">
        <f t="array" ref="X48">IFERROR(INDEX($I$121:$AS$219,MATCH($F48,$F$121:$F$219,0),COLUMN()-8),-999)</f>
        <v>0</v>
      </c>
      <c r="Y48" s="131" cm="1">
        <f t="array" ref="Y48">IFERROR(INDEX($I$121:$AS$219,MATCH($F48,$F$121:$F$219,0),COLUMN()-8),-999)</f>
        <v>0</v>
      </c>
      <c r="Z48" s="131" cm="1">
        <f t="array" ref="Z48">IFERROR(INDEX($I$121:$AS$219,MATCH($F48,$F$121:$F$219,0),COLUMN()-8),-999)</f>
        <v>0</v>
      </c>
      <c r="AA48" s="131" cm="1">
        <f t="array" ref="AA48">IFERROR(INDEX($I$121:$AS$219,MATCH($F48,$F$121:$F$219,0),COLUMN()-8),-999)</f>
        <v>0</v>
      </c>
      <c r="AB48" s="131" cm="1">
        <f t="array" ref="AB48">IFERROR(INDEX($I$121:$AS$219,MATCH($F48,$F$121:$F$219,0),COLUMN()-8),-999)</f>
        <v>0</v>
      </c>
      <c r="AC48" s="131" cm="1">
        <f t="array" ref="AC48">IFERROR(INDEX($I$121:$AS$219,MATCH($F48,$F$121:$F$219,0),COLUMN()-8),-999)</f>
        <v>0</v>
      </c>
      <c r="AD48" s="131" cm="1">
        <f t="array" ref="AD48">IFERROR(INDEX($I$121:$AS$219,MATCH($F48,$F$121:$F$219,0),COLUMN()-8),-999)</f>
        <v>0</v>
      </c>
      <c r="AE48" s="131" cm="1">
        <f t="array" ref="AE48">IFERROR(INDEX($I$121:$AS$219,MATCH($F48,$F$121:$F$219,0),COLUMN()-8),-999)</f>
        <v>0</v>
      </c>
      <c r="AF48" s="131" cm="1">
        <f t="array" ref="AF48">IFERROR(INDEX($I$121:$AS$219,MATCH($F48,$F$121:$F$219,0),COLUMN()-8),-999)</f>
        <v>0</v>
      </c>
      <c r="AG48" s="131" cm="1">
        <f t="array" ref="AG48">IFERROR(INDEX($I$121:$AS$219,MATCH($F48,$F$121:$F$219,0),COLUMN()-8),-999)</f>
        <v>0</v>
      </c>
      <c r="AH48" s="131" cm="1">
        <f t="array" ref="AH48">IFERROR(INDEX($I$121:$AS$219,MATCH($F48,$F$121:$F$219,0),COLUMN()-8),-999)</f>
        <v>0</v>
      </c>
      <c r="AI48" s="131" cm="1">
        <f t="array" ref="AI48">IFERROR(INDEX($I$121:$AS$219,MATCH($F48,$F$121:$F$219,0),COLUMN()-8),-999)</f>
        <v>0</v>
      </c>
      <c r="AJ48" s="131" cm="1">
        <f t="array" ref="AJ48">IFERROR(INDEX($I$121:$AS$219,MATCH($F48,$F$121:$F$219,0),COLUMN()-8),-999)</f>
        <v>0</v>
      </c>
      <c r="AK48" s="131" cm="1">
        <f t="array" ref="AK48">IFERROR(INDEX($I$121:$AS$219,MATCH($F48,$F$121:$F$219,0),COLUMN()-8),-999)</f>
        <v>0</v>
      </c>
      <c r="AL48" s="131" cm="1">
        <f t="array" ref="AL48">IFERROR(INDEX($I$121:$AS$219,MATCH($F48,$F$121:$F$219,0),COLUMN()-8),-999)</f>
        <v>0</v>
      </c>
      <c r="AM48" s="131" cm="1">
        <f t="array" ref="AM48">IFERROR(INDEX($I$121:$AS$219,MATCH($F48,$F$121:$F$219,0),COLUMN()-8),-999)</f>
        <v>0</v>
      </c>
      <c r="AN48" s="131" cm="1">
        <f t="array" ref="AN48">IFERROR(INDEX($I$121:$AS$219,MATCH($F48,$F$121:$F$219,0),COLUMN()-8),-999)</f>
        <v>0</v>
      </c>
      <c r="AO48" s="131" cm="1">
        <f t="array" ref="AO48">IFERROR(INDEX($I$121:$AS$219,MATCH($F48,$F$121:$F$219,0),COLUMN()-8),-999)</f>
        <v>0</v>
      </c>
      <c r="AP48" s="131" cm="1">
        <f t="array" ref="AP48">IFERROR(INDEX($I$121:$AS$219,MATCH($F48,$F$121:$F$219,0),COLUMN()-8),-999)</f>
        <v>0</v>
      </c>
      <c r="AQ48" s="131" cm="1">
        <f t="array" ref="AQ48">IFERROR(INDEX($I$121:$AS$219,MATCH($F48,$F$121:$F$219,0),COLUMN()-8),-999)</f>
        <v>0</v>
      </c>
      <c r="AR48" s="131" cm="1">
        <f t="array" ref="AR48">IFERROR(INDEX($I$121:$AS$219,MATCH($F48,$F$121:$F$219,0),COLUMN()-8),-999)</f>
        <v>0</v>
      </c>
      <c r="AS48" s="131" cm="1">
        <f t="array" ref="AS48">IFERROR(INDEX($I$121:$AS$219,MATCH($F48,$F$121:$F$219,0),COLUMN()-8),-999)</f>
        <v>0</v>
      </c>
      <c r="AT48" s="16"/>
    </row>
    <row r="49" spans="4:46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G49" s="39">
        <v>999</v>
      </c>
      <c r="I49" s="131" cm="1">
        <f t="array" ref="I49">IFERROR(INDEX($I$121:$AS$219,MATCH($F49,$F$121:$F$219,0),COLUMN()-8),-999)</f>
        <v>0</v>
      </c>
      <c r="J49" s="131" cm="1">
        <f t="array" ref="J49">IFERROR(INDEX($I$121:$AS$219,MATCH($F49,$F$121:$F$219,0),COLUMN()-8),-999)</f>
        <v>0</v>
      </c>
      <c r="K49" s="131" cm="1">
        <f t="array" ref="K49">IFERROR(INDEX($I$121:$AS$219,MATCH($F49,$F$121:$F$219,0),COLUMN()-8),-999)</f>
        <v>0</v>
      </c>
      <c r="L49" s="131" cm="1">
        <f t="array" ref="L49">IFERROR(INDEX($I$121:$AS$219,MATCH($F49,$F$121:$F$219,0),COLUMN()-8),-999)</f>
        <v>0</v>
      </c>
      <c r="M49" s="131" cm="1">
        <f t="array" ref="M49">IFERROR(INDEX($I$121:$AS$219,MATCH($F49,$F$121:$F$219,0),COLUMN()-8),-999)</f>
        <v>0</v>
      </c>
      <c r="N49" s="131" cm="1">
        <f t="array" ref="N49">IFERROR(INDEX($I$121:$AS$219,MATCH($F49,$F$121:$F$219,0),COLUMN()-8),-999)</f>
        <v>0</v>
      </c>
      <c r="O49" s="131" cm="1">
        <f t="array" ref="O49">IFERROR(INDEX($I$121:$AS$219,MATCH($F49,$F$121:$F$219,0),COLUMN()-8),-999)</f>
        <v>0</v>
      </c>
      <c r="P49" s="131" cm="1">
        <f t="array" ref="P49">IFERROR(INDEX($I$121:$AS$219,MATCH($F49,$F$121:$F$219,0),COLUMN()-8),-999)</f>
        <v>0</v>
      </c>
      <c r="Q49" s="131" cm="1">
        <f t="array" ref="Q49">IFERROR(INDEX($I$121:$AS$219,MATCH($F49,$F$121:$F$219,0),COLUMN()-8),-999)</f>
        <v>0</v>
      </c>
      <c r="R49" s="131" cm="1">
        <f t="array" ref="R49">IFERROR(INDEX($I$121:$AS$219,MATCH($F49,$F$121:$F$219,0),COLUMN()-8),-999)</f>
        <v>1.9476267556949728E-4</v>
      </c>
      <c r="S49" s="131" cm="1">
        <f t="array" ref="S49">IFERROR(INDEX($I$121:$AS$219,MATCH($F49,$F$121:$F$219,0),COLUMN()-8),-999)</f>
        <v>-2.2950889823690906E-2</v>
      </c>
      <c r="T49" s="131" cm="1">
        <f t="array" ref="T49">IFERROR(INDEX($I$121:$AS$219,MATCH($F49,$F$121:$F$219,0),COLUMN()-8),-999)</f>
        <v>-2.9156309294686072E-2</v>
      </c>
      <c r="U49" s="131" cm="1">
        <f t="array" ref="U49">IFERROR(INDEX($I$121:$AS$219,MATCH($F49,$F$121:$F$219,0),COLUMN()-8),-999)</f>
        <v>-2.9156309294686072E-2</v>
      </c>
      <c r="V49" s="131" cm="1">
        <f t="array" ref="V49">IFERROR(INDEX($I$121:$AS$219,MATCH($F49,$F$121:$F$219,0),COLUMN()-8),-999)</f>
        <v>-2.9725502473407009E-2</v>
      </c>
      <c r="W49" s="131" cm="1">
        <f t="array" ref="W49">IFERROR(INDEX($I$121:$AS$219,MATCH($F49,$F$121:$F$219,0),COLUMN()-8),-999)</f>
        <v>-2.4491402612462208E-2</v>
      </c>
      <c r="X49" s="131" cm="1">
        <f t="array" ref="X49">IFERROR(INDEX($I$121:$AS$219,MATCH($F49,$F$121:$F$219,0),COLUMN()-8),-999)</f>
        <v>-2.4491402612462208E-2</v>
      </c>
      <c r="Y49" s="131" cm="1">
        <f t="array" ref="Y49">IFERROR(INDEX($I$121:$AS$219,MATCH($F49,$F$121:$F$219,0),COLUMN()-8),-999)</f>
        <v>-1.7576858165998958E-2</v>
      </c>
      <c r="Z49" s="131" cm="1">
        <f t="array" ref="Z49">IFERROR(INDEX($I$121:$AS$219,MATCH($F49,$F$121:$F$219,0),COLUMN()-8),-999)</f>
        <v>2.5179503947345951E-2</v>
      </c>
      <c r="AA49" s="131" cm="1">
        <f t="array" ref="AA49">IFERROR(INDEX($I$121:$AS$219,MATCH($F49,$F$121:$F$219,0),COLUMN()-8),-999)</f>
        <v>6.7644213879549026E-2</v>
      </c>
      <c r="AB49" s="131" cm="1">
        <f t="array" ref="AB49">IFERROR(INDEX($I$121:$AS$219,MATCH($F49,$F$121:$F$219,0),COLUMN()-8),-999)</f>
        <v>3.86959228028987E-2</v>
      </c>
      <c r="AC49" s="131" cm="1">
        <f t="array" ref="AC49">IFERROR(INDEX($I$121:$AS$219,MATCH($F49,$F$121:$F$219,0),COLUMN()-8),-999)</f>
        <v>7.9756063189642651E-2</v>
      </c>
      <c r="AD49" s="131" cm="1">
        <f t="array" ref="AD49">IFERROR(INDEX($I$121:$AS$219,MATCH($F49,$F$121:$F$219,0),COLUMN()-8),-999)</f>
        <v>7.9244306469443818E-2</v>
      </c>
      <c r="AE49" s="131" cm="1">
        <f t="array" ref="AE49">IFERROR(INDEX($I$121:$AS$219,MATCH($F49,$F$121:$F$219,0),COLUMN()-8),-999)</f>
        <v>6.8389302379482667E-2</v>
      </c>
      <c r="AF49" s="131" cm="1">
        <f t="array" ref="AF49">IFERROR(INDEX($I$121:$AS$219,MATCH($F49,$F$121:$F$219,0),COLUMN()-8),-999)</f>
        <v>4.091390738977841E-2</v>
      </c>
      <c r="AG49" s="131" cm="1">
        <f t="array" ref="AG49">IFERROR(INDEX($I$121:$AS$219,MATCH($F49,$F$121:$F$219,0),COLUMN()-8),-999)</f>
        <v>6.9914863552010403E-2</v>
      </c>
      <c r="AH49" s="131" cm="1">
        <f t="array" ref="AH49">IFERROR(INDEX($I$121:$AS$219,MATCH($F49,$F$121:$F$219,0),COLUMN()-8),-999)</f>
        <v>7.3808993685130858E-2</v>
      </c>
      <c r="AI49" s="131" cm="1">
        <f t="array" ref="AI49">IFERROR(INDEX($I$121:$AS$219,MATCH($F49,$F$121:$F$219,0),COLUMN()-8),-999)</f>
        <v>9.2036089384317246E-2</v>
      </c>
      <c r="AJ49" s="131" cm="1">
        <f t="array" ref="AJ49">IFERROR(INDEX($I$121:$AS$219,MATCH($F49,$F$121:$F$219,0),COLUMN()-8),-999)</f>
        <v>9.9049035297367069E-2</v>
      </c>
      <c r="AK49" s="131" cm="1">
        <f t="array" ref="AK49">IFERROR(INDEX($I$121:$AS$219,MATCH($F49,$F$121:$F$219,0),COLUMN()-8),-999)</f>
        <v>9.3151604733671678E-2</v>
      </c>
      <c r="AL49" s="131" cm="1">
        <f t="array" ref="AL49">IFERROR(INDEX($I$121:$AS$219,MATCH($F49,$F$121:$F$219,0),COLUMN()-8),-999)</f>
        <v>0.17459791413544418</v>
      </c>
      <c r="AM49" s="131" cm="1">
        <f t="array" ref="AM49">IFERROR(INDEX($I$121:$AS$219,MATCH($F49,$F$121:$F$219,0),COLUMN()-8),-999)</f>
        <v>0.13189384214089625</v>
      </c>
      <c r="AN49" s="131" cm="1">
        <f t="array" ref="AN49">IFERROR(INDEX($I$121:$AS$219,MATCH($F49,$F$121:$F$219,0),COLUMN()-8),-999)</f>
        <v>0.13601402880726271</v>
      </c>
      <c r="AO49" s="131" cm="1">
        <f t="array" ref="AO49">IFERROR(INDEX($I$121:$AS$219,MATCH($F49,$F$121:$F$219,0),COLUMN()-8),-999)</f>
        <v>0.1401913995595532</v>
      </c>
      <c r="AP49" s="131" cm="1">
        <f t="array" ref="AP49">IFERROR(INDEX($I$121:$AS$219,MATCH($F49,$F$121:$F$219,0),COLUMN()-8),-999)</f>
        <v>9.1114552175652216E-2</v>
      </c>
      <c r="AQ49" s="131" cm="1">
        <f t="array" ref="AQ49">IFERROR(INDEX($I$121:$AS$219,MATCH($F49,$F$121:$F$219,0),COLUMN()-8),-999)</f>
        <v>5.5496114759107415E-2</v>
      </c>
      <c r="AR49" s="131" cm="1">
        <f t="array" ref="AR49">IFERROR(INDEX($I$121:$AS$219,MATCH($F49,$F$121:$F$219,0),COLUMN()-8),-999)</f>
        <v>5.5496114759107415E-2</v>
      </c>
      <c r="AS49" s="131" cm="1">
        <f t="array" ref="AS49">IFERROR(INDEX($I$121:$AS$219,MATCH($F49,$F$121:$F$219,0),COLUMN()-8),-999)</f>
        <v>-8.5766560076203244E-2</v>
      </c>
      <c r="AT49" s="16"/>
    </row>
    <row r="50" spans="4:46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G50" s="39">
        <v>999</v>
      </c>
      <c r="I50" s="131" cm="1">
        <f t="array" ref="I50">IFERROR(INDEX($I$121:$AS$219,MATCH($F50,$F$121:$F$219,0),COLUMN()-8),-999)</f>
        <v>0</v>
      </c>
      <c r="J50" s="131" cm="1">
        <f t="array" ref="J50">IFERROR(INDEX($I$121:$AS$219,MATCH($F50,$F$121:$F$219,0),COLUMN()-8),-999)</f>
        <v>0</v>
      </c>
      <c r="K50" s="131" cm="1">
        <f t="array" ref="K50">IFERROR(INDEX($I$121:$AS$219,MATCH($F50,$F$121:$F$219,0),COLUMN()-8),-999)</f>
        <v>0</v>
      </c>
      <c r="L50" s="131" cm="1">
        <f t="array" ref="L50">IFERROR(INDEX($I$121:$AS$219,MATCH($F50,$F$121:$F$219,0),COLUMN()-8),-999)</f>
        <v>0</v>
      </c>
      <c r="M50" s="131" cm="1">
        <f t="array" ref="M50">IFERROR(INDEX($I$121:$AS$219,MATCH($F50,$F$121:$F$219,0),COLUMN()-8),-999)</f>
        <v>0</v>
      </c>
      <c r="N50" s="131" cm="1">
        <f t="array" ref="N50">IFERROR(INDEX($I$121:$AS$219,MATCH($F50,$F$121:$F$219,0),COLUMN()-8),-999)</f>
        <v>0</v>
      </c>
      <c r="O50" s="131" cm="1">
        <f t="array" ref="O50">IFERROR(INDEX($I$121:$AS$219,MATCH($F50,$F$121:$F$219,0),COLUMN()-8),-999)</f>
        <v>0</v>
      </c>
      <c r="P50" s="131" cm="1">
        <f t="array" ref="P50">IFERROR(INDEX($I$121:$AS$219,MATCH($F50,$F$121:$F$219,0),COLUMN()-8),-999)</f>
        <v>0</v>
      </c>
      <c r="Q50" s="131" cm="1">
        <f t="array" ref="Q50">IFERROR(INDEX($I$121:$AS$219,MATCH($F50,$F$121:$F$219,0),COLUMN()-8),-999)</f>
        <v>0</v>
      </c>
      <c r="R50" s="131" cm="1">
        <f t="array" ref="R50">IFERROR(INDEX($I$121:$AS$219,MATCH($F50,$F$121:$F$219,0),COLUMN()-8),-999)</f>
        <v>1.9476267556949728E-4</v>
      </c>
      <c r="S50" s="131" cm="1">
        <f t="array" ref="S50">IFERROR(INDEX($I$121:$AS$219,MATCH($F50,$F$121:$F$219,0),COLUMN()-8),-999)</f>
        <v>-2.2950889823690906E-2</v>
      </c>
      <c r="T50" s="131" cm="1">
        <f t="array" ref="T50">IFERROR(INDEX($I$121:$AS$219,MATCH($F50,$F$121:$F$219,0),COLUMN()-8),-999)</f>
        <v>-2.9156309294686072E-2</v>
      </c>
      <c r="U50" s="131" cm="1">
        <f t="array" ref="U50">IFERROR(INDEX($I$121:$AS$219,MATCH($F50,$F$121:$F$219,0),COLUMN()-8),-999)</f>
        <v>-2.9156309294686072E-2</v>
      </c>
      <c r="V50" s="131" cm="1">
        <f t="array" ref="V50">IFERROR(INDEX($I$121:$AS$219,MATCH($F50,$F$121:$F$219,0),COLUMN()-8),-999)</f>
        <v>-2.9725502473407009E-2</v>
      </c>
      <c r="W50" s="131" cm="1">
        <f t="array" ref="W50">IFERROR(INDEX($I$121:$AS$219,MATCH($F50,$F$121:$F$219,0),COLUMN()-8),-999)</f>
        <v>-2.4491402612462208E-2</v>
      </c>
      <c r="X50" s="131" cm="1">
        <f t="array" ref="X50">IFERROR(INDEX($I$121:$AS$219,MATCH($F50,$F$121:$F$219,0),COLUMN()-8),-999)</f>
        <v>-2.4491402612462208E-2</v>
      </c>
      <c r="Y50" s="131" cm="1">
        <f t="array" ref="Y50">IFERROR(INDEX($I$121:$AS$219,MATCH($F50,$F$121:$F$219,0),COLUMN()-8),-999)</f>
        <v>-1.7576858165998958E-2</v>
      </c>
      <c r="Z50" s="131" cm="1">
        <f t="array" ref="Z50">IFERROR(INDEX($I$121:$AS$219,MATCH($F50,$F$121:$F$219,0),COLUMN()-8),-999)</f>
        <v>2.5179503947345951E-2</v>
      </c>
      <c r="AA50" s="131" cm="1">
        <f t="array" ref="AA50">IFERROR(INDEX($I$121:$AS$219,MATCH($F50,$F$121:$F$219,0),COLUMN()-8),-999)</f>
        <v>6.7644213879549026E-2</v>
      </c>
      <c r="AB50" s="131" cm="1">
        <f t="array" ref="AB50">IFERROR(INDEX($I$121:$AS$219,MATCH($F50,$F$121:$F$219,0),COLUMN()-8),-999)</f>
        <v>3.86959228028987E-2</v>
      </c>
      <c r="AC50" s="131" cm="1">
        <f t="array" ref="AC50">IFERROR(INDEX($I$121:$AS$219,MATCH($F50,$F$121:$F$219,0),COLUMN()-8),-999)</f>
        <v>7.9756063189642651E-2</v>
      </c>
      <c r="AD50" s="131" cm="1">
        <f t="array" ref="AD50">IFERROR(INDEX($I$121:$AS$219,MATCH($F50,$F$121:$F$219,0),COLUMN()-8),-999)</f>
        <v>7.9244306469443818E-2</v>
      </c>
      <c r="AE50" s="131" cm="1">
        <f t="array" ref="AE50">IFERROR(INDEX($I$121:$AS$219,MATCH($F50,$F$121:$F$219,0),COLUMN()-8),-999)</f>
        <v>6.8389302379482667E-2</v>
      </c>
      <c r="AF50" s="131" cm="1">
        <f t="array" ref="AF50">IFERROR(INDEX($I$121:$AS$219,MATCH($F50,$F$121:$F$219,0),COLUMN()-8),-999)</f>
        <v>4.091390738977841E-2</v>
      </c>
      <c r="AG50" s="131" cm="1">
        <f t="array" ref="AG50">IFERROR(INDEX($I$121:$AS$219,MATCH($F50,$F$121:$F$219,0),COLUMN()-8),-999)</f>
        <v>6.9914863552010403E-2</v>
      </c>
      <c r="AH50" s="131" cm="1">
        <f t="array" ref="AH50">IFERROR(INDEX($I$121:$AS$219,MATCH($F50,$F$121:$F$219,0),COLUMN()-8),-999)</f>
        <v>7.3808993685130858E-2</v>
      </c>
      <c r="AI50" s="131" cm="1">
        <f t="array" ref="AI50">IFERROR(INDEX($I$121:$AS$219,MATCH($F50,$F$121:$F$219,0),COLUMN()-8),-999)</f>
        <v>9.2036089384317246E-2</v>
      </c>
      <c r="AJ50" s="131" cm="1">
        <f t="array" ref="AJ50">IFERROR(INDEX($I$121:$AS$219,MATCH($F50,$F$121:$F$219,0),COLUMN()-8),-999)</f>
        <v>9.9049035297367069E-2</v>
      </c>
      <c r="AK50" s="131" cm="1">
        <f t="array" ref="AK50">IFERROR(INDEX($I$121:$AS$219,MATCH($F50,$F$121:$F$219,0),COLUMN()-8),-999)</f>
        <v>9.3151604733671678E-2</v>
      </c>
      <c r="AL50" s="131" cm="1">
        <f t="array" ref="AL50">IFERROR(INDEX($I$121:$AS$219,MATCH($F50,$F$121:$F$219,0),COLUMN()-8),-999)</f>
        <v>0.17459791413544418</v>
      </c>
      <c r="AM50" s="131" cm="1">
        <f t="array" ref="AM50">IFERROR(INDEX($I$121:$AS$219,MATCH($F50,$F$121:$F$219,0),COLUMN()-8),-999)</f>
        <v>0.13189384214089625</v>
      </c>
      <c r="AN50" s="131" cm="1">
        <f t="array" ref="AN50">IFERROR(INDEX($I$121:$AS$219,MATCH($F50,$F$121:$F$219,0),COLUMN()-8),-999)</f>
        <v>0.13601402880726271</v>
      </c>
      <c r="AO50" s="131" cm="1">
        <f t="array" ref="AO50">IFERROR(INDEX($I$121:$AS$219,MATCH($F50,$F$121:$F$219,0),COLUMN()-8),-999)</f>
        <v>0.1401913995595532</v>
      </c>
      <c r="AP50" s="131" cm="1">
        <f t="array" ref="AP50">IFERROR(INDEX($I$121:$AS$219,MATCH($F50,$F$121:$F$219,0),COLUMN()-8),-999)</f>
        <v>9.1114552175652216E-2</v>
      </c>
      <c r="AQ50" s="131" cm="1">
        <f t="array" ref="AQ50">IFERROR(INDEX($I$121:$AS$219,MATCH($F50,$F$121:$F$219,0),COLUMN()-8),-999)</f>
        <v>5.5496114759107415E-2</v>
      </c>
      <c r="AR50" s="131" cm="1">
        <f t="array" ref="AR50">IFERROR(INDEX($I$121:$AS$219,MATCH($F50,$F$121:$F$219,0),COLUMN()-8),-999)</f>
        <v>5.5496114759107415E-2</v>
      </c>
      <c r="AS50" s="131" cm="1">
        <f t="array" ref="AS50">IFERROR(INDEX($I$121:$AS$219,MATCH($F50,$F$121:$F$219,0),COLUMN()-8),-999)</f>
        <v>-8.5766560076203244E-2</v>
      </c>
      <c r="AT50" s="16"/>
    </row>
    <row r="51" spans="4:46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G51" s="39">
        <v>999</v>
      </c>
      <c r="I51" s="131" cm="1">
        <f t="array" ref="I51">IFERROR(INDEX($I$121:$AS$219,MATCH($F51,$F$121:$F$219,0),COLUMN()-8),-999)</f>
        <v>0</v>
      </c>
      <c r="J51" s="131" cm="1">
        <f t="array" ref="J51">IFERROR(INDEX($I$121:$AS$219,MATCH($F51,$F$121:$F$219,0),COLUMN()-8),-999)</f>
        <v>0</v>
      </c>
      <c r="K51" s="131" cm="1">
        <f t="array" ref="K51">IFERROR(INDEX($I$121:$AS$219,MATCH($F51,$F$121:$F$219,0),COLUMN()-8),-999)</f>
        <v>0</v>
      </c>
      <c r="L51" s="131" cm="1">
        <f t="array" ref="L51">IFERROR(INDEX($I$121:$AS$219,MATCH($F51,$F$121:$F$219,0),COLUMN()-8),-999)</f>
        <v>0</v>
      </c>
      <c r="M51" s="131" cm="1">
        <f t="array" ref="M51">IFERROR(INDEX($I$121:$AS$219,MATCH($F51,$F$121:$F$219,0),COLUMN()-8),-999)</f>
        <v>0</v>
      </c>
      <c r="N51" s="131" cm="1">
        <f t="array" ref="N51">IFERROR(INDEX($I$121:$AS$219,MATCH($F51,$F$121:$F$219,0),COLUMN()-8),-999)</f>
        <v>0</v>
      </c>
      <c r="O51" s="131" cm="1">
        <f t="array" ref="O51">IFERROR(INDEX($I$121:$AS$219,MATCH($F51,$F$121:$F$219,0),COLUMN()-8),-999)</f>
        <v>0</v>
      </c>
      <c r="P51" s="131" cm="1">
        <f t="array" ref="P51">IFERROR(INDEX($I$121:$AS$219,MATCH($F51,$F$121:$F$219,0),COLUMN()-8),-999)</f>
        <v>0</v>
      </c>
      <c r="Q51" s="131" cm="1">
        <f t="array" ref="Q51">IFERROR(INDEX($I$121:$AS$219,MATCH($F51,$F$121:$F$219,0),COLUMN()-8),-999)</f>
        <v>0</v>
      </c>
      <c r="R51" s="131" cm="1">
        <f t="array" ref="R51">IFERROR(INDEX($I$121:$AS$219,MATCH($F51,$F$121:$F$219,0),COLUMN()-8),-999)</f>
        <v>0</v>
      </c>
      <c r="S51" s="131" cm="1">
        <f t="array" ref="S51">IFERROR(INDEX($I$121:$AS$219,MATCH($F51,$F$121:$F$219,0),COLUMN()-8),-999)</f>
        <v>0</v>
      </c>
      <c r="T51" s="131" cm="1">
        <f t="array" ref="T51">IFERROR(INDEX($I$121:$AS$219,MATCH($F51,$F$121:$F$219,0),COLUMN()-8),-999)</f>
        <v>0</v>
      </c>
      <c r="U51" s="131" cm="1">
        <f t="array" ref="U51">IFERROR(INDEX($I$121:$AS$219,MATCH($F51,$F$121:$F$219,0),COLUMN()-8),-999)</f>
        <v>0</v>
      </c>
      <c r="V51" s="131" cm="1">
        <f t="array" ref="V51">IFERROR(INDEX($I$121:$AS$219,MATCH($F51,$F$121:$F$219,0),COLUMN()-8),-999)</f>
        <v>0</v>
      </c>
      <c r="W51" s="131" cm="1">
        <f t="array" ref="W51">IFERROR(INDEX($I$121:$AS$219,MATCH($F51,$F$121:$F$219,0),COLUMN()-8),-999)</f>
        <v>0</v>
      </c>
      <c r="X51" s="131" cm="1">
        <f t="array" ref="X51">IFERROR(INDEX($I$121:$AS$219,MATCH($F51,$F$121:$F$219,0),COLUMN()-8),-999)</f>
        <v>0</v>
      </c>
      <c r="Y51" s="131" cm="1">
        <f t="array" ref="Y51">IFERROR(INDEX($I$121:$AS$219,MATCH($F51,$F$121:$F$219,0),COLUMN()-8),-999)</f>
        <v>0</v>
      </c>
      <c r="Z51" s="131" cm="1">
        <f t="array" ref="Z51">IFERROR(INDEX($I$121:$AS$219,MATCH($F51,$F$121:$F$219,0),COLUMN()-8),-999)</f>
        <v>0</v>
      </c>
      <c r="AA51" s="131" cm="1">
        <f t="array" ref="AA51">IFERROR(INDEX($I$121:$AS$219,MATCH($F51,$F$121:$F$219,0),COLUMN()-8),-999)</f>
        <v>0</v>
      </c>
      <c r="AB51" s="131" cm="1">
        <f t="array" ref="AB51">IFERROR(INDEX($I$121:$AS$219,MATCH($F51,$F$121:$F$219,0),COLUMN()-8),-999)</f>
        <v>0</v>
      </c>
      <c r="AC51" s="131" cm="1">
        <f t="array" ref="AC51">IFERROR(INDEX($I$121:$AS$219,MATCH($F51,$F$121:$F$219,0),COLUMN()-8),-999)</f>
        <v>0</v>
      </c>
      <c r="AD51" s="131" cm="1">
        <f t="array" ref="AD51">IFERROR(INDEX($I$121:$AS$219,MATCH($F51,$F$121:$F$219,0),COLUMN()-8),-999)</f>
        <v>0</v>
      </c>
      <c r="AE51" s="131" cm="1">
        <f t="array" ref="AE51">IFERROR(INDEX($I$121:$AS$219,MATCH($F51,$F$121:$F$219,0),COLUMN()-8),-999)</f>
        <v>0</v>
      </c>
      <c r="AF51" s="131" cm="1">
        <f t="array" ref="AF51">IFERROR(INDEX($I$121:$AS$219,MATCH($F51,$F$121:$F$219,0),COLUMN()-8),-999)</f>
        <v>0</v>
      </c>
      <c r="AG51" s="131" cm="1">
        <f t="array" ref="AG51">IFERROR(INDEX($I$121:$AS$219,MATCH($F51,$F$121:$F$219,0),COLUMN()-8),-999)</f>
        <v>0</v>
      </c>
      <c r="AH51" s="131" cm="1">
        <f t="array" ref="AH51">IFERROR(INDEX($I$121:$AS$219,MATCH($F51,$F$121:$F$219,0),COLUMN()-8),-999)</f>
        <v>0</v>
      </c>
      <c r="AI51" s="131" cm="1">
        <f t="array" ref="AI51">IFERROR(INDEX($I$121:$AS$219,MATCH($F51,$F$121:$F$219,0),COLUMN()-8),-999)</f>
        <v>0</v>
      </c>
      <c r="AJ51" s="131" cm="1">
        <f t="array" ref="AJ51">IFERROR(INDEX($I$121:$AS$219,MATCH($F51,$F$121:$F$219,0),COLUMN()-8),-999)</f>
        <v>0</v>
      </c>
      <c r="AK51" s="131" cm="1">
        <f t="array" ref="AK51">IFERROR(INDEX($I$121:$AS$219,MATCH($F51,$F$121:$F$219,0),COLUMN()-8),-999)</f>
        <v>0</v>
      </c>
      <c r="AL51" s="131" cm="1">
        <f t="array" ref="AL51">IFERROR(INDEX($I$121:$AS$219,MATCH($F51,$F$121:$F$219,0),COLUMN()-8),-999)</f>
        <v>0</v>
      </c>
      <c r="AM51" s="131" cm="1">
        <f t="array" ref="AM51">IFERROR(INDEX($I$121:$AS$219,MATCH($F51,$F$121:$F$219,0),COLUMN()-8),-999)</f>
        <v>0</v>
      </c>
      <c r="AN51" s="131" cm="1">
        <f t="array" ref="AN51">IFERROR(INDEX($I$121:$AS$219,MATCH($F51,$F$121:$F$219,0),COLUMN()-8),-999)</f>
        <v>0</v>
      </c>
      <c r="AO51" s="131" cm="1">
        <f t="array" ref="AO51">IFERROR(INDEX($I$121:$AS$219,MATCH($F51,$F$121:$F$219,0),COLUMN()-8),-999)</f>
        <v>0</v>
      </c>
      <c r="AP51" s="131" cm="1">
        <f t="array" ref="AP51">IFERROR(INDEX($I$121:$AS$219,MATCH($F51,$F$121:$F$219,0),COLUMN()-8),-999)</f>
        <v>0</v>
      </c>
      <c r="AQ51" s="131" cm="1">
        <f t="array" ref="AQ51">IFERROR(INDEX($I$121:$AS$219,MATCH($F51,$F$121:$F$219,0),COLUMN()-8),-999)</f>
        <v>0</v>
      </c>
      <c r="AR51" s="131" cm="1">
        <f t="array" ref="AR51">IFERROR(INDEX($I$121:$AS$219,MATCH($F51,$F$121:$F$219,0),COLUMN()-8),-999)</f>
        <v>0</v>
      </c>
      <c r="AS51" s="131" cm="1">
        <f t="array" ref="AS51">IFERROR(INDEX($I$121:$AS$219,MATCH($F51,$F$121:$F$219,0),COLUMN()-8),-999)</f>
        <v>0</v>
      </c>
      <c r="AT51" s="16"/>
    </row>
    <row r="52" spans="4:46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G52" s="36">
        <v>999</v>
      </c>
      <c r="I52" s="131" cm="1">
        <f t="array" ref="I52">IFERROR(INDEX($I$121:$AS$219,MATCH($F52,$F$121:$F$219,0),COLUMN()-8),-999)</f>
        <v>0</v>
      </c>
      <c r="J52" s="131" cm="1">
        <f t="array" ref="J52">IFERROR(INDEX($I$121:$AS$219,MATCH($F52,$F$121:$F$219,0),COLUMN()-8),-999)</f>
        <v>0</v>
      </c>
      <c r="K52" s="131" cm="1">
        <f t="array" ref="K52">IFERROR(INDEX($I$121:$AS$219,MATCH($F52,$F$121:$F$219,0),COLUMN()-8),-999)</f>
        <v>0</v>
      </c>
      <c r="L52" s="131" cm="1">
        <f t="array" ref="L52">IFERROR(INDEX($I$121:$AS$219,MATCH($F52,$F$121:$F$219,0),COLUMN()-8),-999)</f>
        <v>0</v>
      </c>
      <c r="M52" s="131" cm="1">
        <f t="array" ref="M52">IFERROR(INDEX($I$121:$AS$219,MATCH($F52,$F$121:$F$219,0),COLUMN()-8),-999)</f>
        <v>0</v>
      </c>
      <c r="N52" s="131" cm="1">
        <f t="array" ref="N52">IFERROR(INDEX($I$121:$AS$219,MATCH($F52,$F$121:$F$219,0),COLUMN()-8),-999)</f>
        <v>0</v>
      </c>
      <c r="O52" s="131" cm="1">
        <f t="array" ref="O52">IFERROR(INDEX($I$121:$AS$219,MATCH($F52,$F$121:$F$219,0),COLUMN()-8),-999)</f>
        <v>0</v>
      </c>
      <c r="P52" s="131" cm="1">
        <f t="array" ref="P52">IFERROR(INDEX($I$121:$AS$219,MATCH($F52,$F$121:$F$219,0),COLUMN()-8),-999)</f>
        <v>0</v>
      </c>
      <c r="Q52" s="131" cm="1">
        <f t="array" ref="Q52">IFERROR(INDEX($I$121:$AS$219,MATCH($F52,$F$121:$F$219,0),COLUMN()-8),-999)</f>
        <v>0</v>
      </c>
      <c r="R52" s="131" cm="1">
        <f t="array" ref="R52">IFERROR(INDEX($I$121:$AS$219,MATCH($F52,$F$121:$F$219,0),COLUMN()-8),-999)</f>
        <v>0</v>
      </c>
      <c r="S52" s="131" cm="1">
        <f t="array" ref="S52">IFERROR(INDEX($I$121:$AS$219,MATCH($F52,$F$121:$F$219,0),COLUMN()-8),-999)</f>
        <v>0</v>
      </c>
      <c r="T52" s="131" cm="1">
        <f t="array" ref="T52">IFERROR(INDEX($I$121:$AS$219,MATCH($F52,$F$121:$F$219,0),COLUMN()-8),-999)</f>
        <v>0</v>
      </c>
      <c r="U52" s="131" cm="1">
        <f t="array" ref="U52">IFERROR(INDEX($I$121:$AS$219,MATCH($F52,$F$121:$F$219,0),COLUMN()-8),-999)</f>
        <v>0</v>
      </c>
      <c r="V52" s="131" cm="1">
        <f t="array" ref="V52">IFERROR(INDEX($I$121:$AS$219,MATCH($F52,$F$121:$F$219,0),COLUMN()-8),-999)</f>
        <v>0</v>
      </c>
      <c r="W52" s="131" cm="1">
        <f t="array" ref="W52">IFERROR(INDEX($I$121:$AS$219,MATCH($F52,$F$121:$F$219,0),COLUMN()-8),-999)</f>
        <v>0</v>
      </c>
      <c r="X52" s="131" cm="1">
        <f t="array" ref="X52">IFERROR(INDEX($I$121:$AS$219,MATCH($F52,$F$121:$F$219,0),COLUMN()-8),-999)</f>
        <v>0</v>
      </c>
      <c r="Y52" s="131" cm="1">
        <f t="array" ref="Y52">IFERROR(INDEX($I$121:$AS$219,MATCH($F52,$F$121:$F$219,0),COLUMN()-8),-999)</f>
        <v>0</v>
      </c>
      <c r="Z52" s="131" cm="1">
        <f t="array" ref="Z52">IFERROR(INDEX($I$121:$AS$219,MATCH($F52,$F$121:$F$219,0),COLUMN()-8),-999)</f>
        <v>0</v>
      </c>
      <c r="AA52" s="131" cm="1">
        <f t="array" ref="AA52">IFERROR(INDEX($I$121:$AS$219,MATCH($F52,$F$121:$F$219,0),COLUMN()-8),-999)</f>
        <v>0</v>
      </c>
      <c r="AB52" s="131" cm="1">
        <f t="array" ref="AB52">IFERROR(INDEX($I$121:$AS$219,MATCH($F52,$F$121:$F$219,0),COLUMN()-8),-999)</f>
        <v>0</v>
      </c>
      <c r="AC52" s="131" cm="1">
        <f t="array" ref="AC52">IFERROR(INDEX($I$121:$AS$219,MATCH($F52,$F$121:$F$219,0),COLUMN()-8),-999)</f>
        <v>0</v>
      </c>
      <c r="AD52" s="131" cm="1">
        <f t="array" ref="AD52">IFERROR(INDEX($I$121:$AS$219,MATCH($F52,$F$121:$F$219,0),COLUMN()-8),-999)</f>
        <v>0</v>
      </c>
      <c r="AE52" s="131" cm="1">
        <f t="array" ref="AE52">IFERROR(INDEX($I$121:$AS$219,MATCH($F52,$F$121:$F$219,0),COLUMN()-8),-999)</f>
        <v>0</v>
      </c>
      <c r="AF52" s="131" cm="1">
        <f t="array" ref="AF52">IFERROR(INDEX($I$121:$AS$219,MATCH($F52,$F$121:$F$219,0),COLUMN()-8),-999)</f>
        <v>0</v>
      </c>
      <c r="AG52" s="131" cm="1">
        <f t="array" ref="AG52">IFERROR(INDEX($I$121:$AS$219,MATCH($F52,$F$121:$F$219,0),COLUMN()-8),-999)</f>
        <v>0</v>
      </c>
      <c r="AH52" s="131" cm="1">
        <f t="array" ref="AH52">IFERROR(INDEX($I$121:$AS$219,MATCH($F52,$F$121:$F$219,0),COLUMN()-8),-999)</f>
        <v>0</v>
      </c>
      <c r="AI52" s="131" cm="1">
        <f t="array" ref="AI52">IFERROR(INDEX($I$121:$AS$219,MATCH($F52,$F$121:$F$219,0),COLUMN()-8),-999)</f>
        <v>0</v>
      </c>
      <c r="AJ52" s="131" cm="1">
        <f t="array" ref="AJ52">IFERROR(INDEX($I$121:$AS$219,MATCH($F52,$F$121:$F$219,0),COLUMN()-8),-999)</f>
        <v>0</v>
      </c>
      <c r="AK52" s="131" cm="1">
        <f t="array" ref="AK52">IFERROR(INDEX($I$121:$AS$219,MATCH($F52,$F$121:$F$219,0),COLUMN()-8),-999)</f>
        <v>0</v>
      </c>
      <c r="AL52" s="131" cm="1">
        <f t="array" ref="AL52">IFERROR(INDEX($I$121:$AS$219,MATCH($F52,$F$121:$F$219,0),COLUMN()-8),-999)</f>
        <v>0</v>
      </c>
      <c r="AM52" s="131" cm="1">
        <f t="array" ref="AM52">IFERROR(INDEX($I$121:$AS$219,MATCH($F52,$F$121:$F$219,0),COLUMN()-8),-999)</f>
        <v>0</v>
      </c>
      <c r="AN52" s="131" cm="1">
        <f t="array" ref="AN52">IFERROR(INDEX($I$121:$AS$219,MATCH($F52,$F$121:$F$219,0),COLUMN()-8),-999)</f>
        <v>0</v>
      </c>
      <c r="AO52" s="131" cm="1">
        <f t="array" ref="AO52">IFERROR(INDEX($I$121:$AS$219,MATCH($F52,$F$121:$F$219,0),COLUMN()-8),-999)</f>
        <v>0</v>
      </c>
      <c r="AP52" s="131" cm="1">
        <f t="array" ref="AP52">IFERROR(INDEX($I$121:$AS$219,MATCH($F52,$F$121:$F$219,0),COLUMN()-8),-999)</f>
        <v>0</v>
      </c>
      <c r="AQ52" s="131" cm="1">
        <f t="array" ref="AQ52">IFERROR(INDEX($I$121:$AS$219,MATCH($F52,$F$121:$F$219,0),COLUMN()-8),-999)</f>
        <v>0</v>
      </c>
      <c r="AR52" s="131" cm="1">
        <f t="array" ref="AR52">IFERROR(INDEX($I$121:$AS$219,MATCH($F52,$F$121:$F$219,0),COLUMN()-8),-999)</f>
        <v>0</v>
      </c>
      <c r="AS52" s="131" cm="1">
        <f t="array" ref="AS52">IFERROR(INDEX($I$121:$AS$219,MATCH($F52,$F$121:$F$219,0),COLUMN()-8),-999)</f>
        <v>0</v>
      </c>
      <c r="AT52" s="16"/>
    </row>
    <row r="53" spans="4:46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G53" s="36">
        <v>999</v>
      </c>
      <c r="I53" s="131" cm="1">
        <f t="array" ref="I53">IFERROR(INDEX($I$121:$AS$219,MATCH($F53,$F$121:$F$219,0),COLUMN()-8),-999)</f>
        <v>0</v>
      </c>
      <c r="J53" s="131" cm="1">
        <f t="array" ref="J53">IFERROR(INDEX($I$121:$AS$219,MATCH($F53,$F$121:$F$219,0),COLUMN()-8),-999)</f>
        <v>0</v>
      </c>
      <c r="K53" s="131" cm="1">
        <f t="array" ref="K53">IFERROR(INDEX($I$121:$AS$219,MATCH($F53,$F$121:$F$219,0),COLUMN()-8),-999)</f>
        <v>0</v>
      </c>
      <c r="L53" s="131" cm="1">
        <f t="array" ref="L53">IFERROR(INDEX($I$121:$AS$219,MATCH($F53,$F$121:$F$219,0),COLUMN()-8),-999)</f>
        <v>0</v>
      </c>
      <c r="M53" s="131" cm="1">
        <f t="array" ref="M53">IFERROR(INDEX($I$121:$AS$219,MATCH($F53,$F$121:$F$219,0),COLUMN()-8),-999)</f>
        <v>0</v>
      </c>
      <c r="N53" s="131" cm="1">
        <f t="array" ref="N53">IFERROR(INDEX($I$121:$AS$219,MATCH($F53,$F$121:$F$219,0),COLUMN()-8),-999)</f>
        <v>0</v>
      </c>
      <c r="O53" s="131" cm="1">
        <f t="array" ref="O53">IFERROR(INDEX($I$121:$AS$219,MATCH($F53,$F$121:$F$219,0),COLUMN()-8),-999)</f>
        <v>0</v>
      </c>
      <c r="P53" s="131" cm="1">
        <f t="array" ref="P53">IFERROR(INDEX($I$121:$AS$219,MATCH($F53,$F$121:$F$219,0),COLUMN()-8),-999)</f>
        <v>0</v>
      </c>
      <c r="Q53" s="131" cm="1">
        <f t="array" ref="Q53">IFERROR(INDEX($I$121:$AS$219,MATCH($F53,$F$121:$F$219,0),COLUMN()-8),-999)</f>
        <v>0</v>
      </c>
      <c r="R53" s="131" cm="1">
        <f t="array" ref="R53">IFERROR(INDEX($I$121:$AS$219,MATCH($F53,$F$121:$F$219,0),COLUMN()-8),-999)</f>
        <v>0</v>
      </c>
      <c r="S53" s="131" cm="1">
        <f t="array" ref="S53">IFERROR(INDEX($I$121:$AS$219,MATCH($F53,$F$121:$F$219,0),COLUMN()-8),-999)</f>
        <v>0</v>
      </c>
      <c r="T53" s="131" cm="1">
        <f t="array" ref="T53">IFERROR(INDEX($I$121:$AS$219,MATCH($F53,$F$121:$F$219,0),COLUMN()-8),-999)</f>
        <v>0</v>
      </c>
      <c r="U53" s="131" cm="1">
        <f t="array" ref="U53">IFERROR(INDEX($I$121:$AS$219,MATCH($F53,$F$121:$F$219,0),COLUMN()-8),-999)</f>
        <v>0</v>
      </c>
      <c r="V53" s="131" cm="1">
        <f t="array" ref="V53">IFERROR(INDEX($I$121:$AS$219,MATCH($F53,$F$121:$F$219,0),COLUMN()-8),-999)</f>
        <v>0</v>
      </c>
      <c r="W53" s="131" cm="1">
        <f t="array" ref="W53">IFERROR(INDEX($I$121:$AS$219,MATCH($F53,$F$121:$F$219,0),COLUMN()-8),-999)</f>
        <v>0</v>
      </c>
      <c r="X53" s="131" cm="1">
        <f t="array" ref="X53">IFERROR(INDEX($I$121:$AS$219,MATCH($F53,$F$121:$F$219,0),COLUMN()-8),-999)</f>
        <v>0</v>
      </c>
      <c r="Y53" s="131" cm="1">
        <f t="array" ref="Y53">IFERROR(INDEX($I$121:$AS$219,MATCH($F53,$F$121:$F$219,0),COLUMN()-8),-999)</f>
        <v>0</v>
      </c>
      <c r="Z53" s="131" cm="1">
        <f t="array" ref="Z53">IFERROR(INDEX($I$121:$AS$219,MATCH($F53,$F$121:$F$219,0),COLUMN()-8),-999)</f>
        <v>0</v>
      </c>
      <c r="AA53" s="131" cm="1">
        <f t="array" ref="AA53">IFERROR(INDEX($I$121:$AS$219,MATCH($F53,$F$121:$F$219,0),COLUMN()-8),-999)</f>
        <v>0</v>
      </c>
      <c r="AB53" s="131" cm="1">
        <f t="array" ref="AB53">IFERROR(INDEX($I$121:$AS$219,MATCH($F53,$F$121:$F$219,0),COLUMN()-8),-999)</f>
        <v>0</v>
      </c>
      <c r="AC53" s="131" cm="1">
        <f t="array" ref="AC53">IFERROR(INDEX($I$121:$AS$219,MATCH($F53,$F$121:$F$219,0),COLUMN()-8),-999)</f>
        <v>0</v>
      </c>
      <c r="AD53" s="131" cm="1">
        <f t="array" ref="AD53">IFERROR(INDEX($I$121:$AS$219,MATCH($F53,$F$121:$F$219,0),COLUMN()-8),-999)</f>
        <v>0</v>
      </c>
      <c r="AE53" s="131" cm="1">
        <f t="array" ref="AE53">IFERROR(INDEX($I$121:$AS$219,MATCH($F53,$F$121:$F$219,0),COLUMN()-8),-999)</f>
        <v>0</v>
      </c>
      <c r="AF53" s="131" cm="1">
        <f t="array" ref="AF53">IFERROR(INDEX($I$121:$AS$219,MATCH($F53,$F$121:$F$219,0),COLUMN()-8),-999)</f>
        <v>0</v>
      </c>
      <c r="AG53" s="131" cm="1">
        <f t="array" ref="AG53">IFERROR(INDEX($I$121:$AS$219,MATCH($F53,$F$121:$F$219,0),COLUMN()-8),-999)</f>
        <v>0</v>
      </c>
      <c r="AH53" s="131" cm="1">
        <f t="array" ref="AH53">IFERROR(INDEX($I$121:$AS$219,MATCH($F53,$F$121:$F$219,0),COLUMN()-8),-999)</f>
        <v>0</v>
      </c>
      <c r="AI53" s="131" cm="1">
        <f t="array" ref="AI53">IFERROR(INDEX($I$121:$AS$219,MATCH($F53,$F$121:$F$219,0),COLUMN()-8),-999)</f>
        <v>0</v>
      </c>
      <c r="AJ53" s="131" cm="1">
        <f t="array" ref="AJ53">IFERROR(INDEX($I$121:$AS$219,MATCH($F53,$F$121:$F$219,0),COLUMN()-8),-999)</f>
        <v>0</v>
      </c>
      <c r="AK53" s="131" cm="1">
        <f t="array" ref="AK53">IFERROR(INDEX($I$121:$AS$219,MATCH($F53,$F$121:$F$219,0),COLUMN()-8),-999)</f>
        <v>0</v>
      </c>
      <c r="AL53" s="131" cm="1">
        <f t="array" ref="AL53">IFERROR(INDEX($I$121:$AS$219,MATCH($F53,$F$121:$F$219,0),COLUMN()-8),-999)</f>
        <v>0</v>
      </c>
      <c r="AM53" s="131" cm="1">
        <f t="array" ref="AM53">IFERROR(INDEX($I$121:$AS$219,MATCH($F53,$F$121:$F$219,0),COLUMN()-8),-999)</f>
        <v>0</v>
      </c>
      <c r="AN53" s="131" cm="1">
        <f t="array" ref="AN53">IFERROR(INDEX($I$121:$AS$219,MATCH($F53,$F$121:$F$219,0),COLUMN()-8),-999)</f>
        <v>0</v>
      </c>
      <c r="AO53" s="131" cm="1">
        <f t="array" ref="AO53">IFERROR(INDEX($I$121:$AS$219,MATCH($F53,$F$121:$F$219,0),COLUMN()-8),-999)</f>
        <v>0</v>
      </c>
      <c r="AP53" s="131" cm="1">
        <f t="array" ref="AP53">IFERROR(INDEX($I$121:$AS$219,MATCH($F53,$F$121:$F$219,0),COLUMN()-8),-999)</f>
        <v>0</v>
      </c>
      <c r="AQ53" s="131" cm="1">
        <f t="array" ref="AQ53">IFERROR(INDEX($I$121:$AS$219,MATCH($F53,$F$121:$F$219,0),COLUMN()-8),-999)</f>
        <v>0</v>
      </c>
      <c r="AR53" s="131" cm="1">
        <f t="array" ref="AR53">IFERROR(INDEX($I$121:$AS$219,MATCH($F53,$F$121:$F$219,0),COLUMN()-8),-999)</f>
        <v>0</v>
      </c>
      <c r="AS53" s="131" cm="1">
        <f t="array" ref="AS53">IFERROR(INDEX($I$121:$AS$219,MATCH($F53,$F$121:$F$219,0),COLUMN()-8),-999)</f>
        <v>0</v>
      </c>
      <c r="AT53" s="16"/>
    </row>
    <row r="54" spans="4:46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G54" s="36">
        <v>999</v>
      </c>
      <c r="I54" s="131" cm="1">
        <f t="array" ref="I54">IFERROR(INDEX($I$121:$AS$219,MATCH($F54,$F$121:$F$219,0),COLUMN()-8),-999)</f>
        <v>0</v>
      </c>
      <c r="J54" s="131" cm="1">
        <f t="array" ref="J54">IFERROR(INDEX($I$121:$AS$219,MATCH($F54,$F$121:$F$219,0),COLUMN()-8),-999)</f>
        <v>0</v>
      </c>
      <c r="K54" s="131" cm="1">
        <f t="array" ref="K54">IFERROR(INDEX($I$121:$AS$219,MATCH($F54,$F$121:$F$219,0),COLUMN()-8),-999)</f>
        <v>0</v>
      </c>
      <c r="L54" s="131" cm="1">
        <f t="array" ref="L54">IFERROR(INDEX($I$121:$AS$219,MATCH($F54,$F$121:$F$219,0),COLUMN()-8),-999)</f>
        <v>0</v>
      </c>
      <c r="M54" s="131" cm="1">
        <f t="array" ref="M54">IFERROR(INDEX($I$121:$AS$219,MATCH($F54,$F$121:$F$219,0),COLUMN()-8),-999)</f>
        <v>0</v>
      </c>
      <c r="N54" s="131" cm="1">
        <f t="array" ref="N54">IFERROR(INDEX($I$121:$AS$219,MATCH($F54,$F$121:$F$219,0),COLUMN()-8),-999)</f>
        <v>0</v>
      </c>
      <c r="O54" s="131" cm="1">
        <f t="array" ref="O54">IFERROR(INDEX($I$121:$AS$219,MATCH($F54,$F$121:$F$219,0),COLUMN()-8),-999)</f>
        <v>0</v>
      </c>
      <c r="P54" s="131" cm="1">
        <f t="array" ref="P54">IFERROR(INDEX($I$121:$AS$219,MATCH($F54,$F$121:$F$219,0),COLUMN()-8),-999)</f>
        <v>0</v>
      </c>
      <c r="Q54" s="131" cm="1">
        <f t="array" ref="Q54">IFERROR(INDEX($I$121:$AS$219,MATCH($F54,$F$121:$F$219,0),COLUMN()-8),-999)</f>
        <v>0</v>
      </c>
      <c r="R54" s="131" cm="1">
        <f t="array" ref="R54">IFERROR(INDEX($I$121:$AS$219,MATCH($F54,$F$121:$F$219,0),COLUMN()-8),-999)</f>
        <v>0</v>
      </c>
      <c r="S54" s="131" cm="1">
        <f t="array" ref="S54">IFERROR(INDEX($I$121:$AS$219,MATCH($F54,$F$121:$F$219,0),COLUMN()-8),-999)</f>
        <v>0</v>
      </c>
      <c r="T54" s="131" cm="1">
        <f t="array" ref="T54">IFERROR(INDEX($I$121:$AS$219,MATCH($F54,$F$121:$F$219,0),COLUMN()-8),-999)</f>
        <v>0</v>
      </c>
      <c r="U54" s="131" cm="1">
        <f t="array" ref="U54">IFERROR(INDEX($I$121:$AS$219,MATCH($F54,$F$121:$F$219,0),COLUMN()-8),-999)</f>
        <v>0</v>
      </c>
      <c r="V54" s="131" cm="1">
        <f t="array" ref="V54">IFERROR(INDEX($I$121:$AS$219,MATCH($F54,$F$121:$F$219,0),COLUMN()-8),-999)</f>
        <v>0</v>
      </c>
      <c r="W54" s="131" cm="1">
        <f t="array" ref="W54">IFERROR(INDEX($I$121:$AS$219,MATCH($F54,$F$121:$F$219,0),COLUMN()-8),-999)</f>
        <v>0</v>
      </c>
      <c r="X54" s="131" cm="1">
        <f t="array" ref="X54">IFERROR(INDEX($I$121:$AS$219,MATCH($F54,$F$121:$F$219,0),COLUMN()-8),-999)</f>
        <v>0</v>
      </c>
      <c r="Y54" s="131" cm="1">
        <f t="array" ref="Y54">IFERROR(INDEX($I$121:$AS$219,MATCH($F54,$F$121:$F$219,0),COLUMN()-8),-999)</f>
        <v>0</v>
      </c>
      <c r="Z54" s="131" cm="1">
        <f t="array" ref="Z54">IFERROR(INDEX($I$121:$AS$219,MATCH($F54,$F$121:$F$219,0),COLUMN()-8),-999)</f>
        <v>0</v>
      </c>
      <c r="AA54" s="131" cm="1">
        <f t="array" ref="AA54">IFERROR(INDEX($I$121:$AS$219,MATCH($F54,$F$121:$F$219,0),COLUMN()-8),-999)</f>
        <v>0</v>
      </c>
      <c r="AB54" s="131" cm="1">
        <f t="array" ref="AB54">IFERROR(INDEX($I$121:$AS$219,MATCH($F54,$F$121:$F$219,0),COLUMN()-8),-999)</f>
        <v>0</v>
      </c>
      <c r="AC54" s="131" cm="1">
        <f t="array" ref="AC54">IFERROR(INDEX($I$121:$AS$219,MATCH($F54,$F$121:$F$219,0),COLUMN()-8),-999)</f>
        <v>0</v>
      </c>
      <c r="AD54" s="131" cm="1">
        <f t="array" ref="AD54">IFERROR(INDEX($I$121:$AS$219,MATCH($F54,$F$121:$F$219,0),COLUMN()-8),-999)</f>
        <v>0</v>
      </c>
      <c r="AE54" s="131" cm="1">
        <f t="array" ref="AE54">IFERROR(INDEX($I$121:$AS$219,MATCH($F54,$F$121:$F$219,0),COLUMN()-8),-999)</f>
        <v>0</v>
      </c>
      <c r="AF54" s="131" cm="1">
        <f t="array" ref="AF54">IFERROR(INDEX($I$121:$AS$219,MATCH($F54,$F$121:$F$219,0),COLUMN()-8),-999)</f>
        <v>0</v>
      </c>
      <c r="AG54" s="131" cm="1">
        <f t="array" ref="AG54">IFERROR(INDEX($I$121:$AS$219,MATCH($F54,$F$121:$F$219,0),COLUMN()-8),-999)</f>
        <v>0</v>
      </c>
      <c r="AH54" s="131" cm="1">
        <f t="array" ref="AH54">IFERROR(INDEX($I$121:$AS$219,MATCH($F54,$F$121:$F$219,0),COLUMN()-8),-999)</f>
        <v>0</v>
      </c>
      <c r="AI54" s="131" cm="1">
        <f t="array" ref="AI54">IFERROR(INDEX($I$121:$AS$219,MATCH($F54,$F$121:$F$219,0),COLUMN()-8),-999)</f>
        <v>0</v>
      </c>
      <c r="AJ54" s="131" cm="1">
        <f t="array" ref="AJ54">IFERROR(INDEX($I$121:$AS$219,MATCH($F54,$F$121:$F$219,0),COLUMN()-8),-999)</f>
        <v>0</v>
      </c>
      <c r="AK54" s="131" cm="1">
        <f t="array" ref="AK54">IFERROR(INDEX($I$121:$AS$219,MATCH($F54,$F$121:$F$219,0),COLUMN()-8),-999)</f>
        <v>0</v>
      </c>
      <c r="AL54" s="131" cm="1">
        <f t="array" ref="AL54">IFERROR(INDEX($I$121:$AS$219,MATCH($F54,$F$121:$F$219,0),COLUMN()-8),-999)</f>
        <v>0</v>
      </c>
      <c r="AM54" s="131" cm="1">
        <f t="array" ref="AM54">IFERROR(INDEX($I$121:$AS$219,MATCH($F54,$F$121:$F$219,0),COLUMN()-8),-999)</f>
        <v>0</v>
      </c>
      <c r="AN54" s="131" cm="1">
        <f t="array" ref="AN54">IFERROR(INDEX($I$121:$AS$219,MATCH($F54,$F$121:$F$219,0),COLUMN()-8),-999)</f>
        <v>0</v>
      </c>
      <c r="AO54" s="131" cm="1">
        <f t="array" ref="AO54">IFERROR(INDEX($I$121:$AS$219,MATCH($F54,$F$121:$F$219,0),COLUMN()-8),-999)</f>
        <v>0</v>
      </c>
      <c r="AP54" s="131" cm="1">
        <f t="array" ref="AP54">IFERROR(INDEX($I$121:$AS$219,MATCH($F54,$F$121:$F$219,0),COLUMN()-8),-999)</f>
        <v>0</v>
      </c>
      <c r="AQ54" s="131" cm="1">
        <f t="array" ref="AQ54">IFERROR(INDEX($I$121:$AS$219,MATCH($F54,$F$121:$F$219,0),COLUMN()-8),-999)</f>
        <v>0</v>
      </c>
      <c r="AR54" s="131" cm="1">
        <f t="array" ref="AR54">IFERROR(INDEX($I$121:$AS$219,MATCH($F54,$F$121:$F$219,0),COLUMN()-8),-999)</f>
        <v>0</v>
      </c>
      <c r="AS54" s="131" cm="1">
        <f t="array" ref="AS54">IFERROR(INDEX($I$121:$AS$219,MATCH($F54,$F$121:$F$219,0),COLUMN()-8),-999)</f>
        <v>0</v>
      </c>
      <c r="AT54" s="16"/>
    </row>
    <row r="55" spans="4:46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G55" s="36">
        <v>999</v>
      </c>
      <c r="I55" s="131" cm="1">
        <f t="array" ref="I55">IFERROR(INDEX($I$121:$AS$219,MATCH($F55,$F$121:$F$219,0),COLUMN()-8),-999)</f>
        <v>0</v>
      </c>
      <c r="J55" s="131" cm="1">
        <f t="array" ref="J55">IFERROR(INDEX($I$121:$AS$219,MATCH($F55,$F$121:$F$219,0),COLUMN()-8),-999)</f>
        <v>0</v>
      </c>
      <c r="K55" s="131" cm="1">
        <f t="array" ref="K55">IFERROR(INDEX($I$121:$AS$219,MATCH($F55,$F$121:$F$219,0),COLUMN()-8),-999)</f>
        <v>0</v>
      </c>
      <c r="L55" s="131" cm="1">
        <f t="array" ref="L55">IFERROR(INDEX($I$121:$AS$219,MATCH($F55,$F$121:$F$219,0),COLUMN()-8),-999)</f>
        <v>0</v>
      </c>
      <c r="M55" s="131" cm="1">
        <f t="array" ref="M55">IFERROR(INDEX($I$121:$AS$219,MATCH($F55,$F$121:$F$219,0),COLUMN()-8),-999)</f>
        <v>0</v>
      </c>
      <c r="N55" s="131" cm="1">
        <f t="array" ref="N55">IFERROR(INDEX($I$121:$AS$219,MATCH($F55,$F$121:$F$219,0),COLUMN()-8),-999)</f>
        <v>0</v>
      </c>
      <c r="O55" s="131" cm="1">
        <f t="array" ref="O55">IFERROR(INDEX($I$121:$AS$219,MATCH($F55,$F$121:$F$219,0),COLUMN()-8),-999)</f>
        <v>0</v>
      </c>
      <c r="P55" s="131" cm="1">
        <f t="array" ref="P55">IFERROR(INDEX($I$121:$AS$219,MATCH($F55,$F$121:$F$219,0),COLUMN()-8),-999)</f>
        <v>0</v>
      </c>
      <c r="Q55" s="131" cm="1">
        <f t="array" ref="Q55">IFERROR(INDEX($I$121:$AS$219,MATCH($F55,$F$121:$F$219,0),COLUMN()-8),-999)</f>
        <v>0</v>
      </c>
      <c r="R55" s="131" cm="1">
        <f t="array" ref="R55">IFERROR(INDEX($I$121:$AS$219,MATCH($F55,$F$121:$F$219,0),COLUMN()-8),-999)</f>
        <v>0</v>
      </c>
      <c r="S55" s="131" cm="1">
        <f t="array" ref="S55">IFERROR(INDEX($I$121:$AS$219,MATCH($F55,$F$121:$F$219,0),COLUMN()-8),-999)</f>
        <v>0</v>
      </c>
      <c r="T55" s="131" cm="1">
        <f t="array" ref="T55">IFERROR(INDEX($I$121:$AS$219,MATCH($F55,$F$121:$F$219,0),COLUMN()-8),-999)</f>
        <v>0</v>
      </c>
      <c r="U55" s="131" cm="1">
        <f t="array" ref="U55">IFERROR(INDEX($I$121:$AS$219,MATCH($F55,$F$121:$F$219,0),COLUMN()-8),-999)</f>
        <v>0</v>
      </c>
      <c r="V55" s="131" cm="1">
        <f t="array" ref="V55">IFERROR(INDEX($I$121:$AS$219,MATCH($F55,$F$121:$F$219,0),COLUMN()-8),-999)</f>
        <v>0</v>
      </c>
      <c r="W55" s="131" cm="1">
        <f t="array" ref="W55">IFERROR(INDEX($I$121:$AS$219,MATCH($F55,$F$121:$F$219,0),COLUMN()-8),-999)</f>
        <v>0</v>
      </c>
      <c r="X55" s="131" cm="1">
        <f t="array" ref="X55">IFERROR(INDEX($I$121:$AS$219,MATCH($F55,$F$121:$F$219,0),COLUMN()-8),-999)</f>
        <v>0</v>
      </c>
      <c r="Y55" s="131" cm="1">
        <f t="array" ref="Y55">IFERROR(INDEX($I$121:$AS$219,MATCH($F55,$F$121:$F$219,0),COLUMN()-8),-999)</f>
        <v>0</v>
      </c>
      <c r="Z55" s="131" cm="1">
        <f t="array" ref="Z55">IFERROR(INDEX($I$121:$AS$219,MATCH($F55,$F$121:$F$219,0),COLUMN()-8),-999)</f>
        <v>0</v>
      </c>
      <c r="AA55" s="131" cm="1">
        <f t="array" ref="AA55">IFERROR(INDEX($I$121:$AS$219,MATCH($F55,$F$121:$F$219,0),COLUMN()-8),-999)</f>
        <v>0</v>
      </c>
      <c r="AB55" s="131" cm="1">
        <f t="array" ref="AB55">IFERROR(INDEX($I$121:$AS$219,MATCH($F55,$F$121:$F$219,0),COLUMN()-8),-999)</f>
        <v>0</v>
      </c>
      <c r="AC55" s="131" cm="1">
        <f t="array" ref="AC55">IFERROR(INDEX($I$121:$AS$219,MATCH($F55,$F$121:$F$219,0),COLUMN()-8),-999)</f>
        <v>0</v>
      </c>
      <c r="AD55" s="131" cm="1">
        <f t="array" ref="AD55">IFERROR(INDEX($I$121:$AS$219,MATCH($F55,$F$121:$F$219,0),COLUMN()-8),-999)</f>
        <v>0</v>
      </c>
      <c r="AE55" s="131" cm="1">
        <f t="array" ref="AE55">IFERROR(INDEX($I$121:$AS$219,MATCH($F55,$F$121:$F$219,0),COLUMN()-8),-999)</f>
        <v>0</v>
      </c>
      <c r="AF55" s="131" cm="1">
        <f t="array" ref="AF55">IFERROR(INDEX($I$121:$AS$219,MATCH($F55,$F$121:$F$219,0),COLUMN()-8),-999)</f>
        <v>0</v>
      </c>
      <c r="AG55" s="131" cm="1">
        <f t="array" ref="AG55">IFERROR(INDEX($I$121:$AS$219,MATCH($F55,$F$121:$F$219,0),COLUMN()-8),-999)</f>
        <v>0</v>
      </c>
      <c r="AH55" s="131" cm="1">
        <f t="array" ref="AH55">IFERROR(INDEX($I$121:$AS$219,MATCH($F55,$F$121:$F$219,0),COLUMN()-8),-999)</f>
        <v>0</v>
      </c>
      <c r="AI55" s="131" cm="1">
        <f t="array" ref="AI55">IFERROR(INDEX($I$121:$AS$219,MATCH($F55,$F$121:$F$219,0),COLUMN()-8),-999)</f>
        <v>0</v>
      </c>
      <c r="AJ55" s="131" cm="1">
        <f t="array" ref="AJ55">IFERROR(INDEX($I$121:$AS$219,MATCH($F55,$F$121:$F$219,0),COLUMN()-8),-999)</f>
        <v>0</v>
      </c>
      <c r="AK55" s="131" cm="1">
        <f t="array" ref="AK55">IFERROR(INDEX($I$121:$AS$219,MATCH($F55,$F$121:$F$219,0),COLUMN()-8),-999)</f>
        <v>0</v>
      </c>
      <c r="AL55" s="131" cm="1">
        <f t="array" ref="AL55">IFERROR(INDEX($I$121:$AS$219,MATCH($F55,$F$121:$F$219,0),COLUMN()-8),-999)</f>
        <v>0</v>
      </c>
      <c r="AM55" s="131" cm="1">
        <f t="array" ref="AM55">IFERROR(INDEX($I$121:$AS$219,MATCH($F55,$F$121:$F$219,0),COLUMN()-8),-999)</f>
        <v>0</v>
      </c>
      <c r="AN55" s="131" cm="1">
        <f t="array" ref="AN55">IFERROR(INDEX($I$121:$AS$219,MATCH($F55,$F$121:$F$219,0),COLUMN()-8),-999)</f>
        <v>0</v>
      </c>
      <c r="AO55" s="131" cm="1">
        <f t="array" ref="AO55">IFERROR(INDEX($I$121:$AS$219,MATCH($F55,$F$121:$F$219,0),COLUMN()-8),-999)</f>
        <v>0</v>
      </c>
      <c r="AP55" s="131" cm="1">
        <f t="array" ref="AP55">IFERROR(INDEX($I$121:$AS$219,MATCH($F55,$F$121:$F$219,0),COLUMN()-8),-999)</f>
        <v>0</v>
      </c>
      <c r="AQ55" s="131" cm="1">
        <f t="array" ref="AQ55">IFERROR(INDEX($I$121:$AS$219,MATCH($F55,$F$121:$F$219,0),COLUMN()-8),-999)</f>
        <v>0</v>
      </c>
      <c r="AR55" s="131" cm="1">
        <f t="array" ref="AR55">IFERROR(INDEX($I$121:$AS$219,MATCH($F55,$F$121:$F$219,0),COLUMN()-8),-999)</f>
        <v>0</v>
      </c>
      <c r="AS55" s="131" cm="1">
        <f t="array" ref="AS55">IFERROR(INDEX($I$121:$AS$219,MATCH($F55,$F$121:$F$219,0),COLUMN()-8),-999)</f>
        <v>0</v>
      </c>
      <c r="AT55" s="16"/>
    </row>
    <row r="56" spans="4:46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G56" s="36">
        <v>999</v>
      </c>
      <c r="I56" s="131" cm="1">
        <f t="array" ref="I56">IFERROR(INDEX($I$121:$AS$219,MATCH($F56,$F$121:$F$219,0),COLUMN()-8),-999)</f>
        <v>0</v>
      </c>
      <c r="J56" s="131" cm="1">
        <f t="array" ref="J56">IFERROR(INDEX($I$121:$AS$219,MATCH($F56,$F$121:$F$219,0),COLUMN()-8),-999)</f>
        <v>0</v>
      </c>
      <c r="K56" s="131" cm="1">
        <f t="array" ref="K56">IFERROR(INDEX($I$121:$AS$219,MATCH($F56,$F$121:$F$219,0),COLUMN()-8),-999)</f>
        <v>0</v>
      </c>
      <c r="L56" s="131" cm="1">
        <f t="array" ref="L56">IFERROR(INDEX($I$121:$AS$219,MATCH($F56,$F$121:$F$219,0),COLUMN()-8),-999)</f>
        <v>0</v>
      </c>
      <c r="M56" s="131" cm="1">
        <f t="array" ref="M56">IFERROR(INDEX($I$121:$AS$219,MATCH($F56,$F$121:$F$219,0),COLUMN()-8),-999)</f>
        <v>0</v>
      </c>
      <c r="N56" s="131" cm="1">
        <f t="array" ref="N56">IFERROR(INDEX($I$121:$AS$219,MATCH($F56,$F$121:$F$219,0),COLUMN()-8),-999)</f>
        <v>0</v>
      </c>
      <c r="O56" s="131" cm="1">
        <f t="array" ref="O56">IFERROR(INDEX($I$121:$AS$219,MATCH($F56,$F$121:$F$219,0),COLUMN()-8),-999)</f>
        <v>0</v>
      </c>
      <c r="P56" s="131" cm="1">
        <f t="array" ref="P56">IFERROR(INDEX($I$121:$AS$219,MATCH($F56,$F$121:$F$219,0),COLUMN()-8),-999)</f>
        <v>0</v>
      </c>
      <c r="Q56" s="131" cm="1">
        <f t="array" ref="Q56">IFERROR(INDEX($I$121:$AS$219,MATCH($F56,$F$121:$F$219,0),COLUMN()-8),-999)</f>
        <v>0</v>
      </c>
      <c r="R56" s="131" cm="1">
        <f t="array" ref="R56">IFERROR(INDEX($I$121:$AS$219,MATCH($F56,$F$121:$F$219,0),COLUMN()-8),-999)</f>
        <v>0</v>
      </c>
      <c r="S56" s="131" cm="1">
        <f t="array" ref="S56">IFERROR(INDEX($I$121:$AS$219,MATCH($F56,$F$121:$F$219,0),COLUMN()-8),-999)</f>
        <v>0</v>
      </c>
      <c r="T56" s="131" cm="1">
        <f t="array" ref="T56">IFERROR(INDEX($I$121:$AS$219,MATCH($F56,$F$121:$F$219,0),COLUMN()-8),-999)</f>
        <v>0</v>
      </c>
      <c r="U56" s="131" cm="1">
        <f t="array" ref="U56">IFERROR(INDEX($I$121:$AS$219,MATCH($F56,$F$121:$F$219,0),COLUMN()-8),-999)</f>
        <v>0</v>
      </c>
      <c r="V56" s="131" cm="1">
        <f t="array" ref="V56">IFERROR(INDEX($I$121:$AS$219,MATCH($F56,$F$121:$F$219,0),COLUMN()-8),-999)</f>
        <v>0</v>
      </c>
      <c r="W56" s="131" cm="1">
        <f t="array" ref="W56">IFERROR(INDEX($I$121:$AS$219,MATCH($F56,$F$121:$F$219,0),COLUMN()-8),-999)</f>
        <v>0</v>
      </c>
      <c r="X56" s="131" cm="1">
        <f t="array" ref="X56">IFERROR(INDEX($I$121:$AS$219,MATCH($F56,$F$121:$F$219,0),COLUMN()-8),-999)</f>
        <v>0</v>
      </c>
      <c r="Y56" s="131" cm="1">
        <f t="array" ref="Y56">IFERROR(INDEX($I$121:$AS$219,MATCH($F56,$F$121:$F$219,0),COLUMN()-8),-999)</f>
        <v>0</v>
      </c>
      <c r="Z56" s="131" cm="1">
        <f t="array" ref="Z56">IFERROR(INDEX($I$121:$AS$219,MATCH($F56,$F$121:$F$219,0),COLUMN()-8),-999)</f>
        <v>0</v>
      </c>
      <c r="AA56" s="131" cm="1">
        <f t="array" ref="AA56">IFERROR(INDEX($I$121:$AS$219,MATCH($F56,$F$121:$F$219,0),COLUMN()-8),-999)</f>
        <v>0</v>
      </c>
      <c r="AB56" s="131" cm="1">
        <f t="array" ref="AB56">IFERROR(INDEX($I$121:$AS$219,MATCH($F56,$F$121:$F$219,0),COLUMN()-8),-999)</f>
        <v>0</v>
      </c>
      <c r="AC56" s="131" cm="1">
        <f t="array" ref="AC56">IFERROR(INDEX($I$121:$AS$219,MATCH($F56,$F$121:$F$219,0),COLUMN()-8),-999)</f>
        <v>0</v>
      </c>
      <c r="AD56" s="131" cm="1">
        <f t="array" ref="AD56">IFERROR(INDEX($I$121:$AS$219,MATCH($F56,$F$121:$F$219,0),COLUMN()-8),-999)</f>
        <v>0</v>
      </c>
      <c r="AE56" s="131" cm="1">
        <f t="array" ref="AE56">IFERROR(INDEX($I$121:$AS$219,MATCH($F56,$F$121:$F$219,0),COLUMN()-8),-999)</f>
        <v>0</v>
      </c>
      <c r="AF56" s="131" cm="1">
        <f t="array" ref="AF56">IFERROR(INDEX($I$121:$AS$219,MATCH($F56,$F$121:$F$219,0),COLUMN()-8),-999)</f>
        <v>0</v>
      </c>
      <c r="AG56" s="131" cm="1">
        <f t="array" ref="AG56">IFERROR(INDEX($I$121:$AS$219,MATCH($F56,$F$121:$F$219,0),COLUMN()-8),-999)</f>
        <v>0</v>
      </c>
      <c r="AH56" s="131" cm="1">
        <f t="array" ref="AH56">IFERROR(INDEX($I$121:$AS$219,MATCH($F56,$F$121:$F$219,0),COLUMN()-8),-999)</f>
        <v>0</v>
      </c>
      <c r="AI56" s="131" cm="1">
        <f t="array" ref="AI56">IFERROR(INDEX($I$121:$AS$219,MATCH($F56,$F$121:$F$219,0),COLUMN()-8),-999)</f>
        <v>0</v>
      </c>
      <c r="AJ56" s="131" cm="1">
        <f t="array" ref="AJ56">IFERROR(INDEX($I$121:$AS$219,MATCH($F56,$F$121:$F$219,0),COLUMN()-8),-999)</f>
        <v>0</v>
      </c>
      <c r="AK56" s="131" cm="1">
        <f t="array" ref="AK56">IFERROR(INDEX($I$121:$AS$219,MATCH($F56,$F$121:$F$219,0),COLUMN()-8),-999)</f>
        <v>0</v>
      </c>
      <c r="AL56" s="131" cm="1">
        <f t="array" ref="AL56">IFERROR(INDEX($I$121:$AS$219,MATCH($F56,$F$121:$F$219,0),COLUMN()-8),-999)</f>
        <v>0</v>
      </c>
      <c r="AM56" s="131" cm="1">
        <f t="array" ref="AM56">IFERROR(INDEX($I$121:$AS$219,MATCH($F56,$F$121:$F$219,0),COLUMN()-8),-999)</f>
        <v>0</v>
      </c>
      <c r="AN56" s="131" cm="1">
        <f t="array" ref="AN56">IFERROR(INDEX($I$121:$AS$219,MATCH($F56,$F$121:$F$219,0),COLUMN()-8),-999)</f>
        <v>0</v>
      </c>
      <c r="AO56" s="131" cm="1">
        <f t="array" ref="AO56">IFERROR(INDEX($I$121:$AS$219,MATCH($F56,$F$121:$F$219,0),COLUMN()-8),-999)</f>
        <v>0</v>
      </c>
      <c r="AP56" s="131" cm="1">
        <f t="array" ref="AP56">IFERROR(INDEX($I$121:$AS$219,MATCH($F56,$F$121:$F$219,0),COLUMN()-8),-999)</f>
        <v>0</v>
      </c>
      <c r="AQ56" s="131" cm="1">
        <f t="array" ref="AQ56">IFERROR(INDEX($I$121:$AS$219,MATCH($F56,$F$121:$F$219,0),COLUMN()-8),-999)</f>
        <v>0</v>
      </c>
      <c r="AR56" s="131" cm="1">
        <f t="array" ref="AR56">IFERROR(INDEX($I$121:$AS$219,MATCH($F56,$F$121:$F$219,0),COLUMN()-8),-999)</f>
        <v>0</v>
      </c>
      <c r="AS56" s="131" cm="1">
        <f t="array" ref="AS56">IFERROR(INDEX($I$121:$AS$219,MATCH($F56,$F$121:$F$219,0),COLUMN()-8),-999)</f>
        <v>0</v>
      </c>
      <c r="AT56" s="16"/>
    </row>
    <row r="57" spans="4:46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G57" s="36">
        <v>999</v>
      </c>
      <c r="I57" s="131" cm="1">
        <f t="array" ref="I57">IFERROR(INDEX($I$121:$AS$219,MATCH($F57,$F$121:$F$219,0),COLUMN()-8),-999)</f>
        <v>0</v>
      </c>
      <c r="J57" s="131" cm="1">
        <f t="array" ref="J57">IFERROR(INDEX($I$121:$AS$219,MATCH($F57,$F$121:$F$219,0),COLUMN()-8),-999)</f>
        <v>0</v>
      </c>
      <c r="K57" s="131" cm="1">
        <f t="array" ref="K57">IFERROR(INDEX($I$121:$AS$219,MATCH($F57,$F$121:$F$219,0),COLUMN()-8),-999)</f>
        <v>0</v>
      </c>
      <c r="L57" s="131" cm="1">
        <f t="array" ref="L57">IFERROR(INDEX($I$121:$AS$219,MATCH($F57,$F$121:$F$219,0),COLUMN()-8),-999)</f>
        <v>0</v>
      </c>
      <c r="M57" s="131" cm="1">
        <f t="array" ref="M57">IFERROR(INDEX($I$121:$AS$219,MATCH($F57,$F$121:$F$219,0),COLUMN()-8),-999)</f>
        <v>0</v>
      </c>
      <c r="N57" s="131" cm="1">
        <f t="array" ref="N57">IFERROR(INDEX($I$121:$AS$219,MATCH($F57,$F$121:$F$219,0),COLUMN()-8),-999)</f>
        <v>0</v>
      </c>
      <c r="O57" s="131" cm="1">
        <f t="array" ref="O57">IFERROR(INDEX($I$121:$AS$219,MATCH($F57,$F$121:$F$219,0),COLUMN()-8),-999)</f>
        <v>0</v>
      </c>
      <c r="P57" s="131" cm="1">
        <f t="array" ref="P57">IFERROR(INDEX($I$121:$AS$219,MATCH($F57,$F$121:$F$219,0),COLUMN()-8),-999)</f>
        <v>0</v>
      </c>
      <c r="Q57" s="131" cm="1">
        <f t="array" ref="Q57">IFERROR(INDEX($I$121:$AS$219,MATCH($F57,$F$121:$F$219,0),COLUMN()-8),-999)</f>
        <v>0</v>
      </c>
      <c r="R57" s="131" cm="1">
        <f t="array" ref="R57">IFERROR(INDEX($I$121:$AS$219,MATCH($F57,$F$121:$F$219,0),COLUMN()-8),-999)</f>
        <v>0</v>
      </c>
      <c r="S57" s="131" cm="1">
        <f t="array" ref="S57">IFERROR(INDEX($I$121:$AS$219,MATCH($F57,$F$121:$F$219,0),COLUMN()-8),-999)</f>
        <v>0</v>
      </c>
      <c r="T57" s="131" cm="1">
        <f t="array" ref="T57">IFERROR(INDEX($I$121:$AS$219,MATCH($F57,$F$121:$F$219,0),COLUMN()-8),-999)</f>
        <v>0</v>
      </c>
      <c r="U57" s="131" cm="1">
        <f t="array" ref="U57">IFERROR(INDEX($I$121:$AS$219,MATCH($F57,$F$121:$F$219,0),COLUMN()-8),-999)</f>
        <v>0</v>
      </c>
      <c r="V57" s="131" cm="1">
        <f t="array" ref="V57">IFERROR(INDEX($I$121:$AS$219,MATCH($F57,$F$121:$F$219,0),COLUMN()-8),-999)</f>
        <v>0</v>
      </c>
      <c r="W57" s="131" cm="1">
        <f t="array" ref="W57">IFERROR(INDEX($I$121:$AS$219,MATCH($F57,$F$121:$F$219,0),COLUMN()-8),-999)</f>
        <v>0</v>
      </c>
      <c r="X57" s="131" cm="1">
        <f t="array" ref="X57">IFERROR(INDEX($I$121:$AS$219,MATCH($F57,$F$121:$F$219,0),COLUMN()-8),-999)</f>
        <v>0</v>
      </c>
      <c r="Y57" s="131" cm="1">
        <f t="array" ref="Y57">IFERROR(INDEX($I$121:$AS$219,MATCH($F57,$F$121:$F$219,0),COLUMN()-8),-999)</f>
        <v>0</v>
      </c>
      <c r="Z57" s="131" cm="1">
        <f t="array" ref="Z57">IFERROR(INDEX($I$121:$AS$219,MATCH($F57,$F$121:$F$219,0),COLUMN()-8),-999)</f>
        <v>0</v>
      </c>
      <c r="AA57" s="131" cm="1">
        <f t="array" ref="AA57">IFERROR(INDEX($I$121:$AS$219,MATCH($F57,$F$121:$F$219,0),COLUMN()-8),-999)</f>
        <v>0</v>
      </c>
      <c r="AB57" s="131" cm="1">
        <f t="array" ref="AB57">IFERROR(INDEX($I$121:$AS$219,MATCH($F57,$F$121:$F$219,0),COLUMN()-8),-999)</f>
        <v>0</v>
      </c>
      <c r="AC57" s="131" cm="1">
        <f t="array" ref="AC57">IFERROR(INDEX($I$121:$AS$219,MATCH($F57,$F$121:$F$219,0),COLUMN()-8),-999)</f>
        <v>0</v>
      </c>
      <c r="AD57" s="131" cm="1">
        <f t="array" ref="AD57">IFERROR(INDEX($I$121:$AS$219,MATCH($F57,$F$121:$F$219,0),COLUMN()-8),-999)</f>
        <v>0</v>
      </c>
      <c r="AE57" s="131" cm="1">
        <f t="array" ref="AE57">IFERROR(INDEX($I$121:$AS$219,MATCH($F57,$F$121:$F$219,0),COLUMN()-8),-999)</f>
        <v>0</v>
      </c>
      <c r="AF57" s="131" cm="1">
        <f t="array" ref="AF57">IFERROR(INDEX($I$121:$AS$219,MATCH($F57,$F$121:$F$219,0),COLUMN()-8),-999)</f>
        <v>0</v>
      </c>
      <c r="AG57" s="131" cm="1">
        <f t="array" ref="AG57">IFERROR(INDEX($I$121:$AS$219,MATCH($F57,$F$121:$F$219,0),COLUMN()-8),-999)</f>
        <v>0</v>
      </c>
      <c r="AH57" s="131" cm="1">
        <f t="array" ref="AH57">IFERROR(INDEX($I$121:$AS$219,MATCH($F57,$F$121:$F$219,0),COLUMN()-8),-999)</f>
        <v>0</v>
      </c>
      <c r="AI57" s="131" cm="1">
        <f t="array" ref="AI57">IFERROR(INDEX($I$121:$AS$219,MATCH($F57,$F$121:$F$219,0),COLUMN()-8),-999)</f>
        <v>0</v>
      </c>
      <c r="AJ57" s="131" cm="1">
        <f t="array" ref="AJ57">IFERROR(INDEX($I$121:$AS$219,MATCH($F57,$F$121:$F$219,0),COLUMN()-8),-999)</f>
        <v>0</v>
      </c>
      <c r="AK57" s="131" cm="1">
        <f t="array" ref="AK57">IFERROR(INDEX($I$121:$AS$219,MATCH($F57,$F$121:$F$219,0),COLUMN()-8),-999)</f>
        <v>0</v>
      </c>
      <c r="AL57" s="131" cm="1">
        <f t="array" ref="AL57">IFERROR(INDEX($I$121:$AS$219,MATCH($F57,$F$121:$F$219,0),COLUMN()-8),-999)</f>
        <v>0</v>
      </c>
      <c r="AM57" s="131" cm="1">
        <f t="array" ref="AM57">IFERROR(INDEX($I$121:$AS$219,MATCH($F57,$F$121:$F$219,0),COLUMN()-8),-999)</f>
        <v>0</v>
      </c>
      <c r="AN57" s="131" cm="1">
        <f t="array" ref="AN57">IFERROR(INDEX($I$121:$AS$219,MATCH($F57,$F$121:$F$219,0),COLUMN()-8),-999)</f>
        <v>0</v>
      </c>
      <c r="AO57" s="131" cm="1">
        <f t="array" ref="AO57">IFERROR(INDEX($I$121:$AS$219,MATCH($F57,$F$121:$F$219,0),COLUMN()-8),-999)</f>
        <v>0</v>
      </c>
      <c r="AP57" s="131" cm="1">
        <f t="array" ref="AP57">IFERROR(INDEX($I$121:$AS$219,MATCH($F57,$F$121:$F$219,0),COLUMN()-8),-999)</f>
        <v>0</v>
      </c>
      <c r="AQ57" s="131" cm="1">
        <f t="array" ref="AQ57">IFERROR(INDEX($I$121:$AS$219,MATCH($F57,$F$121:$F$219,0),COLUMN()-8),-999)</f>
        <v>0</v>
      </c>
      <c r="AR57" s="131" cm="1">
        <f t="array" ref="AR57">IFERROR(INDEX($I$121:$AS$219,MATCH($F57,$F$121:$F$219,0),COLUMN()-8),-999)</f>
        <v>0</v>
      </c>
      <c r="AS57" s="131" cm="1">
        <f t="array" ref="AS57">IFERROR(INDEX($I$121:$AS$219,MATCH($F57,$F$121:$F$219,0),COLUMN()-8),-999)</f>
        <v>0</v>
      </c>
      <c r="AT57" s="16"/>
    </row>
    <row r="58" spans="4:46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G58" s="36">
        <v>999</v>
      </c>
      <c r="I58" s="131" cm="1">
        <f t="array" ref="I58">IFERROR(INDEX($I$121:$AS$219,MATCH($F58,$F$121:$F$219,0),COLUMN()-8),-999)</f>
        <v>0</v>
      </c>
      <c r="J58" s="131" cm="1">
        <f t="array" ref="J58">IFERROR(INDEX($I$121:$AS$219,MATCH($F58,$F$121:$F$219,0),COLUMN()-8),-999)</f>
        <v>0</v>
      </c>
      <c r="K58" s="131" cm="1">
        <f t="array" ref="K58">IFERROR(INDEX($I$121:$AS$219,MATCH($F58,$F$121:$F$219,0),COLUMN()-8),-999)</f>
        <v>0</v>
      </c>
      <c r="L58" s="131" cm="1">
        <f t="array" ref="L58">IFERROR(INDEX($I$121:$AS$219,MATCH($F58,$F$121:$F$219,0),COLUMN()-8),-999)</f>
        <v>0</v>
      </c>
      <c r="M58" s="131" cm="1">
        <f t="array" ref="M58">IFERROR(INDEX($I$121:$AS$219,MATCH($F58,$F$121:$F$219,0),COLUMN()-8),-999)</f>
        <v>0</v>
      </c>
      <c r="N58" s="131" cm="1">
        <f t="array" ref="N58">IFERROR(INDEX($I$121:$AS$219,MATCH($F58,$F$121:$F$219,0),COLUMN()-8),-999)</f>
        <v>0</v>
      </c>
      <c r="O58" s="131" cm="1">
        <f t="array" ref="O58">IFERROR(INDEX($I$121:$AS$219,MATCH($F58,$F$121:$F$219,0),COLUMN()-8),-999)</f>
        <v>0</v>
      </c>
      <c r="P58" s="131" cm="1">
        <f t="array" ref="P58">IFERROR(INDEX($I$121:$AS$219,MATCH($F58,$F$121:$F$219,0),COLUMN()-8),-999)</f>
        <v>0</v>
      </c>
      <c r="Q58" s="131" cm="1">
        <f t="array" ref="Q58">IFERROR(INDEX($I$121:$AS$219,MATCH($F58,$F$121:$F$219,0),COLUMN()-8),-999)</f>
        <v>0</v>
      </c>
      <c r="R58" s="131" cm="1">
        <f t="array" ref="R58">IFERROR(INDEX($I$121:$AS$219,MATCH($F58,$F$121:$F$219,0),COLUMN()-8),-999)</f>
        <v>1.9476267556949728E-4</v>
      </c>
      <c r="S58" s="131" cm="1">
        <f t="array" ref="S58">IFERROR(INDEX($I$121:$AS$219,MATCH($F58,$F$121:$F$219,0),COLUMN()-8),-999)</f>
        <v>-2.2950889823690906E-2</v>
      </c>
      <c r="T58" s="131" cm="1">
        <f t="array" ref="T58">IFERROR(INDEX($I$121:$AS$219,MATCH($F58,$F$121:$F$219,0),COLUMN()-8),-999)</f>
        <v>-3.0772441830641543E-2</v>
      </c>
      <c r="U58" s="131" cm="1">
        <f t="array" ref="U58">IFERROR(INDEX($I$121:$AS$219,MATCH($F58,$F$121:$F$219,0),COLUMN()-8),-999)</f>
        <v>-3.0772441830641543E-2</v>
      </c>
      <c r="V58" s="131" cm="1">
        <f t="array" ref="V58">IFERROR(INDEX($I$121:$AS$219,MATCH($F58,$F$121:$F$219,0),COLUMN()-8),-999)</f>
        <v>-3.11061364729339E-2</v>
      </c>
      <c r="W58" s="131" cm="1">
        <f t="array" ref="W58">IFERROR(INDEX($I$121:$AS$219,MATCH($F58,$F$121:$F$219,0),COLUMN()-8),-999)</f>
        <v>-3.08726826998698E-2</v>
      </c>
      <c r="X58" s="131" cm="1">
        <f t="array" ref="X58">IFERROR(INDEX($I$121:$AS$219,MATCH($F58,$F$121:$F$219,0),COLUMN()-8),-999)</f>
        <v>-3.08726826998698E-2</v>
      </c>
      <c r="Y58" s="131" cm="1">
        <f t="array" ref="Y58">IFERROR(INDEX($I$121:$AS$219,MATCH($F58,$F$121:$F$219,0),COLUMN()-8),-999)</f>
        <v>-2.1271331269342077E-2</v>
      </c>
      <c r="Z58" s="131" cm="1">
        <f t="array" ref="Z58">IFERROR(INDEX($I$121:$AS$219,MATCH($F58,$F$121:$F$219,0),COLUMN()-8),-999)</f>
        <v>2.4509996049202759E-2</v>
      </c>
      <c r="AA58" s="131" cm="1">
        <f t="array" ref="AA58">IFERROR(INDEX($I$121:$AS$219,MATCH($F58,$F$121:$F$219,0),COLUMN()-8),-999)</f>
        <v>6.4405473679304576E-2</v>
      </c>
      <c r="AB58" s="131" cm="1">
        <f t="array" ref="AB58">IFERROR(INDEX($I$121:$AS$219,MATCH($F58,$F$121:$F$219,0),COLUMN()-8),-999)</f>
        <v>3.619467645908829E-2</v>
      </c>
      <c r="AC58" s="131" cm="1">
        <f t="array" ref="AC58">IFERROR(INDEX($I$121:$AS$219,MATCH($F58,$F$121:$F$219,0),COLUMN()-8),-999)</f>
        <v>0.1114975246113391</v>
      </c>
      <c r="AD58" s="131" cm="1">
        <f t="array" ref="AD58">IFERROR(INDEX($I$121:$AS$219,MATCH($F58,$F$121:$F$219,0),COLUMN()-8),-999)</f>
        <v>0.11088808593461724</v>
      </c>
      <c r="AE58" s="131" cm="1">
        <f t="array" ref="AE58">IFERROR(INDEX($I$121:$AS$219,MATCH($F58,$F$121:$F$219,0),COLUMN()-8),-999)</f>
        <v>0.10036931631457408</v>
      </c>
      <c r="AF58" s="131" cm="1">
        <f t="array" ref="AF58">IFERROR(INDEX($I$121:$AS$219,MATCH($F58,$F$121:$F$219,0),COLUMN()-8),-999)</f>
        <v>7.2535360829324824E-2</v>
      </c>
      <c r="AG58" s="131" cm="1">
        <f t="array" ref="AG58">IFERROR(INDEX($I$121:$AS$219,MATCH($F58,$F$121:$F$219,0),COLUMN()-8),-999)</f>
        <v>0.10950262196298538</v>
      </c>
      <c r="AH58" s="131" cm="1">
        <f t="array" ref="AH58">IFERROR(INDEX($I$121:$AS$219,MATCH($F58,$F$121:$F$219,0),COLUMN()-8),-999)</f>
        <v>0.11387925465044088</v>
      </c>
      <c r="AI58" s="131" cm="1">
        <f t="array" ref="AI58">IFERROR(INDEX($I$121:$AS$219,MATCH($F58,$F$121:$F$219,0),COLUMN()-8),-999)</f>
        <v>0.13205442119171773</v>
      </c>
      <c r="AJ58" s="131" cm="1">
        <f t="array" ref="AJ58">IFERROR(INDEX($I$121:$AS$219,MATCH($F58,$F$121:$F$219,0),COLUMN()-8),-999)</f>
        <v>0.14014608437831333</v>
      </c>
      <c r="AK58" s="131" cm="1">
        <f t="array" ref="AK58">IFERROR(INDEX($I$121:$AS$219,MATCH($F58,$F$121:$F$219,0),COLUMN()-8),-999)</f>
        <v>0.13386994505966565</v>
      </c>
      <c r="AL58" s="131" cm="1">
        <f t="array" ref="AL58">IFERROR(INDEX($I$121:$AS$219,MATCH($F58,$F$121:$F$219,0),COLUMN()-8),-999)</f>
        <v>0.21502171852879282</v>
      </c>
      <c r="AM58" s="131" cm="1">
        <f t="array" ref="AM58">IFERROR(INDEX($I$121:$AS$219,MATCH($F58,$F$121:$F$219,0),COLUMN()-8),-999)</f>
        <v>0.17188225600160345</v>
      </c>
      <c r="AN58" s="131" cm="1">
        <f t="array" ref="AN58">IFERROR(INDEX($I$121:$AS$219,MATCH($F58,$F$121:$F$219,0),COLUMN()-8),-999)</f>
        <v>0.17600938301224117</v>
      </c>
      <c r="AO58" s="131" cm="1">
        <f t="array" ref="AO58">IFERROR(INDEX($I$121:$AS$219,MATCH($F58,$F$121:$F$219,0),COLUMN()-8),-999)</f>
        <v>0.18018668316285569</v>
      </c>
      <c r="AP58" s="131" cm="1">
        <f t="array" ref="AP58">IFERROR(INDEX($I$121:$AS$219,MATCH($F58,$F$121:$F$219,0),COLUMN()-8),-999)</f>
        <v>0.13111372805594834</v>
      </c>
      <c r="AQ58" s="131" cm="1">
        <f t="array" ref="AQ58">IFERROR(INDEX($I$121:$AS$219,MATCH($F58,$F$121:$F$219,0),COLUMN()-8),-999)</f>
        <v>9.5462818193318699E-2</v>
      </c>
      <c r="AR58" s="131" cm="1">
        <f t="array" ref="AR58">IFERROR(INDEX($I$121:$AS$219,MATCH($F58,$F$121:$F$219,0),COLUMN()-8),-999)</f>
        <v>9.5462818193318699E-2</v>
      </c>
      <c r="AS58" s="131" cm="1">
        <f t="array" ref="AS58">IFERROR(INDEX($I$121:$AS$219,MATCH($F58,$F$121:$F$219,0),COLUMN()-8),-999)</f>
        <v>-4.5799856641991959E-2</v>
      </c>
      <c r="AT58" s="16"/>
    </row>
    <row r="59" spans="4:46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G59" s="36">
        <v>999</v>
      </c>
      <c r="I59" s="131" cm="1">
        <f t="array" ref="I59">IFERROR(INDEX($I$121:$AS$219,MATCH($F59,$F$121:$F$219,0),COLUMN()-8),-999)</f>
        <v>0</v>
      </c>
      <c r="J59" s="131" cm="1">
        <f t="array" ref="J59">IFERROR(INDEX($I$121:$AS$219,MATCH($F59,$F$121:$F$219,0),COLUMN()-8),-999)</f>
        <v>0</v>
      </c>
      <c r="K59" s="131" cm="1">
        <f t="array" ref="K59">IFERROR(INDEX($I$121:$AS$219,MATCH($F59,$F$121:$F$219,0),COLUMN()-8),-999)</f>
        <v>0</v>
      </c>
      <c r="L59" s="131" cm="1">
        <f t="array" ref="L59">IFERROR(INDEX($I$121:$AS$219,MATCH($F59,$F$121:$F$219,0),COLUMN()-8),-999)</f>
        <v>0</v>
      </c>
      <c r="M59" s="131" cm="1">
        <f t="array" ref="M59">IFERROR(INDEX($I$121:$AS$219,MATCH($F59,$F$121:$F$219,0),COLUMN()-8),-999)</f>
        <v>0</v>
      </c>
      <c r="N59" s="131" cm="1">
        <f t="array" ref="N59">IFERROR(INDEX($I$121:$AS$219,MATCH($F59,$F$121:$F$219,0),COLUMN()-8),-999)</f>
        <v>0</v>
      </c>
      <c r="O59" s="131" cm="1">
        <f t="array" ref="O59">IFERROR(INDEX($I$121:$AS$219,MATCH($F59,$F$121:$F$219,0),COLUMN()-8),-999)</f>
        <v>0</v>
      </c>
      <c r="P59" s="131" cm="1">
        <f t="array" ref="P59">IFERROR(INDEX($I$121:$AS$219,MATCH($F59,$F$121:$F$219,0),COLUMN()-8),-999)</f>
        <v>0</v>
      </c>
      <c r="Q59" s="131" cm="1">
        <f t="array" ref="Q59">IFERROR(INDEX($I$121:$AS$219,MATCH($F59,$F$121:$F$219,0),COLUMN()-8),-999)</f>
        <v>0</v>
      </c>
      <c r="R59" s="131" cm="1">
        <f t="array" ref="R59">IFERROR(INDEX($I$121:$AS$219,MATCH($F59,$F$121:$F$219,0),COLUMN()-8),-999)</f>
        <v>0</v>
      </c>
      <c r="S59" s="131" cm="1">
        <f t="array" ref="S59">IFERROR(INDEX($I$121:$AS$219,MATCH($F59,$F$121:$F$219,0),COLUMN()-8),-999)</f>
        <v>0</v>
      </c>
      <c r="T59" s="131" cm="1">
        <f t="array" ref="T59">IFERROR(INDEX($I$121:$AS$219,MATCH($F59,$F$121:$F$219,0),COLUMN()-8),-999)</f>
        <v>0</v>
      </c>
      <c r="U59" s="131" cm="1">
        <f t="array" ref="U59">IFERROR(INDEX($I$121:$AS$219,MATCH($F59,$F$121:$F$219,0),COLUMN()-8),-999)</f>
        <v>0</v>
      </c>
      <c r="V59" s="131" cm="1">
        <f t="array" ref="V59">IFERROR(INDEX($I$121:$AS$219,MATCH($F59,$F$121:$F$219,0),COLUMN()-8),-999)</f>
        <v>0</v>
      </c>
      <c r="W59" s="131" cm="1">
        <f t="array" ref="W59">IFERROR(INDEX($I$121:$AS$219,MATCH($F59,$F$121:$F$219,0),COLUMN()-8),-999)</f>
        <v>0</v>
      </c>
      <c r="X59" s="131" cm="1">
        <f t="array" ref="X59">IFERROR(INDEX($I$121:$AS$219,MATCH($F59,$F$121:$F$219,0),COLUMN()-8),-999)</f>
        <v>0</v>
      </c>
      <c r="Y59" s="131" cm="1">
        <f t="array" ref="Y59">IFERROR(INDEX($I$121:$AS$219,MATCH($F59,$F$121:$F$219,0),COLUMN()-8),-999)</f>
        <v>0</v>
      </c>
      <c r="Z59" s="131" cm="1">
        <f t="array" ref="Z59">IFERROR(INDEX($I$121:$AS$219,MATCH($F59,$F$121:$F$219,0),COLUMN()-8),-999)</f>
        <v>0</v>
      </c>
      <c r="AA59" s="131" cm="1">
        <f t="array" ref="AA59">IFERROR(INDEX($I$121:$AS$219,MATCH($F59,$F$121:$F$219,0),COLUMN()-8),-999)</f>
        <v>0</v>
      </c>
      <c r="AB59" s="131" cm="1">
        <f t="array" ref="AB59">IFERROR(INDEX($I$121:$AS$219,MATCH($F59,$F$121:$F$219,0),COLUMN()-8),-999)</f>
        <v>0</v>
      </c>
      <c r="AC59" s="131" cm="1">
        <f t="array" ref="AC59">IFERROR(INDEX($I$121:$AS$219,MATCH($F59,$F$121:$F$219,0),COLUMN()-8),-999)</f>
        <v>0</v>
      </c>
      <c r="AD59" s="131" cm="1">
        <f t="array" ref="AD59">IFERROR(INDEX($I$121:$AS$219,MATCH($F59,$F$121:$F$219,0),COLUMN()-8),-999)</f>
        <v>0</v>
      </c>
      <c r="AE59" s="131" cm="1">
        <f t="array" ref="AE59">IFERROR(INDEX($I$121:$AS$219,MATCH($F59,$F$121:$F$219,0),COLUMN()-8),-999)</f>
        <v>0</v>
      </c>
      <c r="AF59" s="131" cm="1">
        <f t="array" ref="AF59">IFERROR(INDEX($I$121:$AS$219,MATCH($F59,$F$121:$F$219,0),COLUMN()-8),-999)</f>
        <v>0</v>
      </c>
      <c r="AG59" s="131" cm="1">
        <f t="array" ref="AG59">IFERROR(INDEX($I$121:$AS$219,MATCH($F59,$F$121:$F$219,0),COLUMN()-8),-999)</f>
        <v>0</v>
      </c>
      <c r="AH59" s="131" cm="1">
        <f t="array" ref="AH59">IFERROR(INDEX($I$121:$AS$219,MATCH($F59,$F$121:$F$219,0),COLUMN()-8),-999)</f>
        <v>0</v>
      </c>
      <c r="AI59" s="131" cm="1">
        <f t="array" ref="AI59">IFERROR(INDEX($I$121:$AS$219,MATCH($F59,$F$121:$F$219,0),COLUMN()-8),-999)</f>
        <v>0</v>
      </c>
      <c r="AJ59" s="131" cm="1">
        <f t="array" ref="AJ59">IFERROR(INDEX($I$121:$AS$219,MATCH($F59,$F$121:$F$219,0),COLUMN()-8),-999)</f>
        <v>0</v>
      </c>
      <c r="AK59" s="131" cm="1">
        <f t="array" ref="AK59">IFERROR(INDEX($I$121:$AS$219,MATCH($F59,$F$121:$F$219,0),COLUMN()-8),-999)</f>
        <v>0</v>
      </c>
      <c r="AL59" s="131" cm="1">
        <f t="array" ref="AL59">IFERROR(INDEX($I$121:$AS$219,MATCH($F59,$F$121:$F$219,0),COLUMN()-8),-999)</f>
        <v>0</v>
      </c>
      <c r="AM59" s="131" cm="1">
        <f t="array" ref="AM59">IFERROR(INDEX($I$121:$AS$219,MATCH($F59,$F$121:$F$219,0),COLUMN()-8),-999)</f>
        <v>0</v>
      </c>
      <c r="AN59" s="131" cm="1">
        <f t="array" ref="AN59">IFERROR(INDEX($I$121:$AS$219,MATCH($F59,$F$121:$F$219,0),COLUMN()-8),-999)</f>
        <v>0</v>
      </c>
      <c r="AO59" s="131" cm="1">
        <f t="array" ref="AO59">IFERROR(INDEX($I$121:$AS$219,MATCH($F59,$F$121:$F$219,0),COLUMN()-8),-999)</f>
        <v>0</v>
      </c>
      <c r="AP59" s="131" cm="1">
        <f t="array" ref="AP59">IFERROR(INDEX($I$121:$AS$219,MATCH($F59,$F$121:$F$219,0),COLUMN()-8),-999)</f>
        <v>0</v>
      </c>
      <c r="AQ59" s="131" cm="1">
        <f t="array" ref="AQ59">IFERROR(INDEX($I$121:$AS$219,MATCH($F59,$F$121:$F$219,0),COLUMN()-8),-999)</f>
        <v>0</v>
      </c>
      <c r="AR59" s="131" cm="1">
        <f t="array" ref="AR59">IFERROR(INDEX($I$121:$AS$219,MATCH($F59,$F$121:$F$219,0),COLUMN()-8),-999)</f>
        <v>0</v>
      </c>
      <c r="AS59" s="131" cm="1">
        <f t="array" ref="AS59">IFERROR(INDEX($I$121:$AS$219,MATCH($F59,$F$121:$F$219,0),COLUMN()-8),-999)</f>
        <v>0</v>
      </c>
      <c r="AT59" s="16"/>
    </row>
    <row r="60" spans="4:46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G60" s="36">
        <v>999</v>
      </c>
      <c r="I60" s="131" cm="1">
        <f t="array" ref="I60">IFERROR(INDEX($I$121:$AS$219,MATCH($F60,$F$121:$F$219,0),COLUMN()-8),-999)</f>
        <v>0</v>
      </c>
      <c r="J60" s="131" cm="1">
        <f t="array" ref="J60">IFERROR(INDEX($I$121:$AS$219,MATCH($F60,$F$121:$F$219,0),COLUMN()-8),-999)</f>
        <v>0</v>
      </c>
      <c r="K60" s="131" cm="1">
        <f t="array" ref="K60">IFERROR(INDEX($I$121:$AS$219,MATCH($F60,$F$121:$F$219,0),COLUMN()-8),-999)</f>
        <v>0</v>
      </c>
      <c r="L60" s="131" cm="1">
        <f t="array" ref="L60">IFERROR(INDEX($I$121:$AS$219,MATCH($F60,$F$121:$F$219,0),COLUMN()-8),-999)</f>
        <v>0</v>
      </c>
      <c r="M60" s="131" cm="1">
        <f t="array" ref="M60">IFERROR(INDEX($I$121:$AS$219,MATCH($F60,$F$121:$F$219,0),COLUMN()-8),-999)</f>
        <v>0</v>
      </c>
      <c r="N60" s="131" cm="1">
        <f t="array" ref="N60">IFERROR(INDEX($I$121:$AS$219,MATCH($F60,$F$121:$F$219,0),COLUMN()-8),-999)</f>
        <v>0</v>
      </c>
      <c r="O60" s="131" cm="1">
        <f t="array" ref="O60">IFERROR(INDEX($I$121:$AS$219,MATCH($F60,$F$121:$F$219,0),COLUMN()-8),-999)</f>
        <v>0</v>
      </c>
      <c r="P60" s="131" cm="1">
        <f t="array" ref="P60">IFERROR(INDEX($I$121:$AS$219,MATCH($F60,$F$121:$F$219,0),COLUMN()-8),-999)</f>
        <v>0</v>
      </c>
      <c r="Q60" s="131" cm="1">
        <f t="array" ref="Q60">IFERROR(INDEX($I$121:$AS$219,MATCH($F60,$F$121:$F$219,0),COLUMN()-8),-999)</f>
        <v>0</v>
      </c>
      <c r="R60" s="131" cm="1">
        <f t="array" ref="R60">IFERROR(INDEX($I$121:$AS$219,MATCH($F60,$F$121:$F$219,0),COLUMN()-8),-999)</f>
        <v>0</v>
      </c>
      <c r="S60" s="131" cm="1">
        <f t="array" ref="S60">IFERROR(INDEX($I$121:$AS$219,MATCH($F60,$F$121:$F$219,0),COLUMN()-8),-999)</f>
        <v>0</v>
      </c>
      <c r="T60" s="131" cm="1">
        <f t="array" ref="T60">IFERROR(INDEX($I$121:$AS$219,MATCH($F60,$F$121:$F$219,0),COLUMN()-8),-999)</f>
        <v>1.6161325359554716E-3</v>
      </c>
      <c r="U60" s="131" cm="1">
        <f t="array" ref="U60">IFERROR(INDEX($I$121:$AS$219,MATCH($F60,$F$121:$F$219,0),COLUMN()-8),-999)</f>
        <v>1.6161325359554716E-3</v>
      </c>
      <c r="V60" s="131" cm="1">
        <f t="array" ref="V60">IFERROR(INDEX($I$121:$AS$219,MATCH($F60,$F$121:$F$219,0),COLUMN()-8),-999)</f>
        <v>1.3806339995268892E-3</v>
      </c>
      <c r="W60" s="131" cm="1">
        <f t="array" ref="W60">IFERROR(INDEX($I$121:$AS$219,MATCH($F60,$F$121:$F$219,0),COLUMN()-8),-999)</f>
        <v>6.381280087407592E-3</v>
      </c>
      <c r="X60" s="131" cm="1">
        <f t="array" ref="X60">IFERROR(INDEX($I$121:$AS$219,MATCH($F60,$F$121:$F$219,0),COLUMN()-8),-999)</f>
        <v>6.381280087407592E-3</v>
      </c>
      <c r="Y60" s="131" cm="1">
        <f t="array" ref="Y60">IFERROR(INDEX($I$121:$AS$219,MATCH($F60,$F$121:$F$219,0),COLUMN()-8),-999)</f>
        <v>3.6944731033431173E-3</v>
      </c>
      <c r="Z60" s="131" cm="1">
        <f t="array" ref="Z60">IFERROR(INDEX($I$121:$AS$219,MATCH($F60,$F$121:$F$219,0),COLUMN()-8),-999)</f>
        <v>6.6950789814318977E-4</v>
      </c>
      <c r="AA60" s="131" cm="1">
        <f t="array" ref="AA60">IFERROR(INDEX($I$121:$AS$219,MATCH($F60,$F$121:$F$219,0),COLUMN()-8),-999)</f>
        <v>3.2387402002444542E-3</v>
      </c>
      <c r="AB60" s="131" cm="1">
        <f t="array" ref="AB60">IFERROR(INDEX($I$121:$AS$219,MATCH($F60,$F$121:$F$219,0),COLUMN()-8),-999)</f>
        <v>2.5012463438104102E-3</v>
      </c>
      <c r="AC60" s="131" cm="1">
        <f t="array" ref="AC60">IFERROR(INDEX($I$121:$AS$219,MATCH($F60,$F$121:$F$219,0),COLUMN()-8),-999)</f>
        <v>-3.1741461421696454E-2</v>
      </c>
      <c r="AD60" s="131" cm="1">
        <f t="array" ref="AD60">IFERROR(INDEX($I$121:$AS$219,MATCH($F60,$F$121:$F$219,0),COLUMN()-8),-999)</f>
        <v>-3.1643779465173424E-2</v>
      </c>
      <c r="AE60" s="131" cm="1">
        <f t="array" ref="AE60">IFERROR(INDEX($I$121:$AS$219,MATCH($F60,$F$121:$F$219,0),COLUMN()-8),-999)</f>
        <v>-3.1980013935091409E-2</v>
      </c>
      <c r="AF60" s="131" cm="1">
        <f t="array" ref="AF60">IFERROR(INDEX($I$121:$AS$219,MATCH($F60,$F$121:$F$219,0),COLUMN()-8),-999)</f>
        <v>-3.1621453439546414E-2</v>
      </c>
      <c r="AG60" s="131" cm="1">
        <f t="array" ref="AG60">IFERROR(INDEX($I$121:$AS$219,MATCH($F60,$F$121:$F$219,0),COLUMN()-8),-999)</f>
        <v>-3.958775841097497E-2</v>
      </c>
      <c r="AH60" s="131" cm="1">
        <f t="array" ref="AH60">IFERROR(INDEX($I$121:$AS$219,MATCH($F60,$F$121:$F$219,0),COLUMN()-8),-999)</f>
        <v>-4.0070260965310023E-2</v>
      </c>
      <c r="AI60" s="131" cm="1">
        <f t="array" ref="AI60">IFERROR(INDEX($I$121:$AS$219,MATCH($F60,$F$121:$F$219,0),COLUMN()-8),-999)</f>
        <v>-4.0018331807400484E-2</v>
      </c>
      <c r="AJ60" s="131" cm="1">
        <f t="array" ref="AJ60">IFERROR(INDEX($I$121:$AS$219,MATCH($F60,$F$121:$F$219,0),COLUMN()-8),-999)</f>
        <v>-4.109704908094626E-2</v>
      </c>
      <c r="AK60" s="131" cm="1">
        <f t="array" ref="AK60">IFERROR(INDEX($I$121:$AS$219,MATCH($F60,$F$121:$F$219,0),COLUMN()-8),-999)</f>
        <v>-4.0718340325993981E-2</v>
      </c>
      <c r="AL60" s="131" cm="1">
        <f t="array" ref="AL60">IFERROR(INDEX($I$121:$AS$219,MATCH($F60,$F$121:$F$219,0),COLUMN()-8),-999)</f>
        <v>-4.0423804393348625E-2</v>
      </c>
      <c r="AM60" s="131" cm="1">
        <f t="array" ref="AM60">IFERROR(INDEX($I$121:$AS$219,MATCH($F60,$F$121:$F$219,0),COLUMN()-8),-999)</f>
        <v>-3.99884138607072E-2</v>
      </c>
      <c r="AN60" s="131" cm="1">
        <f t="array" ref="AN60">IFERROR(INDEX($I$121:$AS$219,MATCH($F60,$F$121:$F$219,0),COLUMN()-8),-999)</f>
        <v>-3.9995354204978462E-2</v>
      </c>
      <c r="AO60" s="131" cm="1">
        <f t="array" ref="AO60">IFERROR(INDEX($I$121:$AS$219,MATCH($F60,$F$121:$F$219,0),COLUMN()-8),-999)</f>
        <v>-3.9995283603302484E-2</v>
      </c>
      <c r="AP60" s="131" cm="1">
        <f t="array" ref="AP60">IFERROR(INDEX($I$121:$AS$219,MATCH($F60,$F$121:$F$219,0),COLUMN()-8),-999)</f>
        <v>-3.9999175880296126E-2</v>
      </c>
      <c r="AQ60" s="131" cm="1">
        <f t="array" ref="AQ60">IFERROR(INDEX($I$121:$AS$219,MATCH($F60,$F$121:$F$219,0),COLUMN()-8),-999)</f>
        <v>-3.9966703434211284E-2</v>
      </c>
      <c r="AR60" s="131" cm="1">
        <f t="array" ref="AR60">IFERROR(INDEX($I$121:$AS$219,MATCH($F60,$F$121:$F$219,0),COLUMN()-8),-999)</f>
        <v>-3.9966703434211284E-2</v>
      </c>
      <c r="AS60" s="131" cm="1">
        <f t="array" ref="AS60">IFERROR(INDEX($I$121:$AS$219,MATCH($F60,$F$121:$F$219,0),COLUMN()-8),-999)</f>
        <v>-3.9966703434211284E-2</v>
      </c>
      <c r="AT60" s="16"/>
    </row>
    <row r="61" spans="4:46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G61" s="36">
        <v>999</v>
      </c>
      <c r="I61" s="131" cm="1">
        <f t="array" ref="I61">IFERROR(INDEX($I$121:$AS$219,MATCH($F61,$F$121:$F$219,0),COLUMN()-8),-999)</f>
        <v>0</v>
      </c>
      <c r="J61" s="131" cm="1">
        <f t="array" ref="J61">IFERROR(INDEX($I$121:$AS$219,MATCH($F61,$F$121:$F$219,0),COLUMN()-8),-999)</f>
        <v>0</v>
      </c>
      <c r="K61" s="131" cm="1">
        <f t="array" ref="K61">IFERROR(INDEX($I$121:$AS$219,MATCH($F61,$F$121:$F$219,0),COLUMN()-8),-999)</f>
        <v>0</v>
      </c>
      <c r="L61" s="131" cm="1">
        <f t="array" ref="L61">IFERROR(INDEX($I$121:$AS$219,MATCH($F61,$F$121:$F$219,0),COLUMN()-8),-999)</f>
        <v>-2.6779043486055448E-2</v>
      </c>
      <c r="M61" s="131" cm="1">
        <f t="array" ref="M61">IFERROR(INDEX($I$121:$AS$219,MATCH($F61,$F$121:$F$219,0),COLUMN()-8),-999)</f>
        <v>-5.1175613027526538E-2</v>
      </c>
      <c r="N61" s="131" cm="1">
        <f t="array" ref="N61">IFERROR(INDEX($I$121:$AS$219,MATCH($F61,$F$121:$F$219,0),COLUMN()-8),-999)</f>
        <v>-5.1175613061730664E-2</v>
      </c>
      <c r="O61" s="131" cm="1">
        <f t="array" ref="O61">IFERROR(INDEX($I$121:$AS$219,MATCH($F61,$F$121:$F$219,0),COLUMN()-8),-999)</f>
        <v>-4.6784179917415181E-2</v>
      </c>
      <c r="P61" s="131" cm="1">
        <f t="array" ref="P61">IFERROR(INDEX($I$121:$AS$219,MATCH($F61,$F$121:$F$219,0),COLUMN()-8),-999)</f>
        <v>-4.6784179966494872E-2</v>
      </c>
      <c r="Q61" s="131" cm="1">
        <f t="array" ref="Q61">IFERROR(INDEX($I$121:$AS$219,MATCH($F61,$F$121:$F$219,0),COLUMN()-8),-999)</f>
        <v>-4.8306904927942609E-2</v>
      </c>
      <c r="R61" s="131" cm="1">
        <f t="array" ref="R61">IFERROR(INDEX($I$121:$AS$219,MATCH($F61,$F$121:$F$219,0),COLUMN()-8),-999)</f>
        <v>-4.8408670442533268E-2</v>
      </c>
      <c r="S61" s="131" cm="1">
        <f t="array" ref="S61">IFERROR(INDEX($I$121:$AS$219,MATCH($F61,$F$121:$F$219,0),COLUMN()-8),-999)</f>
        <v>-5.0928471992307649E-2</v>
      </c>
      <c r="T61" s="131" cm="1">
        <f t="array" ref="T61">IFERROR(INDEX($I$121:$AS$219,MATCH($F61,$F$121:$F$219,0),COLUMN()-8),-999)</f>
        <v>-5.2546057025759922E-2</v>
      </c>
      <c r="U61" s="131" cm="1">
        <f t="array" ref="U61">IFERROR(INDEX($I$121:$AS$219,MATCH($F61,$F$121:$F$219,0),COLUMN()-8),-999)</f>
        <v>-5.2546057025759922E-2</v>
      </c>
      <c r="V61" s="131" cm="1">
        <f t="array" ref="V61">IFERROR(INDEX($I$121:$AS$219,MATCH($F61,$F$121:$F$219,0),COLUMN()-8),-999)</f>
        <v>-5.2711866220492794E-2</v>
      </c>
      <c r="W61" s="131" cm="1">
        <f t="array" ref="W61">IFERROR(INDEX($I$121:$AS$219,MATCH($F61,$F$121:$F$219,0),COLUMN()-8),-999)</f>
        <v>-5.6036776693428179E-2</v>
      </c>
      <c r="X61" s="131" cm="1">
        <f t="array" ref="X61">IFERROR(INDEX($I$121:$AS$219,MATCH($F61,$F$121:$F$219,0),COLUMN()-8),-999)</f>
        <v>-5.6036776693428179E-2</v>
      </c>
      <c r="Y61" s="131" cm="1">
        <f t="array" ref="Y61">IFERROR(INDEX($I$121:$AS$219,MATCH($F61,$F$121:$F$219,0),COLUMN()-8),-999)</f>
        <v>-5.101925364445354E-2</v>
      </c>
      <c r="Z61" s="131" cm="1">
        <f t="array" ref="Z61">IFERROR(INDEX($I$121:$AS$219,MATCH($F61,$F$121:$F$219,0),COLUMN()-8),-999)</f>
        <v>-0.1159728597354102</v>
      </c>
      <c r="AA61" s="131" cm="1">
        <f t="array" ref="AA61">IFERROR(INDEX($I$121:$AS$219,MATCH($F61,$F$121:$F$219,0),COLUMN()-8),-999)</f>
        <v>-0.18803602079073686</v>
      </c>
      <c r="AB61" s="131" cm="1">
        <f t="array" ref="AB61">IFERROR(INDEX($I$121:$AS$219,MATCH($F61,$F$121:$F$219,0),COLUMN()-8),-999)</f>
        <v>-0.21666005165262209</v>
      </c>
      <c r="AC61" s="131" cm="1">
        <f t="array" ref="AC61">IFERROR(INDEX($I$121:$AS$219,MATCH($F61,$F$121:$F$219,0),COLUMN()-8),-999)</f>
        <v>-4.9850920065980089E-2</v>
      </c>
      <c r="AD61" s="131" cm="1">
        <f t="array" ref="AD61">IFERROR(INDEX($I$121:$AS$219,MATCH($F61,$F$121:$F$219,0),COLUMN()-8),-999)</f>
        <v>-0.13303491845232301</v>
      </c>
      <c r="AE61" s="131" cm="1">
        <f t="array" ref="AE61">IFERROR(INDEX($I$121:$AS$219,MATCH($F61,$F$121:$F$219,0),COLUMN()-8),-999)</f>
        <v>-0.19583797733037667</v>
      </c>
      <c r="AF61" s="131" cm="1">
        <f t="array" ref="AF61">IFERROR(INDEX($I$121:$AS$219,MATCH($F61,$F$121:$F$219,0),COLUMN()-8),-999)</f>
        <v>-0.16355208546410172</v>
      </c>
      <c r="AG61" s="131" cm="1">
        <f t="array" ref="AG61">IFERROR(INDEX($I$121:$AS$219,MATCH($F61,$F$121:$F$219,0),COLUMN()-8),-999)</f>
        <v>-0.13761201278863133</v>
      </c>
      <c r="AH61" s="131" cm="1">
        <f t="array" ref="AH61">IFERROR(INDEX($I$121:$AS$219,MATCH($F61,$F$121:$F$219,0),COLUMN()-8),-999)</f>
        <v>-0.20402042283884736</v>
      </c>
      <c r="AI61" s="131" cm="1">
        <f t="array" ref="AI61">IFERROR(INDEX($I$121:$AS$219,MATCH($F61,$F$121:$F$219,0),COLUMN()-8),-999)</f>
        <v>-0.14402396087264244</v>
      </c>
      <c r="AJ61" s="131" cm="1">
        <f t="array" ref="AJ61">IFERROR(INDEX($I$121:$AS$219,MATCH($F61,$F$121:$F$219,0),COLUMN()-8),-999)</f>
        <v>-0.20968636903313226</v>
      </c>
      <c r="AK61" s="131" cm="1">
        <f t="array" ref="AK61">IFERROR(INDEX($I$121:$AS$219,MATCH($F61,$F$121:$F$219,0),COLUMN()-8),-999)</f>
        <v>-0.21073894696284509</v>
      </c>
      <c r="AL61" s="131" cm="1">
        <f t="array" ref="AL61">IFERROR(INDEX($I$121:$AS$219,MATCH($F61,$F$121:$F$219,0),COLUMN()-8),-999)</f>
        <v>-0.20352647428822451</v>
      </c>
      <c r="AM61" s="131" cm="1">
        <f t="array" ref="AM61">IFERROR(INDEX($I$121:$AS$219,MATCH($F61,$F$121:$F$219,0),COLUMN()-8),-999)</f>
        <v>-0.17590927344487287</v>
      </c>
      <c r="AN61" s="131" cm="1">
        <f t="array" ref="AN61">IFERROR(INDEX($I$121:$AS$219,MATCH($F61,$F$121:$F$219,0),COLUMN()-8),-999)</f>
        <v>-0.17596638226817893</v>
      </c>
      <c r="AO61" s="131" cm="1">
        <f t="array" ref="AO61">IFERROR(INDEX($I$121:$AS$219,MATCH($F61,$F$121:$F$219,0),COLUMN()-8),-999)</f>
        <v>-0.17596292654384482</v>
      </c>
      <c r="AP61" s="131" cm="1">
        <f t="array" ref="AP61">IFERROR(INDEX($I$121:$AS$219,MATCH($F61,$F$121:$F$219,0),COLUMN()-8),-999)</f>
        <v>-0.17436846985887508</v>
      </c>
      <c r="AQ61" s="131" cm="1">
        <f t="array" ref="AQ61">IFERROR(INDEX($I$121:$AS$219,MATCH($F61,$F$121:$F$219,0),COLUMN()-8),-999)</f>
        <v>-0.17468120285677113</v>
      </c>
      <c r="AR61" s="131" cm="1">
        <f t="array" ref="AR61">IFERROR(INDEX($I$121:$AS$219,MATCH($F61,$F$121:$F$219,0),COLUMN()-8),-999)</f>
        <v>-0.17468120285677113</v>
      </c>
      <c r="AS61" s="131" cm="1">
        <f t="array" ref="AS61">IFERROR(INDEX($I$121:$AS$219,MATCH($F61,$F$121:$F$219,0),COLUMN()-8),-999)</f>
        <v>-0.17468120285677113</v>
      </c>
      <c r="AT61" s="16"/>
    </row>
    <row r="62" spans="4:46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G62" s="36">
        <v>999</v>
      </c>
      <c r="I62" s="131" cm="1">
        <f t="array" ref="I62">IFERROR(INDEX($I$121:$AS$219,MATCH($F62,$F$121:$F$219,0),COLUMN()-8),-999)</f>
        <v>0</v>
      </c>
      <c r="J62" s="131" cm="1">
        <f t="array" ref="J62">IFERROR(INDEX($I$121:$AS$219,MATCH($F62,$F$121:$F$219,0),COLUMN()-8),-999)</f>
        <v>0</v>
      </c>
      <c r="K62" s="131" cm="1">
        <f t="array" ref="K62">IFERROR(INDEX($I$121:$AS$219,MATCH($F62,$F$121:$F$219,0),COLUMN()-8),-999)</f>
        <v>2.090909090909091E-5</v>
      </c>
      <c r="L62" s="131" cm="1">
        <f t="array" ref="L62">IFERROR(INDEX($I$121:$AS$219,MATCH($F62,$F$121:$F$219,0),COLUMN()-8),-999)</f>
        <v>5.0393290923758877E-3</v>
      </c>
      <c r="M62" s="131" cm="1">
        <f t="array" ref="M62">IFERROR(INDEX($I$121:$AS$219,MATCH($F62,$F$121:$F$219,0),COLUMN()-8),-999)</f>
        <v>9.6303199060890823E-3</v>
      </c>
      <c r="N62" s="131" cm="1">
        <f t="array" ref="N62">IFERROR(INDEX($I$121:$AS$219,MATCH($F62,$F$121:$F$219,0),COLUMN()-8),-999)</f>
        <v>9.6303199125256801E-3</v>
      </c>
      <c r="O62" s="131" cm="1">
        <f t="array" ref="O62">IFERROR(INDEX($I$121:$AS$219,MATCH($F62,$F$121:$F$219,0),COLUMN()-8),-999)</f>
        <v>8.803932039004491E-3</v>
      </c>
      <c r="P62" s="131" cm="1">
        <f t="array" ref="P62">IFERROR(INDEX($I$121:$AS$219,MATCH($F62,$F$121:$F$219,0),COLUMN()-8),-999)</f>
        <v>8.8039320482403982E-3</v>
      </c>
      <c r="Q62" s="131" cm="1">
        <f t="array" ref="Q62">IFERROR(INDEX($I$121:$AS$219,MATCH($F62,$F$121:$F$219,0),COLUMN()-8),-999)</f>
        <v>9.0904812000764702E-3</v>
      </c>
      <c r="R62" s="131" cm="1">
        <f t="array" ref="R62">IFERROR(INDEX($I$121:$AS$219,MATCH($F62,$F$121:$F$219,0),COLUMN()-8),-999)</f>
        <v>9.1096316196403512E-3</v>
      </c>
      <c r="S62" s="131" cm="1">
        <f t="array" ref="S62">IFERROR(INDEX($I$121:$AS$219,MATCH($F62,$F$121:$F$219,0),COLUMN()-8),-999)</f>
        <v>9.5838124567342569E-3</v>
      </c>
      <c r="T62" s="131" cm="1">
        <f t="array" ref="T62">IFERROR(INDEX($I$121:$AS$219,MATCH($F62,$F$121:$F$219,0),COLUMN()-8),-999)</f>
        <v>9.888212549393002E-3</v>
      </c>
      <c r="U62" s="131" cm="1">
        <f t="array" ref="U62">IFERROR(INDEX($I$121:$AS$219,MATCH($F62,$F$121:$F$219,0),COLUMN()-8),-999)</f>
        <v>9.888212549393002E-3</v>
      </c>
      <c r="V62" s="131" cm="1">
        <f t="array" ref="V62">IFERROR(INDEX($I$121:$AS$219,MATCH($F62,$F$121:$F$219,0),COLUMN()-8),-999)</f>
        <v>9.9194148251290984E-3</v>
      </c>
      <c r="W62" s="131" cm="1">
        <f t="array" ref="W62">IFERROR(INDEX($I$121:$AS$219,MATCH($F62,$F$121:$F$219,0),COLUMN()-8),-999)</f>
        <v>1.0545102523217848E-2</v>
      </c>
      <c r="X62" s="131" cm="1">
        <f t="array" ref="X62">IFERROR(INDEX($I$121:$AS$219,MATCH($F62,$F$121:$F$219,0),COLUMN()-8),-999)</f>
        <v>1.0545102523217848E-2</v>
      </c>
      <c r="Y62" s="131" cm="1">
        <f t="array" ref="Y62">IFERROR(INDEX($I$121:$AS$219,MATCH($F62,$F$121:$F$219,0),COLUMN()-8),-999)</f>
        <v>9.6008959130926205E-3</v>
      </c>
      <c r="Z62" s="131" cm="1">
        <f t="array" ref="Z62">IFERROR(INDEX($I$121:$AS$219,MATCH($F62,$F$121:$F$219,0),COLUMN()-8),-999)</f>
        <v>2.182398360475446E-2</v>
      </c>
      <c r="AA62" s="131" cm="1">
        <f t="array" ref="AA62">IFERROR(INDEX($I$121:$AS$219,MATCH($F62,$F$121:$F$219,0),COLUMN()-8),-999)</f>
        <v>3.5384960276075024E-2</v>
      </c>
      <c r="AB62" s="131" cm="1">
        <f t="array" ref="AB62">IFERROR(INDEX($I$121:$AS$219,MATCH($F62,$F$121:$F$219,0),COLUMN()-8),-999)</f>
        <v>4.0771482447357059E-2</v>
      </c>
      <c r="AC62" s="131" cm="1">
        <f t="array" ref="AC62">IFERROR(INDEX($I$121:$AS$219,MATCH($F62,$F$121:$F$219,0),COLUMN()-8),-999)</f>
        <v>9.3810367760526151E-3</v>
      </c>
      <c r="AD62" s="131" cm="1">
        <f t="array" ref="AD62">IFERROR(INDEX($I$121:$AS$219,MATCH($F62,$F$121:$F$219,0),COLUMN()-8),-999)</f>
        <v>2.503475283602806E-2</v>
      </c>
      <c r="AE62" s="131" cm="1">
        <f t="array" ref="AE62">IFERROR(INDEX($I$121:$AS$219,MATCH($F62,$F$121:$F$219,0),COLUMN()-8),-999)</f>
        <v>3.6853146643079975E-2</v>
      </c>
      <c r="AF62" s="131" cm="1">
        <f t="array" ref="AF62">IFERROR(INDEX($I$121:$AS$219,MATCH($F62,$F$121:$F$219,0),COLUMN()-8),-999)</f>
        <v>3.0777528810062769E-2</v>
      </c>
      <c r="AG62" s="131" cm="1">
        <f t="array" ref="AG62">IFERROR(INDEX($I$121:$AS$219,MATCH($F62,$F$121:$F$219,0),COLUMN()-8),-999)</f>
        <v>2.5896078770224259E-2</v>
      </c>
      <c r="AH62" s="131" cm="1">
        <f t="array" ref="AH62">IFERROR(INDEX($I$121:$AS$219,MATCH($F62,$F$121:$F$219,0),COLUMN()-8),-999)</f>
        <v>3.8392934116037634E-2</v>
      </c>
      <c r="AI62" s="131" cm="1">
        <f t="array" ref="AI62">IFERROR(INDEX($I$121:$AS$219,MATCH($F62,$F$121:$F$219,0),COLUMN()-8),-999)</f>
        <v>2.7102690818760891E-2</v>
      </c>
      <c r="AJ62" s="131" cm="1">
        <f t="array" ref="AJ62">IFERROR(INDEX($I$121:$AS$219,MATCH($F62,$F$121:$F$219,0),COLUMN()-8),-999)</f>
        <v>3.9459162172598518E-2</v>
      </c>
      <c r="AK62" s="131" cm="1">
        <f t="array" ref="AK62">IFERROR(INDEX($I$121:$AS$219,MATCH($F62,$F$121:$F$219,0),COLUMN()-8),-999)</f>
        <v>3.965723820118993E-2</v>
      </c>
      <c r="AL62" s="131" cm="1">
        <f t="array" ref="AL62">IFERROR(INDEX($I$121:$AS$219,MATCH($F62,$F$121:$F$219,0),COLUMN()-8),-999)</f>
        <v>3.8299981979693157E-2</v>
      </c>
      <c r="AM62" s="131" cm="1">
        <f t="array" ref="AM62">IFERROR(INDEX($I$121:$AS$219,MATCH($F62,$F$121:$F$219,0),COLUMN()-8),-999)</f>
        <v>3.3102926911898804E-2</v>
      </c>
      <c r="AN62" s="131" cm="1">
        <f t="array" ref="AN62">IFERROR(INDEX($I$121:$AS$219,MATCH($F62,$F$121:$F$219,0),COLUMN()-8),-999)</f>
        <v>3.3113673754102756E-2</v>
      </c>
      <c r="AO62" s="131" cm="1">
        <f t="array" ref="AO62">IFERROR(INDEX($I$121:$AS$219,MATCH($F62,$F$121:$F$219,0),COLUMN()-8),-999)</f>
        <v>3.3113023449614427E-2</v>
      </c>
      <c r="AP62" s="131" cm="1">
        <f t="array" ref="AP62">IFERROR(INDEX($I$121:$AS$219,MATCH($F62,$F$121:$F$219,0),COLUMN()-8),-999)</f>
        <v>3.2812975691624668E-2</v>
      </c>
      <c r="AQ62" s="131" cm="1">
        <f t="array" ref="AQ62">IFERROR(INDEX($I$121:$AS$219,MATCH($F62,$F$121:$F$219,0),COLUMN()-8),-999)</f>
        <v>3.2871826355774202E-2</v>
      </c>
      <c r="AR62" s="131" cm="1">
        <f t="array" ref="AR62">IFERROR(INDEX($I$121:$AS$219,MATCH($F62,$F$121:$F$219,0),COLUMN()-8),-999)</f>
        <v>3.2871826355774202E-2</v>
      </c>
      <c r="AS62" s="131" cm="1">
        <f t="array" ref="AS62">IFERROR(INDEX($I$121:$AS$219,MATCH($F62,$F$121:$F$219,0),COLUMN()-8),-999)</f>
        <v>3.2871826355774202E-2</v>
      </c>
      <c r="AT62" s="16"/>
    </row>
    <row r="63" spans="4:46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G63" s="36">
        <v>999</v>
      </c>
      <c r="I63" s="131" cm="1">
        <f t="array" ref="I63">IFERROR(INDEX($I$121:$AS$219,MATCH($F63,$F$121:$F$219,0),COLUMN()-8),-999)</f>
        <v>0</v>
      </c>
      <c r="J63" s="131" cm="1">
        <f t="array" ref="J63">IFERROR(INDEX($I$121:$AS$219,MATCH($F63,$F$121:$F$219,0),COLUMN()-8),-999)</f>
        <v>0</v>
      </c>
      <c r="K63" s="131" cm="1">
        <f t="array" ref="K63">IFERROR(INDEX($I$121:$AS$219,MATCH($F63,$F$121:$F$219,0),COLUMN()-8),-999)</f>
        <v>1E-3</v>
      </c>
      <c r="L63" s="131" cm="1">
        <f t="array" ref="L63">IFERROR(INDEX($I$121:$AS$219,MATCH($F63,$F$121:$F$219,0),COLUMN()-8),-999)</f>
        <v>0.24101139137449901</v>
      </c>
      <c r="M63" s="131" cm="1">
        <f t="array" ref="M63">IFERROR(INDEX($I$121:$AS$219,MATCH($F63,$F$121:$F$219,0),COLUMN()-8),-999)</f>
        <v>0.4605805172477388</v>
      </c>
      <c r="N63" s="131" cm="1">
        <f t="array" ref="N63">IFERROR(INDEX($I$121:$AS$219,MATCH($F63,$F$121:$F$219,0),COLUMN()-8),-999)</f>
        <v>0.460580517555576</v>
      </c>
      <c r="O63" s="131" cm="1">
        <f t="array" ref="O63">IFERROR(INDEX($I$121:$AS$219,MATCH($F63,$F$121:$F$219,0),COLUMN()-8),-999)</f>
        <v>0.42105761925673657</v>
      </c>
      <c r="P63" s="131" cm="1">
        <f t="array" ref="P63">IFERROR(INDEX($I$121:$AS$219,MATCH($F63,$F$121:$F$219,0),COLUMN()-8),-999)</f>
        <v>0.42105761969845384</v>
      </c>
      <c r="Q63" s="131" cm="1">
        <f t="array" ref="Q63">IFERROR(INDEX($I$121:$AS$219,MATCH($F63,$F$121:$F$219,0),COLUMN()-8),-999)</f>
        <v>0.43476214435148341</v>
      </c>
      <c r="R63" s="131" cm="1">
        <f t="array" ref="R63">IFERROR(INDEX($I$121:$AS$219,MATCH($F63,$F$121:$F$219,0),COLUMN()-8),-999)</f>
        <v>0.43567803398279942</v>
      </c>
      <c r="S63" s="131" cm="1">
        <f t="array" ref="S63">IFERROR(INDEX($I$121:$AS$219,MATCH($F63,$F$121:$F$219,0),COLUMN()-8),-999)</f>
        <v>0.45835624793076879</v>
      </c>
      <c r="T63" s="131" cm="1">
        <f t="array" ref="T63">IFERROR(INDEX($I$121:$AS$219,MATCH($F63,$F$121:$F$219,0),COLUMN()-8),-999)</f>
        <v>0.47291451323183925</v>
      </c>
      <c r="U63" s="131" cm="1">
        <f t="array" ref="U63">IFERROR(INDEX($I$121:$AS$219,MATCH($F63,$F$121:$F$219,0),COLUMN()-8),-999)</f>
        <v>0.47291451323183925</v>
      </c>
      <c r="V63" s="131" cm="1">
        <f t="array" ref="V63">IFERROR(INDEX($I$121:$AS$219,MATCH($F63,$F$121:$F$219,0),COLUMN()-8),-999)</f>
        <v>0.47440679598443514</v>
      </c>
      <c r="W63" s="131" cm="1">
        <f t="array" ref="W63">IFERROR(INDEX($I$121:$AS$219,MATCH($F63,$F$121:$F$219,0),COLUMN()-8),-999)</f>
        <v>0.50433099024085359</v>
      </c>
      <c r="X63" s="131" cm="1">
        <f t="array" ref="X63">IFERROR(INDEX($I$121:$AS$219,MATCH($F63,$F$121:$F$219,0),COLUMN()-8),-999)</f>
        <v>0.50433099024085359</v>
      </c>
      <c r="Y63" s="131" cm="1">
        <f t="array" ref="Y63">IFERROR(INDEX($I$121:$AS$219,MATCH($F63,$F$121:$F$219,0),COLUMN()-8),-999)</f>
        <v>0.45917328280008185</v>
      </c>
      <c r="Z63" s="131" cm="1">
        <f t="array" ref="Z63">IFERROR(INDEX($I$121:$AS$219,MATCH($F63,$F$121:$F$219,0),COLUMN()-8),-999)</f>
        <v>1.0437557376186917</v>
      </c>
      <c r="AA63" s="131" cm="1">
        <f t="array" ref="AA63">IFERROR(INDEX($I$121:$AS$219,MATCH($F63,$F$121:$F$219,0),COLUMN()-8),-999)</f>
        <v>1.6923241871166315</v>
      </c>
      <c r="AB63" s="131" cm="1">
        <f t="array" ref="AB63">IFERROR(INDEX($I$121:$AS$219,MATCH($F63,$F$121:$F$219,0),COLUMN()-8),-999)</f>
        <v>1.9499404648735985</v>
      </c>
      <c r="AC63" s="131" cm="1">
        <f t="array" ref="AC63">IFERROR(INDEX($I$121:$AS$219,MATCH($F63,$F$121:$F$219,0),COLUMN()-8),-999)</f>
        <v>0.44865828059382074</v>
      </c>
      <c r="AD63" s="131" cm="1">
        <f t="array" ref="AD63">IFERROR(INDEX($I$121:$AS$219,MATCH($F63,$F$121:$F$219,0),COLUMN()-8),-999)</f>
        <v>1.1973142660709073</v>
      </c>
      <c r="AE63" s="131" cm="1">
        <f t="array" ref="AE63">IFERROR(INDEX($I$121:$AS$219,MATCH($F63,$F$121:$F$219,0),COLUMN()-8),-999)</f>
        <v>1.76254179597339</v>
      </c>
      <c r="AF63" s="131" cm="1">
        <f t="array" ref="AF63">IFERROR(INDEX($I$121:$AS$219,MATCH($F63,$F$121:$F$219,0),COLUMN()-8),-999)</f>
        <v>1.4719687691769152</v>
      </c>
      <c r="AG63" s="131" cm="1">
        <f t="array" ref="AG63">IFERROR(INDEX($I$121:$AS$219,MATCH($F63,$F$121:$F$219,0),COLUMN()-8),-999)</f>
        <v>1.238508115097682</v>
      </c>
      <c r="AH63" s="131" cm="1">
        <f t="array" ref="AH63">IFERROR(INDEX($I$121:$AS$219,MATCH($F63,$F$121:$F$219,0),COLUMN()-8),-999)</f>
        <v>1.836183805549626</v>
      </c>
      <c r="AI63" s="131" cm="1">
        <f t="array" ref="AI63">IFERROR(INDEX($I$121:$AS$219,MATCH($F63,$F$121:$F$219,0),COLUMN()-8),-999)</f>
        <v>1.2962156478537818</v>
      </c>
      <c r="AJ63" s="131" cm="1">
        <f t="array" ref="AJ63">IFERROR(INDEX($I$121:$AS$219,MATCH($F63,$F$121:$F$219,0),COLUMN()-8),-999)</f>
        <v>1.8871773212981902</v>
      </c>
      <c r="AK63" s="131" cm="1">
        <f t="array" ref="AK63">IFERROR(INDEX($I$121:$AS$219,MATCH($F63,$F$121:$F$219,0),COLUMN()-8),-999)</f>
        <v>1.8966505226656056</v>
      </c>
      <c r="AL63" s="131" cm="1">
        <f t="array" ref="AL63">IFERROR(INDEX($I$121:$AS$219,MATCH($F63,$F$121:$F$219,0),COLUMN()-8),-999)</f>
        <v>1.8317382685940207</v>
      </c>
      <c r="AM63" s="131" cm="1">
        <f t="array" ref="AM63">IFERROR(INDEX($I$121:$AS$219,MATCH($F63,$F$121:$F$219,0),COLUMN()-8),-999)</f>
        <v>1.5831834610038558</v>
      </c>
      <c r="AN63" s="131" cm="1">
        <f t="array" ref="AN63">IFERROR(INDEX($I$121:$AS$219,MATCH($F63,$F$121:$F$219,0),COLUMN()-8),-999)</f>
        <v>1.5836974404136102</v>
      </c>
      <c r="AO63" s="131" cm="1">
        <f t="array" ref="AO63">IFERROR(INDEX($I$121:$AS$219,MATCH($F63,$F$121:$F$219,0),COLUMN()-8),-999)</f>
        <v>1.5836663388946031</v>
      </c>
      <c r="AP63" s="131" cm="1">
        <f t="array" ref="AP63">IFERROR(INDEX($I$121:$AS$219,MATCH($F63,$F$121:$F$219,0),COLUMN()-8),-999)</f>
        <v>1.5693162287298754</v>
      </c>
      <c r="AQ63" s="131" cm="1">
        <f t="array" ref="AQ63">IFERROR(INDEX($I$121:$AS$219,MATCH($F63,$F$121:$F$219,0),COLUMN()-8),-999)</f>
        <v>1.5721308257109401</v>
      </c>
      <c r="AR63" s="131" cm="1">
        <f t="array" ref="AR63">IFERROR(INDEX($I$121:$AS$219,MATCH($F63,$F$121:$F$219,0),COLUMN()-8),-999)</f>
        <v>1.5721308257109401</v>
      </c>
      <c r="AS63" s="131" cm="1">
        <f t="array" ref="AS63">IFERROR(INDEX($I$121:$AS$219,MATCH($F63,$F$121:$F$219,0),COLUMN()-8),-999)</f>
        <v>1.5721308257109401</v>
      </c>
      <c r="AT63" s="16"/>
    </row>
    <row r="64" spans="4:46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G64" s="36">
        <v>999</v>
      </c>
      <c r="I64" s="131" cm="1">
        <f t="array" ref="I64">IFERROR(INDEX($I$121:$AS$219,MATCH($F64,$F$121:$F$219,0),COLUMN()-8),-999)</f>
        <v>0</v>
      </c>
      <c r="J64" s="131" cm="1">
        <f t="array" ref="J64">IFERROR(INDEX($I$121:$AS$219,MATCH($F64,$F$121:$F$219,0),COLUMN()-8),-999)</f>
        <v>0</v>
      </c>
      <c r="K64" s="131" cm="1">
        <f t="array" ref="K64">IFERROR(INDEX($I$121:$AS$219,MATCH($F64,$F$121:$F$219,0),COLUMN()-8),-999)</f>
        <v>999</v>
      </c>
      <c r="L64" s="131" cm="1">
        <f t="array" ref="L64">IFERROR(INDEX($I$121:$AS$219,MATCH($F64,$F$121:$F$219,0),COLUMN()-8),-999)</f>
        <v>999</v>
      </c>
      <c r="M64" s="131" cm="1">
        <f t="array" ref="M64">IFERROR(INDEX($I$121:$AS$219,MATCH($F64,$F$121:$F$219,0),COLUMN()-8),-999)</f>
        <v>999</v>
      </c>
      <c r="N64" s="131" cm="1">
        <f t="array" ref="N64">IFERROR(INDEX($I$121:$AS$219,MATCH($F64,$F$121:$F$219,0),COLUMN()-8),-999)</f>
        <v>999</v>
      </c>
      <c r="O64" s="131" cm="1">
        <f t="array" ref="O64">IFERROR(INDEX($I$121:$AS$219,MATCH($F64,$F$121:$F$219,0),COLUMN()-8),-999)</f>
        <v>999</v>
      </c>
      <c r="P64" s="131" cm="1">
        <f t="array" ref="P64">IFERROR(INDEX($I$121:$AS$219,MATCH($F64,$F$121:$F$219,0),COLUMN()-8),-999)</f>
        <v>999</v>
      </c>
      <c r="Q64" s="131" cm="1">
        <f t="array" ref="Q64">IFERROR(INDEX($I$121:$AS$219,MATCH($F64,$F$121:$F$219,0),COLUMN()-8),-999)</f>
        <v>999</v>
      </c>
      <c r="R64" s="131" cm="1">
        <f t="array" ref="R64">IFERROR(INDEX($I$121:$AS$219,MATCH($F64,$F$121:$F$219,0),COLUMN()-8),-999)</f>
        <v>999</v>
      </c>
      <c r="S64" s="131" cm="1">
        <f t="array" ref="S64">IFERROR(INDEX($I$121:$AS$219,MATCH($F64,$F$121:$F$219,0),COLUMN()-8),-999)</f>
        <v>999</v>
      </c>
      <c r="T64" s="131" cm="1">
        <f t="array" ref="T64">IFERROR(INDEX($I$121:$AS$219,MATCH($F64,$F$121:$F$219,0),COLUMN()-8),-999)</f>
        <v>999</v>
      </c>
      <c r="U64" s="131" cm="1">
        <f t="array" ref="U64">IFERROR(INDEX($I$121:$AS$219,MATCH($F64,$F$121:$F$219,0),COLUMN()-8),-999)</f>
        <v>999</v>
      </c>
      <c r="V64" s="131" cm="1">
        <f t="array" ref="V64">IFERROR(INDEX($I$121:$AS$219,MATCH($F64,$F$121:$F$219,0),COLUMN()-8),-999)</f>
        <v>999</v>
      </c>
      <c r="W64" s="131" cm="1">
        <f t="array" ref="W64">IFERROR(INDEX($I$121:$AS$219,MATCH($F64,$F$121:$F$219,0),COLUMN()-8),-999)</f>
        <v>999</v>
      </c>
      <c r="X64" s="131" cm="1">
        <f t="array" ref="X64">IFERROR(INDEX($I$121:$AS$219,MATCH($F64,$F$121:$F$219,0),COLUMN()-8),-999)</f>
        <v>999</v>
      </c>
      <c r="Y64" s="131" cm="1">
        <f t="array" ref="Y64">IFERROR(INDEX($I$121:$AS$219,MATCH($F64,$F$121:$F$219,0),COLUMN()-8),-999)</f>
        <v>999</v>
      </c>
      <c r="Z64" s="131" cm="1">
        <f t="array" ref="Z64">IFERROR(INDEX($I$121:$AS$219,MATCH($F64,$F$121:$F$219,0),COLUMN()-8),-999)</f>
        <v>999</v>
      </c>
      <c r="AA64" s="131" cm="1">
        <f t="array" ref="AA64">IFERROR(INDEX($I$121:$AS$219,MATCH($F64,$F$121:$F$219,0),COLUMN()-8),-999)</f>
        <v>999</v>
      </c>
      <c r="AB64" s="131" cm="1">
        <f t="array" ref="AB64">IFERROR(INDEX($I$121:$AS$219,MATCH($F64,$F$121:$F$219,0),COLUMN()-8),-999)</f>
        <v>999</v>
      </c>
      <c r="AC64" s="131" cm="1">
        <f t="array" ref="AC64">IFERROR(INDEX($I$121:$AS$219,MATCH($F64,$F$121:$F$219,0),COLUMN()-8),-999)</f>
        <v>999</v>
      </c>
      <c r="AD64" s="131" cm="1">
        <f t="array" ref="AD64">IFERROR(INDEX($I$121:$AS$219,MATCH($F64,$F$121:$F$219,0),COLUMN()-8),-999)</f>
        <v>999</v>
      </c>
      <c r="AE64" s="131" cm="1">
        <f t="array" ref="AE64">IFERROR(INDEX($I$121:$AS$219,MATCH($F64,$F$121:$F$219,0),COLUMN()-8),-999)</f>
        <v>999</v>
      </c>
      <c r="AF64" s="131" cm="1">
        <f t="array" ref="AF64">IFERROR(INDEX($I$121:$AS$219,MATCH($F64,$F$121:$F$219,0),COLUMN()-8),-999)</f>
        <v>999</v>
      </c>
      <c r="AG64" s="131" cm="1">
        <f t="array" ref="AG64">IFERROR(INDEX($I$121:$AS$219,MATCH($F64,$F$121:$F$219,0),COLUMN()-8),-999)</f>
        <v>999</v>
      </c>
      <c r="AH64" s="131" cm="1">
        <f t="array" ref="AH64">IFERROR(INDEX($I$121:$AS$219,MATCH($F64,$F$121:$F$219,0),COLUMN()-8),-999)</f>
        <v>999</v>
      </c>
      <c r="AI64" s="131" cm="1">
        <f t="array" ref="AI64">IFERROR(INDEX($I$121:$AS$219,MATCH($F64,$F$121:$F$219,0),COLUMN()-8),-999)</f>
        <v>999</v>
      </c>
      <c r="AJ64" s="131" cm="1">
        <f t="array" ref="AJ64">IFERROR(INDEX($I$121:$AS$219,MATCH($F64,$F$121:$F$219,0),COLUMN()-8),-999)</f>
        <v>999</v>
      </c>
      <c r="AK64" s="131" cm="1">
        <f t="array" ref="AK64">IFERROR(INDEX($I$121:$AS$219,MATCH($F64,$F$121:$F$219,0),COLUMN()-8),-999)</f>
        <v>999</v>
      </c>
      <c r="AL64" s="131" cm="1">
        <f t="array" ref="AL64">IFERROR(INDEX($I$121:$AS$219,MATCH($F64,$F$121:$F$219,0),COLUMN()-8),-999)</f>
        <v>999</v>
      </c>
      <c r="AM64" s="131" cm="1">
        <f t="array" ref="AM64">IFERROR(INDEX($I$121:$AS$219,MATCH($F64,$F$121:$F$219,0),COLUMN()-8),-999)</f>
        <v>999</v>
      </c>
      <c r="AN64" s="131" cm="1">
        <f t="array" ref="AN64">IFERROR(INDEX($I$121:$AS$219,MATCH($F64,$F$121:$F$219,0),COLUMN()-8),-999)</f>
        <v>999</v>
      </c>
      <c r="AO64" s="131" cm="1">
        <f t="array" ref="AO64">IFERROR(INDEX($I$121:$AS$219,MATCH($F64,$F$121:$F$219,0),COLUMN()-8),-999)</f>
        <v>999</v>
      </c>
      <c r="AP64" s="131" cm="1">
        <f t="array" ref="AP64">IFERROR(INDEX($I$121:$AS$219,MATCH($F64,$F$121:$F$219,0),COLUMN()-8),-999)</f>
        <v>999</v>
      </c>
      <c r="AQ64" s="131" cm="1">
        <f t="array" ref="AQ64">IFERROR(INDEX($I$121:$AS$219,MATCH($F64,$F$121:$F$219,0),COLUMN()-8),-999)</f>
        <v>999</v>
      </c>
      <c r="AR64" s="131" cm="1">
        <f t="array" ref="AR64">IFERROR(INDEX($I$121:$AS$219,MATCH($F64,$F$121:$F$219,0),COLUMN()-8),-999)</f>
        <v>999</v>
      </c>
      <c r="AS64" s="131" cm="1">
        <f t="array" ref="AS64">IFERROR(INDEX($I$121:$AS$219,MATCH($F64,$F$121:$F$219,0),COLUMN()-8),-999)</f>
        <v>999</v>
      </c>
      <c r="AT64" s="16"/>
    </row>
    <row r="65" spans="4:46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G65" s="36">
        <v>999</v>
      </c>
      <c r="I65" s="131" cm="1">
        <f t="array" ref="I65">IFERROR(INDEX($I$121:$AS$219,MATCH($F65,$F$121:$F$219,0),COLUMN()-8),-999)</f>
        <v>999</v>
      </c>
      <c r="J65" s="131" cm="1">
        <f t="array" ref="J65">IFERROR(INDEX($I$121:$AS$219,MATCH($F65,$F$121:$F$219,0),COLUMN()-8),-999)</f>
        <v>999</v>
      </c>
      <c r="K65" s="131" cm="1">
        <f t="array" ref="K65">IFERROR(INDEX($I$121:$AS$219,MATCH($F65,$F$121:$F$219,0),COLUMN()-8),-999)</f>
        <v>999</v>
      </c>
      <c r="L65" s="131" cm="1">
        <f t="array" ref="L65">IFERROR(INDEX($I$121:$AS$219,MATCH($F65,$F$121:$F$219,0),COLUMN()-8),-999)</f>
        <v>999</v>
      </c>
      <c r="M65" s="131" cm="1">
        <f t="array" ref="M65">IFERROR(INDEX($I$121:$AS$219,MATCH($F65,$F$121:$F$219,0),COLUMN()-8),-999)</f>
        <v>999</v>
      </c>
      <c r="N65" s="131" cm="1">
        <f t="array" ref="N65">IFERROR(INDEX($I$121:$AS$219,MATCH($F65,$F$121:$F$219,0),COLUMN()-8),-999)</f>
        <v>999</v>
      </c>
      <c r="O65" s="131" cm="1">
        <f t="array" ref="O65">IFERROR(INDEX($I$121:$AS$219,MATCH($F65,$F$121:$F$219,0),COLUMN()-8),-999)</f>
        <v>999</v>
      </c>
      <c r="P65" s="131" cm="1">
        <f t="array" ref="P65">IFERROR(INDEX($I$121:$AS$219,MATCH($F65,$F$121:$F$219,0),COLUMN()-8),-999)</f>
        <v>999</v>
      </c>
      <c r="Q65" s="131" cm="1">
        <f t="array" ref="Q65">IFERROR(INDEX($I$121:$AS$219,MATCH($F65,$F$121:$F$219,0),COLUMN()-8),-999)</f>
        <v>999</v>
      </c>
      <c r="R65" s="131" cm="1">
        <f t="array" ref="R65">IFERROR(INDEX($I$121:$AS$219,MATCH($F65,$F$121:$F$219,0),COLUMN()-8),-999)</f>
        <v>999</v>
      </c>
      <c r="S65" s="131" cm="1">
        <f t="array" ref="S65">IFERROR(INDEX($I$121:$AS$219,MATCH($F65,$F$121:$F$219,0),COLUMN()-8),-999)</f>
        <v>999</v>
      </c>
      <c r="T65" s="131" cm="1">
        <f t="array" ref="T65">IFERROR(INDEX($I$121:$AS$219,MATCH($F65,$F$121:$F$219,0),COLUMN()-8),-999)</f>
        <v>999</v>
      </c>
      <c r="U65" s="131" cm="1">
        <f t="array" ref="U65">IFERROR(INDEX($I$121:$AS$219,MATCH($F65,$F$121:$F$219,0),COLUMN()-8),-999)</f>
        <v>999</v>
      </c>
      <c r="V65" s="131" cm="1">
        <f t="array" ref="V65">IFERROR(INDEX($I$121:$AS$219,MATCH($F65,$F$121:$F$219,0),COLUMN()-8),-999)</f>
        <v>999</v>
      </c>
      <c r="W65" s="131" cm="1">
        <f t="array" ref="W65">IFERROR(INDEX($I$121:$AS$219,MATCH($F65,$F$121:$F$219,0),COLUMN()-8),-999)</f>
        <v>999</v>
      </c>
      <c r="X65" s="131" cm="1">
        <f t="array" ref="X65">IFERROR(INDEX($I$121:$AS$219,MATCH($F65,$F$121:$F$219,0),COLUMN()-8),-999)</f>
        <v>999</v>
      </c>
      <c r="Y65" s="131" cm="1">
        <f t="array" ref="Y65">IFERROR(INDEX($I$121:$AS$219,MATCH($F65,$F$121:$F$219,0),COLUMN()-8),-999)</f>
        <v>999</v>
      </c>
      <c r="Z65" s="131" cm="1">
        <f t="array" ref="Z65">IFERROR(INDEX($I$121:$AS$219,MATCH($F65,$F$121:$F$219,0),COLUMN()-8),-999)</f>
        <v>999</v>
      </c>
      <c r="AA65" s="131" cm="1">
        <f t="array" ref="AA65">IFERROR(INDEX($I$121:$AS$219,MATCH($F65,$F$121:$F$219,0),COLUMN()-8),-999)</f>
        <v>999</v>
      </c>
      <c r="AB65" s="131" cm="1">
        <f t="array" ref="AB65">IFERROR(INDEX($I$121:$AS$219,MATCH($F65,$F$121:$F$219,0),COLUMN()-8),-999)</f>
        <v>999</v>
      </c>
      <c r="AC65" s="131" cm="1">
        <f t="array" ref="AC65">IFERROR(INDEX($I$121:$AS$219,MATCH($F65,$F$121:$F$219,0),COLUMN()-8),-999)</f>
        <v>999</v>
      </c>
      <c r="AD65" s="131" cm="1">
        <f t="array" ref="AD65">IFERROR(INDEX($I$121:$AS$219,MATCH($F65,$F$121:$F$219,0),COLUMN()-8),-999)</f>
        <v>999</v>
      </c>
      <c r="AE65" s="131" cm="1">
        <f t="array" ref="AE65">IFERROR(INDEX($I$121:$AS$219,MATCH($F65,$F$121:$F$219,0),COLUMN()-8),-999)</f>
        <v>999</v>
      </c>
      <c r="AF65" s="131" cm="1">
        <f t="array" ref="AF65">IFERROR(INDEX($I$121:$AS$219,MATCH($F65,$F$121:$F$219,0),COLUMN()-8),-999)</f>
        <v>999</v>
      </c>
      <c r="AG65" s="131" cm="1">
        <f t="array" ref="AG65">IFERROR(INDEX($I$121:$AS$219,MATCH($F65,$F$121:$F$219,0),COLUMN()-8),-999)</f>
        <v>999</v>
      </c>
      <c r="AH65" s="131" cm="1">
        <f t="array" ref="AH65">IFERROR(INDEX($I$121:$AS$219,MATCH($F65,$F$121:$F$219,0),COLUMN()-8),-999)</f>
        <v>999</v>
      </c>
      <c r="AI65" s="131" cm="1">
        <f t="array" ref="AI65">IFERROR(INDEX($I$121:$AS$219,MATCH($F65,$F$121:$F$219,0),COLUMN()-8),-999)</f>
        <v>999</v>
      </c>
      <c r="AJ65" s="131" cm="1">
        <f t="array" ref="AJ65">IFERROR(INDEX($I$121:$AS$219,MATCH($F65,$F$121:$F$219,0),COLUMN()-8),-999)</f>
        <v>999</v>
      </c>
      <c r="AK65" s="131" cm="1">
        <f t="array" ref="AK65">IFERROR(INDEX($I$121:$AS$219,MATCH($F65,$F$121:$F$219,0),COLUMN()-8),-999)</f>
        <v>999</v>
      </c>
      <c r="AL65" s="131" cm="1">
        <f t="array" ref="AL65">IFERROR(INDEX($I$121:$AS$219,MATCH($F65,$F$121:$F$219,0),COLUMN()-8),-999)</f>
        <v>999</v>
      </c>
      <c r="AM65" s="131" cm="1">
        <f t="array" ref="AM65">IFERROR(INDEX($I$121:$AS$219,MATCH($F65,$F$121:$F$219,0),COLUMN()-8),-999)</f>
        <v>999</v>
      </c>
      <c r="AN65" s="131" cm="1">
        <f t="array" ref="AN65">IFERROR(INDEX($I$121:$AS$219,MATCH($F65,$F$121:$F$219,0),COLUMN()-8),-999)</f>
        <v>999</v>
      </c>
      <c r="AO65" s="131" cm="1">
        <f t="array" ref="AO65">IFERROR(INDEX($I$121:$AS$219,MATCH($F65,$F$121:$F$219,0),COLUMN()-8),-999)</f>
        <v>999</v>
      </c>
      <c r="AP65" s="131" cm="1">
        <f t="array" ref="AP65">IFERROR(INDEX($I$121:$AS$219,MATCH($F65,$F$121:$F$219,0),COLUMN()-8),-999)</f>
        <v>999</v>
      </c>
      <c r="AQ65" s="131" cm="1">
        <f t="array" ref="AQ65">IFERROR(INDEX($I$121:$AS$219,MATCH($F65,$F$121:$F$219,0),COLUMN()-8),-999)</f>
        <v>999</v>
      </c>
      <c r="AR65" s="131" cm="1">
        <f t="array" ref="AR65">IFERROR(INDEX($I$121:$AS$219,MATCH($F65,$F$121:$F$219,0),COLUMN()-8),-999)</f>
        <v>999</v>
      </c>
      <c r="AS65" s="131" cm="1">
        <f t="array" ref="AS65">IFERROR(INDEX($I$121:$AS$219,MATCH($F65,$F$121:$F$219,0),COLUMN()-8),-999)</f>
        <v>999</v>
      </c>
      <c r="AT65" s="16"/>
    </row>
    <row r="66" spans="4:46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G66" s="36">
        <v>999</v>
      </c>
      <c r="I66" s="131" cm="1">
        <f t="array" ref="I66">IFERROR(INDEX($I$121:$AS$219,MATCH($F66,$F$121:$F$219,0),COLUMN()-8),-999)</f>
        <v>999</v>
      </c>
      <c r="J66" s="131" cm="1">
        <f t="array" ref="J66">IFERROR(INDEX($I$121:$AS$219,MATCH($F66,$F$121:$F$219,0),COLUMN()-8),-999)</f>
        <v>999</v>
      </c>
      <c r="K66" s="131" cm="1">
        <f t="array" ref="K66">IFERROR(INDEX($I$121:$AS$219,MATCH($F66,$F$121:$F$219,0),COLUMN()-8),-999)</f>
        <v>999</v>
      </c>
      <c r="L66" s="131" cm="1">
        <f t="array" ref="L66">IFERROR(INDEX($I$121:$AS$219,MATCH($F66,$F$121:$F$219,0),COLUMN()-8),-999)</f>
        <v>999</v>
      </c>
      <c r="M66" s="131" cm="1">
        <f t="array" ref="M66">IFERROR(INDEX($I$121:$AS$219,MATCH($F66,$F$121:$F$219,0),COLUMN()-8),-999)</f>
        <v>999</v>
      </c>
      <c r="N66" s="131" cm="1">
        <f t="array" ref="N66">IFERROR(INDEX($I$121:$AS$219,MATCH($F66,$F$121:$F$219,0),COLUMN()-8),-999)</f>
        <v>999</v>
      </c>
      <c r="O66" s="131" cm="1">
        <f t="array" ref="O66">IFERROR(INDEX($I$121:$AS$219,MATCH($F66,$F$121:$F$219,0),COLUMN()-8),-999)</f>
        <v>999</v>
      </c>
      <c r="P66" s="131" cm="1">
        <f t="array" ref="P66">IFERROR(INDEX($I$121:$AS$219,MATCH($F66,$F$121:$F$219,0),COLUMN()-8),-999)</f>
        <v>999</v>
      </c>
      <c r="Q66" s="131" cm="1">
        <f t="array" ref="Q66">IFERROR(INDEX($I$121:$AS$219,MATCH($F66,$F$121:$F$219,0),COLUMN()-8),-999)</f>
        <v>999</v>
      </c>
      <c r="R66" s="131" cm="1">
        <f t="array" ref="R66">IFERROR(INDEX($I$121:$AS$219,MATCH($F66,$F$121:$F$219,0),COLUMN()-8),-999)</f>
        <v>999</v>
      </c>
      <c r="S66" s="131" cm="1">
        <f t="array" ref="S66">IFERROR(INDEX($I$121:$AS$219,MATCH($F66,$F$121:$F$219,0),COLUMN()-8),-999)</f>
        <v>999</v>
      </c>
      <c r="T66" s="131" cm="1">
        <f t="array" ref="T66">IFERROR(INDEX($I$121:$AS$219,MATCH($F66,$F$121:$F$219,0),COLUMN()-8),-999)</f>
        <v>999</v>
      </c>
      <c r="U66" s="131" cm="1">
        <f t="array" ref="U66">IFERROR(INDEX($I$121:$AS$219,MATCH($F66,$F$121:$F$219,0),COLUMN()-8),-999)</f>
        <v>999</v>
      </c>
      <c r="V66" s="131" cm="1">
        <f t="array" ref="V66">IFERROR(INDEX($I$121:$AS$219,MATCH($F66,$F$121:$F$219,0),COLUMN()-8),-999)</f>
        <v>999</v>
      </c>
      <c r="W66" s="131" cm="1">
        <f t="array" ref="W66">IFERROR(INDEX($I$121:$AS$219,MATCH($F66,$F$121:$F$219,0),COLUMN()-8),-999)</f>
        <v>999</v>
      </c>
      <c r="X66" s="131" cm="1">
        <f t="array" ref="X66">IFERROR(INDEX($I$121:$AS$219,MATCH($F66,$F$121:$F$219,0),COLUMN()-8),-999)</f>
        <v>999</v>
      </c>
      <c r="Y66" s="131" cm="1">
        <f t="array" ref="Y66">IFERROR(INDEX($I$121:$AS$219,MATCH($F66,$F$121:$F$219,0),COLUMN()-8),-999)</f>
        <v>999</v>
      </c>
      <c r="Z66" s="131" cm="1">
        <f t="array" ref="Z66">IFERROR(INDEX($I$121:$AS$219,MATCH($F66,$F$121:$F$219,0),COLUMN()-8),-999)</f>
        <v>999</v>
      </c>
      <c r="AA66" s="131" cm="1">
        <f t="array" ref="AA66">IFERROR(INDEX($I$121:$AS$219,MATCH($F66,$F$121:$F$219,0),COLUMN()-8),-999)</f>
        <v>999</v>
      </c>
      <c r="AB66" s="131" cm="1">
        <f t="array" ref="AB66">IFERROR(INDEX($I$121:$AS$219,MATCH($F66,$F$121:$F$219,0),COLUMN()-8),-999)</f>
        <v>999</v>
      </c>
      <c r="AC66" s="131" cm="1">
        <f t="array" ref="AC66">IFERROR(INDEX($I$121:$AS$219,MATCH($F66,$F$121:$F$219,0),COLUMN()-8),-999)</f>
        <v>999</v>
      </c>
      <c r="AD66" s="131" cm="1">
        <f t="array" ref="AD66">IFERROR(INDEX($I$121:$AS$219,MATCH($F66,$F$121:$F$219,0),COLUMN()-8),-999)</f>
        <v>999</v>
      </c>
      <c r="AE66" s="131" cm="1">
        <f t="array" ref="AE66">IFERROR(INDEX($I$121:$AS$219,MATCH($F66,$F$121:$F$219,0),COLUMN()-8),-999)</f>
        <v>999</v>
      </c>
      <c r="AF66" s="131" cm="1">
        <f t="array" ref="AF66">IFERROR(INDEX($I$121:$AS$219,MATCH($F66,$F$121:$F$219,0),COLUMN()-8),-999)</f>
        <v>999</v>
      </c>
      <c r="AG66" s="131" cm="1">
        <f t="array" ref="AG66">IFERROR(INDEX($I$121:$AS$219,MATCH($F66,$F$121:$F$219,0),COLUMN()-8),-999)</f>
        <v>999</v>
      </c>
      <c r="AH66" s="131" cm="1">
        <f t="array" ref="AH66">IFERROR(INDEX($I$121:$AS$219,MATCH($F66,$F$121:$F$219,0),COLUMN()-8),-999)</f>
        <v>999</v>
      </c>
      <c r="AI66" s="131" cm="1">
        <f t="array" ref="AI66">IFERROR(INDEX($I$121:$AS$219,MATCH($F66,$F$121:$F$219,0),COLUMN()-8),-999)</f>
        <v>999</v>
      </c>
      <c r="AJ66" s="131" cm="1">
        <f t="array" ref="AJ66">IFERROR(INDEX($I$121:$AS$219,MATCH($F66,$F$121:$F$219,0),COLUMN()-8),-999)</f>
        <v>999</v>
      </c>
      <c r="AK66" s="131" cm="1">
        <f t="array" ref="AK66">IFERROR(INDEX($I$121:$AS$219,MATCH($F66,$F$121:$F$219,0),COLUMN()-8),-999)</f>
        <v>999</v>
      </c>
      <c r="AL66" s="131" cm="1">
        <f t="array" ref="AL66">IFERROR(INDEX($I$121:$AS$219,MATCH($F66,$F$121:$F$219,0),COLUMN()-8),-999)</f>
        <v>999</v>
      </c>
      <c r="AM66" s="131" cm="1">
        <f t="array" ref="AM66">IFERROR(INDEX($I$121:$AS$219,MATCH($F66,$F$121:$F$219,0),COLUMN()-8),-999)</f>
        <v>999</v>
      </c>
      <c r="AN66" s="131" cm="1">
        <f t="array" ref="AN66">IFERROR(INDEX($I$121:$AS$219,MATCH($F66,$F$121:$F$219,0),COLUMN()-8),-999)</f>
        <v>999</v>
      </c>
      <c r="AO66" s="131" cm="1">
        <f t="array" ref="AO66">IFERROR(INDEX($I$121:$AS$219,MATCH($F66,$F$121:$F$219,0),COLUMN()-8),-999)</f>
        <v>999</v>
      </c>
      <c r="AP66" s="131" cm="1">
        <f t="array" ref="AP66">IFERROR(INDEX($I$121:$AS$219,MATCH($F66,$F$121:$F$219,0),COLUMN()-8),-999)</f>
        <v>999</v>
      </c>
      <c r="AQ66" s="131" cm="1">
        <f t="array" ref="AQ66">IFERROR(INDEX($I$121:$AS$219,MATCH($F66,$F$121:$F$219,0),COLUMN()-8),-999)</f>
        <v>999</v>
      </c>
      <c r="AR66" s="131" cm="1">
        <f t="array" ref="AR66">IFERROR(INDEX($I$121:$AS$219,MATCH($F66,$F$121:$F$219,0),COLUMN()-8),-999)</f>
        <v>999</v>
      </c>
      <c r="AS66" s="131" cm="1">
        <f t="array" ref="AS66">IFERROR(INDEX($I$121:$AS$219,MATCH($F66,$F$121:$F$219,0),COLUMN()-8),-999)</f>
        <v>999</v>
      </c>
      <c r="AT66" s="16"/>
    </row>
    <row r="67" spans="4:46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G67" s="36">
        <v>999</v>
      </c>
      <c r="I67" s="131" cm="1">
        <f t="array" ref="I67">IFERROR(INDEX($I$121:$AS$219,MATCH($F67,$F$121:$F$219,0),COLUMN()-8),-999)</f>
        <v>999</v>
      </c>
      <c r="J67" s="131" cm="1">
        <f t="array" ref="J67">IFERROR(INDEX($I$121:$AS$219,MATCH($F67,$F$121:$F$219,0),COLUMN()-8),-999)</f>
        <v>999</v>
      </c>
      <c r="K67" s="131" cm="1">
        <f t="array" ref="K67">IFERROR(INDEX($I$121:$AS$219,MATCH($F67,$F$121:$F$219,0),COLUMN()-8),-999)</f>
        <v>0</v>
      </c>
      <c r="L67" s="131" cm="1">
        <f t="array" ref="L67">IFERROR(INDEX($I$121:$AS$219,MATCH($F67,$F$121:$F$219,0),COLUMN()-8),-999)</f>
        <v>0</v>
      </c>
      <c r="M67" s="131" cm="1">
        <f t="array" ref="M67">IFERROR(INDEX($I$121:$AS$219,MATCH($F67,$F$121:$F$219,0),COLUMN()-8),-999)</f>
        <v>0</v>
      </c>
      <c r="N67" s="131" cm="1">
        <f t="array" ref="N67">IFERROR(INDEX($I$121:$AS$219,MATCH($F67,$F$121:$F$219,0),COLUMN()-8),-999)</f>
        <v>0</v>
      </c>
      <c r="O67" s="131" cm="1">
        <f t="array" ref="O67">IFERROR(INDEX($I$121:$AS$219,MATCH($F67,$F$121:$F$219,0),COLUMN()-8),-999)</f>
        <v>0</v>
      </c>
      <c r="P67" s="131" cm="1">
        <f t="array" ref="P67">IFERROR(INDEX($I$121:$AS$219,MATCH($F67,$F$121:$F$219,0),COLUMN()-8),-999)</f>
        <v>0</v>
      </c>
      <c r="Q67" s="131" cm="1">
        <f t="array" ref="Q67">IFERROR(INDEX($I$121:$AS$219,MATCH($F67,$F$121:$F$219,0),COLUMN()-8),-999)</f>
        <v>0</v>
      </c>
      <c r="R67" s="131" cm="1">
        <f t="array" ref="R67">IFERROR(INDEX($I$121:$AS$219,MATCH($F67,$F$121:$F$219,0),COLUMN()-8),-999)</f>
        <v>0</v>
      </c>
      <c r="S67" s="131" cm="1">
        <f t="array" ref="S67">IFERROR(INDEX($I$121:$AS$219,MATCH($F67,$F$121:$F$219,0),COLUMN()-8),-999)</f>
        <v>0</v>
      </c>
      <c r="T67" s="131" cm="1">
        <f t="array" ref="T67">IFERROR(INDEX($I$121:$AS$219,MATCH($F67,$F$121:$F$219,0),COLUMN()-8),-999)</f>
        <v>0</v>
      </c>
      <c r="U67" s="131" cm="1">
        <f t="array" ref="U67">IFERROR(INDEX($I$121:$AS$219,MATCH($F67,$F$121:$F$219,0),COLUMN()-8),-999)</f>
        <v>0</v>
      </c>
      <c r="V67" s="131" cm="1">
        <f t="array" ref="V67">IFERROR(INDEX($I$121:$AS$219,MATCH($F67,$F$121:$F$219,0),COLUMN()-8),-999)</f>
        <v>0</v>
      </c>
      <c r="W67" s="131" cm="1">
        <f t="array" ref="W67">IFERROR(INDEX($I$121:$AS$219,MATCH($F67,$F$121:$F$219,0),COLUMN()-8),-999)</f>
        <v>0</v>
      </c>
      <c r="X67" s="131" cm="1">
        <f t="array" ref="X67">IFERROR(INDEX($I$121:$AS$219,MATCH($F67,$F$121:$F$219,0),COLUMN()-8),-999)</f>
        <v>0</v>
      </c>
      <c r="Y67" s="131" cm="1">
        <f t="array" ref="Y67">IFERROR(INDEX($I$121:$AS$219,MATCH($F67,$F$121:$F$219,0),COLUMN()-8),-999)</f>
        <v>0</v>
      </c>
      <c r="Z67" s="131" cm="1">
        <f t="array" ref="Z67">IFERROR(INDEX($I$121:$AS$219,MATCH($F67,$F$121:$F$219,0),COLUMN()-8),-999)</f>
        <v>0</v>
      </c>
      <c r="AA67" s="131" cm="1">
        <f t="array" ref="AA67">IFERROR(INDEX($I$121:$AS$219,MATCH($F67,$F$121:$F$219,0),COLUMN()-8),-999)</f>
        <v>0</v>
      </c>
      <c r="AB67" s="131" cm="1">
        <f t="array" ref="AB67">IFERROR(INDEX($I$121:$AS$219,MATCH($F67,$F$121:$F$219,0),COLUMN()-8),-999)</f>
        <v>0</v>
      </c>
      <c r="AC67" s="131" cm="1">
        <f t="array" ref="AC67">IFERROR(INDEX($I$121:$AS$219,MATCH($F67,$F$121:$F$219,0),COLUMN()-8),-999)</f>
        <v>0</v>
      </c>
      <c r="AD67" s="131" cm="1">
        <f t="array" ref="AD67">IFERROR(INDEX($I$121:$AS$219,MATCH($F67,$F$121:$F$219,0),COLUMN()-8),-999)</f>
        <v>0</v>
      </c>
      <c r="AE67" s="131" cm="1">
        <f t="array" ref="AE67">IFERROR(INDEX($I$121:$AS$219,MATCH($F67,$F$121:$F$219,0),COLUMN()-8),-999)</f>
        <v>0</v>
      </c>
      <c r="AF67" s="131" cm="1">
        <f t="array" ref="AF67">IFERROR(INDEX($I$121:$AS$219,MATCH($F67,$F$121:$F$219,0),COLUMN()-8),-999)</f>
        <v>0</v>
      </c>
      <c r="AG67" s="131" cm="1">
        <f t="array" ref="AG67">IFERROR(INDEX($I$121:$AS$219,MATCH($F67,$F$121:$F$219,0),COLUMN()-8),-999)</f>
        <v>0</v>
      </c>
      <c r="AH67" s="131" cm="1">
        <f t="array" ref="AH67">IFERROR(INDEX($I$121:$AS$219,MATCH($F67,$F$121:$F$219,0),COLUMN()-8),-999)</f>
        <v>0</v>
      </c>
      <c r="AI67" s="131" cm="1">
        <f t="array" ref="AI67">IFERROR(INDEX($I$121:$AS$219,MATCH($F67,$F$121:$F$219,0),COLUMN()-8),-999)</f>
        <v>0</v>
      </c>
      <c r="AJ67" s="131" cm="1">
        <f t="array" ref="AJ67">IFERROR(INDEX($I$121:$AS$219,MATCH($F67,$F$121:$F$219,0),COLUMN()-8),-999)</f>
        <v>0</v>
      </c>
      <c r="AK67" s="131" cm="1">
        <f t="array" ref="AK67">IFERROR(INDEX($I$121:$AS$219,MATCH($F67,$F$121:$F$219,0),COLUMN()-8),-999)</f>
        <v>0</v>
      </c>
      <c r="AL67" s="131" cm="1">
        <f t="array" ref="AL67">IFERROR(INDEX($I$121:$AS$219,MATCH($F67,$F$121:$F$219,0),COLUMN()-8),-999)</f>
        <v>0</v>
      </c>
      <c r="AM67" s="131" cm="1">
        <f t="array" ref="AM67">IFERROR(INDEX($I$121:$AS$219,MATCH($F67,$F$121:$F$219,0),COLUMN()-8),-999)</f>
        <v>0</v>
      </c>
      <c r="AN67" s="131" cm="1">
        <f t="array" ref="AN67">IFERROR(INDEX($I$121:$AS$219,MATCH($F67,$F$121:$F$219,0),COLUMN()-8),-999)</f>
        <v>0</v>
      </c>
      <c r="AO67" s="131" cm="1">
        <f t="array" ref="AO67">IFERROR(INDEX($I$121:$AS$219,MATCH($F67,$F$121:$F$219,0),COLUMN()-8),-999)</f>
        <v>0</v>
      </c>
      <c r="AP67" s="131" cm="1">
        <f t="array" ref="AP67">IFERROR(INDEX($I$121:$AS$219,MATCH($F67,$F$121:$F$219,0),COLUMN()-8),-999)</f>
        <v>0</v>
      </c>
      <c r="AQ67" s="131" cm="1">
        <f t="array" ref="AQ67">IFERROR(INDEX($I$121:$AS$219,MATCH($F67,$F$121:$F$219,0),COLUMN()-8),-999)</f>
        <v>0</v>
      </c>
      <c r="AR67" s="131" cm="1">
        <f t="array" ref="AR67">IFERROR(INDEX($I$121:$AS$219,MATCH($F67,$F$121:$F$219,0),COLUMN()-8),-999)</f>
        <v>0</v>
      </c>
      <c r="AS67" s="131" cm="1">
        <f t="array" ref="AS67">IFERROR(INDEX($I$121:$AS$219,MATCH($F67,$F$121:$F$219,0),COLUMN()-8),-999)</f>
        <v>0</v>
      </c>
      <c r="AT67" s="16"/>
    </row>
    <row r="68" spans="4:46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G68" s="36">
        <v>999</v>
      </c>
      <c r="I68" s="131" cm="1">
        <f t="array" ref="I68">IFERROR(INDEX($I$121:$AS$219,MATCH($F68,$F$121:$F$219,0),COLUMN()-8),-999)</f>
        <v>0</v>
      </c>
      <c r="J68" s="131" cm="1">
        <f t="array" ref="J68">IFERROR(INDEX($I$121:$AS$219,MATCH($F68,$F$121:$F$219,0),COLUMN()-8),-999)</f>
        <v>0</v>
      </c>
      <c r="K68" s="131" cm="1">
        <f t="array" ref="K68">IFERROR(INDEX($I$121:$AS$219,MATCH($F68,$F$121:$F$219,0),COLUMN()-8),-999)</f>
        <v>0</v>
      </c>
      <c r="L68" s="131" cm="1">
        <f t="array" ref="L68">IFERROR(INDEX($I$121:$AS$219,MATCH($F68,$F$121:$F$219,0),COLUMN()-8),-999)</f>
        <v>0</v>
      </c>
      <c r="M68" s="131" cm="1">
        <f t="array" ref="M68">IFERROR(INDEX($I$121:$AS$219,MATCH($F68,$F$121:$F$219,0),COLUMN()-8),-999)</f>
        <v>1E-3</v>
      </c>
      <c r="N68" s="131" cm="1">
        <f t="array" ref="N68">IFERROR(INDEX($I$121:$AS$219,MATCH($F68,$F$121:$F$219,0),COLUMN()-8),-999)</f>
        <v>3.4817711486695505E-2</v>
      </c>
      <c r="O68" s="131" cm="1">
        <f t="array" ref="O68">IFERROR(INDEX($I$121:$AS$219,MATCH($F68,$F$121:$F$219,0),COLUMN()-8),-999)</f>
        <v>1.6622397449138092E-2</v>
      </c>
      <c r="P68" s="131" cm="1">
        <f t="array" ref="P68">IFERROR(INDEX($I$121:$AS$219,MATCH($F68,$F$121:$F$219,0),COLUMN()-8),-999)</f>
        <v>1.6622397473024235E-2</v>
      </c>
      <c r="Q68" s="131" cm="1">
        <f t="array" ref="Q68">IFERROR(INDEX($I$121:$AS$219,MATCH($F68,$F$121:$F$219,0),COLUMN()-8),-999)</f>
        <v>2.0892457784022808E-2</v>
      </c>
      <c r="R68" s="131" cm="1">
        <f t="array" ref="R68">IFERROR(INDEX($I$121:$AS$219,MATCH($F68,$F$121:$F$219,0),COLUMN()-8),-999)</f>
        <v>2.1085210542626513E-2</v>
      </c>
      <c r="S68" s="131" cm="1">
        <f t="array" ref="S68">IFERROR(INDEX($I$121:$AS$219,MATCH($F68,$F$121:$F$219,0),COLUMN()-8),-999)</f>
        <v>9.9902225609933316E-3</v>
      </c>
      <c r="T68" s="131" cm="1">
        <f t="array" ref="T68">IFERROR(INDEX($I$121:$AS$219,MATCH($F68,$F$121:$F$219,0),COLUMN()-8),-999)</f>
        <v>9.2886130292905121E-3</v>
      </c>
      <c r="U68" s="131" cm="1">
        <f t="array" ref="U68">IFERROR(INDEX($I$121:$AS$219,MATCH($F68,$F$121:$F$219,0),COLUMN()-8),-999)</f>
        <v>9.2886130292905121E-3</v>
      </c>
      <c r="V68" s="131" cm="1">
        <f t="array" ref="V68">IFERROR(INDEX($I$121:$AS$219,MATCH($F68,$F$121:$F$219,0),COLUMN()-8),-999)</f>
        <v>9.0604405267040236E-3</v>
      </c>
      <c r="W68" s="131" cm="1">
        <f t="array" ref="W68">IFERROR(INDEX($I$121:$AS$219,MATCH($F68,$F$121:$F$219,0),COLUMN()-8),-999)</f>
        <v>2.1141683811951022E-2</v>
      </c>
      <c r="X68" s="131" cm="1">
        <f t="array" ref="X68">IFERROR(INDEX($I$121:$AS$219,MATCH($F68,$F$121:$F$219,0),COLUMN()-8),-999)</f>
        <v>2.1141683811951022E-2</v>
      </c>
      <c r="Y68" s="131" cm="1">
        <f t="array" ref="Y68">IFERROR(INDEX($I$121:$AS$219,MATCH($F68,$F$121:$F$219,0),COLUMN()-8),-999)</f>
        <v>1.1071813419556261E-2</v>
      </c>
      <c r="Z68" s="131" cm="1">
        <f t="array" ref="Z68">IFERROR(INDEX($I$121:$AS$219,MATCH($F68,$F$121:$F$219,0),COLUMN()-8),-999)</f>
        <v>3.5715950410085393E-2</v>
      </c>
      <c r="AA68" s="131" cm="1">
        <f t="array" ref="AA68">IFERROR(INDEX($I$121:$AS$219,MATCH($F68,$F$121:$F$219,0),COLUMN()-8),-999)</f>
        <v>6.8458947266225062E-2</v>
      </c>
      <c r="AB68" s="131" cm="1">
        <f t="array" ref="AB68">IFERROR(INDEX($I$121:$AS$219,MATCH($F68,$F$121:$F$219,0),COLUMN()-8),-999)</f>
        <v>6.193397699449095E-2</v>
      </c>
      <c r="AC68" s="131" cm="1">
        <f t="array" ref="AC68">IFERROR(INDEX($I$121:$AS$219,MATCH($F68,$F$121:$F$219,0),COLUMN()-8),-999)</f>
        <v>-0.11735109287783974</v>
      </c>
      <c r="AD68" s="131" cm="1">
        <f t="array" ref="AD68">IFERROR(INDEX($I$121:$AS$219,MATCH($F68,$F$121:$F$219,0),COLUMN()-8),-999)</f>
        <v>-0.12387786839590897</v>
      </c>
      <c r="AE68" s="131" cm="1">
        <f t="array" ref="AE68">IFERROR(INDEX($I$121:$AS$219,MATCH($F68,$F$121:$F$219,0),COLUMN()-8),-999)</f>
        <v>-0.13490179293661825</v>
      </c>
      <c r="AF68" s="131" cm="1">
        <f t="array" ref="AF68">IFERROR(INDEX($I$121:$AS$219,MATCH($F68,$F$121:$F$219,0),COLUMN()-8),-999)</f>
        <v>-0.12281716616055416</v>
      </c>
      <c r="AG68" s="131" cm="1">
        <f t="array" ref="AG68">IFERROR(INDEX($I$121:$AS$219,MATCH($F68,$F$121:$F$219,0),COLUMN()-8),-999)</f>
        <v>-0.15099683958296312</v>
      </c>
      <c r="AH68" s="131" cm="1">
        <f t="array" ref="AH68">IFERROR(INDEX($I$121:$AS$219,MATCH($F68,$F$121:$F$219,0),COLUMN()-8),-999)</f>
        <v>-0.16514914292524671</v>
      </c>
      <c r="AI68" s="131" cm="1">
        <f t="array" ref="AI68">IFERROR(INDEX($I$121:$AS$219,MATCH($F68,$F$121:$F$219,0),COLUMN()-8),-999)</f>
        <v>-0.27768588399112237</v>
      </c>
      <c r="AJ68" s="131" cm="1">
        <f t="array" ref="AJ68">IFERROR(INDEX($I$121:$AS$219,MATCH($F68,$F$121:$F$219,0),COLUMN()-8),-999)</f>
        <v>-0.28727149765628379</v>
      </c>
      <c r="AK68" s="131" cm="1">
        <f t="array" ref="AK68">IFERROR(INDEX($I$121:$AS$219,MATCH($F68,$F$121:$F$219,0),COLUMN()-8),-999)</f>
        <v>-0.2835709147303796</v>
      </c>
      <c r="AL68" s="131" cm="1">
        <f t="array" ref="AL68">IFERROR(INDEX($I$121:$AS$219,MATCH($F68,$F$121:$F$219,0),COLUMN()-8),-999)</f>
        <v>-0.28074678360486111</v>
      </c>
      <c r="AM68" s="131" cm="1">
        <f t="array" ref="AM68">IFERROR(INDEX($I$121:$AS$219,MATCH($F68,$F$121:$F$219,0),COLUMN()-8),-999)</f>
        <v>-0.27741694498922631</v>
      </c>
      <c r="AN68" s="131" cm="1">
        <f t="array" ref="AN68">IFERROR(INDEX($I$121:$AS$219,MATCH($F68,$F$121:$F$219,0),COLUMN()-8),-999)</f>
        <v>-0.27747914221252151</v>
      </c>
      <c r="AO68" s="131" cm="1">
        <f t="array" ref="AO68">IFERROR(INDEX($I$121:$AS$219,MATCH($F68,$F$121:$F$219,0),COLUMN()-8),-999)</f>
        <v>-0.27747850890400022</v>
      </c>
      <c r="AP68" s="131" cm="1">
        <f t="array" ref="AP68">IFERROR(INDEX($I$121:$AS$219,MATCH($F68,$F$121:$F$219,0),COLUMN()-8),-999)</f>
        <v>-0.27751344130253641</v>
      </c>
      <c r="AQ68" s="131" cm="1">
        <f t="array" ref="AQ68">IFERROR(INDEX($I$121:$AS$219,MATCH($F68,$F$121:$F$219,0),COLUMN()-8),-999)</f>
        <v>-0.27722317693047094</v>
      </c>
      <c r="AR68" s="131" cm="1">
        <f t="array" ref="AR68">IFERROR(INDEX($I$121:$AS$219,MATCH($F68,$F$121:$F$219,0),COLUMN()-8),-999)</f>
        <v>-0.27722317693047094</v>
      </c>
      <c r="AS68" s="131" cm="1">
        <f t="array" ref="AS68">IFERROR(INDEX($I$121:$AS$219,MATCH($F68,$F$121:$F$219,0),COLUMN()-8),-999)</f>
        <v>-0.27858407351696424</v>
      </c>
      <c r="AT68" s="16"/>
    </row>
    <row r="69" spans="4:46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G69" s="36">
        <v>999</v>
      </c>
      <c r="I69" s="131" cm="1">
        <f t="array" ref="I69">IFERROR(INDEX($I$121:$AS$219,MATCH($F69,$F$121:$F$219,0),COLUMN()-8),-999)</f>
        <v>0</v>
      </c>
      <c r="J69" s="131" cm="1">
        <f t="array" ref="J69">IFERROR(INDEX($I$121:$AS$219,MATCH($F69,$F$121:$F$219,0),COLUMN()-8),-999)</f>
        <v>0</v>
      </c>
      <c r="K69" s="131" cm="1">
        <f t="array" ref="K69">IFERROR(INDEX($I$121:$AS$219,MATCH($F69,$F$121:$F$219,0),COLUMN()-8),-999)</f>
        <v>0</v>
      </c>
      <c r="L69" s="131" cm="1">
        <f t="array" ref="L69">IFERROR(INDEX($I$121:$AS$219,MATCH($F69,$F$121:$F$219,0),COLUMN()-8),-999)</f>
        <v>0</v>
      </c>
      <c r="M69" s="131" cm="1">
        <f t="array" ref="M69">IFERROR(INDEX($I$121:$AS$219,MATCH($F69,$F$121:$F$219,0),COLUMN()-8),-999)</f>
        <v>0</v>
      </c>
      <c r="N69" s="131" cm="1">
        <f t="array" ref="N69">IFERROR(INDEX($I$121:$AS$219,MATCH($F69,$F$121:$F$219,0),COLUMN()-8),-999)</f>
        <v>1E-3</v>
      </c>
      <c r="O69" s="131" cm="1">
        <f t="array" ref="O69">IFERROR(INDEX($I$121:$AS$219,MATCH($F69,$F$121:$F$219,0),COLUMN()-8),-999)</f>
        <v>1.6622397449138092E-2</v>
      </c>
      <c r="P69" s="131" cm="1">
        <f t="array" ref="P69">IFERROR(INDEX($I$121:$AS$219,MATCH($F69,$F$121:$F$219,0),COLUMN()-8),-999)</f>
        <v>1.6622397473024235E-2</v>
      </c>
      <c r="Q69" s="131" cm="1">
        <f t="array" ref="Q69">IFERROR(INDEX($I$121:$AS$219,MATCH($F69,$F$121:$F$219,0),COLUMN()-8),-999)</f>
        <v>2.0892457784022808E-2</v>
      </c>
      <c r="R69" s="131" cm="1">
        <f t="array" ref="R69">IFERROR(INDEX($I$121:$AS$219,MATCH($F69,$F$121:$F$219,0),COLUMN()-8),-999)</f>
        <v>2.1085210542626513E-2</v>
      </c>
      <c r="S69" s="131" cm="1">
        <f t="array" ref="S69">IFERROR(INDEX($I$121:$AS$219,MATCH($F69,$F$121:$F$219,0),COLUMN()-8),-999)</f>
        <v>9.9902225609933316E-3</v>
      </c>
      <c r="T69" s="131" cm="1">
        <f t="array" ref="T69">IFERROR(INDEX($I$121:$AS$219,MATCH($F69,$F$121:$F$219,0),COLUMN()-8),-999)</f>
        <v>9.2886130292905121E-3</v>
      </c>
      <c r="U69" s="131" cm="1">
        <f t="array" ref="U69">IFERROR(INDEX($I$121:$AS$219,MATCH($F69,$F$121:$F$219,0),COLUMN()-8),-999)</f>
        <v>9.2886130292905121E-3</v>
      </c>
      <c r="V69" s="131" cm="1">
        <f t="array" ref="V69">IFERROR(INDEX($I$121:$AS$219,MATCH($F69,$F$121:$F$219,0),COLUMN()-8),-999)</f>
        <v>9.0604405267040236E-3</v>
      </c>
      <c r="W69" s="131" cm="1">
        <f t="array" ref="W69">IFERROR(INDEX($I$121:$AS$219,MATCH($F69,$F$121:$F$219,0),COLUMN()-8),-999)</f>
        <v>2.1141683811951022E-2</v>
      </c>
      <c r="X69" s="131" cm="1">
        <f t="array" ref="X69">IFERROR(INDEX($I$121:$AS$219,MATCH($F69,$F$121:$F$219,0),COLUMN()-8),-999)</f>
        <v>2.1141683811951022E-2</v>
      </c>
      <c r="Y69" s="131" cm="1">
        <f t="array" ref="Y69">IFERROR(INDEX($I$121:$AS$219,MATCH($F69,$F$121:$F$219,0),COLUMN()-8),-999)</f>
        <v>1.1071813419556261E-2</v>
      </c>
      <c r="Z69" s="131" cm="1">
        <f t="array" ref="Z69">IFERROR(INDEX($I$121:$AS$219,MATCH($F69,$F$121:$F$219,0),COLUMN()-8),-999)</f>
        <v>3.5715950410085393E-2</v>
      </c>
      <c r="AA69" s="131" cm="1">
        <f t="array" ref="AA69">IFERROR(INDEX($I$121:$AS$219,MATCH($F69,$F$121:$F$219,0),COLUMN()-8),-999)</f>
        <v>6.8458947266225062E-2</v>
      </c>
      <c r="AB69" s="131" cm="1">
        <f t="array" ref="AB69">IFERROR(INDEX($I$121:$AS$219,MATCH($F69,$F$121:$F$219,0),COLUMN()-8),-999)</f>
        <v>6.193397699449095E-2</v>
      </c>
      <c r="AC69" s="131" cm="1">
        <f t="array" ref="AC69">IFERROR(INDEX($I$121:$AS$219,MATCH($F69,$F$121:$F$219,0),COLUMN()-8),-999)</f>
        <v>-0.11735109287783974</v>
      </c>
      <c r="AD69" s="131" cm="1">
        <f t="array" ref="AD69">IFERROR(INDEX($I$121:$AS$219,MATCH($F69,$F$121:$F$219,0),COLUMN()-8),-999)</f>
        <v>-0.12387786839590897</v>
      </c>
      <c r="AE69" s="131" cm="1">
        <f t="array" ref="AE69">IFERROR(INDEX($I$121:$AS$219,MATCH($F69,$F$121:$F$219,0),COLUMN()-8),-999)</f>
        <v>-0.13490179293661825</v>
      </c>
      <c r="AF69" s="131" cm="1">
        <f t="array" ref="AF69">IFERROR(INDEX($I$121:$AS$219,MATCH($F69,$F$121:$F$219,0),COLUMN()-8),-999)</f>
        <v>-0.12281716616055416</v>
      </c>
      <c r="AG69" s="131" cm="1">
        <f t="array" ref="AG69">IFERROR(INDEX($I$121:$AS$219,MATCH($F69,$F$121:$F$219,0),COLUMN()-8),-999)</f>
        <v>-0.15099683958296312</v>
      </c>
      <c r="AH69" s="131" cm="1">
        <f t="array" ref="AH69">IFERROR(INDEX($I$121:$AS$219,MATCH($F69,$F$121:$F$219,0),COLUMN()-8),-999)</f>
        <v>-0.16514914292524671</v>
      </c>
      <c r="AI69" s="131" cm="1">
        <f t="array" ref="AI69">IFERROR(INDEX($I$121:$AS$219,MATCH($F69,$F$121:$F$219,0),COLUMN()-8),-999)</f>
        <v>-0.27768588399112237</v>
      </c>
      <c r="AJ69" s="131" cm="1">
        <f t="array" ref="AJ69">IFERROR(INDEX($I$121:$AS$219,MATCH($F69,$F$121:$F$219,0),COLUMN()-8),-999)</f>
        <v>-0.28727149765628379</v>
      </c>
      <c r="AK69" s="131" cm="1">
        <f t="array" ref="AK69">IFERROR(INDEX($I$121:$AS$219,MATCH($F69,$F$121:$F$219,0),COLUMN()-8),-999)</f>
        <v>-0.2835709147303796</v>
      </c>
      <c r="AL69" s="131" cm="1">
        <f t="array" ref="AL69">IFERROR(INDEX($I$121:$AS$219,MATCH($F69,$F$121:$F$219,0),COLUMN()-8),-999)</f>
        <v>-0.28074678360486111</v>
      </c>
      <c r="AM69" s="131" cm="1">
        <f t="array" ref="AM69">IFERROR(INDEX($I$121:$AS$219,MATCH($F69,$F$121:$F$219,0),COLUMN()-8),-999)</f>
        <v>-0.27741694498922631</v>
      </c>
      <c r="AN69" s="131" cm="1">
        <f t="array" ref="AN69">IFERROR(INDEX($I$121:$AS$219,MATCH($F69,$F$121:$F$219,0),COLUMN()-8),-999)</f>
        <v>-0.27747914221252151</v>
      </c>
      <c r="AO69" s="131" cm="1">
        <f t="array" ref="AO69">IFERROR(INDEX($I$121:$AS$219,MATCH($F69,$F$121:$F$219,0),COLUMN()-8),-999)</f>
        <v>-0.27747850890400022</v>
      </c>
      <c r="AP69" s="131" cm="1">
        <f t="array" ref="AP69">IFERROR(INDEX($I$121:$AS$219,MATCH($F69,$F$121:$F$219,0),COLUMN()-8),-999)</f>
        <v>-0.27751344130253641</v>
      </c>
      <c r="AQ69" s="131" cm="1">
        <f t="array" ref="AQ69">IFERROR(INDEX($I$121:$AS$219,MATCH($F69,$F$121:$F$219,0),COLUMN()-8),-999)</f>
        <v>-0.27722317693047094</v>
      </c>
      <c r="AR69" s="131" cm="1">
        <f t="array" ref="AR69">IFERROR(INDEX($I$121:$AS$219,MATCH($F69,$F$121:$F$219,0),COLUMN()-8),-999)</f>
        <v>-0.27722317693047094</v>
      </c>
      <c r="AS69" s="131" cm="1">
        <f t="array" ref="AS69">IFERROR(INDEX($I$121:$AS$219,MATCH($F69,$F$121:$F$219,0),COLUMN()-8),-999)</f>
        <v>-0.27858407351696424</v>
      </c>
      <c r="AT69" s="16"/>
    </row>
    <row r="70" spans="4:46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G70" s="36">
        <v>999</v>
      </c>
      <c r="I70" s="131" cm="1">
        <f t="array" ref="I70">IFERROR(INDEX($I$121:$AS$219,MATCH($F70,$F$121:$F$219,0),COLUMN()-8),-999)</f>
        <v>0</v>
      </c>
      <c r="J70" s="131" cm="1">
        <f t="array" ref="J70">IFERROR(INDEX($I$121:$AS$219,MATCH($F70,$F$121:$F$219,0),COLUMN()-8),-999)</f>
        <v>0</v>
      </c>
      <c r="K70" s="131" cm="1">
        <f t="array" ref="K70">IFERROR(INDEX($I$121:$AS$219,MATCH($F70,$F$121:$F$219,0),COLUMN()-8),-999)</f>
        <v>0</v>
      </c>
      <c r="L70" s="131" cm="1">
        <f t="array" ref="L70">IFERROR(INDEX($I$121:$AS$219,MATCH($F70,$F$121:$F$219,0),COLUMN()-8),-999)</f>
        <v>0</v>
      </c>
      <c r="M70" s="131" cm="1">
        <f t="array" ref="M70">IFERROR(INDEX($I$121:$AS$219,MATCH($F70,$F$121:$F$219,0),COLUMN()-8),-999)</f>
        <v>0</v>
      </c>
      <c r="N70" s="131" cm="1">
        <f t="array" ref="N70">IFERROR(INDEX($I$121:$AS$219,MATCH($F70,$F$121:$F$219,0),COLUMN()-8),-999)</f>
        <v>0</v>
      </c>
      <c r="O70" s="131" cm="1">
        <f t="array" ref="O70">IFERROR(INDEX($I$121:$AS$219,MATCH($F70,$F$121:$F$219,0),COLUMN()-8),-999)</f>
        <v>1E-3</v>
      </c>
      <c r="P70" s="131" cm="1">
        <f t="array" ref="P70">IFERROR(INDEX($I$121:$AS$219,MATCH($F70,$F$121:$F$219,0),COLUMN()-8),-999)</f>
        <v>1.6622397473024235E-2</v>
      </c>
      <c r="Q70" s="131" cm="1">
        <f t="array" ref="Q70">IFERROR(INDEX($I$121:$AS$219,MATCH($F70,$F$121:$F$219,0),COLUMN()-8),-999)</f>
        <v>2.0892457784022808E-2</v>
      </c>
      <c r="R70" s="131" cm="1">
        <f t="array" ref="R70">IFERROR(INDEX($I$121:$AS$219,MATCH($F70,$F$121:$F$219,0),COLUMN()-8),-999)</f>
        <v>2.1085210542626513E-2</v>
      </c>
      <c r="S70" s="131" cm="1">
        <f t="array" ref="S70">IFERROR(INDEX($I$121:$AS$219,MATCH($F70,$F$121:$F$219,0),COLUMN()-8),-999)</f>
        <v>9.9902225609933316E-3</v>
      </c>
      <c r="T70" s="131" cm="1">
        <f t="array" ref="T70">IFERROR(INDEX($I$121:$AS$219,MATCH($F70,$F$121:$F$219,0),COLUMN()-8),-999)</f>
        <v>9.2886130292905121E-3</v>
      </c>
      <c r="U70" s="131" cm="1">
        <f t="array" ref="U70">IFERROR(INDEX($I$121:$AS$219,MATCH($F70,$F$121:$F$219,0),COLUMN()-8),-999)</f>
        <v>9.2886130292905121E-3</v>
      </c>
      <c r="V70" s="131" cm="1">
        <f t="array" ref="V70">IFERROR(INDEX($I$121:$AS$219,MATCH($F70,$F$121:$F$219,0),COLUMN()-8),-999)</f>
        <v>9.0604405267040236E-3</v>
      </c>
      <c r="W70" s="131" cm="1">
        <f t="array" ref="W70">IFERROR(INDEX($I$121:$AS$219,MATCH($F70,$F$121:$F$219,0),COLUMN()-8),-999)</f>
        <v>2.1141683811951022E-2</v>
      </c>
      <c r="X70" s="131" cm="1">
        <f t="array" ref="X70">IFERROR(INDEX($I$121:$AS$219,MATCH($F70,$F$121:$F$219,0),COLUMN()-8),-999)</f>
        <v>2.1141683811951022E-2</v>
      </c>
      <c r="Y70" s="131" cm="1">
        <f t="array" ref="Y70">IFERROR(INDEX($I$121:$AS$219,MATCH($F70,$F$121:$F$219,0),COLUMN()-8),-999)</f>
        <v>1.1071813419556261E-2</v>
      </c>
      <c r="Z70" s="131" cm="1">
        <f t="array" ref="Z70">IFERROR(INDEX($I$121:$AS$219,MATCH($F70,$F$121:$F$219,0),COLUMN()-8),-999)</f>
        <v>3.5715950410085393E-2</v>
      </c>
      <c r="AA70" s="131" cm="1">
        <f t="array" ref="AA70">IFERROR(INDEX($I$121:$AS$219,MATCH($F70,$F$121:$F$219,0),COLUMN()-8),-999)</f>
        <v>6.8458947266225062E-2</v>
      </c>
      <c r="AB70" s="131" cm="1">
        <f t="array" ref="AB70">IFERROR(INDEX($I$121:$AS$219,MATCH($F70,$F$121:$F$219,0),COLUMN()-8),-999)</f>
        <v>6.193397699449095E-2</v>
      </c>
      <c r="AC70" s="131" cm="1">
        <f t="array" ref="AC70">IFERROR(INDEX($I$121:$AS$219,MATCH($F70,$F$121:$F$219,0),COLUMN()-8),-999)</f>
        <v>-0.11735109287783974</v>
      </c>
      <c r="AD70" s="131" cm="1">
        <f t="array" ref="AD70">IFERROR(INDEX($I$121:$AS$219,MATCH($F70,$F$121:$F$219,0),COLUMN()-8),-999)</f>
        <v>-0.12387786839590897</v>
      </c>
      <c r="AE70" s="131" cm="1">
        <f t="array" ref="AE70">IFERROR(INDEX($I$121:$AS$219,MATCH($F70,$F$121:$F$219,0),COLUMN()-8),-999)</f>
        <v>-0.13490179293661825</v>
      </c>
      <c r="AF70" s="131" cm="1">
        <f t="array" ref="AF70">IFERROR(INDEX($I$121:$AS$219,MATCH($F70,$F$121:$F$219,0),COLUMN()-8),-999)</f>
        <v>-0.12281716616055416</v>
      </c>
      <c r="AG70" s="131" cm="1">
        <f t="array" ref="AG70">IFERROR(INDEX($I$121:$AS$219,MATCH($F70,$F$121:$F$219,0),COLUMN()-8),-999)</f>
        <v>-0.15099683958296312</v>
      </c>
      <c r="AH70" s="131" cm="1">
        <f t="array" ref="AH70">IFERROR(INDEX($I$121:$AS$219,MATCH($F70,$F$121:$F$219,0),COLUMN()-8),-999)</f>
        <v>-0.16514914292524671</v>
      </c>
      <c r="AI70" s="131" cm="1">
        <f t="array" ref="AI70">IFERROR(INDEX($I$121:$AS$219,MATCH($F70,$F$121:$F$219,0),COLUMN()-8),-999)</f>
        <v>-0.27768588399112237</v>
      </c>
      <c r="AJ70" s="131" cm="1">
        <f t="array" ref="AJ70">IFERROR(INDEX($I$121:$AS$219,MATCH($F70,$F$121:$F$219,0),COLUMN()-8),-999)</f>
        <v>-0.28727149765628379</v>
      </c>
      <c r="AK70" s="131" cm="1">
        <f t="array" ref="AK70">IFERROR(INDEX($I$121:$AS$219,MATCH($F70,$F$121:$F$219,0),COLUMN()-8),-999)</f>
        <v>-0.2835709147303796</v>
      </c>
      <c r="AL70" s="131" cm="1">
        <f t="array" ref="AL70">IFERROR(INDEX($I$121:$AS$219,MATCH($F70,$F$121:$F$219,0),COLUMN()-8),-999)</f>
        <v>-0.28074678360486111</v>
      </c>
      <c r="AM70" s="131" cm="1">
        <f t="array" ref="AM70">IFERROR(INDEX($I$121:$AS$219,MATCH($F70,$F$121:$F$219,0),COLUMN()-8),-999)</f>
        <v>-0.27741694498922631</v>
      </c>
      <c r="AN70" s="131" cm="1">
        <f t="array" ref="AN70">IFERROR(INDEX($I$121:$AS$219,MATCH($F70,$F$121:$F$219,0),COLUMN()-8),-999)</f>
        <v>-0.27747914221252151</v>
      </c>
      <c r="AO70" s="131" cm="1">
        <f t="array" ref="AO70">IFERROR(INDEX($I$121:$AS$219,MATCH($F70,$F$121:$F$219,0),COLUMN()-8),-999)</f>
        <v>-0.27747850890400022</v>
      </c>
      <c r="AP70" s="131" cm="1">
        <f t="array" ref="AP70">IFERROR(INDEX($I$121:$AS$219,MATCH($F70,$F$121:$F$219,0),COLUMN()-8),-999)</f>
        <v>-0.27751344130253641</v>
      </c>
      <c r="AQ70" s="131" cm="1">
        <f t="array" ref="AQ70">IFERROR(INDEX($I$121:$AS$219,MATCH($F70,$F$121:$F$219,0),COLUMN()-8),-999)</f>
        <v>-0.27722317693047094</v>
      </c>
      <c r="AR70" s="131" cm="1">
        <f t="array" ref="AR70">IFERROR(INDEX($I$121:$AS$219,MATCH($F70,$F$121:$F$219,0),COLUMN()-8),-999)</f>
        <v>-0.27722317693047094</v>
      </c>
      <c r="AS70" s="131" cm="1">
        <f t="array" ref="AS70">IFERROR(INDEX($I$121:$AS$219,MATCH($F70,$F$121:$F$219,0),COLUMN()-8),-999)</f>
        <v>-0.27858407351696424</v>
      </c>
      <c r="AT70" s="16"/>
    </row>
    <row r="71" spans="4:46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G71" s="36">
        <v>999</v>
      </c>
      <c r="I71" s="131" cm="1">
        <f t="array" ref="I71">IFERROR(INDEX($I$121:$AS$219,MATCH($F71,$F$121:$F$219,0),COLUMN()-8),-999)</f>
        <v>0</v>
      </c>
      <c r="J71" s="131" cm="1">
        <f t="array" ref="J71">IFERROR(INDEX($I$121:$AS$219,MATCH($F71,$F$121:$F$219,0),COLUMN()-8),-999)</f>
        <v>0</v>
      </c>
      <c r="K71" s="131" cm="1">
        <f t="array" ref="K71">IFERROR(INDEX($I$121:$AS$219,MATCH($F71,$F$121:$F$219,0),COLUMN()-8),-999)</f>
        <v>0</v>
      </c>
      <c r="L71" s="131" cm="1">
        <f t="array" ref="L71">IFERROR(INDEX($I$121:$AS$219,MATCH($F71,$F$121:$F$219,0),COLUMN()-8),-999)</f>
        <v>0</v>
      </c>
      <c r="M71" s="131" cm="1">
        <f t="array" ref="M71">IFERROR(INDEX($I$121:$AS$219,MATCH($F71,$F$121:$F$219,0),COLUMN()-8),-999)</f>
        <v>1.8429097840700549E-2</v>
      </c>
      <c r="N71" s="131" cm="1">
        <f t="array" ref="N71">IFERROR(INDEX($I$121:$AS$219,MATCH($F71,$F$121:$F$219,0),COLUMN()-8),-999)</f>
        <v>1.8429097840501646E-2</v>
      </c>
      <c r="O71" s="131" cm="1">
        <f t="array" ref="O71">IFERROR(INDEX($I$121:$AS$219,MATCH($F71,$F$121:$F$219,0),COLUMN()-8),-999)</f>
        <v>1.8329984636232428E-2</v>
      </c>
      <c r="P71" s="131" cm="1">
        <f t="array" ref="P71">IFERROR(INDEX($I$121:$AS$219,MATCH($F71,$F$121:$F$219,0),COLUMN()-8),-999)</f>
        <v>1.8329984635666263E-2</v>
      </c>
      <c r="Q71" s="131" cm="1">
        <f t="array" ref="Q71">IFERROR(INDEX($I$121:$AS$219,MATCH($F71,$F$121:$F$219,0),COLUMN()-8),-999)</f>
        <v>1.4982814499348646E-2</v>
      </c>
      <c r="R71" s="131" cm="1">
        <f t="array" ref="R71">IFERROR(INDEX($I$121:$AS$219,MATCH($F71,$F$121:$F$219,0),COLUMN()-8),-999)</f>
        <v>1.5042642073006596E-2</v>
      </c>
      <c r="S71" s="131" cm="1">
        <f t="array" ref="S71">IFERROR(INDEX($I$121:$AS$219,MATCH($F71,$F$121:$F$219,0),COLUMN()-8),-999)</f>
        <v>1.1378782030815016E-2</v>
      </c>
      <c r="T71" s="131" cm="1">
        <f t="array" ref="T71">IFERROR(INDEX($I$121:$AS$219,MATCH($F71,$F$121:$F$219,0),COLUMN()-8),-999)</f>
        <v>9.6531263667418519E-3</v>
      </c>
      <c r="U71" s="131" cm="1">
        <f t="array" ref="U71">IFERROR(INDEX($I$121:$AS$219,MATCH($F71,$F$121:$F$219,0),COLUMN()-8),-999)</f>
        <v>9.6531263667418519E-3</v>
      </c>
      <c r="V71" s="131" cm="1">
        <f t="array" ref="V71">IFERROR(INDEX($I$121:$AS$219,MATCH($F71,$F$121:$F$219,0),COLUMN()-8),-999)</f>
        <v>9.7570902497098929E-3</v>
      </c>
      <c r="W71" s="131" cm="1">
        <f t="array" ref="W71">IFERROR(INDEX($I$121:$AS$219,MATCH($F71,$F$121:$F$219,0),COLUMN()-8),-999)</f>
        <v>8.5901033995240163E-3</v>
      </c>
      <c r="X71" s="131" cm="1">
        <f t="array" ref="X71">IFERROR(INDEX($I$121:$AS$219,MATCH($F71,$F$121:$F$219,0),COLUMN()-8),-999)</f>
        <v>8.5901033995240163E-3</v>
      </c>
      <c r="Y71" s="131" cm="1">
        <f t="array" ref="Y71">IFERROR(INDEX($I$121:$AS$219,MATCH($F71,$F$121:$F$219,0),COLUMN()-8),-999)</f>
        <v>1.1814530459275633E-2</v>
      </c>
      <c r="Z71" s="131" cm="1">
        <f t="array" ref="Z71">IFERROR(INDEX($I$121:$AS$219,MATCH($F71,$F$121:$F$219,0),COLUMN()-8),-999)</f>
        <v>1.96458630545027E-2</v>
      </c>
      <c r="AA71" s="131" cm="1">
        <f t="array" ref="AA71">IFERROR(INDEX($I$121:$AS$219,MATCH($F71,$F$121:$F$219,0),COLUMN()-8),-999)</f>
        <v>3.0379197541142527E-2</v>
      </c>
      <c r="AB71" s="131" cm="1">
        <f t="array" ref="AB71">IFERROR(INDEX($I$121:$AS$219,MATCH($F71,$F$121:$F$219,0),COLUMN()-8),-999)</f>
        <v>5.9121157649678562E-2</v>
      </c>
      <c r="AC71" s="131" cm="1">
        <f t="array" ref="AC71">IFERROR(INDEX($I$121:$AS$219,MATCH($F71,$F$121:$F$219,0),COLUMN()-8),-999)</f>
        <v>-3.4949877952503122E-2</v>
      </c>
      <c r="AD71" s="131" cm="1">
        <f t="array" ref="AD71">IFERROR(INDEX($I$121:$AS$219,MATCH($F71,$F$121:$F$219,0),COLUMN()-8),-999)</f>
        <v>-8.0563531457796614E-2</v>
      </c>
      <c r="AE71" s="131" cm="1">
        <f t="array" ref="AE71">IFERROR(INDEX($I$121:$AS$219,MATCH($F71,$F$121:$F$219,0),COLUMN()-8),-999)</f>
        <v>-8.0259591217587745E-2</v>
      </c>
      <c r="AF71" s="131" cm="1">
        <f t="array" ref="AF71">IFERROR(INDEX($I$121:$AS$219,MATCH($F71,$F$121:$F$219,0),COLUMN()-8),-999)</f>
        <v>-6.2156879599376373E-2</v>
      </c>
      <c r="AG71" s="131" cm="1">
        <f t="array" ref="AG71">IFERROR(INDEX($I$121:$AS$219,MATCH($F71,$F$121:$F$219,0),COLUMN()-8),-999)</f>
        <v>-6.438225791037705E-2</v>
      </c>
      <c r="AH71" s="131" cm="1">
        <f t="array" ref="AH71">IFERROR(INDEX($I$121:$AS$219,MATCH($F71,$F$121:$F$219,0),COLUMN()-8),-999)</f>
        <v>-7.7047753267058983E-2</v>
      </c>
      <c r="AI71" s="131" cm="1">
        <f t="array" ref="AI71">IFERROR(INDEX($I$121:$AS$219,MATCH($F71,$F$121:$F$219,0),COLUMN()-8),-999)</f>
        <v>-9.6824297631751655E-2</v>
      </c>
      <c r="AJ71" s="131" cm="1">
        <f t="array" ref="AJ71">IFERROR(INDEX($I$121:$AS$219,MATCH($F71,$F$121:$F$219,0),COLUMN()-8),-999)</f>
        <v>-0.10514845928548905</v>
      </c>
      <c r="AK71" s="131" cm="1">
        <f t="array" ref="AK71">IFERROR(INDEX($I$121:$AS$219,MATCH($F71,$F$121:$F$219,0),COLUMN()-8),-999)</f>
        <v>-0.10233821966539454</v>
      </c>
      <c r="AL71" s="131" cm="1">
        <f t="array" ref="AL71">IFERROR(INDEX($I$121:$AS$219,MATCH($F71,$F$121:$F$219,0),COLUMN()-8),-999)</f>
        <v>-9.9928812199857525E-2</v>
      </c>
      <c r="AM71" s="131" cm="1">
        <f t="array" ref="AM71">IFERROR(INDEX($I$121:$AS$219,MATCH($F71,$F$121:$F$219,0),COLUMN()-8),-999)</f>
        <v>-9.6508274416787082E-2</v>
      </c>
      <c r="AN71" s="131" cm="1">
        <f t="array" ref="AN71">IFERROR(INDEX($I$121:$AS$219,MATCH($F71,$F$121:$F$219,0),COLUMN()-8),-999)</f>
        <v>-9.6582275982137061E-2</v>
      </c>
      <c r="AO71" s="131" cm="1">
        <f t="array" ref="AO71">IFERROR(INDEX($I$121:$AS$219,MATCH($F71,$F$121:$F$219,0),COLUMN()-8),-999)</f>
        <v>-9.658152534534048E-2</v>
      </c>
      <c r="AP71" s="131" cm="1">
        <f t="array" ref="AP71">IFERROR(INDEX($I$121:$AS$219,MATCH($F71,$F$121:$F$219,0),COLUMN()-8),-999)</f>
        <v>-9.2600264558517636E-2</v>
      </c>
      <c r="AQ71" s="131" cm="1">
        <f t="array" ref="AQ71">IFERROR(INDEX($I$121:$AS$219,MATCH($F71,$F$121:$F$219,0),COLUMN()-8),-999)</f>
        <v>-9.2883763676929978E-2</v>
      </c>
      <c r="AR71" s="131" cm="1">
        <f t="array" ref="AR71">IFERROR(INDEX($I$121:$AS$219,MATCH($F71,$F$121:$F$219,0),COLUMN()-8),-999)</f>
        <v>-9.2883763676929978E-2</v>
      </c>
      <c r="AS71" s="131" cm="1">
        <f t="array" ref="AS71">IFERROR(INDEX($I$121:$AS$219,MATCH($F71,$F$121:$F$219,0),COLUMN()-8),-999)</f>
        <v>-9.4255278990835342E-2</v>
      </c>
      <c r="AT71" s="16"/>
    </row>
    <row r="72" spans="4:46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G72" s="36">
        <v>999</v>
      </c>
      <c r="I72" s="131" cm="1">
        <f t="array" ref="I72">IFERROR(INDEX($I$121:$AS$219,MATCH($F72,$F$121:$F$219,0),COLUMN()-8),-999)</f>
        <v>0</v>
      </c>
      <c r="J72" s="131" cm="1">
        <f t="array" ref="J72">IFERROR(INDEX($I$121:$AS$219,MATCH($F72,$F$121:$F$219,0),COLUMN()-8),-999)</f>
        <v>0</v>
      </c>
      <c r="K72" s="131" cm="1">
        <f t="array" ref="K72">IFERROR(INDEX($I$121:$AS$219,MATCH($F72,$F$121:$F$219,0),COLUMN()-8),-999)</f>
        <v>0</v>
      </c>
      <c r="L72" s="131" cm="1">
        <f t="array" ref="L72">IFERROR(INDEX($I$121:$AS$219,MATCH($F72,$F$121:$F$219,0),COLUMN()-8),-999)</f>
        <v>0</v>
      </c>
      <c r="M72" s="131" cm="1">
        <f t="array" ref="M72">IFERROR(INDEX($I$121:$AS$219,MATCH($F72,$F$121:$F$219,0),COLUMN()-8),-999)</f>
        <v>0</v>
      </c>
      <c r="N72" s="131" cm="1">
        <f t="array" ref="N72">IFERROR(INDEX($I$121:$AS$219,MATCH($F72,$F$121:$F$219,0),COLUMN()-8),-999)</f>
        <v>0</v>
      </c>
      <c r="O72" s="131" cm="1">
        <f t="array" ref="O72">IFERROR(INDEX($I$121:$AS$219,MATCH($F72,$F$121:$F$219,0),COLUMN()-8),-999)</f>
        <v>0</v>
      </c>
      <c r="P72" s="131" cm="1">
        <f t="array" ref="P72">IFERROR(INDEX($I$121:$AS$219,MATCH($F72,$F$121:$F$219,0),COLUMN()-8),-999)</f>
        <v>1.8329984635666263E-2</v>
      </c>
      <c r="Q72" s="131" cm="1">
        <f t="array" ref="Q72">IFERROR(INDEX($I$121:$AS$219,MATCH($F72,$F$121:$F$219,0),COLUMN()-8),-999)</f>
        <v>1.4982814499348646E-2</v>
      </c>
      <c r="R72" s="131" cm="1">
        <f t="array" ref="R72">IFERROR(INDEX($I$121:$AS$219,MATCH($F72,$F$121:$F$219,0),COLUMN()-8),-999)</f>
        <v>1.5042642073006596E-2</v>
      </c>
      <c r="S72" s="131" cm="1">
        <f t="array" ref="S72">IFERROR(INDEX($I$121:$AS$219,MATCH($F72,$F$121:$F$219,0),COLUMN()-8),-999)</f>
        <v>1.1378782030815016E-2</v>
      </c>
      <c r="T72" s="131" cm="1">
        <f t="array" ref="T72">IFERROR(INDEX($I$121:$AS$219,MATCH($F72,$F$121:$F$219,0),COLUMN()-8),-999)</f>
        <v>9.6531263667418519E-3</v>
      </c>
      <c r="U72" s="131" cm="1">
        <f t="array" ref="U72">IFERROR(INDEX($I$121:$AS$219,MATCH($F72,$F$121:$F$219,0),COLUMN()-8),-999)</f>
        <v>9.6531263667418519E-3</v>
      </c>
      <c r="V72" s="131" cm="1">
        <f t="array" ref="V72">IFERROR(INDEX($I$121:$AS$219,MATCH($F72,$F$121:$F$219,0),COLUMN()-8),-999)</f>
        <v>9.7570902497098929E-3</v>
      </c>
      <c r="W72" s="131" cm="1">
        <f t="array" ref="W72">IFERROR(INDEX($I$121:$AS$219,MATCH($F72,$F$121:$F$219,0),COLUMN()-8),-999)</f>
        <v>8.5901033995240163E-3</v>
      </c>
      <c r="X72" s="131" cm="1">
        <f t="array" ref="X72">IFERROR(INDEX($I$121:$AS$219,MATCH($F72,$F$121:$F$219,0),COLUMN()-8),-999)</f>
        <v>8.5901033995240163E-3</v>
      </c>
      <c r="Y72" s="131" cm="1">
        <f t="array" ref="Y72">IFERROR(INDEX($I$121:$AS$219,MATCH($F72,$F$121:$F$219,0),COLUMN()-8),-999)</f>
        <v>1.1814530459275633E-2</v>
      </c>
      <c r="Z72" s="131" cm="1">
        <f t="array" ref="Z72">IFERROR(INDEX($I$121:$AS$219,MATCH($F72,$F$121:$F$219,0),COLUMN()-8),-999)</f>
        <v>1.96458630545027E-2</v>
      </c>
      <c r="AA72" s="131" cm="1">
        <f t="array" ref="AA72">IFERROR(INDEX($I$121:$AS$219,MATCH($F72,$F$121:$F$219,0),COLUMN()-8),-999)</f>
        <v>3.0379197541142527E-2</v>
      </c>
      <c r="AB72" s="131" cm="1">
        <f t="array" ref="AB72">IFERROR(INDEX($I$121:$AS$219,MATCH($F72,$F$121:$F$219,0),COLUMN()-8),-999)</f>
        <v>5.9121157649678562E-2</v>
      </c>
      <c r="AC72" s="131" cm="1">
        <f t="array" ref="AC72">IFERROR(INDEX($I$121:$AS$219,MATCH($F72,$F$121:$F$219,0),COLUMN()-8),-999)</f>
        <v>-3.4949877952503122E-2</v>
      </c>
      <c r="AD72" s="131" cm="1">
        <f t="array" ref="AD72">IFERROR(INDEX($I$121:$AS$219,MATCH($F72,$F$121:$F$219,0),COLUMN()-8),-999)</f>
        <v>-8.0563531457796614E-2</v>
      </c>
      <c r="AE72" s="131" cm="1">
        <f t="array" ref="AE72">IFERROR(INDEX($I$121:$AS$219,MATCH($F72,$F$121:$F$219,0),COLUMN()-8),-999)</f>
        <v>-8.0259591217587745E-2</v>
      </c>
      <c r="AF72" s="131" cm="1">
        <f t="array" ref="AF72">IFERROR(INDEX($I$121:$AS$219,MATCH($F72,$F$121:$F$219,0),COLUMN()-8),-999)</f>
        <v>-6.2156879599376373E-2</v>
      </c>
      <c r="AG72" s="131" cm="1">
        <f t="array" ref="AG72">IFERROR(INDEX($I$121:$AS$219,MATCH($F72,$F$121:$F$219,0),COLUMN()-8),-999)</f>
        <v>-6.438225791037705E-2</v>
      </c>
      <c r="AH72" s="131" cm="1">
        <f t="array" ref="AH72">IFERROR(INDEX($I$121:$AS$219,MATCH($F72,$F$121:$F$219,0),COLUMN()-8),-999)</f>
        <v>-7.7047753267058983E-2</v>
      </c>
      <c r="AI72" s="131" cm="1">
        <f t="array" ref="AI72">IFERROR(INDEX($I$121:$AS$219,MATCH($F72,$F$121:$F$219,0),COLUMN()-8),-999)</f>
        <v>-9.6824297631751655E-2</v>
      </c>
      <c r="AJ72" s="131" cm="1">
        <f t="array" ref="AJ72">IFERROR(INDEX($I$121:$AS$219,MATCH($F72,$F$121:$F$219,0),COLUMN()-8),-999)</f>
        <v>-0.10514845928548905</v>
      </c>
      <c r="AK72" s="131" cm="1">
        <f t="array" ref="AK72">IFERROR(INDEX($I$121:$AS$219,MATCH($F72,$F$121:$F$219,0),COLUMN()-8),-999)</f>
        <v>-0.10233821966539454</v>
      </c>
      <c r="AL72" s="131" cm="1">
        <f t="array" ref="AL72">IFERROR(INDEX($I$121:$AS$219,MATCH($F72,$F$121:$F$219,0),COLUMN()-8),-999)</f>
        <v>-9.9928812199857525E-2</v>
      </c>
      <c r="AM72" s="131" cm="1">
        <f t="array" ref="AM72">IFERROR(INDEX($I$121:$AS$219,MATCH($F72,$F$121:$F$219,0),COLUMN()-8),-999)</f>
        <v>-9.6508274416787082E-2</v>
      </c>
      <c r="AN72" s="131" cm="1">
        <f t="array" ref="AN72">IFERROR(INDEX($I$121:$AS$219,MATCH($F72,$F$121:$F$219,0),COLUMN()-8),-999)</f>
        <v>-9.6582275982137061E-2</v>
      </c>
      <c r="AO72" s="131" cm="1">
        <f t="array" ref="AO72">IFERROR(INDEX($I$121:$AS$219,MATCH($F72,$F$121:$F$219,0),COLUMN()-8),-999)</f>
        <v>-9.658152534534048E-2</v>
      </c>
      <c r="AP72" s="131" cm="1">
        <f t="array" ref="AP72">IFERROR(INDEX($I$121:$AS$219,MATCH($F72,$F$121:$F$219,0),COLUMN()-8),-999)</f>
        <v>-9.2600264558517636E-2</v>
      </c>
      <c r="AQ72" s="131" cm="1">
        <f t="array" ref="AQ72">IFERROR(INDEX($I$121:$AS$219,MATCH($F72,$F$121:$F$219,0),COLUMN()-8),-999)</f>
        <v>-9.2883763676929978E-2</v>
      </c>
      <c r="AR72" s="131" cm="1">
        <f t="array" ref="AR72">IFERROR(INDEX($I$121:$AS$219,MATCH($F72,$F$121:$F$219,0),COLUMN()-8),-999)</f>
        <v>-9.2883763676929978E-2</v>
      </c>
      <c r="AS72" s="131" cm="1">
        <f t="array" ref="AS72">IFERROR(INDEX($I$121:$AS$219,MATCH($F72,$F$121:$F$219,0),COLUMN()-8),-999)</f>
        <v>-9.4255278990835342E-2</v>
      </c>
      <c r="AT72" s="16"/>
    </row>
    <row r="73" spans="4:46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G73" s="36">
        <v>999</v>
      </c>
      <c r="I73" s="131" cm="1">
        <f t="array" ref="I73">IFERROR(INDEX($I$121:$AS$219,MATCH($F73,$F$121:$F$219,0),COLUMN()-8),-999)</f>
        <v>0</v>
      </c>
      <c r="J73" s="131" cm="1">
        <f t="array" ref="J73">IFERROR(INDEX($I$121:$AS$219,MATCH($F73,$F$121:$F$219,0),COLUMN()-8),-999)</f>
        <v>0</v>
      </c>
      <c r="K73" s="131" cm="1">
        <f t="array" ref="K73">IFERROR(INDEX($I$121:$AS$219,MATCH($F73,$F$121:$F$219,0),COLUMN()-8),-999)</f>
        <v>0</v>
      </c>
      <c r="L73" s="131" cm="1">
        <f t="array" ref="L73">IFERROR(INDEX($I$121:$AS$219,MATCH($F73,$F$121:$F$219,0),COLUMN()-8),-999)</f>
        <v>0</v>
      </c>
      <c r="M73" s="131" cm="1">
        <f t="array" ref="M73">IFERROR(INDEX($I$121:$AS$219,MATCH($F73,$F$121:$F$219,0),COLUMN()-8),-999)</f>
        <v>0</v>
      </c>
      <c r="N73" s="131" cm="1">
        <f t="array" ref="N73">IFERROR(INDEX($I$121:$AS$219,MATCH($F73,$F$121:$F$219,0),COLUMN()-8),-999)</f>
        <v>0</v>
      </c>
      <c r="O73" s="131" cm="1">
        <f t="array" ref="O73">IFERROR(INDEX($I$121:$AS$219,MATCH($F73,$F$121:$F$219,0),COLUMN()-8),-999)</f>
        <v>0</v>
      </c>
      <c r="P73" s="131" cm="1">
        <f t="array" ref="P73">IFERROR(INDEX($I$121:$AS$219,MATCH($F73,$F$121:$F$219,0),COLUMN()-8),-999)</f>
        <v>0</v>
      </c>
      <c r="Q73" s="131" cm="1">
        <f t="array" ref="Q73">IFERROR(INDEX($I$121:$AS$219,MATCH($F73,$F$121:$F$219,0),COLUMN()-8),-999)</f>
        <v>1.4982814499348646E-2</v>
      </c>
      <c r="R73" s="131" cm="1">
        <f t="array" ref="R73">IFERROR(INDEX($I$121:$AS$219,MATCH($F73,$F$121:$F$219,0),COLUMN()-8),-999)</f>
        <v>1.5042642073006596E-2</v>
      </c>
      <c r="S73" s="131" cm="1">
        <f t="array" ref="S73">IFERROR(INDEX($I$121:$AS$219,MATCH($F73,$F$121:$F$219,0),COLUMN()-8),-999)</f>
        <v>1.1378782030815016E-2</v>
      </c>
      <c r="T73" s="131" cm="1">
        <f t="array" ref="T73">IFERROR(INDEX($I$121:$AS$219,MATCH($F73,$F$121:$F$219,0),COLUMN()-8),-999)</f>
        <v>9.6531263667418519E-3</v>
      </c>
      <c r="U73" s="131" cm="1">
        <f t="array" ref="U73">IFERROR(INDEX($I$121:$AS$219,MATCH($F73,$F$121:$F$219,0),COLUMN()-8),-999)</f>
        <v>9.6531263667418519E-3</v>
      </c>
      <c r="V73" s="131" cm="1">
        <f t="array" ref="V73">IFERROR(INDEX($I$121:$AS$219,MATCH($F73,$F$121:$F$219,0),COLUMN()-8),-999)</f>
        <v>9.7570902497098929E-3</v>
      </c>
      <c r="W73" s="131" cm="1">
        <f t="array" ref="W73">IFERROR(INDEX($I$121:$AS$219,MATCH($F73,$F$121:$F$219,0),COLUMN()-8),-999)</f>
        <v>8.5901033995240163E-3</v>
      </c>
      <c r="X73" s="131" cm="1">
        <f t="array" ref="X73">IFERROR(INDEX($I$121:$AS$219,MATCH($F73,$F$121:$F$219,0),COLUMN()-8),-999)</f>
        <v>8.5901033995240163E-3</v>
      </c>
      <c r="Y73" s="131" cm="1">
        <f t="array" ref="Y73">IFERROR(INDEX($I$121:$AS$219,MATCH($F73,$F$121:$F$219,0),COLUMN()-8),-999)</f>
        <v>1.1814530459275633E-2</v>
      </c>
      <c r="Z73" s="131" cm="1">
        <f t="array" ref="Z73">IFERROR(INDEX($I$121:$AS$219,MATCH($F73,$F$121:$F$219,0),COLUMN()-8),-999)</f>
        <v>1.96458630545027E-2</v>
      </c>
      <c r="AA73" s="131" cm="1">
        <f t="array" ref="AA73">IFERROR(INDEX($I$121:$AS$219,MATCH($F73,$F$121:$F$219,0),COLUMN()-8),-999)</f>
        <v>3.0379197541142527E-2</v>
      </c>
      <c r="AB73" s="131" cm="1">
        <f t="array" ref="AB73">IFERROR(INDEX($I$121:$AS$219,MATCH($F73,$F$121:$F$219,0),COLUMN()-8),-999)</f>
        <v>5.9121157649678562E-2</v>
      </c>
      <c r="AC73" s="131" cm="1">
        <f t="array" ref="AC73">IFERROR(INDEX($I$121:$AS$219,MATCH($F73,$F$121:$F$219,0),COLUMN()-8),-999)</f>
        <v>-3.4949877952503122E-2</v>
      </c>
      <c r="AD73" s="131" cm="1">
        <f t="array" ref="AD73">IFERROR(INDEX($I$121:$AS$219,MATCH($F73,$F$121:$F$219,0),COLUMN()-8),-999)</f>
        <v>-8.0563531457796614E-2</v>
      </c>
      <c r="AE73" s="131" cm="1">
        <f t="array" ref="AE73">IFERROR(INDEX($I$121:$AS$219,MATCH($F73,$F$121:$F$219,0),COLUMN()-8),-999)</f>
        <v>-8.0259591217587745E-2</v>
      </c>
      <c r="AF73" s="131" cm="1">
        <f t="array" ref="AF73">IFERROR(INDEX($I$121:$AS$219,MATCH($F73,$F$121:$F$219,0),COLUMN()-8),-999)</f>
        <v>-6.2156879599376373E-2</v>
      </c>
      <c r="AG73" s="131" cm="1">
        <f t="array" ref="AG73">IFERROR(INDEX($I$121:$AS$219,MATCH($F73,$F$121:$F$219,0),COLUMN()-8),-999)</f>
        <v>-6.438225791037705E-2</v>
      </c>
      <c r="AH73" s="131" cm="1">
        <f t="array" ref="AH73">IFERROR(INDEX($I$121:$AS$219,MATCH($F73,$F$121:$F$219,0),COLUMN()-8),-999)</f>
        <v>-7.7047753267058983E-2</v>
      </c>
      <c r="AI73" s="131" cm="1">
        <f t="array" ref="AI73">IFERROR(INDEX($I$121:$AS$219,MATCH($F73,$F$121:$F$219,0),COLUMN()-8),-999)</f>
        <v>-9.6824297631751655E-2</v>
      </c>
      <c r="AJ73" s="131" cm="1">
        <f t="array" ref="AJ73">IFERROR(INDEX($I$121:$AS$219,MATCH($F73,$F$121:$F$219,0),COLUMN()-8),-999)</f>
        <v>-0.10514845928548905</v>
      </c>
      <c r="AK73" s="131" cm="1">
        <f t="array" ref="AK73">IFERROR(INDEX($I$121:$AS$219,MATCH($F73,$F$121:$F$219,0),COLUMN()-8),-999)</f>
        <v>-0.10233821966539454</v>
      </c>
      <c r="AL73" s="131" cm="1">
        <f t="array" ref="AL73">IFERROR(INDEX($I$121:$AS$219,MATCH($F73,$F$121:$F$219,0),COLUMN()-8),-999)</f>
        <v>-9.9928812199857525E-2</v>
      </c>
      <c r="AM73" s="131" cm="1">
        <f t="array" ref="AM73">IFERROR(INDEX($I$121:$AS$219,MATCH($F73,$F$121:$F$219,0),COLUMN()-8),-999)</f>
        <v>-9.6508274416787082E-2</v>
      </c>
      <c r="AN73" s="131" cm="1">
        <f t="array" ref="AN73">IFERROR(INDEX($I$121:$AS$219,MATCH($F73,$F$121:$F$219,0),COLUMN()-8),-999)</f>
        <v>-9.6582275982137061E-2</v>
      </c>
      <c r="AO73" s="131" cm="1">
        <f t="array" ref="AO73">IFERROR(INDEX($I$121:$AS$219,MATCH($F73,$F$121:$F$219,0),COLUMN()-8),-999)</f>
        <v>-9.658152534534048E-2</v>
      </c>
      <c r="AP73" s="131" cm="1">
        <f t="array" ref="AP73">IFERROR(INDEX($I$121:$AS$219,MATCH($F73,$F$121:$F$219,0),COLUMN()-8),-999)</f>
        <v>-9.2600264558517636E-2</v>
      </c>
      <c r="AQ73" s="131" cm="1">
        <f t="array" ref="AQ73">IFERROR(INDEX($I$121:$AS$219,MATCH($F73,$F$121:$F$219,0),COLUMN()-8),-999)</f>
        <v>-9.2883763676929978E-2</v>
      </c>
      <c r="AR73" s="131" cm="1">
        <f t="array" ref="AR73">IFERROR(INDEX($I$121:$AS$219,MATCH($F73,$F$121:$F$219,0),COLUMN()-8),-999)</f>
        <v>-9.2883763676929978E-2</v>
      </c>
      <c r="AS73" s="131" cm="1">
        <f t="array" ref="AS73">IFERROR(INDEX($I$121:$AS$219,MATCH($F73,$F$121:$F$219,0),COLUMN()-8),-999)</f>
        <v>-9.4255278990835342E-2</v>
      </c>
      <c r="AT73" s="16"/>
    </row>
    <row r="74" spans="4:46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G74" s="36">
        <v>999</v>
      </c>
      <c r="I74" s="131" cm="1">
        <f t="array" ref="I74">IFERROR(INDEX($I$121:$AS$219,MATCH($F74,$F$121:$F$219,0),COLUMN()-8),-999)</f>
        <v>0</v>
      </c>
      <c r="J74" s="131" cm="1">
        <f t="array" ref="J74">IFERROR(INDEX($I$121:$AS$219,MATCH($F74,$F$121:$F$219,0),COLUMN()-8),-999)</f>
        <v>0</v>
      </c>
      <c r="K74" s="131" cm="1">
        <f t="array" ref="K74">IFERROR(INDEX($I$121:$AS$219,MATCH($F74,$F$121:$F$219,0),COLUMN()-8),-999)</f>
        <v>0</v>
      </c>
      <c r="L74" s="131" cm="1">
        <f t="array" ref="L74">IFERROR(INDEX($I$121:$AS$219,MATCH($F74,$F$121:$F$219,0),COLUMN()-8),-999)</f>
        <v>0</v>
      </c>
      <c r="M74" s="131" cm="1">
        <f t="array" ref="M74">IFERROR(INDEX($I$121:$AS$219,MATCH($F74,$F$121:$F$219,0),COLUMN()-8),-999)</f>
        <v>0</v>
      </c>
      <c r="N74" s="131" cm="1">
        <f t="array" ref="N74">IFERROR(INDEX($I$121:$AS$219,MATCH($F74,$F$121:$F$219,0),COLUMN()-8),-999)</f>
        <v>0</v>
      </c>
      <c r="O74" s="131" cm="1">
        <f t="array" ref="O74">IFERROR(INDEX($I$121:$AS$219,MATCH($F74,$F$121:$F$219,0),COLUMN()-8),-999)</f>
        <v>0</v>
      </c>
      <c r="P74" s="131" cm="1">
        <f t="array" ref="P74">IFERROR(INDEX($I$121:$AS$219,MATCH($F74,$F$121:$F$219,0),COLUMN()-8),-999)</f>
        <v>0</v>
      </c>
      <c r="Q74" s="131" cm="1">
        <f t="array" ref="Q74">IFERROR(INDEX($I$121:$AS$219,MATCH($F74,$F$121:$F$219,0),COLUMN()-8),-999)</f>
        <v>0</v>
      </c>
      <c r="R74" s="131" cm="1">
        <f t="array" ref="R74">IFERROR(INDEX($I$121:$AS$219,MATCH($F74,$F$121:$F$219,0),COLUMN()-8),-999)</f>
        <v>0</v>
      </c>
      <c r="S74" s="131" cm="1">
        <f t="array" ref="S74">IFERROR(INDEX($I$121:$AS$219,MATCH($F74,$F$121:$F$219,0),COLUMN()-8),-999)</f>
        <v>0</v>
      </c>
      <c r="T74" s="131" cm="1">
        <f t="array" ref="T74">IFERROR(INDEX($I$121:$AS$219,MATCH($F74,$F$121:$F$219,0),COLUMN()-8),-999)</f>
        <v>0</v>
      </c>
      <c r="U74" s="131" cm="1">
        <f t="array" ref="U74">IFERROR(INDEX($I$121:$AS$219,MATCH($F74,$F$121:$F$219,0),COLUMN()-8),-999)</f>
        <v>0</v>
      </c>
      <c r="V74" s="131" cm="1">
        <f t="array" ref="V74">IFERROR(INDEX($I$121:$AS$219,MATCH($F74,$F$121:$F$219,0),COLUMN()-8),-999)</f>
        <v>1.3806339995268892E-3</v>
      </c>
      <c r="W74" s="131" cm="1">
        <f t="array" ref="W74">IFERROR(INDEX($I$121:$AS$219,MATCH($F74,$F$121:$F$219,0),COLUMN()-8),-999)</f>
        <v>6.1734845225509998E-3</v>
      </c>
      <c r="X74" s="131" cm="1">
        <f t="array" ref="X74">IFERROR(INDEX($I$121:$AS$219,MATCH($F74,$F$121:$F$219,0),COLUMN()-8),-999)</f>
        <v>6.1734845225509998E-3</v>
      </c>
      <c r="Y74" s="131" cm="1">
        <f t="array" ref="Y74">IFERROR(INDEX($I$121:$AS$219,MATCH($F74,$F$121:$F$219,0),COLUMN()-8),-999)</f>
        <v>-5.4534439248558851E-3</v>
      </c>
      <c r="Z74" s="131" cm="1">
        <f t="array" ref="Z74">IFERROR(INDEX($I$121:$AS$219,MATCH($F74,$F$121:$F$219,0),COLUMN()-8),-999)</f>
        <v>-5.3381209040850655E-3</v>
      </c>
      <c r="AA74" s="131" cm="1">
        <f t="array" ref="AA74">IFERROR(INDEX($I$121:$AS$219,MATCH($F74,$F$121:$F$219,0),COLUMN()-8),-999)</f>
        <v>1.0042104375237401E-3</v>
      </c>
      <c r="AB74" s="131" cm="1">
        <f t="array" ref="AB74">IFERROR(INDEX($I$121:$AS$219,MATCH($F74,$F$121:$F$219,0),COLUMN()-8),-999)</f>
        <v>-4.797403734427769E-4</v>
      </c>
      <c r="AC74" s="131" cm="1">
        <f t="array" ref="AC74">IFERROR(INDEX($I$121:$AS$219,MATCH($F74,$F$121:$F$219,0),COLUMN()-8),-999)</f>
        <v>1.3811286143144905E-3</v>
      </c>
      <c r="AD74" s="131" cm="1">
        <f t="array" ref="AD74">IFERROR(INDEX($I$121:$AS$219,MATCH($F74,$F$121:$F$219,0),COLUMN()-8),-999)</f>
        <v>5.0553904519944765E-4</v>
      </c>
      <c r="AE74" s="131" cm="1">
        <f t="array" ref="AE74">IFERROR(INDEX($I$121:$AS$219,MATCH($F74,$F$121:$F$219,0),COLUMN()-8),-999)</f>
        <v>-1.1766695232610924E-5</v>
      </c>
      <c r="AF74" s="131" cm="1">
        <f t="array" ref="AF74">IFERROR(INDEX($I$121:$AS$219,MATCH($F74,$F$121:$F$219,0),COLUMN()-8),-999)</f>
        <v>5.7154805239119366E-4</v>
      </c>
      <c r="AG74" s="131" cm="1">
        <f t="array" ref="AG74">IFERROR(INDEX($I$121:$AS$219,MATCH($F74,$F$121:$F$219,0),COLUMN()-8),-999)</f>
        <v>6.3181605348000547E-4</v>
      </c>
      <c r="AH74" s="131" cm="1">
        <f t="array" ref="AH74">IFERROR(INDEX($I$121:$AS$219,MATCH($F74,$F$121:$F$219,0),COLUMN()-8),-999)</f>
        <v>-7.2122782297935617E-5</v>
      </c>
      <c r="AI74" s="131" cm="1">
        <f t="array" ref="AI74">IFERROR(INDEX($I$121:$AS$219,MATCH($F74,$F$121:$F$219,0),COLUMN()-8),-999)</f>
        <v>-2.6156159734100348E-5</v>
      </c>
      <c r="AJ74" s="131" cm="1">
        <f t="array" ref="AJ74">IFERROR(INDEX($I$121:$AS$219,MATCH($F74,$F$121:$F$219,0),COLUMN()-8),-999)</f>
        <v>-7.5182987104486371E-4</v>
      </c>
      <c r="AK74" s="131" cm="1">
        <f t="array" ref="AK74">IFERROR(INDEX($I$121:$AS$219,MATCH($F74,$F$121:$F$219,0),COLUMN()-8),-999)</f>
        <v>-5.4877962543462E-4</v>
      </c>
      <c r="AL74" s="131" cm="1">
        <f t="array" ref="AL74">IFERROR(INDEX($I$121:$AS$219,MATCH($F74,$F$121:$F$219,0),COLUMN()-8),-999)</f>
        <v>-3.6230400975285904E-4</v>
      </c>
      <c r="AM74" s="131" cm="1">
        <f t="array" ref="AM74">IFERROR(INDEX($I$121:$AS$219,MATCH($F74,$F$121:$F$219,0),COLUMN()-8),-999)</f>
        <v>1.567021358832299E-6</v>
      </c>
      <c r="AN74" s="131" cm="1">
        <f t="array" ref="AN74">IFERROR(INDEX($I$121:$AS$219,MATCH($F74,$F$121:$F$219,0),COLUMN()-8),-999)</f>
        <v>-4.9518011060317724E-6</v>
      </c>
      <c r="AO74" s="131" cm="1">
        <f t="array" ref="AO74">IFERROR(INDEX($I$121:$AS$219,MATCH($F74,$F$121:$F$219,0),COLUMN()-8),-999)</f>
        <v>-4.8857609529565083E-6</v>
      </c>
      <c r="AP74" s="131" cm="1">
        <f t="array" ref="AP74">IFERROR(INDEX($I$121:$AS$219,MATCH($F74,$F$121:$F$219,0),COLUMN()-8),-999)</f>
        <v>-8.51827277713324E-6</v>
      </c>
      <c r="AQ74" s="131" cm="1">
        <f t="array" ref="AQ74">IFERROR(INDEX($I$121:$AS$219,MATCH($F74,$F$121:$F$219,0),COLUMN()-8),-999)</f>
        <v>2.2321880593749455E-5</v>
      </c>
      <c r="AR74" s="131" cm="1">
        <f t="array" ref="AR74">IFERROR(INDEX($I$121:$AS$219,MATCH($F74,$F$121:$F$219,0),COLUMN()-8),-999)</f>
        <v>2.2321880593749455E-5</v>
      </c>
      <c r="AS74" s="131" cm="1">
        <f t="array" ref="AS74">IFERROR(INDEX($I$121:$AS$219,MATCH($F74,$F$121:$F$219,0),COLUMN()-8),-999)</f>
        <v>1.2566228606959023E-4</v>
      </c>
      <c r="AT74" s="16"/>
    </row>
    <row r="75" spans="4:46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G75" s="36">
        <v>999</v>
      </c>
      <c r="I75" s="131" cm="1">
        <f t="array" ref="I75">IFERROR(INDEX($I$121:$AS$219,MATCH($F75,$F$121:$F$219,0),COLUMN()-8),-999)</f>
        <v>0</v>
      </c>
      <c r="J75" s="131" cm="1">
        <f t="array" ref="J75">IFERROR(INDEX($I$121:$AS$219,MATCH($F75,$F$121:$F$219,0),COLUMN()-8),-999)</f>
        <v>0</v>
      </c>
      <c r="K75" s="131" cm="1">
        <f t="array" ref="K75">IFERROR(INDEX($I$121:$AS$219,MATCH($F75,$F$121:$F$219,0),COLUMN()-8),-999)</f>
        <v>0</v>
      </c>
      <c r="L75" s="131" cm="1">
        <f t="array" ref="L75">IFERROR(INDEX($I$121:$AS$219,MATCH($F75,$F$121:$F$219,0),COLUMN()-8),-999)</f>
        <v>0</v>
      </c>
      <c r="M75" s="131" cm="1">
        <f t="array" ref="M75">IFERROR(INDEX($I$121:$AS$219,MATCH($F75,$F$121:$F$219,0),COLUMN()-8),-999)</f>
        <v>0</v>
      </c>
      <c r="N75" s="131" cm="1">
        <f t="array" ref="N75">IFERROR(INDEX($I$121:$AS$219,MATCH($F75,$F$121:$F$219,0),COLUMN()-8),-999)</f>
        <v>0</v>
      </c>
      <c r="O75" s="131" cm="1">
        <f t="array" ref="O75">IFERROR(INDEX($I$121:$AS$219,MATCH($F75,$F$121:$F$219,0),COLUMN()-8),-999)</f>
        <v>0</v>
      </c>
      <c r="P75" s="131" cm="1">
        <f t="array" ref="P75">IFERROR(INDEX($I$121:$AS$219,MATCH($F75,$F$121:$F$219,0),COLUMN()-8),-999)</f>
        <v>0</v>
      </c>
      <c r="Q75" s="131" cm="1">
        <f t="array" ref="Q75">IFERROR(INDEX($I$121:$AS$219,MATCH($F75,$F$121:$F$219,0),COLUMN()-8),-999)</f>
        <v>0</v>
      </c>
      <c r="R75" s="131" cm="1">
        <f t="array" ref="R75">IFERROR(INDEX($I$121:$AS$219,MATCH($F75,$F$121:$F$219,0),COLUMN()-8),-999)</f>
        <v>0</v>
      </c>
      <c r="S75" s="131" cm="1">
        <f t="array" ref="S75">IFERROR(INDEX($I$121:$AS$219,MATCH($F75,$F$121:$F$219,0),COLUMN()-8),-999)</f>
        <v>0</v>
      </c>
      <c r="T75" s="131" cm="1">
        <f t="array" ref="T75">IFERROR(INDEX($I$121:$AS$219,MATCH($F75,$F$121:$F$219,0),COLUMN()-8),-999)</f>
        <v>0</v>
      </c>
      <c r="U75" s="131" cm="1">
        <f t="array" ref="U75">IFERROR(INDEX($I$121:$AS$219,MATCH($F75,$F$121:$F$219,0),COLUMN()-8),-999)</f>
        <v>0</v>
      </c>
      <c r="V75" s="131" cm="1">
        <f t="array" ref="V75">IFERROR(INDEX($I$121:$AS$219,MATCH($F75,$F$121:$F$219,0),COLUMN()-8),-999)</f>
        <v>0</v>
      </c>
      <c r="W75" s="131" cm="1">
        <f t="array" ref="W75">IFERROR(INDEX($I$121:$AS$219,MATCH($F75,$F$121:$F$219,0),COLUMN()-8),-999)</f>
        <v>0</v>
      </c>
      <c r="X75" s="131" cm="1">
        <f t="array" ref="X75">IFERROR(INDEX($I$121:$AS$219,MATCH($F75,$F$121:$F$219,0),COLUMN()-8),-999)</f>
        <v>0</v>
      </c>
      <c r="Y75" s="131" cm="1">
        <f t="array" ref="Y75">IFERROR(INDEX($I$121:$AS$219,MATCH($F75,$F$121:$F$219,0),COLUMN()-8),-999)</f>
        <v>0</v>
      </c>
      <c r="Z75" s="131" cm="1">
        <f t="array" ref="Z75">IFERROR(INDEX($I$121:$AS$219,MATCH($F75,$F$121:$F$219,0),COLUMN()-8),-999)</f>
        <v>0</v>
      </c>
      <c r="AA75" s="131" cm="1">
        <f t="array" ref="AA75">IFERROR(INDEX($I$121:$AS$219,MATCH($F75,$F$121:$F$219,0),COLUMN()-8),-999)</f>
        <v>0</v>
      </c>
      <c r="AB75" s="131" cm="1">
        <f t="array" ref="AB75">IFERROR(INDEX($I$121:$AS$219,MATCH($F75,$F$121:$F$219,0),COLUMN()-8),-999)</f>
        <v>0</v>
      </c>
      <c r="AC75" s="131" cm="1">
        <f t="array" ref="AC75">IFERROR(INDEX($I$121:$AS$219,MATCH($F75,$F$121:$F$219,0),COLUMN()-8),-999)</f>
        <v>0</v>
      </c>
      <c r="AD75" s="131" cm="1">
        <f t="array" ref="AD75">IFERROR(INDEX($I$121:$AS$219,MATCH($F75,$F$121:$F$219,0),COLUMN()-8),-999)</f>
        <v>0</v>
      </c>
      <c r="AE75" s="131" cm="1">
        <f t="array" ref="AE75">IFERROR(INDEX($I$121:$AS$219,MATCH($F75,$F$121:$F$219,0),COLUMN()-8),-999)</f>
        <v>0</v>
      </c>
      <c r="AF75" s="131" cm="1">
        <f t="array" ref="AF75">IFERROR(INDEX($I$121:$AS$219,MATCH($F75,$F$121:$F$219,0),COLUMN()-8),-999)</f>
        <v>0</v>
      </c>
      <c r="AG75" s="131" cm="1">
        <f t="array" ref="AG75">IFERROR(INDEX($I$121:$AS$219,MATCH($F75,$F$121:$F$219,0),COLUMN()-8),-999)</f>
        <v>0</v>
      </c>
      <c r="AH75" s="131" cm="1">
        <f t="array" ref="AH75">IFERROR(INDEX($I$121:$AS$219,MATCH($F75,$F$121:$F$219,0),COLUMN()-8),-999)</f>
        <v>0</v>
      </c>
      <c r="AI75" s="131" cm="1">
        <f t="array" ref="AI75">IFERROR(INDEX($I$121:$AS$219,MATCH($F75,$F$121:$F$219,0),COLUMN()-8),-999)</f>
        <v>0</v>
      </c>
      <c r="AJ75" s="131" cm="1">
        <f t="array" ref="AJ75">IFERROR(INDEX($I$121:$AS$219,MATCH($F75,$F$121:$F$219,0),COLUMN()-8),-999)</f>
        <v>0</v>
      </c>
      <c r="AK75" s="131" cm="1">
        <f t="array" ref="AK75">IFERROR(INDEX($I$121:$AS$219,MATCH($F75,$F$121:$F$219,0),COLUMN()-8),-999)</f>
        <v>0</v>
      </c>
      <c r="AL75" s="131" cm="1">
        <f t="array" ref="AL75">IFERROR(INDEX($I$121:$AS$219,MATCH($F75,$F$121:$F$219,0),COLUMN()-8),-999)</f>
        <v>0</v>
      </c>
      <c r="AM75" s="131" cm="1">
        <f t="array" ref="AM75">IFERROR(INDEX($I$121:$AS$219,MATCH($F75,$F$121:$F$219,0),COLUMN()-8),-999)</f>
        <v>0</v>
      </c>
      <c r="AN75" s="131" cm="1">
        <f t="array" ref="AN75">IFERROR(INDEX($I$121:$AS$219,MATCH($F75,$F$121:$F$219,0),COLUMN()-8),-999)</f>
        <v>0</v>
      </c>
      <c r="AO75" s="131" cm="1">
        <f t="array" ref="AO75">IFERROR(INDEX($I$121:$AS$219,MATCH($F75,$F$121:$F$219,0),COLUMN()-8),-999)</f>
        <v>0</v>
      </c>
      <c r="AP75" s="131" cm="1">
        <f t="array" ref="AP75">IFERROR(INDEX($I$121:$AS$219,MATCH($F75,$F$121:$F$219,0),COLUMN()-8),-999)</f>
        <v>0</v>
      </c>
      <c r="AQ75" s="131" cm="1">
        <f t="array" ref="AQ75">IFERROR(INDEX($I$121:$AS$219,MATCH($F75,$F$121:$F$219,0),COLUMN()-8),-999)</f>
        <v>0</v>
      </c>
      <c r="AR75" s="131" cm="1">
        <f t="array" ref="AR75">IFERROR(INDEX($I$121:$AS$219,MATCH($F75,$F$121:$F$219,0),COLUMN()-8),-999)</f>
        <v>0</v>
      </c>
      <c r="AS75" s="131" cm="1">
        <f t="array" ref="AS75">IFERROR(INDEX($I$121:$AS$219,MATCH($F75,$F$121:$F$219,0),COLUMN()-8),-999)</f>
        <v>0</v>
      </c>
      <c r="AT75" s="16"/>
    </row>
    <row r="76" spans="4:46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G76" s="36">
        <v>999</v>
      </c>
      <c r="I76" s="131" cm="1">
        <f t="array" ref="I76">IFERROR(INDEX($I$121:$AS$219,MATCH($F76,$F$121:$F$219,0),COLUMN()-8),-999)</f>
        <v>0</v>
      </c>
      <c r="J76" s="131" cm="1">
        <f t="array" ref="J76">IFERROR(INDEX($I$121:$AS$219,MATCH($F76,$F$121:$F$219,0),COLUMN()-8),-999)</f>
        <v>0</v>
      </c>
      <c r="K76" s="131" cm="1">
        <f t="array" ref="K76">IFERROR(INDEX($I$121:$AS$219,MATCH($F76,$F$121:$F$219,0),COLUMN()-8),-999)</f>
        <v>0</v>
      </c>
      <c r="L76" s="131" cm="1">
        <f t="array" ref="L76">IFERROR(INDEX($I$121:$AS$219,MATCH($F76,$F$121:$F$219,0),COLUMN()-8),-999)</f>
        <v>0</v>
      </c>
      <c r="M76" s="131" cm="1">
        <f t="array" ref="M76">IFERROR(INDEX($I$121:$AS$219,MATCH($F76,$F$121:$F$219,0),COLUMN()-8),-999)</f>
        <v>0</v>
      </c>
      <c r="N76" s="131" cm="1">
        <f t="array" ref="N76">IFERROR(INDEX($I$121:$AS$219,MATCH($F76,$F$121:$F$219,0),COLUMN()-8),-999)</f>
        <v>0</v>
      </c>
      <c r="O76" s="131" cm="1">
        <f t="array" ref="O76">IFERROR(INDEX($I$121:$AS$219,MATCH($F76,$F$121:$F$219,0),COLUMN()-8),-999)</f>
        <v>0</v>
      </c>
      <c r="P76" s="131" cm="1">
        <f t="array" ref="P76">IFERROR(INDEX($I$121:$AS$219,MATCH($F76,$F$121:$F$219,0),COLUMN()-8),-999)</f>
        <v>0</v>
      </c>
      <c r="Q76" s="131" cm="1">
        <f t="array" ref="Q76">IFERROR(INDEX($I$121:$AS$219,MATCH($F76,$F$121:$F$219,0),COLUMN()-8),-999)</f>
        <v>0</v>
      </c>
      <c r="R76" s="131" cm="1">
        <f t="array" ref="R76">IFERROR(INDEX($I$121:$AS$219,MATCH($F76,$F$121:$F$219,0),COLUMN()-8),-999)</f>
        <v>0</v>
      </c>
      <c r="S76" s="131" cm="1">
        <f t="array" ref="S76">IFERROR(INDEX($I$121:$AS$219,MATCH($F76,$F$121:$F$219,0),COLUMN()-8),-999)</f>
        <v>0</v>
      </c>
      <c r="T76" s="131" cm="1">
        <f t="array" ref="T76">IFERROR(INDEX($I$121:$AS$219,MATCH($F76,$F$121:$F$219,0),COLUMN()-8),-999)</f>
        <v>0</v>
      </c>
      <c r="U76" s="131" cm="1">
        <f t="array" ref="U76">IFERROR(INDEX($I$121:$AS$219,MATCH($F76,$F$121:$F$219,0),COLUMN()-8),-999)</f>
        <v>0</v>
      </c>
      <c r="V76" s="131" cm="1">
        <f t="array" ref="V76">IFERROR(INDEX($I$121:$AS$219,MATCH($F76,$F$121:$F$219,0),COLUMN()-8),-999)</f>
        <v>1.3806339995268892E-3</v>
      </c>
      <c r="W76" s="131" cm="1">
        <f t="array" ref="W76">IFERROR(INDEX($I$121:$AS$219,MATCH($F76,$F$121:$F$219,0),COLUMN()-8),-999)</f>
        <v>6.3231241483396212E-3</v>
      </c>
      <c r="X76" s="131" cm="1">
        <f t="array" ref="X76">IFERROR(INDEX($I$121:$AS$219,MATCH($F76,$F$121:$F$219,0),COLUMN()-8),-999)</f>
        <v>6.3231241483396212E-3</v>
      </c>
      <c r="Y76" s="131" cm="1">
        <f t="array" ref="Y76">IFERROR(INDEX($I$121:$AS$219,MATCH($F76,$F$121:$F$219,0),COLUMN()-8),-999)</f>
        <v>4.0022551124988832E-3</v>
      </c>
      <c r="Z76" s="131" cm="1">
        <f t="array" ref="Z76">IFERROR(INDEX($I$121:$AS$219,MATCH($F76,$F$121:$F$219,0),COLUMN()-8),-999)</f>
        <v>9.3503582797607905E-4</v>
      </c>
      <c r="AA76" s="131" cm="1">
        <f t="array" ref="AA76">IFERROR(INDEX($I$121:$AS$219,MATCH($F76,$F$121:$F$219,0),COLUMN()-8),-999)</f>
        <v>3.4705088446232305E-3</v>
      </c>
      <c r="AB76" s="131" cm="1">
        <f t="array" ref="AB76">IFERROR(INDEX($I$121:$AS$219,MATCH($F76,$F$121:$F$219,0),COLUMN()-8),-999)</f>
        <v>2.7382814095452427E-3</v>
      </c>
      <c r="AC76" s="131" cm="1">
        <f t="array" ref="AC76">IFERROR(INDEX($I$121:$AS$219,MATCH($F76,$F$121:$F$219,0),COLUMN()-8),-999)</f>
        <v>3.4835997262982206E-2</v>
      </c>
      <c r="AD76" s="131" cm="1">
        <f t="array" ref="AD76">IFERROR(INDEX($I$121:$AS$219,MATCH($F76,$F$121:$F$219,0),COLUMN()-8),-999)</f>
        <v>3.2832934033606292E-2</v>
      </c>
      <c r="AE76" s="131" cm="1">
        <f t="array" ref="AE76">IFERROR(INDEX($I$121:$AS$219,MATCH($F76,$F$121:$F$219,0),COLUMN()-8),-999)</f>
        <v>3.2048510748172089E-2</v>
      </c>
      <c r="AF76" s="131" cm="1">
        <f t="array" ref="AF76">IFERROR(INDEX($I$121:$AS$219,MATCH($F76,$F$121:$F$219,0),COLUMN()-8),-999)</f>
        <v>3.2953737074461961E-2</v>
      </c>
      <c r="AG76" s="131" cm="1">
        <f t="array" ref="AG76">IFERROR(INDEX($I$121:$AS$219,MATCH($F76,$F$121:$F$219,0),COLUMN()-8),-999)</f>
        <v>4.1086345613046679E-2</v>
      </c>
      <c r="AH76" s="131" cm="1">
        <f t="array" ref="AH76">IFERROR(INDEX($I$121:$AS$219,MATCH($F76,$F$121:$F$219,0),COLUMN()-8),-999)</f>
        <v>3.9994305357712645E-2</v>
      </c>
      <c r="AI76" s="131" cm="1">
        <f t="array" ref="AI76">IFERROR(INDEX($I$121:$AS$219,MATCH($F76,$F$121:$F$219,0),COLUMN()-8),-999)</f>
        <v>4.0045181266118786E-2</v>
      </c>
      <c r="AJ76" s="131" cm="1">
        <f t="array" ref="AJ76">IFERROR(INDEX($I$121:$AS$219,MATCH($F76,$F$121:$F$219,0),COLUMN()-8),-999)</f>
        <v>3.9518248364505668E-2</v>
      </c>
      <c r="AK76" s="131" cm="1">
        <f t="array" ref="AK76">IFERROR(INDEX($I$121:$AS$219,MATCH($F76,$F$121:$F$219,0),COLUMN()-8),-999)</f>
        <v>3.9595219847014501E-2</v>
      </c>
      <c r="AL76" s="131" cm="1">
        <f t="array" ref="AL76">IFERROR(INDEX($I$121:$AS$219,MATCH($F76,$F$121:$F$219,0),COLUMN()-8),-999)</f>
        <v>3.9718201027019069E-2</v>
      </c>
      <c r="AM76" s="131" cm="1">
        <f t="array" ref="AM76">IFERROR(INDEX($I$121:$AS$219,MATCH($F76,$F$121:$F$219,0),COLUMN()-8),-999)</f>
        <v>4.0077258936402613E-2</v>
      </c>
      <c r="AN76" s="131" cm="1">
        <f t="array" ref="AN76">IFERROR(INDEX($I$121:$AS$219,MATCH($F76,$F$121:$F$219,0),COLUMN()-8),-999)</f>
        <v>4.0069622104798648E-2</v>
      </c>
      <c r="AO76" s="131" cm="1">
        <f t="array" ref="AO76">IFERROR(INDEX($I$121:$AS$219,MATCH($F76,$F$121:$F$219,0),COLUMN()-8),-999)</f>
        <v>4.0069699181293238E-2</v>
      </c>
      <c r="AP76" s="131" cm="1">
        <f t="array" ref="AP76">IFERROR(INDEX($I$121:$AS$219,MATCH($F76,$F$121:$F$219,0),COLUMN()-8),-999)</f>
        <v>4.0065468438442081E-2</v>
      </c>
      <c r="AQ76" s="131" cm="1">
        <f t="array" ref="AQ76">IFERROR(INDEX($I$121:$AS$219,MATCH($F76,$F$121:$F$219,0),COLUMN()-8),-999)</f>
        <v>4.0101958143730493E-2</v>
      </c>
      <c r="AR76" s="131" cm="1">
        <f t="array" ref="AR76">IFERROR(INDEX($I$121:$AS$219,MATCH($F76,$F$121:$F$219,0),COLUMN()-8),-999)</f>
        <v>4.0101958143730493E-2</v>
      </c>
      <c r="AS76" s="131" cm="1">
        <f t="array" ref="AS76">IFERROR(INDEX($I$121:$AS$219,MATCH($F76,$F$121:$F$219,0),COLUMN()-8),-999)</f>
        <v>4.0406796542250635E-2</v>
      </c>
      <c r="AT76" s="16"/>
    </row>
    <row r="77" spans="4:46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G77" s="36">
        <v>999</v>
      </c>
      <c r="I77" s="131" cm="1">
        <f t="array" ref="I77">IFERROR(INDEX($I$121:$AS$219,MATCH($F77,$F$121:$F$219,0),COLUMN()-8),-999)</f>
        <v>0</v>
      </c>
      <c r="J77" s="131" cm="1">
        <f t="array" ref="J77">IFERROR(INDEX($I$121:$AS$219,MATCH($F77,$F$121:$F$219,0),COLUMN()-8),-999)</f>
        <v>0</v>
      </c>
      <c r="K77" s="131" cm="1">
        <f t="array" ref="K77">IFERROR(INDEX($I$121:$AS$219,MATCH($F77,$F$121:$F$219,0),COLUMN()-8),-999)</f>
        <v>0</v>
      </c>
      <c r="L77" s="131" cm="1">
        <f t="array" ref="L77">IFERROR(INDEX($I$121:$AS$219,MATCH($F77,$F$121:$F$219,0),COLUMN()-8),-999)</f>
        <v>0</v>
      </c>
      <c r="M77" s="131" cm="1">
        <f t="array" ref="M77">IFERROR(INDEX($I$121:$AS$219,MATCH($F77,$F$121:$F$219,0),COLUMN()-8),-999)</f>
        <v>0</v>
      </c>
      <c r="N77" s="131" cm="1">
        <f t="array" ref="N77">IFERROR(INDEX($I$121:$AS$219,MATCH($F77,$F$121:$F$219,0),COLUMN()-8),-999)</f>
        <v>0</v>
      </c>
      <c r="O77" s="131" cm="1">
        <f t="array" ref="O77">IFERROR(INDEX($I$121:$AS$219,MATCH($F77,$F$121:$F$219,0),COLUMN()-8),-999)</f>
        <v>0</v>
      </c>
      <c r="P77" s="131" cm="1">
        <f t="array" ref="P77">IFERROR(INDEX($I$121:$AS$219,MATCH($F77,$F$121:$F$219,0),COLUMN()-8),-999)</f>
        <v>0</v>
      </c>
      <c r="Q77" s="131" cm="1">
        <f t="array" ref="Q77">IFERROR(INDEX($I$121:$AS$219,MATCH($F77,$F$121:$F$219,0),COLUMN()-8),-999)</f>
        <v>0</v>
      </c>
      <c r="R77" s="131" cm="1">
        <f t="array" ref="R77">IFERROR(INDEX($I$121:$AS$219,MATCH($F77,$F$121:$F$219,0),COLUMN()-8),-999)</f>
        <v>0</v>
      </c>
      <c r="S77" s="131" cm="1">
        <f t="array" ref="S77">IFERROR(INDEX($I$121:$AS$219,MATCH($F77,$F$121:$F$219,0),COLUMN()-8),-999)</f>
        <v>0</v>
      </c>
      <c r="T77" s="131" cm="1">
        <f t="array" ref="T77">IFERROR(INDEX($I$121:$AS$219,MATCH($F77,$F$121:$F$219,0),COLUMN()-8),-999)</f>
        <v>0</v>
      </c>
      <c r="U77" s="131" cm="1">
        <f t="array" ref="U77">IFERROR(INDEX($I$121:$AS$219,MATCH($F77,$F$121:$F$219,0),COLUMN()-8),-999)</f>
        <v>0</v>
      </c>
      <c r="V77" s="131" cm="1">
        <f t="array" ref="V77">IFERROR(INDEX($I$121:$AS$219,MATCH($F77,$F$121:$F$219,0),COLUMN()-8),-999)</f>
        <v>1.3806339995268892E-3</v>
      </c>
      <c r="W77" s="131" cm="1">
        <f t="array" ref="W77">IFERROR(INDEX($I$121:$AS$219,MATCH($F77,$F$121:$F$219,0),COLUMN()-8),-999)</f>
        <v>6.1734845225509998E-3</v>
      </c>
      <c r="X77" s="131" cm="1">
        <f t="array" ref="X77">IFERROR(INDEX($I$121:$AS$219,MATCH($F77,$F$121:$F$219,0),COLUMN()-8),-999)</f>
        <v>6.1734845225509998E-3</v>
      </c>
      <c r="Y77" s="131" cm="1">
        <f t="array" ref="Y77">IFERROR(INDEX($I$121:$AS$219,MATCH($F77,$F$121:$F$219,0),COLUMN()-8),-999)</f>
        <v>-5.4534439248558851E-3</v>
      </c>
      <c r="Z77" s="131" cm="1">
        <f t="array" ref="Z77">IFERROR(INDEX($I$121:$AS$219,MATCH($F77,$F$121:$F$219,0),COLUMN()-8),-999)</f>
        <v>-5.3381209040850655E-3</v>
      </c>
      <c r="AA77" s="131" cm="1">
        <f t="array" ref="AA77">IFERROR(INDEX($I$121:$AS$219,MATCH($F77,$F$121:$F$219,0),COLUMN()-8),-999)</f>
        <v>1.0042104375237401E-3</v>
      </c>
      <c r="AB77" s="131" cm="1">
        <f t="array" ref="AB77">IFERROR(INDEX($I$121:$AS$219,MATCH($F77,$F$121:$F$219,0),COLUMN()-8),-999)</f>
        <v>-4.797403734427769E-4</v>
      </c>
      <c r="AC77" s="131" cm="1">
        <f t="array" ref="AC77">IFERROR(INDEX($I$121:$AS$219,MATCH($F77,$F$121:$F$219,0),COLUMN()-8),-999)</f>
        <v>1.3811286143144905E-3</v>
      </c>
      <c r="AD77" s="131" cm="1">
        <f t="array" ref="AD77">IFERROR(INDEX($I$121:$AS$219,MATCH($F77,$F$121:$F$219,0),COLUMN()-8),-999)</f>
        <v>5.0553904519944765E-4</v>
      </c>
      <c r="AE77" s="131" cm="1">
        <f t="array" ref="AE77">IFERROR(INDEX($I$121:$AS$219,MATCH($F77,$F$121:$F$219,0),COLUMN()-8),-999)</f>
        <v>-1.1766695232610924E-5</v>
      </c>
      <c r="AF77" s="131" cm="1">
        <f t="array" ref="AF77">IFERROR(INDEX($I$121:$AS$219,MATCH($F77,$F$121:$F$219,0),COLUMN()-8),-999)</f>
        <v>5.7154805239119366E-4</v>
      </c>
      <c r="AG77" s="131" cm="1">
        <f t="array" ref="AG77">IFERROR(INDEX($I$121:$AS$219,MATCH($F77,$F$121:$F$219,0),COLUMN()-8),-999)</f>
        <v>6.3181605348000547E-4</v>
      </c>
      <c r="AH77" s="131" cm="1">
        <f t="array" ref="AH77">IFERROR(INDEX($I$121:$AS$219,MATCH($F77,$F$121:$F$219,0),COLUMN()-8),-999)</f>
        <v>-7.2122782297935617E-5</v>
      </c>
      <c r="AI77" s="131" cm="1">
        <f t="array" ref="AI77">IFERROR(INDEX($I$121:$AS$219,MATCH($F77,$F$121:$F$219,0),COLUMN()-8),-999)</f>
        <v>-2.6156159734100348E-5</v>
      </c>
      <c r="AJ77" s="131" cm="1">
        <f t="array" ref="AJ77">IFERROR(INDEX($I$121:$AS$219,MATCH($F77,$F$121:$F$219,0),COLUMN()-8),-999)</f>
        <v>-7.5182987104486371E-4</v>
      </c>
      <c r="AK77" s="131" cm="1">
        <f t="array" ref="AK77">IFERROR(INDEX($I$121:$AS$219,MATCH($F77,$F$121:$F$219,0),COLUMN()-8),-999)</f>
        <v>-5.4877962543462E-4</v>
      </c>
      <c r="AL77" s="131" cm="1">
        <f t="array" ref="AL77">IFERROR(INDEX($I$121:$AS$219,MATCH($F77,$F$121:$F$219,0),COLUMN()-8),-999)</f>
        <v>-3.6230400975285904E-4</v>
      </c>
      <c r="AM77" s="131" cm="1">
        <f t="array" ref="AM77">IFERROR(INDEX($I$121:$AS$219,MATCH($F77,$F$121:$F$219,0),COLUMN()-8),-999)</f>
        <v>1.567021358832299E-6</v>
      </c>
      <c r="AN77" s="131" cm="1">
        <f t="array" ref="AN77">IFERROR(INDEX($I$121:$AS$219,MATCH($F77,$F$121:$F$219,0),COLUMN()-8),-999)</f>
        <v>-4.9518011060317724E-6</v>
      </c>
      <c r="AO77" s="131" cm="1">
        <f t="array" ref="AO77">IFERROR(INDEX($I$121:$AS$219,MATCH($F77,$F$121:$F$219,0),COLUMN()-8),-999)</f>
        <v>-4.8857609529565083E-6</v>
      </c>
      <c r="AP77" s="131" cm="1">
        <f t="array" ref="AP77">IFERROR(INDEX($I$121:$AS$219,MATCH($F77,$F$121:$F$219,0),COLUMN()-8),-999)</f>
        <v>-8.51827277713324E-6</v>
      </c>
      <c r="AQ77" s="131" cm="1">
        <f t="array" ref="AQ77">IFERROR(INDEX($I$121:$AS$219,MATCH($F77,$F$121:$F$219,0),COLUMN()-8),-999)</f>
        <v>2.2321880593749455E-5</v>
      </c>
      <c r="AR77" s="131" cm="1">
        <f t="array" ref="AR77">IFERROR(INDEX($I$121:$AS$219,MATCH($F77,$F$121:$F$219,0),COLUMN()-8),-999)</f>
        <v>2.2321880593749455E-5</v>
      </c>
      <c r="AS77" s="131" cm="1">
        <f t="array" ref="AS77">IFERROR(INDEX($I$121:$AS$219,MATCH($F77,$F$121:$F$219,0),COLUMN()-8),-999)</f>
        <v>1.2566228606959023E-4</v>
      </c>
      <c r="AT77" s="16"/>
    </row>
    <row r="78" spans="4:46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G78" s="36">
        <v>999</v>
      </c>
      <c r="I78" s="131" cm="1">
        <f t="array" ref="I78">IFERROR(INDEX($I$121:$AS$219,MATCH($F78,$F$121:$F$219,0),COLUMN()-8),-999)</f>
        <v>0</v>
      </c>
      <c r="J78" s="131" cm="1">
        <f t="array" ref="J78">IFERROR(INDEX($I$121:$AS$219,MATCH($F78,$F$121:$F$219,0),COLUMN()-8),-999)</f>
        <v>0</v>
      </c>
      <c r="K78" s="131" cm="1">
        <f t="array" ref="K78">IFERROR(INDEX($I$121:$AS$219,MATCH($F78,$F$121:$F$219,0),COLUMN()-8),-999)</f>
        <v>0</v>
      </c>
      <c r="L78" s="131" cm="1">
        <f t="array" ref="L78">IFERROR(INDEX($I$121:$AS$219,MATCH($F78,$F$121:$F$219,0),COLUMN()-8),-999)</f>
        <v>0</v>
      </c>
      <c r="M78" s="131" cm="1">
        <f t="array" ref="M78">IFERROR(INDEX($I$121:$AS$219,MATCH($F78,$F$121:$F$219,0),COLUMN()-8),-999)</f>
        <v>0</v>
      </c>
      <c r="N78" s="131" cm="1">
        <f t="array" ref="N78">IFERROR(INDEX($I$121:$AS$219,MATCH($F78,$F$121:$F$219,0),COLUMN()-8),-999)</f>
        <v>0</v>
      </c>
      <c r="O78" s="131" cm="1">
        <f t="array" ref="O78">IFERROR(INDEX($I$121:$AS$219,MATCH($F78,$F$121:$F$219,0),COLUMN()-8),-999)</f>
        <v>0</v>
      </c>
      <c r="P78" s="131" cm="1">
        <f t="array" ref="P78">IFERROR(INDEX($I$121:$AS$219,MATCH($F78,$F$121:$F$219,0),COLUMN()-8),-999)</f>
        <v>0</v>
      </c>
      <c r="Q78" s="131" cm="1">
        <f t="array" ref="Q78">IFERROR(INDEX($I$121:$AS$219,MATCH($F78,$F$121:$F$219,0),COLUMN()-8),-999)</f>
        <v>0</v>
      </c>
      <c r="R78" s="131" cm="1">
        <f t="array" ref="R78">IFERROR(INDEX($I$121:$AS$219,MATCH($F78,$F$121:$F$219,0),COLUMN()-8),-999)</f>
        <v>0</v>
      </c>
      <c r="S78" s="131" cm="1">
        <f t="array" ref="S78">IFERROR(INDEX($I$121:$AS$219,MATCH($F78,$F$121:$F$219,0),COLUMN()-8),-999)</f>
        <v>0</v>
      </c>
      <c r="T78" s="131" cm="1">
        <f t="array" ref="T78">IFERROR(INDEX($I$121:$AS$219,MATCH($F78,$F$121:$F$219,0),COLUMN()-8),-999)</f>
        <v>1.6161325359554716E-3</v>
      </c>
      <c r="U78" s="131" cm="1">
        <f t="array" ref="U78">IFERROR(INDEX($I$121:$AS$219,MATCH($F78,$F$121:$F$219,0),COLUMN()-8),-999)</f>
        <v>1.6161325359554716E-3</v>
      </c>
      <c r="V78" s="131" cm="1">
        <f t="array" ref="V78">IFERROR(INDEX($I$121:$AS$219,MATCH($F78,$F$121:$F$219,0),COLUMN()-8),-999)</f>
        <v>1.3806339995268892E-3</v>
      </c>
      <c r="W78" s="131" cm="1">
        <f t="array" ref="W78">IFERROR(INDEX($I$121:$AS$219,MATCH($F78,$F$121:$F$219,0),COLUMN()-8),-999)</f>
        <v>6.381280087407592E-3</v>
      </c>
      <c r="X78" s="131" cm="1">
        <f t="array" ref="X78">IFERROR(INDEX($I$121:$AS$219,MATCH($F78,$F$121:$F$219,0),COLUMN()-8),-999)</f>
        <v>6.381280087407592E-3</v>
      </c>
      <c r="Y78" s="131" cm="1">
        <f t="array" ref="Y78">IFERROR(INDEX($I$121:$AS$219,MATCH($F78,$F$121:$F$219,0),COLUMN()-8),-999)</f>
        <v>3.6944731033431173E-3</v>
      </c>
      <c r="Z78" s="131" cm="1">
        <f t="array" ref="Z78">IFERROR(INDEX($I$121:$AS$219,MATCH($F78,$F$121:$F$219,0),COLUMN()-8),-999)</f>
        <v>6.6950789814318977E-4</v>
      </c>
      <c r="AA78" s="131" cm="1">
        <f t="array" ref="AA78">IFERROR(INDEX($I$121:$AS$219,MATCH($F78,$F$121:$F$219,0),COLUMN()-8),-999)</f>
        <v>3.2387402002444542E-3</v>
      </c>
      <c r="AB78" s="131" cm="1">
        <f t="array" ref="AB78">IFERROR(INDEX($I$121:$AS$219,MATCH($F78,$F$121:$F$219,0),COLUMN()-8),-999)</f>
        <v>2.5012463438104102E-3</v>
      </c>
      <c r="AC78" s="131" cm="1">
        <f t="array" ref="AC78">IFERROR(INDEX($I$121:$AS$219,MATCH($F78,$F$121:$F$219,0),COLUMN()-8),-999)</f>
        <v>-3.1741461421696454E-2</v>
      </c>
      <c r="AD78" s="131" cm="1">
        <f t="array" ref="AD78">IFERROR(INDEX($I$121:$AS$219,MATCH($F78,$F$121:$F$219,0),COLUMN()-8),-999)</f>
        <v>-3.1643779465173424E-2</v>
      </c>
      <c r="AE78" s="131" cm="1">
        <f t="array" ref="AE78">IFERROR(INDEX($I$121:$AS$219,MATCH($F78,$F$121:$F$219,0),COLUMN()-8),-999)</f>
        <v>-3.1980013935091409E-2</v>
      </c>
      <c r="AF78" s="131" cm="1">
        <f t="array" ref="AF78">IFERROR(INDEX($I$121:$AS$219,MATCH($F78,$F$121:$F$219,0),COLUMN()-8),-999)</f>
        <v>-3.1621453439546414E-2</v>
      </c>
      <c r="AG78" s="131" cm="1">
        <f t="array" ref="AG78">IFERROR(INDEX($I$121:$AS$219,MATCH($F78,$F$121:$F$219,0),COLUMN()-8),-999)</f>
        <v>-3.958775841097497E-2</v>
      </c>
      <c r="AH78" s="131" cm="1">
        <f t="array" ref="AH78">IFERROR(INDEX($I$121:$AS$219,MATCH($F78,$F$121:$F$219,0),COLUMN()-8),-999)</f>
        <v>-4.0070260965310023E-2</v>
      </c>
      <c r="AI78" s="131" cm="1">
        <f t="array" ref="AI78">IFERROR(INDEX($I$121:$AS$219,MATCH($F78,$F$121:$F$219,0),COLUMN()-8),-999)</f>
        <v>-4.0018331807400484E-2</v>
      </c>
      <c r="AJ78" s="131" cm="1">
        <f t="array" ref="AJ78">IFERROR(INDEX($I$121:$AS$219,MATCH($F78,$F$121:$F$219,0),COLUMN()-8),-999)</f>
        <v>-4.109704908094626E-2</v>
      </c>
      <c r="AK78" s="131" cm="1">
        <f t="array" ref="AK78">IFERROR(INDEX($I$121:$AS$219,MATCH($F78,$F$121:$F$219,0),COLUMN()-8),-999)</f>
        <v>-4.0718340325993981E-2</v>
      </c>
      <c r="AL78" s="131" cm="1">
        <f t="array" ref="AL78">IFERROR(INDEX($I$121:$AS$219,MATCH($F78,$F$121:$F$219,0),COLUMN()-8),-999)</f>
        <v>-4.0423804393348625E-2</v>
      </c>
      <c r="AM78" s="131" cm="1">
        <f t="array" ref="AM78">IFERROR(INDEX($I$121:$AS$219,MATCH($F78,$F$121:$F$219,0),COLUMN()-8),-999)</f>
        <v>-3.99884138607072E-2</v>
      </c>
      <c r="AN78" s="131" cm="1">
        <f t="array" ref="AN78">IFERROR(INDEX($I$121:$AS$219,MATCH($F78,$F$121:$F$219,0),COLUMN()-8),-999)</f>
        <v>-3.9995354204978462E-2</v>
      </c>
      <c r="AO78" s="131" cm="1">
        <f t="array" ref="AO78">IFERROR(INDEX($I$121:$AS$219,MATCH($F78,$F$121:$F$219,0),COLUMN()-8),-999)</f>
        <v>-3.9995283603302484E-2</v>
      </c>
      <c r="AP78" s="131" cm="1">
        <f t="array" ref="AP78">IFERROR(INDEX($I$121:$AS$219,MATCH($F78,$F$121:$F$219,0),COLUMN()-8),-999)</f>
        <v>-3.9999175880296126E-2</v>
      </c>
      <c r="AQ78" s="131" cm="1">
        <f t="array" ref="AQ78">IFERROR(INDEX($I$121:$AS$219,MATCH($F78,$F$121:$F$219,0),COLUMN()-8),-999)</f>
        <v>-3.9966703434211284E-2</v>
      </c>
      <c r="AR78" s="131" cm="1">
        <f t="array" ref="AR78">IFERROR(INDEX($I$121:$AS$219,MATCH($F78,$F$121:$F$219,0),COLUMN()-8),-999)</f>
        <v>-3.9966703434211284E-2</v>
      </c>
      <c r="AS78" s="131" cm="1">
        <f t="array" ref="AS78">IFERROR(INDEX($I$121:$AS$219,MATCH($F78,$F$121:$F$219,0),COLUMN()-8),-999)</f>
        <v>-3.9966703434211284E-2</v>
      </c>
      <c r="AT78" s="16"/>
    </row>
    <row r="79" spans="4:46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G79" s="36">
        <v>999</v>
      </c>
      <c r="I79" s="131" cm="1">
        <f t="array" ref="I79">IFERROR(INDEX($I$121:$AS$219,MATCH($F79,$F$121:$F$219,0),COLUMN()-8),-999)</f>
        <v>0</v>
      </c>
      <c r="J79" s="131" cm="1">
        <f t="array" ref="J79">IFERROR(INDEX($I$121:$AS$219,MATCH($F79,$F$121:$F$219,0),COLUMN()-8),-999)</f>
        <v>0</v>
      </c>
      <c r="K79" s="131" cm="1">
        <f t="array" ref="K79">IFERROR(INDEX($I$121:$AS$219,MATCH($F79,$F$121:$F$219,0),COLUMN()-8),-999)</f>
        <v>0</v>
      </c>
      <c r="L79" s="131" cm="1">
        <f t="array" ref="L79">IFERROR(INDEX($I$121:$AS$219,MATCH($F79,$F$121:$F$219,0),COLUMN()-8),-999)</f>
        <v>0</v>
      </c>
      <c r="M79" s="131" cm="1">
        <f t="array" ref="M79">IFERROR(INDEX($I$121:$AS$219,MATCH($F79,$F$121:$F$219,0),COLUMN()-8),-999)</f>
        <v>0</v>
      </c>
      <c r="N79" s="131" cm="1">
        <f t="array" ref="N79">IFERROR(INDEX($I$121:$AS$219,MATCH($F79,$F$121:$F$219,0),COLUMN()-8),-999)</f>
        <v>0</v>
      </c>
      <c r="O79" s="131" cm="1">
        <f t="array" ref="O79">IFERROR(INDEX($I$121:$AS$219,MATCH($F79,$F$121:$F$219,0),COLUMN()-8),-999)</f>
        <v>0</v>
      </c>
      <c r="P79" s="131" cm="1">
        <f t="array" ref="P79">IFERROR(INDEX($I$121:$AS$219,MATCH($F79,$F$121:$F$219,0),COLUMN()-8),-999)</f>
        <v>0</v>
      </c>
      <c r="Q79" s="131" cm="1">
        <f t="array" ref="Q79">IFERROR(INDEX($I$121:$AS$219,MATCH($F79,$F$121:$F$219,0),COLUMN()-8),-999)</f>
        <v>0</v>
      </c>
      <c r="R79" s="131" cm="1">
        <f t="array" ref="R79">IFERROR(INDEX($I$121:$AS$219,MATCH($F79,$F$121:$F$219,0),COLUMN()-8),-999)</f>
        <v>0</v>
      </c>
      <c r="S79" s="131" cm="1">
        <f t="array" ref="S79">IFERROR(INDEX($I$121:$AS$219,MATCH($F79,$F$121:$F$219,0),COLUMN()-8),-999)</f>
        <v>0</v>
      </c>
      <c r="T79" s="131" cm="1">
        <f t="array" ref="T79">IFERROR(INDEX($I$121:$AS$219,MATCH($F79,$F$121:$F$219,0),COLUMN()-8),-999)</f>
        <v>0</v>
      </c>
      <c r="U79" s="131" cm="1">
        <f t="array" ref="U79">IFERROR(INDEX($I$121:$AS$219,MATCH($F79,$F$121:$F$219,0),COLUMN()-8),-999)</f>
        <v>0</v>
      </c>
      <c r="V79" s="131" cm="1">
        <f t="array" ref="V79">IFERROR(INDEX($I$121:$AS$219,MATCH($F79,$F$121:$F$219,0),COLUMN()-8),-999)</f>
        <v>0</v>
      </c>
      <c r="W79" s="131" cm="1">
        <f t="array" ref="W79">IFERROR(INDEX($I$121:$AS$219,MATCH($F79,$F$121:$F$219,0),COLUMN()-8),-999)</f>
        <v>-5.9855850315448456E-4</v>
      </c>
      <c r="X79" s="131" cm="1">
        <f t="array" ref="X79">IFERROR(INDEX($I$121:$AS$219,MATCH($F79,$F$121:$F$219,0),COLUMN()-8),-999)</f>
        <v>-5.9855850315448456E-4</v>
      </c>
      <c r="Y79" s="131" cm="1">
        <f t="array" ref="Y79">IFERROR(INDEX($I$121:$AS$219,MATCH($F79,$F$121:$F$219,0),COLUMN()-8),-999)</f>
        <v>-3.7822796149419073E-2</v>
      </c>
      <c r="Z79" s="131" cm="1">
        <f t="array" ref="Z79">IFERROR(INDEX($I$121:$AS$219,MATCH($F79,$F$121:$F$219,0),COLUMN()-8),-999)</f>
        <v>-2.5092626928244578E-2</v>
      </c>
      <c r="AA79" s="131" cm="1">
        <f t="array" ref="AA79">IFERROR(INDEX($I$121:$AS$219,MATCH($F79,$F$121:$F$219,0),COLUMN()-8),-999)</f>
        <v>-9.8651936283979617E-3</v>
      </c>
      <c r="AB79" s="131" cm="1">
        <f t="array" ref="AB79">IFERROR(INDEX($I$121:$AS$219,MATCH($F79,$F$121:$F$219,0),COLUMN()-8),-999)</f>
        <v>-1.2872087131952079E-2</v>
      </c>
      <c r="AC79" s="131" cm="1">
        <f t="array" ref="AC79">IFERROR(INDEX($I$121:$AS$219,MATCH($F79,$F$121:$F$219,0),COLUMN()-8),-999)</f>
        <v>-0.13381947459467086</v>
      </c>
      <c r="AD79" s="131" cm="1">
        <f t="array" ref="AD79">IFERROR(INDEX($I$121:$AS$219,MATCH($F79,$F$121:$F$219,0),COLUMN()-8),-999)</f>
        <v>-0.12930957995362738</v>
      </c>
      <c r="AE79" s="131" cm="1">
        <f t="array" ref="AE79">IFERROR(INDEX($I$121:$AS$219,MATCH($F79,$F$121:$F$219,0),COLUMN()-8),-999)</f>
        <v>-0.1282411097736188</v>
      </c>
      <c r="AF79" s="131" cm="1">
        <f t="array" ref="AF79">IFERROR(INDEX($I$121:$AS$219,MATCH($F79,$F$121:$F$219,0),COLUMN()-8),-999)</f>
        <v>-0.12952875608828307</v>
      </c>
      <c r="AG79" s="131" cm="1">
        <f t="array" ref="AG79">IFERROR(INDEX($I$121:$AS$219,MATCH($F79,$F$121:$F$219,0),COLUMN()-8),-999)</f>
        <v>-0.16181811823826669</v>
      </c>
      <c r="AH79" s="131" cm="1">
        <f t="array" ref="AH79">IFERROR(INDEX($I$121:$AS$219,MATCH($F79,$F$121:$F$219,0),COLUMN()-8),-999)</f>
        <v>-0.16026571256004232</v>
      </c>
      <c r="AI79" s="131" cm="1">
        <f t="array" ref="AI79">IFERROR(INDEX($I$121:$AS$219,MATCH($F79,$F$121:$F$219,0),COLUMN()-8),-999)</f>
        <v>-0.16028534970341154</v>
      </c>
      <c r="AJ79" s="131" cm="1">
        <f t="array" ref="AJ79">IFERROR(INDEX($I$121:$AS$219,MATCH($F79,$F$121:$F$219,0),COLUMN()-8),-999)</f>
        <v>-0.16108031294220213</v>
      </c>
      <c r="AK79" s="131" cm="1">
        <f t="array" ref="AK79">IFERROR(INDEX($I$121:$AS$219,MATCH($F79,$F$121:$F$219,0),COLUMN()-8),-999)</f>
        <v>-0.16057599788979648</v>
      </c>
      <c r="AL79" s="131" cm="1">
        <f t="array" ref="AL79">IFERROR(INDEX($I$121:$AS$219,MATCH($F79,$F$121:$F$219,0),COLUMN()-8),-999)</f>
        <v>-0.16032202014708771</v>
      </c>
      <c r="AM79" s="131" cm="1">
        <f t="array" ref="AM79">IFERROR(INDEX($I$121:$AS$219,MATCH($F79,$F$121:$F$219,0),COLUMN()-8),-999)</f>
        <v>-0.16030276766017512</v>
      </c>
      <c r="AN79" s="131" cm="1">
        <f t="array" ref="AN79">IFERROR(INDEX($I$121:$AS$219,MATCH($F79,$F$121:$F$219,0),COLUMN()-8),-999)</f>
        <v>-0.16029829562361872</v>
      </c>
      <c r="AO79" s="131" cm="1">
        <f t="array" ref="AO79">IFERROR(INDEX($I$121:$AS$219,MATCH($F79,$F$121:$F$219,0),COLUMN()-8),-999)</f>
        <v>-0.16029833976898478</v>
      </c>
      <c r="AP79" s="131" cm="1">
        <f t="array" ref="AP79">IFERROR(INDEX($I$121:$AS$219,MATCH($F79,$F$121:$F$219,0),COLUMN()-8),-999)</f>
        <v>-0.16029594684487686</v>
      </c>
      <c r="AQ79" s="131" cm="1">
        <f t="array" ref="AQ79">IFERROR(INDEX($I$121:$AS$219,MATCH($F79,$F$121:$F$219,0),COLUMN()-8),-999)</f>
        <v>-0.16031854505254697</v>
      </c>
      <c r="AR79" s="131" cm="1">
        <f t="array" ref="AR79">IFERROR(INDEX($I$121:$AS$219,MATCH($F79,$F$121:$F$219,0),COLUMN()-8),-999)</f>
        <v>-0.16031854505254697</v>
      </c>
      <c r="AS79" s="131" cm="1">
        <f t="array" ref="AS79">IFERROR(INDEX($I$121:$AS$219,MATCH($F79,$F$121:$F$219,0),COLUMN()-8),-999)</f>
        <v>-0.16112453702472418</v>
      </c>
      <c r="AT79" s="16"/>
    </row>
    <row r="80" spans="4:46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G80" s="36">
        <v>999</v>
      </c>
      <c r="I80" s="131" cm="1">
        <f t="array" ref="I80">IFERROR(INDEX($I$121:$AS$219,MATCH($F80,$F$121:$F$219,0),COLUMN()-8),-999)</f>
        <v>0</v>
      </c>
      <c r="J80" s="131" cm="1">
        <f t="array" ref="J80">IFERROR(INDEX($I$121:$AS$219,MATCH($F80,$F$121:$F$219,0),COLUMN()-8),-999)</f>
        <v>0</v>
      </c>
      <c r="K80" s="131" cm="1">
        <f t="array" ref="K80">IFERROR(INDEX($I$121:$AS$219,MATCH($F80,$F$121:$F$219,0),COLUMN()-8),-999)</f>
        <v>0</v>
      </c>
      <c r="L80" s="131" cm="1">
        <f t="array" ref="L80">IFERROR(INDEX($I$121:$AS$219,MATCH($F80,$F$121:$F$219,0),COLUMN()-8),-999)</f>
        <v>0</v>
      </c>
      <c r="M80" s="131" cm="1">
        <f t="array" ref="M80">IFERROR(INDEX($I$121:$AS$219,MATCH($F80,$F$121:$F$219,0),COLUMN()-8),-999)</f>
        <v>0</v>
      </c>
      <c r="N80" s="131" cm="1">
        <f t="array" ref="N80">IFERROR(INDEX($I$121:$AS$219,MATCH($F80,$F$121:$F$219,0),COLUMN()-8),-999)</f>
        <v>0</v>
      </c>
      <c r="O80" s="131" cm="1">
        <f t="array" ref="O80">IFERROR(INDEX($I$121:$AS$219,MATCH($F80,$F$121:$F$219,0),COLUMN()-8),-999)</f>
        <v>0</v>
      </c>
      <c r="P80" s="131" cm="1">
        <f t="array" ref="P80">IFERROR(INDEX($I$121:$AS$219,MATCH($F80,$F$121:$F$219,0),COLUMN()-8),-999)</f>
        <v>0</v>
      </c>
      <c r="Q80" s="131" cm="1">
        <f t="array" ref="Q80">IFERROR(INDEX($I$121:$AS$219,MATCH($F80,$F$121:$F$219,0),COLUMN()-8),-999)</f>
        <v>0</v>
      </c>
      <c r="R80" s="131" cm="1">
        <f t="array" ref="R80">IFERROR(INDEX($I$121:$AS$219,MATCH($F80,$F$121:$F$219,0),COLUMN()-8),-999)</f>
        <v>0</v>
      </c>
      <c r="S80" s="131" cm="1">
        <f t="array" ref="S80">IFERROR(INDEX($I$121:$AS$219,MATCH($F80,$F$121:$F$219,0),COLUMN()-8),-999)</f>
        <v>0</v>
      </c>
      <c r="T80" s="131" cm="1">
        <f t="array" ref="T80">IFERROR(INDEX($I$121:$AS$219,MATCH($F80,$F$121:$F$219,0),COLUMN()-8),-999)</f>
        <v>0</v>
      </c>
      <c r="U80" s="131" cm="1">
        <f t="array" ref="U80">IFERROR(INDEX($I$121:$AS$219,MATCH($F80,$F$121:$F$219,0),COLUMN()-8),-999)</f>
        <v>0</v>
      </c>
      <c r="V80" s="131" cm="1">
        <f t="array" ref="V80">IFERROR(INDEX($I$121:$AS$219,MATCH($F80,$F$121:$F$219,0),COLUMN()-8),-999)</f>
        <v>0</v>
      </c>
      <c r="W80" s="131" cm="1">
        <f t="array" ref="W80">IFERROR(INDEX($I$121:$AS$219,MATCH($F80,$F$121:$F$219,0),COLUMN()-8),-999)</f>
        <v>0</v>
      </c>
      <c r="X80" s="131" cm="1">
        <f t="array" ref="X80">IFERROR(INDEX($I$121:$AS$219,MATCH($F80,$F$121:$F$219,0),COLUMN()-8),-999)</f>
        <v>-5.9855850315448456E-4</v>
      </c>
      <c r="Y80" s="131" cm="1">
        <f t="array" ref="Y80">IFERROR(INDEX($I$121:$AS$219,MATCH($F80,$F$121:$F$219,0),COLUMN()-8),-999)</f>
        <v>-3.7822796149419073E-2</v>
      </c>
      <c r="Z80" s="131" cm="1">
        <f t="array" ref="Z80">IFERROR(INDEX($I$121:$AS$219,MATCH($F80,$F$121:$F$219,0),COLUMN()-8),-999)</f>
        <v>-2.5092626928244578E-2</v>
      </c>
      <c r="AA80" s="131" cm="1">
        <f t="array" ref="AA80">IFERROR(INDEX($I$121:$AS$219,MATCH($F80,$F$121:$F$219,0),COLUMN()-8),-999)</f>
        <v>-9.8651936283979617E-3</v>
      </c>
      <c r="AB80" s="131" cm="1">
        <f t="array" ref="AB80">IFERROR(INDEX($I$121:$AS$219,MATCH($F80,$F$121:$F$219,0),COLUMN()-8),-999)</f>
        <v>-1.2872087131952079E-2</v>
      </c>
      <c r="AC80" s="131" cm="1">
        <f t="array" ref="AC80">IFERROR(INDEX($I$121:$AS$219,MATCH($F80,$F$121:$F$219,0),COLUMN()-8),-999)</f>
        <v>-0.13381947459467086</v>
      </c>
      <c r="AD80" s="131" cm="1">
        <f t="array" ref="AD80">IFERROR(INDEX($I$121:$AS$219,MATCH($F80,$F$121:$F$219,0),COLUMN()-8),-999)</f>
        <v>-0.12930957995362738</v>
      </c>
      <c r="AE80" s="131" cm="1">
        <f t="array" ref="AE80">IFERROR(INDEX($I$121:$AS$219,MATCH($F80,$F$121:$F$219,0),COLUMN()-8),-999)</f>
        <v>-0.1282411097736188</v>
      </c>
      <c r="AF80" s="131" cm="1">
        <f t="array" ref="AF80">IFERROR(INDEX($I$121:$AS$219,MATCH($F80,$F$121:$F$219,0),COLUMN()-8),-999)</f>
        <v>-0.12952875608828307</v>
      </c>
      <c r="AG80" s="131" cm="1">
        <f t="array" ref="AG80">IFERROR(INDEX($I$121:$AS$219,MATCH($F80,$F$121:$F$219,0),COLUMN()-8),-999)</f>
        <v>-0.16181811823826669</v>
      </c>
      <c r="AH80" s="131" cm="1">
        <f t="array" ref="AH80">IFERROR(INDEX($I$121:$AS$219,MATCH($F80,$F$121:$F$219,0),COLUMN()-8),-999)</f>
        <v>-0.16026571256004232</v>
      </c>
      <c r="AI80" s="131" cm="1">
        <f t="array" ref="AI80">IFERROR(INDEX($I$121:$AS$219,MATCH($F80,$F$121:$F$219,0),COLUMN()-8),-999)</f>
        <v>-0.16028534970341154</v>
      </c>
      <c r="AJ80" s="131" cm="1">
        <f t="array" ref="AJ80">IFERROR(INDEX($I$121:$AS$219,MATCH($F80,$F$121:$F$219,0),COLUMN()-8),-999)</f>
        <v>-0.16108031294220213</v>
      </c>
      <c r="AK80" s="131" cm="1">
        <f t="array" ref="AK80">IFERROR(INDEX($I$121:$AS$219,MATCH($F80,$F$121:$F$219,0),COLUMN()-8),-999)</f>
        <v>-0.16057599788979648</v>
      </c>
      <c r="AL80" s="131" cm="1">
        <f t="array" ref="AL80">IFERROR(INDEX($I$121:$AS$219,MATCH($F80,$F$121:$F$219,0),COLUMN()-8),-999)</f>
        <v>-0.16032202014708771</v>
      </c>
      <c r="AM80" s="131" cm="1">
        <f t="array" ref="AM80">IFERROR(INDEX($I$121:$AS$219,MATCH($F80,$F$121:$F$219,0),COLUMN()-8),-999)</f>
        <v>-0.16030276766017512</v>
      </c>
      <c r="AN80" s="131" cm="1">
        <f t="array" ref="AN80">IFERROR(INDEX($I$121:$AS$219,MATCH($F80,$F$121:$F$219,0),COLUMN()-8),-999)</f>
        <v>-0.16029829562361872</v>
      </c>
      <c r="AO80" s="131" cm="1">
        <f t="array" ref="AO80">IFERROR(INDEX($I$121:$AS$219,MATCH($F80,$F$121:$F$219,0),COLUMN()-8),-999)</f>
        <v>-0.16029833976898478</v>
      </c>
      <c r="AP80" s="131" cm="1">
        <f t="array" ref="AP80">IFERROR(INDEX($I$121:$AS$219,MATCH($F80,$F$121:$F$219,0),COLUMN()-8),-999)</f>
        <v>-0.16029594684487686</v>
      </c>
      <c r="AQ80" s="131" cm="1">
        <f t="array" ref="AQ80">IFERROR(INDEX($I$121:$AS$219,MATCH($F80,$F$121:$F$219,0),COLUMN()-8),-999)</f>
        <v>-0.16031854505254697</v>
      </c>
      <c r="AR80" s="131" cm="1">
        <f t="array" ref="AR80">IFERROR(INDEX($I$121:$AS$219,MATCH($F80,$F$121:$F$219,0),COLUMN()-8),-999)</f>
        <v>-0.16031854505254697</v>
      </c>
      <c r="AS80" s="131" cm="1">
        <f t="array" ref="AS80">IFERROR(INDEX($I$121:$AS$219,MATCH($F80,$F$121:$F$219,0),COLUMN()-8),-999)</f>
        <v>-0.16112453702472418</v>
      </c>
      <c r="AT80" s="16"/>
    </row>
    <row r="81" spans="4:46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G81" s="36">
        <v>999</v>
      </c>
      <c r="I81" s="131" cm="1">
        <f t="array" ref="I81">IFERROR(INDEX($I$121:$AS$219,MATCH($F81,$F$121:$F$219,0),COLUMN()-8),-999)</f>
        <v>0</v>
      </c>
      <c r="J81" s="131" cm="1">
        <f t="array" ref="J81">IFERROR(INDEX($I$121:$AS$219,MATCH($F81,$F$121:$F$219,0),COLUMN()-8),-999)</f>
        <v>0</v>
      </c>
      <c r="K81" s="131" cm="1">
        <f t="array" ref="K81">IFERROR(INDEX($I$121:$AS$219,MATCH($F81,$F$121:$F$219,0),COLUMN()-8),-999)</f>
        <v>0</v>
      </c>
      <c r="L81" s="131" cm="1">
        <f t="array" ref="L81">IFERROR(INDEX($I$121:$AS$219,MATCH($F81,$F$121:$F$219,0),COLUMN()-8),-999)</f>
        <v>0</v>
      </c>
      <c r="M81" s="131" cm="1">
        <f t="array" ref="M81">IFERROR(INDEX($I$121:$AS$219,MATCH($F81,$F$121:$F$219,0),COLUMN()-8),-999)</f>
        <v>0</v>
      </c>
      <c r="N81" s="131" cm="1">
        <f t="array" ref="N81">IFERROR(INDEX($I$121:$AS$219,MATCH($F81,$F$121:$F$219,0),COLUMN()-8),-999)</f>
        <v>0</v>
      </c>
      <c r="O81" s="131" cm="1">
        <f t="array" ref="O81">IFERROR(INDEX($I$121:$AS$219,MATCH($F81,$F$121:$F$219,0),COLUMN()-8),-999)</f>
        <v>0</v>
      </c>
      <c r="P81" s="131" cm="1">
        <f t="array" ref="P81">IFERROR(INDEX($I$121:$AS$219,MATCH($F81,$F$121:$F$219,0),COLUMN()-8),-999)</f>
        <v>0</v>
      </c>
      <c r="Q81" s="131" cm="1">
        <f t="array" ref="Q81">IFERROR(INDEX($I$121:$AS$219,MATCH($F81,$F$121:$F$219,0),COLUMN()-8),-999)</f>
        <v>0</v>
      </c>
      <c r="R81" s="131" cm="1">
        <f t="array" ref="R81">IFERROR(INDEX($I$121:$AS$219,MATCH($F81,$F$121:$F$219,0),COLUMN()-8),-999)</f>
        <v>0</v>
      </c>
      <c r="S81" s="131" cm="1">
        <f t="array" ref="S81">IFERROR(INDEX($I$121:$AS$219,MATCH($F81,$F$121:$F$219,0),COLUMN()-8),-999)</f>
        <v>0</v>
      </c>
      <c r="T81" s="131" cm="1">
        <f t="array" ref="T81">IFERROR(INDEX($I$121:$AS$219,MATCH($F81,$F$121:$F$219,0),COLUMN()-8),-999)</f>
        <v>0</v>
      </c>
      <c r="U81" s="131" cm="1">
        <f t="array" ref="U81">IFERROR(INDEX($I$121:$AS$219,MATCH($F81,$F$121:$F$219,0),COLUMN()-8),-999)</f>
        <v>0</v>
      </c>
      <c r="V81" s="131" cm="1">
        <f t="array" ref="V81">IFERROR(INDEX($I$121:$AS$219,MATCH($F81,$F$121:$F$219,0),COLUMN()-8),-999)</f>
        <v>-2.081866136346129E-10</v>
      </c>
      <c r="W81" s="131" cm="1">
        <f t="array" ref="W81">IFERROR(INDEX($I$121:$AS$219,MATCH($F81,$F$121:$F$219,0),COLUMN()-8),-999)</f>
        <v>0</v>
      </c>
      <c r="X81" s="131" cm="1">
        <f t="array" ref="X81">IFERROR(INDEX($I$121:$AS$219,MATCH($F81,$F$121:$F$219,0),COLUMN()-8),-999)</f>
        <v>0</v>
      </c>
      <c r="Y81" s="131" cm="1">
        <f t="array" ref="Y81">IFERROR(INDEX($I$121:$AS$219,MATCH($F81,$F$121:$F$219,0),COLUMN()-8),-999)</f>
        <v>-3.7822796149419073E-2</v>
      </c>
      <c r="Z81" s="131" cm="1">
        <f t="array" ref="Z81">IFERROR(INDEX($I$121:$AS$219,MATCH($F81,$F$121:$F$219,0),COLUMN()-8),-999)</f>
        <v>-2.5092626928244578E-2</v>
      </c>
      <c r="AA81" s="131" cm="1">
        <f t="array" ref="AA81">IFERROR(INDEX($I$121:$AS$219,MATCH($F81,$F$121:$F$219,0),COLUMN()-8),-999)</f>
        <v>-9.8651936283979617E-3</v>
      </c>
      <c r="AB81" s="131" cm="1">
        <f t="array" ref="AB81">IFERROR(INDEX($I$121:$AS$219,MATCH($F81,$F$121:$F$219,0),COLUMN()-8),-999)</f>
        <v>-1.2872087131952079E-2</v>
      </c>
      <c r="AC81" s="131" cm="1">
        <f t="array" ref="AC81">IFERROR(INDEX($I$121:$AS$219,MATCH($F81,$F$121:$F$219,0),COLUMN()-8),-999)</f>
        <v>-0.13381947459467086</v>
      </c>
      <c r="AD81" s="131" cm="1">
        <f t="array" ref="AD81">IFERROR(INDEX($I$121:$AS$219,MATCH($F81,$F$121:$F$219,0),COLUMN()-8),-999)</f>
        <v>-0.12930957995362738</v>
      </c>
      <c r="AE81" s="131" cm="1">
        <f t="array" ref="AE81">IFERROR(INDEX($I$121:$AS$219,MATCH($F81,$F$121:$F$219,0),COLUMN()-8),-999)</f>
        <v>-0.1282411097736188</v>
      </c>
      <c r="AF81" s="131" cm="1">
        <f t="array" ref="AF81">IFERROR(INDEX($I$121:$AS$219,MATCH($F81,$F$121:$F$219,0),COLUMN()-8),-999)</f>
        <v>-0.12952875608828307</v>
      </c>
      <c r="AG81" s="131" cm="1">
        <f t="array" ref="AG81">IFERROR(INDEX($I$121:$AS$219,MATCH($F81,$F$121:$F$219,0),COLUMN()-8),-999)</f>
        <v>-0.16181811823826669</v>
      </c>
      <c r="AH81" s="131" cm="1">
        <f t="array" ref="AH81">IFERROR(INDEX($I$121:$AS$219,MATCH($F81,$F$121:$F$219,0),COLUMN()-8),-999)</f>
        <v>-0.16026571256004232</v>
      </c>
      <c r="AI81" s="131" cm="1">
        <f t="array" ref="AI81">IFERROR(INDEX($I$121:$AS$219,MATCH($F81,$F$121:$F$219,0),COLUMN()-8),-999)</f>
        <v>-0.16028534970341154</v>
      </c>
      <c r="AJ81" s="131" cm="1">
        <f t="array" ref="AJ81">IFERROR(INDEX($I$121:$AS$219,MATCH($F81,$F$121:$F$219,0),COLUMN()-8),-999)</f>
        <v>-0.16108031294220213</v>
      </c>
      <c r="AK81" s="131" cm="1">
        <f t="array" ref="AK81">IFERROR(INDEX($I$121:$AS$219,MATCH($F81,$F$121:$F$219,0),COLUMN()-8),-999)</f>
        <v>-0.16057599788979648</v>
      </c>
      <c r="AL81" s="131" cm="1">
        <f t="array" ref="AL81">IFERROR(INDEX($I$121:$AS$219,MATCH($F81,$F$121:$F$219,0),COLUMN()-8),-999)</f>
        <v>-0.16032202014708771</v>
      </c>
      <c r="AM81" s="131" cm="1">
        <f t="array" ref="AM81">IFERROR(INDEX($I$121:$AS$219,MATCH($F81,$F$121:$F$219,0),COLUMN()-8),-999)</f>
        <v>-0.16030276766017512</v>
      </c>
      <c r="AN81" s="131" cm="1">
        <f t="array" ref="AN81">IFERROR(INDEX($I$121:$AS$219,MATCH($F81,$F$121:$F$219,0),COLUMN()-8),-999)</f>
        <v>-0.16029829562361872</v>
      </c>
      <c r="AO81" s="131" cm="1">
        <f t="array" ref="AO81">IFERROR(INDEX($I$121:$AS$219,MATCH($F81,$F$121:$F$219,0),COLUMN()-8),-999)</f>
        <v>-0.16029833976898478</v>
      </c>
      <c r="AP81" s="131" cm="1">
        <f t="array" ref="AP81">IFERROR(INDEX($I$121:$AS$219,MATCH($F81,$F$121:$F$219,0),COLUMN()-8),-999)</f>
        <v>-0.16029594684487686</v>
      </c>
      <c r="AQ81" s="131" cm="1">
        <f t="array" ref="AQ81">IFERROR(INDEX($I$121:$AS$219,MATCH($F81,$F$121:$F$219,0),COLUMN()-8),-999)</f>
        <v>-0.16031854505254697</v>
      </c>
      <c r="AR81" s="131" cm="1">
        <f t="array" ref="AR81">IFERROR(INDEX($I$121:$AS$219,MATCH($F81,$F$121:$F$219,0),COLUMN()-8),-999)</f>
        <v>-0.16031854505254697</v>
      </c>
      <c r="AS81" s="131" cm="1">
        <f t="array" ref="AS81">IFERROR(INDEX($I$121:$AS$219,MATCH($F81,$F$121:$F$219,0),COLUMN()-8),-999)</f>
        <v>-0.16112453702472418</v>
      </c>
      <c r="AT81" s="16"/>
    </row>
    <row r="82" spans="4:46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G82" s="39">
        <v>3.1898599999999999</v>
      </c>
      <c r="I82" s="131" cm="1">
        <f t="array" ref="I82">IFERROR(INDEX($I$121:$AS$219,MATCH($F82,$F$121:$F$219,0),COLUMN()-8),-999)</f>
        <v>0</v>
      </c>
      <c r="J82" s="131" cm="1">
        <f t="array" ref="J82">IFERROR(INDEX($I$121:$AS$219,MATCH($F82,$F$121:$F$219,0),COLUMN()-8),-999)</f>
        <v>0</v>
      </c>
      <c r="K82" s="131" cm="1">
        <f t="array" ref="K82">IFERROR(INDEX($I$121:$AS$219,MATCH($F82,$F$121:$F$219,0),COLUMN()-8),-999)</f>
        <v>0</v>
      </c>
      <c r="L82" s="131" cm="1">
        <f t="array" ref="L82">IFERROR(INDEX($I$121:$AS$219,MATCH($F82,$F$121:$F$219,0),COLUMN()-8),-999)</f>
        <v>0</v>
      </c>
      <c r="M82" s="131" cm="1">
        <f t="array" ref="M82">IFERROR(INDEX($I$121:$AS$219,MATCH($F82,$F$121:$F$219,0),COLUMN()-8),-999)</f>
        <v>0</v>
      </c>
      <c r="N82" s="131" cm="1">
        <f t="array" ref="N82">IFERROR(INDEX($I$121:$AS$219,MATCH($F82,$F$121:$F$219,0),COLUMN()-8),-999)</f>
        <v>0</v>
      </c>
      <c r="O82" s="131" cm="1">
        <f t="array" ref="O82">IFERROR(INDEX($I$121:$AS$219,MATCH($F82,$F$121:$F$219,0),COLUMN()-8),-999)</f>
        <v>0</v>
      </c>
      <c r="P82" s="131" cm="1">
        <f t="array" ref="P82">IFERROR(INDEX($I$121:$AS$219,MATCH($F82,$F$121:$F$219,0),COLUMN()-8),-999)</f>
        <v>0</v>
      </c>
      <c r="Q82" s="131" cm="1">
        <f t="array" ref="Q82">IFERROR(INDEX($I$121:$AS$219,MATCH($F82,$F$121:$F$219,0),COLUMN()-8),-999)</f>
        <v>0</v>
      </c>
      <c r="R82" s="131" cm="1">
        <f t="array" ref="R82">IFERROR(INDEX($I$121:$AS$219,MATCH($F82,$F$121:$F$219,0),COLUMN()-8),-999)</f>
        <v>0</v>
      </c>
      <c r="S82" s="131" cm="1">
        <f t="array" ref="S82">IFERROR(INDEX($I$121:$AS$219,MATCH($F82,$F$121:$F$219,0),COLUMN()-8),-999)</f>
        <v>0</v>
      </c>
      <c r="T82" s="131" cm="1">
        <f t="array" ref="T82">IFERROR(INDEX($I$121:$AS$219,MATCH($F82,$F$121:$F$219,0),COLUMN()-8),-999)</f>
        <v>0</v>
      </c>
      <c r="U82" s="131" cm="1">
        <f t="array" ref="U82">IFERROR(INDEX($I$121:$AS$219,MATCH($F82,$F$121:$F$219,0),COLUMN()-8),-999)</f>
        <v>0</v>
      </c>
      <c r="V82" s="131" cm="1">
        <f t="array" ref="V82">IFERROR(INDEX($I$121:$AS$219,MATCH($F82,$F$121:$F$219,0),COLUMN()-8),-999)</f>
        <v>0</v>
      </c>
      <c r="W82" s="131" cm="1">
        <f t="array" ref="W82">IFERROR(INDEX($I$121:$AS$219,MATCH($F82,$F$121:$F$219,0),COLUMN()-8),-999)</f>
        <v>0</v>
      </c>
      <c r="X82" s="131" cm="1">
        <f t="array" ref="X82">IFERROR(INDEX($I$121:$AS$219,MATCH($F82,$F$121:$F$219,0),COLUMN()-8),-999)</f>
        <v>0</v>
      </c>
      <c r="Y82" s="131" cm="1">
        <f t="array" ref="Y82">IFERROR(INDEX($I$121:$AS$219,MATCH($F82,$F$121:$F$219,0),COLUMN()-8),-999)</f>
        <v>0</v>
      </c>
      <c r="Z82" s="131" cm="1">
        <f t="array" ref="Z82">IFERROR(INDEX($I$121:$AS$219,MATCH($F82,$F$121:$F$219,0),COLUMN()-8),-999)</f>
        <v>0</v>
      </c>
      <c r="AA82" s="131" cm="1">
        <f t="array" ref="AA82">IFERROR(INDEX($I$121:$AS$219,MATCH($F82,$F$121:$F$219,0),COLUMN()-8),-999)</f>
        <v>0</v>
      </c>
      <c r="AB82" s="131" cm="1">
        <f t="array" ref="AB82">IFERROR(INDEX($I$121:$AS$219,MATCH($F82,$F$121:$F$219,0),COLUMN()-8),-999)</f>
        <v>0</v>
      </c>
      <c r="AC82" s="131" cm="1">
        <f t="array" ref="AC82">IFERROR(INDEX($I$121:$AS$219,MATCH($F82,$F$121:$F$219,0),COLUMN()-8),-999)</f>
        <v>0</v>
      </c>
      <c r="AD82" s="131" cm="1">
        <f t="array" ref="AD82">IFERROR(INDEX($I$121:$AS$219,MATCH($F82,$F$121:$F$219,0),COLUMN()-8),-999)</f>
        <v>0</v>
      </c>
      <c r="AE82" s="131" cm="1">
        <f t="array" ref="AE82">IFERROR(INDEX($I$121:$AS$219,MATCH($F82,$F$121:$F$219,0),COLUMN()-8),-999)</f>
        <v>0</v>
      </c>
      <c r="AF82" s="131" cm="1">
        <f t="array" ref="AF82">IFERROR(INDEX($I$121:$AS$219,MATCH($F82,$F$121:$F$219,0),COLUMN()-8),-999)</f>
        <v>0</v>
      </c>
      <c r="AG82" s="131" cm="1">
        <f t="array" ref="AG82">IFERROR(INDEX($I$121:$AS$219,MATCH($F82,$F$121:$F$219,0),COLUMN()-8),-999)</f>
        <v>0</v>
      </c>
      <c r="AH82" s="131" cm="1">
        <f t="array" ref="AH82">IFERROR(INDEX($I$121:$AS$219,MATCH($F82,$F$121:$F$219,0),COLUMN()-8),-999)</f>
        <v>0</v>
      </c>
      <c r="AI82" s="131" cm="1">
        <f t="array" ref="AI82">IFERROR(INDEX($I$121:$AS$219,MATCH($F82,$F$121:$F$219,0),COLUMN()-8),-999)</f>
        <v>0</v>
      </c>
      <c r="AJ82" s="131" cm="1">
        <f t="array" ref="AJ82">IFERROR(INDEX($I$121:$AS$219,MATCH($F82,$F$121:$F$219,0),COLUMN()-8),-999)</f>
        <v>0</v>
      </c>
      <c r="AK82" s="131" cm="1">
        <f t="array" ref="AK82">IFERROR(INDEX($I$121:$AS$219,MATCH($F82,$F$121:$F$219,0),COLUMN()-8),-999)</f>
        <v>0</v>
      </c>
      <c r="AL82" s="131" cm="1">
        <f t="array" ref="AL82">IFERROR(INDEX($I$121:$AS$219,MATCH($F82,$F$121:$F$219,0),COLUMN()-8),-999)</f>
        <v>0</v>
      </c>
      <c r="AM82" s="131" cm="1">
        <f t="array" ref="AM82">IFERROR(INDEX($I$121:$AS$219,MATCH($F82,$F$121:$F$219,0),COLUMN()-8),-999)</f>
        <v>0</v>
      </c>
      <c r="AN82" s="131" cm="1">
        <f t="array" ref="AN82">IFERROR(INDEX($I$121:$AS$219,MATCH($F82,$F$121:$F$219,0),COLUMN()-8),-999)</f>
        <v>0</v>
      </c>
      <c r="AO82" s="131" cm="1">
        <f t="array" ref="AO82">IFERROR(INDEX($I$121:$AS$219,MATCH($F82,$F$121:$F$219,0),COLUMN()-8),-999)</f>
        <v>0</v>
      </c>
      <c r="AP82" s="131" cm="1">
        <f t="array" ref="AP82">IFERROR(INDEX($I$121:$AS$219,MATCH($F82,$F$121:$F$219,0),COLUMN()-8),-999)</f>
        <v>0</v>
      </c>
      <c r="AQ82" s="131" cm="1">
        <f t="array" ref="AQ82">IFERROR(INDEX($I$121:$AS$219,MATCH($F82,$F$121:$F$219,0),COLUMN()-8),-999)</f>
        <v>999</v>
      </c>
      <c r="AR82" s="131" cm="1">
        <f t="array" ref="AR82">IFERROR(INDEX($I$121:$AS$219,MATCH($F82,$F$121:$F$219,0),COLUMN()-8),-999)</f>
        <v>999</v>
      </c>
      <c r="AS82" s="131" cm="1">
        <f t="array" ref="AS82">IFERROR(INDEX($I$121:$AS$219,MATCH($F82,$F$121:$F$219,0),COLUMN()-8),-999)</f>
        <v>1.2566228606959023E-4</v>
      </c>
      <c r="AT82" s="16"/>
    </row>
    <row r="83" spans="4:46" ht="15" customHeight="1" x14ac:dyDescent="0.4">
      <c r="D83" s="2" t="str">
        <f>'Lines - Loading'!C83</f>
        <v>gretna400kv</v>
      </c>
      <c r="E83" s="159" t="str">
        <f>IF('Lines - Loading'!D83="","",'Lines - Loading'!D83)</f>
        <v>GRNA4-_M1</v>
      </c>
      <c r="F83" s="172" t="str">
        <f>'Lines - Loading'!E83</f>
        <v>GRNA4-_M1</v>
      </c>
      <c r="G83" s="36">
        <v>999</v>
      </c>
      <c r="I83" s="131" cm="1">
        <f t="array" ref="I83">IFERROR(INDEX($I$121:$AS$219,MATCH($F83,$F$121:$F$219,0),COLUMN()-8),-999)</f>
        <v>0</v>
      </c>
      <c r="J83" s="131" cm="1">
        <f t="array" ref="J83">IFERROR(INDEX($I$121:$AS$219,MATCH($F83,$F$121:$F$219,0),COLUMN()-8),-999)</f>
        <v>0</v>
      </c>
      <c r="K83" s="131" cm="1">
        <f t="array" ref="K83">IFERROR(INDEX($I$121:$AS$219,MATCH($F83,$F$121:$F$219,0),COLUMN()-8),-999)</f>
        <v>0</v>
      </c>
      <c r="L83" s="131" cm="1">
        <f t="array" ref="L83">IFERROR(INDEX($I$121:$AS$219,MATCH($F83,$F$121:$F$219,0),COLUMN()-8),-999)</f>
        <v>0</v>
      </c>
      <c r="M83" s="131" cm="1">
        <f t="array" ref="M83">IFERROR(INDEX($I$121:$AS$219,MATCH($F83,$F$121:$F$219,0),COLUMN()-8),-999)</f>
        <v>0</v>
      </c>
      <c r="N83" s="131" cm="1">
        <f t="array" ref="N83">IFERROR(INDEX($I$121:$AS$219,MATCH($F83,$F$121:$F$219,0),COLUMN()-8),-999)</f>
        <v>0</v>
      </c>
      <c r="O83" s="131" cm="1">
        <f t="array" ref="O83">IFERROR(INDEX($I$121:$AS$219,MATCH($F83,$F$121:$F$219,0),COLUMN()-8),-999)</f>
        <v>0</v>
      </c>
      <c r="P83" s="131" cm="1">
        <f t="array" ref="P83">IFERROR(INDEX($I$121:$AS$219,MATCH($F83,$F$121:$F$219,0),COLUMN()-8),-999)</f>
        <v>0</v>
      </c>
      <c r="Q83" s="131" cm="1">
        <f t="array" ref="Q83">IFERROR(INDEX($I$121:$AS$219,MATCH($F83,$F$121:$F$219,0),COLUMN()-8),-999)</f>
        <v>0</v>
      </c>
      <c r="R83" s="131" cm="1">
        <f t="array" ref="R83">IFERROR(INDEX($I$121:$AS$219,MATCH($F83,$F$121:$F$219,0),COLUMN()-8),-999)</f>
        <v>0</v>
      </c>
      <c r="S83" s="131" cm="1">
        <f t="array" ref="S83">IFERROR(INDEX($I$121:$AS$219,MATCH($F83,$F$121:$F$219,0),COLUMN()-8),-999)</f>
        <v>0</v>
      </c>
      <c r="T83" s="131" cm="1">
        <f t="array" ref="T83">IFERROR(INDEX($I$121:$AS$219,MATCH($F83,$F$121:$F$219,0),COLUMN()-8),-999)</f>
        <v>0</v>
      </c>
      <c r="U83" s="131" cm="1">
        <f t="array" ref="U83">IFERROR(INDEX($I$121:$AS$219,MATCH($F83,$F$121:$F$219,0),COLUMN()-8),-999)</f>
        <v>0</v>
      </c>
      <c r="V83" s="131" cm="1">
        <f t="array" ref="V83">IFERROR(INDEX($I$121:$AS$219,MATCH($F83,$F$121:$F$219,0),COLUMN()-8),-999)</f>
        <v>0</v>
      </c>
      <c r="W83" s="131" cm="1">
        <f t="array" ref="W83">IFERROR(INDEX($I$121:$AS$219,MATCH($F83,$F$121:$F$219,0),COLUMN()-8),-999)</f>
        <v>0</v>
      </c>
      <c r="X83" s="131" cm="1">
        <f t="array" ref="X83">IFERROR(INDEX($I$121:$AS$219,MATCH($F83,$F$121:$F$219,0),COLUMN()-8),-999)</f>
        <v>0</v>
      </c>
      <c r="Y83" s="131" cm="1">
        <f t="array" ref="Y83">IFERROR(INDEX($I$121:$AS$219,MATCH($F83,$F$121:$F$219,0),COLUMN()-8),-999)</f>
        <v>0</v>
      </c>
      <c r="Z83" s="131" cm="1">
        <f t="array" ref="Z83">IFERROR(INDEX($I$121:$AS$219,MATCH($F83,$F$121:$F$219,0),COLUMN()-8),-999)</f>
        <v>0</v>
      </c>
      <c r="AA83" s="131" cm="1">
        <f t="array" ref="AA83">IFERROR(INDEX($I$121:$AS$219,MATCH($F83,$F$121:$F$219,0),COLUMN()-8),-999)</f>
        <v>0</v>
      </c>
      <c r="AB83" s="131" cm="1">
        <f t="array" ref="AB83">IFERROR(INDEX($I$121:$AS$219,MATCH($F83,$F$121:$F$219,0),COLUMN()-8),-999)</f>
        <v>0</v>
      </c>
      <c r="AC83" s="131" cm="1">
        <f t="array" ref="AC83">IFERROR(INDEX($I$121:$AS$219,MATCH($F83,$F$121:$F$219,0),COLUMN()-8),-999)</f>
        <v>0</v>
      </c>
      <c r="AD83" s="131" cm="1">
        <f t="array" ref="AD83">IFERROR(INDEX($I$121:$AS$219,MATCH($F83,$F$121:$F$219,0),COLUMN()-8),-999)</f>
        <v>0</v>
      </c>
      <c r="AE83" s="131" cm="1">
        <f t="array" ref="AE83">IFERROR(INDEX($I$121:$AS$219,MATCH($F83,$F$121:$F$219,0),COLUMN()-8),-999)</f>
        <v>0</v>
      </c>
      <c r="AF83" s="131" cm="1">
        <f t="array" ref="AF83">IFERROR(INDEX($I$121:$AS$219,MATCH($F83,$F$121:$F$219,0),COLUMN()-8),-999)</f>
        <v>0</v>
      </c>
      <c r="AG83" s="131" cm="1">
        <f t="array" ref="AG83">IFERROR(INDEX($I$121:$AS$219,MATCH($F83,$F$121:$F$219,0),COLUMN()-8),-999)</f>
        <v>0</v>
      </c>
      <c r="AH83" s="131" cm="1">
        <f t="array" ref="AH83">IFERROR(INDEX($I$121:$AS$219,MATCH($F83,$F$121:$F$219,0),COLUMN()-8),-999)</f>
        <v>0</v>
      </c>
      <c r="AI83" s="131" cm="1">
        <f t="array" ref="AI83">IFERROR(INDEX($I$121:$AS$219,MATCH($F83,$F$121:$F$219,0),COLUMN()-8),-999)</f>
        <v>0</v>
      </c>
      <c r="AJ83" s="131" cm="1">
        <f t="array" ref="AJ83">IFERROR(INDEX($I$121:$AS$219,MATCH($F83,$F$121:$F$219,0),COLUMN()-8),-999)</f>
        <v>0</v>
      </c>
      <c r="AK83" s="131" cm="1">
        <f t="array" ref="AK83">IFERROR(INDEX($I$121:$AS$219,MATCH($F83,$F$121:$F$219,0),COLUMN()-8),-999)</f>
        <v>0</v>
      </c>
      <c r="AL83" s="131" cm="1">
        <f t="array" ref="AL83">IFERROR(INDEX($I$121:$AS$219,MATCH($F83,$F$121:$F$219,0),COLUMN()-8),-999)</f>
        <v>0</v>
      </c>
      <c r="AM83" s="131" cm="1">
        <f t="array" ref="AM83">IFERROR(INDEX($I$121:$AS$219,MATCH($F83,$F$121:$F$219,0),COLUMN()-8),-999)</f>
        <v>0</v>
      </c>
      <c r="AN83" s="131" cm="1">
        <f t="array" ref="AN83">IFERROR(INDEX($I$121:$AS$219,MATCH($F83,$F$121:$F$219,0),COLUMN()-8),-999)</f>
        <v>0</v>
      </c>
      <c r="AO83" s="131" cm="1">
        <f t="array" ref="AO83">IFERROR(INDEX($I$121:$AS$219,MATCH($F83,$F$121:$F$219,0),COLUMN()-8),-999)</f>
        <v>0</v>
      </c>
      <c r="AP83" s="131" cm="1">
        <f t="array" ref="AP83">IFERROR(INDEX($I$121:$AS$219,MATCH($F83,$F$121:$F$219,0),COLUMN()-8),-999)</f>
        <v>0</v>
      </c>
      <c r="AQ83" s="131" cm="1">
        <f t="array" ref="AQ83">IFERROR(INDEX($I$121:$AS$219,MATCH($F83,$F$121:$F$219,0),COLUMN()-8),-999)</f>
        <v>2.2321880593749455E-5</v>
      </c>
      <c r="AR83" s="131" cm="1">
        <f t="array" ref="AR83">IFERROR(INDEX($I$121:$AS$219,MATCH($F83,$F$121:$F$219,0),COLUMN()-8),-999)</f>
        <v>2.2321880593749455E-5</v>
      </c>
      <c r="AS83" s="131" cm="1">
        <f t="array" ref="AS83">IFERROR(INDEX($I$121:$AS$219,MATCH($F83,$F$121:$F$219,0),COLUMN()-8),-999)</f>
        <v>1.2566228606959023E-4</v>
      </c>
      <c r="AT83" s="16"/>
    </row>
    <row r="84" spans="4:46" ht="15" customHeight="1" x14ac:dyDescent="0.4">
      <c r="D84" s="64" t="s">
        <v>189</v>
      </c>
      <c r="E84" t="s">
        <v>436</v>
      </c>
      <c r="F84" t="s">
        <v>436</v>
      </c>
      <c r="G84" s="36"/>
      <c r="I84" s="131" cm="1">
        <f t="array" ref="I84">IFERROR(INDEX($I$121:$AS$219,MATCH($F84,$F$121:$F$219,0),COLUMN()-8),-999)</f>
        <v>-999</v>
      </c>
      <c r="J84" s="131" cm="1">
        <f t="array" ref="J84">IFERROR(INDEX($I$121:$AS$219,MATCH($F84,$F$121:$F$219,0),COLUMN()-8),-999)</f>
        <v>-999</v>
      </c>
      <c r="K84" s="131" cm="1">
        <f t="array" ref="K84">IFERROR(INDEX($I$121:$AS$219,MATCH($F84,$F$121:$F$219,0),COLUMN()-8),-999)</f>
        <v>-999</v>
      </c>
      <c r="L84" s="131" cm="1">
        <f t="array" ref="L84">IFERROR(INDEX($I$121:$AS$219,MATCH($F84,$F$121:$F$219,0),COLUMN()-8),-999)</f>
        <v>-999</v>
      </c>
      <c r="M84" s="131" cm="1">
        <f t="array" ref="M84">IFERROR(INDEX($I$121:$AS$219,MATCH($F84,$F$121:$F$219,0),COLUMN()-8),-999)</f>
        <v>-999</v>
      </c>
      <c r="N84" s="131" cm="1">
        <f t="array" ref="N84">IFERROR(INDEX($I$121:$AS$219,MATCH($F84,$F$121:$F$219,0),COLUMN()-8),-999)</f>
        <v>-999</v>
      </c>
      <c r="O84" s="131" cm="1">
        <f t="array" ref="O84">IFERROR(INDEX($I$121:$AS$219,MATCH($F84,$F$121:$F$219,0),COLUMN()-8),-999)</f>
        <v>-999</v>
      </c>
      <c r="P84" s="131" cm="1">
        <f t="array" ref="P84">IFERROR(INDEX($I$121:$AS$219,MATCH($F84,$F$121:$F$219,0),COLUMN()-8),-999)</f>
        <v>-999</v>
      </c>
      <c r="Q84" s="131" cm="1">
        <f t="array" ref="Q84">IFERROR(INDEX($I$121:$AS$219,MATCH($F84,$F$121:$F$219,0),COLUMN()-8),-999)</f>
        <v>-999</v>
      </c>
      <c r="R84" s="131" cm="1">
        <f t="array" ref="R84">IFERROR(INDEX($I$121:$AS$219,MATCH($F84,$F$121:$F$219,0),COLUMN()-8),-999)</f>
        <v>-999</v>
      </c>
      <c r="S84" s="131" cm="1">
        <f t="array" ref="S84">IFERROR(INDEX($I$121:$AS$219,MATCH($F84,$F$121:$F$219,0),COLUMN()-8),-999)</f>
        <v>-999</v>
      </c>
      <c r="T84" s="131" cm="1">
        <f t="array" ref="T84">IFERROR(INDEX($I$121:$AS$219,MATCH($F84,$F$121:$F$219,0),COLUMN()-8),-999)</f>
        <v>-999</v>
      </c>
      <c r="U84" s="131" cm="1">
        <f t="array" ref="U84">IFERROR(INDEX($I$121:$AS$219,MATCH($F84,$F$121:$F$219,0),COLUMN()-8),-999)</f>
        <v>-999</v>
      </c>
      <c r="V84" s="131" cm="1">
        <f t="array" ref="V84">IFERROR(INDEX($I$121:$AS$219,MATCH($F84,$F$121:$F$219,0),COLUMN()-8),-999)</f>
        <v>-999</v>
      </c>
      <c r="W84" s="131" cm="1">
        <f t="array" ref="W84">IFERROR(INDEX($I$121:$AS$219,MATCH($F84,$F$121:$F$219,0),COLUMN()-8),-999)</f>
        <v>-999</v>
      </c>
      <c r="X84" s="131" cm="1">
        <f t="array" ref="X84">IFERROR(INDEX($I$121:$AS$219,MATCH($F84,$F$121:$F$219,0),COLUMN()-8),-999)</f>
        <v>-999</v>
      </c>
      <c r="Y84" s="131" cm="1">
        <f t="array" ref="Y84">IFERROR(INDEX($I$121:$AS$219,MATCH($F84,$F$121:$F$219,0),COLUMN()-8),-999)</f>
        <v>-999</v>
      </c>
      <c r="Z84" s="131" cm="1">
        <f t="array" ref="Z84">IFERROR(INDEX($I$121:$AS$219,MATCH($F84,$F$121:$F$219,0),COLUMN()-8),-999)</f>
        <v>-999</v>
      </c>
      <c r="AA84" s="131" cm="1">
        <f t="array" ref="AA84">IFERROR(INDEX($I$121:$AS$219,MATCH($F84,$F$121:$F$219,0),COLUMN()-8),-999)</f>
        <v>-999</v>
      </c>
      <c r="AB84" s="131" cm="1">
        <f t="array" ref="AB84">IFERROR(INDEX($I$121:$AS$219,MATCH($F84,$F$121:$F$219,0),COLUMN()-8),-999)</f>
        <v>-999</v>
      </c>
      <c r="AC84" s="131" cm="1">
        <f t="array" ref="AC84">IFERROR(INDEX($I$121:$AS$219,MATCH($F84,$F$121:$F$219,0),COLUMN()-8),-999)</f>
        <v>-999</v>
      </c>
      <c r="AD84" s="131" cm="1">
        <f t="array" ref="AD84">IFERROR(INDEX($I$121:$AS$219,MATCH($F84,$F$121:$F$219,0),COLUMN()-8),-999)</f>
        <v>-999</v>
      </c>
      <c r="AE84" s="131" cm="1">
        <f t="array" ref="AE84">IFERROR(INDEX($I$121:$AS$219,MATCH($F84,$F$121:$F$219,0),COLUMN()-8),-999)</f>
        <v>-999</v>
      </c>
      <c r="AF84" s="131" cm="1">
        <f t="array" ref="AF84">IFERROR(INDEX($I$121:$AS$219,MATCH($F84,$F$121:$F$219,0),COLUMN()-8),-999)</f>
        <v>-999</v>
      </c>
      <c r="AG84" s="131" cm="1">
        <f t="array" ref="AG84">IFERROR(INDEX($I$121:$AS$219,MATCH($F84,$F$121:$F$219,0),COLUMN()-8),-999)</f>
        <v>-999</v>
      </c>
      <c r="AH84" s="131" cm="1">
        <f t="array" ref="AH84">IFERROR(INDEX($I$121:$AS$219,MATCH($F84,$F$121:$F$219,0),COLUMN()-8),-999)</f>
        <v>-999</v>
      </c>
      <c r="AI84" s="131" cm="1">
        <f t="array" ref="AI84">IFERROR(INDEX($I$121:$AS$219,MATCH($F84,$F$121:$F$219,0),COLUMN()-8),-999)</f>
        <v>-999</v>
      </c>
      <c r="AJ84" s="131" cm="1">
        <f t="array" ref="AJ84">IFERROR(INDEX($I$121:$AS$219,MATCH($F84,$F$121:$F$219,0),COLUMN()-8),-999)</f>
        <v>-999</v>
      </c>
      <c r="AK84" s="131" cm="1">
        <f t="array" ref="AK84">IFERROR(INDEX($I$121:$AS$219,MATCH($F84,$F$121:$F$219,0),COLUMN()-8),-999)</f>
        <v>-999</v>
      </c>
      <c r="AL84" s="131" cm="1">
        <f t="array" ref="AL84">IFERROR(INDEX($I$121:$AS$219,MATCH($F84,$F$121:$F$219,0),COLUMN()-8),-999)</f>
        <v>-999</v>
      </c>
      <c r="AM84" s="131" cm="1">
        <f t="array" ref="AM84">IFERROR(INDEX($I$121:$AS$219,MATCH($F84,$F$121:$F$219,0),COLUMN()-8),-999)</f>
        <v>-999</v>
      </c>
      <c r="AN84" s="131" cm="1">
        <f t="array" ref="AN84">IFERROR(INDEX($I$121:$AS$219,MATCH($F84,$F$121:$F$219,0),COLUMN()-8),-999)</f>
        <v>-999</v>
      </c>
      <c r="AO84" s="131" cm="1">
        <f t="array" ref="AO84">IFERROR(INDEX($I$121:$AS$219,MATCH($F84,$F$121:$F$219,0),COLUMN()-8),-999)</f>
        <v>-999</v>
      </c>
      <c r="AP84" s="131" cm="1">
        <f t="array" ref="AP84">IFERROR(INDEX($I$121:$AS$219,MATCH($F84,$F$121:$F$219,0),COLUMN()-8),-999)</f>
        <v>-999</v>
      </c>
      <c r="AQ84" s="131" cm="1">
        <f t="array" ref="AQ84">IFERROR(INDEX($I$121:$AS$219,MATCH($F84,$F$121:$F$219,0),COLUMN()-8),-999)</f>
        <v>-999</v>
      </c>
      <c r="AR84" s="131" cm="1">
        <f t="array" ref="AR84">IFERROR(INDEX($I$121:$AS$219,MATCH($F84,$F$121:$F$219,0),COLUMN()-8),-999)</f>
        <v>-999</v>
      </c>
      <c r="AS84" s="131" cm="1">
        <f t="array" ref="AS84">IFERROR(INDEX($I$121:$AS$219,MATCH($F84,$F$121:$F$219,0),COLUMN()-8),-999)</f>
        <v>-999</v>
      </c>
      <c r="AT84" s="71"/>
    </row>
    <row r="85" spans="4:46" ht="15" customHeight="1" x14ac:dyDescent="0.4">
      <c r="D85" s="64" t="s">
        <v>189</v>
      </c>
      <c r="E85" s="160" t="s">
        <v>437</v>
      </c>
      <c r="F85" t="s">
        <v>437</v>
      </c>
      <c r="G85" s="36"/>
      <c r="I85" s="131" cm="1">
        <f t="array" ref="I85">IFERROR(INDEX($I$121:$AS$219,MATCH($F85,$F$121:$F$219,0),COLUMN()-8),-999)</f>
        <v>0</v>
      </c>
      <c r="J85" s="131" cm="1">
        <f t="array" ref="J85">IFERROR(INDEX($I$121:$AS$219,MATCH($F85,$F$121:$F$219,0),COLUMN()-8),-999)</f>
        <v>0</v>
      </c>
      <c r="K85" s="131" cm="1">
        <f t="array" ref="K85">IFERROR(INDEX($I$121:$AS$219,MATCH($F85,$F$121:$F$219,0),COLUMN()-8),-999)</f>
        <v>0</v>
      </c>
      <c r="L85" s="131" cm="1">
        <f t="array" ref="L85">IFERROR(INDEX($I$121:$AS$219,MATCH($F85,$F$121:$F$219,0),COLUMN()-8),-999)</f>
        <v>0</v>
      </c>
      <c r="M85" s="131" cm="1">
        <f t="array" ref="M85">IFERROR(INDEX($I$121:$AS$219,MATCH($F85,$F$121:$F$219,0),COLUMN()-8),-999)</f>
        <v>0</v>
      </c>
      <c r="N85" s="131" cm="1">
        <f t="array" ref="N85">IFERROR(INDEX($I$121:$AS$219,MATCH($F85,$F$121:$F$219,0),COLUMN()-8),-999)</f>
        <v>0</v>
      </c>
      <c r="O85" s="131" cm="1">
        <f t="array" ref="O85">IFERROR(INDEX($I$121:$AS$219,MATCH($F85,$F$121:$F$219,0),COLUMN()-8),-999)</f>
        <v>0</v>
      </c>
      <c r="P85" s="131" cm="1">
        <f t="array" ref="P85">IFERROR(INDEX($I$121:$AS$219,MATCH($F85,$F$121:$F$219,0),COLUMN()-8),-999)</f>
        <v>0</v>
      </c>
      <c r="Q85" s="131" cm="1">
        <f t="array" ref="Q85">IFERROR(INDEX($I$121:$AS$219,MATCH($F85,$F$121:$F$219,0),COLUMN()-8),-999)</f>
        <v>0</v>
      </c>
      <c r="R85" s="131" cm="1">
        <f t="array" ref="R85">IFERROR(INDEX($I$121:$AS$219,MATCH($F85,$F$121:$F$219,0),COLUMN()-8),-999)</f>
        <v>0</v>
      </c>
      <c r="S85" s="131" cm="1">
        <f t="array" ref="S85">IFERROR(INDEX($I$121:$AS$219,MATCH($F85,$F$121:$F$219,0),COLUMN()-8),-999)</f>
        <v>0</v>
      </c>
      <c r="T85" s="131" cm="1">
        <f t="array" ref="T85">IFERROR(INDEX($I$121:$AS$219,MATCH($F85,$F$121:$F$219,0),COLUMN()-8),-999)</f>
        <v>0</v>
      </c>
      <c r="U85" s="131" cm="1">
        <f t="array" ref="U85">IFERROR(INDEX($I$121:$AS$219,MATCH($F85,$F$121:$F$219,0),COLUMN()-8),-999)</f>
        <v>0</v>
      </c>
      <c r="V85" s="131" cm="1">
        <f t="array" ref="V85">IFERROR(INDEX($I$121:$AS$219,MATCH($F85,$F$121:$F$219,0),COLUMN()-8),-999)</f>
        <v>0</v>
      </c>
      <c r="W85" s="131" cm="1">
        <f t="array" ref="W85">IFERROR(INDEX($I$121:$AS$219,MATCH($F85,$F$121:$F$219,0),COLUMN()-8),-999)</f>
        <v>0</v>
      </c>
      <c r="X85" s="131" cm="1">
        <f t="array" ref="X85">IFERROR(INDEX($I$121:$AS$219,MATCH($F85,$F$121:$F$219,0),COLUMN()-8),-999)</f>
        <v>0</v>
      </c>
      <c r="Y85" s="131" cm="1">
        <f t="array" ref="Y85">IFERROR(INDEX($I$121:$AS$219,MATCH($F85,$F$121:$F$219,0),COLUMN()-8),-999)</f>
        <v>0</v>
      </c>
      <c r="Z85" s="131" cm="1">
        <f t="array" ref="Z85">IFERROR(INDEX($I$121:$AS$219,MATCH($F85,$F$121:$F$219,0),COLUMN()-8),-999)</f>
        <v>0</v>
      </c>
      <c r="AA85" s="131" cm="1">
        <f t="array" ref="AA85">IFERROR(INDEX($I$121:$AS$219,MATCH($F85,$F$121:$F$219,0),COLUMN()-8),-999)</f>
        <v>0</v>
      </c>
      <c r="AB85" s="131" cm="1">
        <f t="array" ref="AB85">IFERROR(INDEX($I$121:$AS$219,MATCH($F85,$F$121:$F$219,0),COLUMN()-8),-999)</f>
        <v>0</v>
      </c>
      <c r="AC85" s="131" cm="1">
        <f t="array" ref="AC85">IFERROR(INDEX($I$121:$AS$219,MATCH($F85,$F$121:$F$219,0),COLUMN()-8),-999)</f>
        <v>0</v>
      </c>
      <c r="AD85" s="131" cm="1">
        <f t="array" ref="AD85">IFERROR(INDEX($I$121:$AS$219,MATCH($F85,$F$121:$F$219,0),COLUMN()-8),-999)</f>
        <v>0</v>
      </c>
      <c r="AE85" s="131" cm="1">
        <f t="array" ref="AE85">IFERROR(INDEX($I$121:$AS$219,MATCH($F85,$F$121:$F$219,0),COLUMN()-8),-999)</f>
        <v>0</v>
      </c>
      <c r="AF85" s="131" cm="1">
        <f t="array" ref="AF85">IFERROR(INDEX($I$121:$AS$219,MATCH($F85,$F$121:$F$219,0),COLUMN()-8),-999)</f>
        <v>0</v>
      </c>
      <c r="AG85" s="131" cm="1">
        <f t="array" ref="AG85">IFERROR(INDEX($I$121:$AS$219,MATCH($F85,$F$121:$F$219,0),COLUMN()-8),-999)</f>
        <v>0</v>
      </c>
      <c r="AH85" s="131" cm="1">
        <f t="array" ref="AH85">IFERROR(INDEX($I$121:$AS$219,MATCH($F85,$F$121:$F$219,0),COLUMN()-8),-999)</f>
        <v>0</v>
      </c>
      <c r="AI85" s="131" cm="1">
        <f t="array" ref="AI85">IFERROR(INDEX($I$121:$AS$219,MATCH($F85,$F$121:$F$219,0),COLUMN()-8),-999)</f>
        <v>0</v>
      </c>
      <c r="AJ85" s="131" cm="1">
        <f t="array" ref="AJ85">IFERROR(INDEX($I$121:$AS$219,MATCH($F85,$F$121:$F$219,0),COLUMN()-8),-999)</f>
        <v>0</v>
      </c>
      <c r="AK85" s="131" cm="1">
        <f t="array" ref="AK85">IFERROR(INDEX($I$121:$AS$219,MATCH($F85,$F$121:$F$219,0),COLUMN()-8),-999)</f>
        <v>0</v>
      </c>
      <c r="AL85" s="131" cm="1">
        <f t="array" ref="AL85">IFERROR(INDEX($I$121:$AS$219,MATCH($F85,$F$121:$F$219,0),COLUMN()-8),-999)</f>
        <v>0</v>
      </c>
      <c r="AM85" s="131" cm="1">
        <f t="array" ref="AM85">IFERROR(INDEX($I$121:$AS$219,MATCH($F85,$F$121:$F$219,0),COLUMN()-8),-999)</f>
        <v>0</v>
      </c>
      <c r="AN85" s="131" cm="1">
        <f t="array" ref="AN85">IFERROR(INDEX($I$121:$AS$219,MATCH($F85,$F$121:$F$219,0),COLUMN()-8),-999)</f>
        <v>0</v>
      </c>
      <c r="AO85" s="131" cm="1">
        <f t="array" ref="AO85">IFERROR(INDEX($I$121:$AS$219,MATCH($F85,$F$121:$F$219,0),COLUMN()-8),-999)</f>
        <v>0</v>
      </c>
      <c r="AP85" s="131" cm="1">
        <f t="array" ref="AP85">IFERROR(INDEX($I$121:$AS$219,MATCH($F85,$F$121:$F$219,0),COLUMN()-8),-999)</f>
        <v>0</v>
      </c>
      <c r="AQ85" s="131" cm="1">
        <f t="array" ref="AQ85">IFERROR(INDEX($I$121:$AS$219,MATCH($F85,$F$121:$F$219,0),COLUMN()-8),-999)</f>
        <v>0</v>
      </c>
      <c r="AR85" s="131" cm="1">
        <f t="array" ref="AR85">IFERROR(INDEX($I$121:$AS$219,MATCH($F85,$F$121:$F$219,0),COLUMN()-8),-999)</f>
        <v>0</v>
      </c>
      <c r="AS85" s="131" cm="1">
        <f t="array" ref="AS85">IFERROR(INDEX($I$121:$AS$219,MATCH($F85,$F$121:$F$219,0),COLUMN()-8),-999)</f>
        <v>0</v>
      </c>
      <c r="AT85" s="71"/>
    </row>
    <row r="86" spans="4:46" ht="15" customHeight="1" x14ac:dyDescent="0.4">
      <c r="D86" s="64" t="s">
        <v>189</v>
      </c>
      <c r="E86" t="s">
        <v>438</v>
      </c>
      <c r="F86" t="s">
        <v>438</v>
      </c>
      <c r="G86" s="36"/>
      <c r="I86" s="131" cm="1">
        <f t="array" ref="I86">IFERROR(INDEX($I$121:$AS$219,MATCH($F86,$F$121:$F$219,0),COLUMN()-8),-999)</f>
        <v>-999</v>
      </c>
      <c r="J86" s="131" cm="1">
        <f t="array" ref="J86">IFERROR(INDEX($I$121:$AS$219,MATCH($F86,$F$121:$F$219,0),COLUMN()-8),-999)</f>
        <v>-999</v>
      </c>
      <c r="K86" s="131" cm="1">
        <f t="array" ref="K86">IFERROR(INDEX($I$121:$AS$219,MATCH($F86,$F$121:$F$219,0),COLUMN()-8),-999)</f>
        <v>-999</v>
      </c>
      <c r="L86" s="131" cm="1">
        <f t="array" ref="L86">IFERROR(INDEX($I$121:$AS$219,MATCH($F86,$F$121:$F$219,0),COLUMN()-8),-999)</f>
        <v>-999</v>
      </c>
      <c r="M86" s="131" cm="1">
        <f t="array" ref="M86">IFERROR(INDEX($I$121:$AS$219,MATCH($F86,$F$121:$F$219,0),COLUMN()-8),-999)</f>
        <v>-999</v>
      </c>
      <c r="N86" s="131" cm="1">
        <f t="array" ref="N86">IFERROR(INDEX($I$121:$AS$219,MATCH($F86,$F$121:$F$219,0),COLUMN()-8),-999)</f>
        <v>-999</v>
      </c>
      <c r="O86" s="131" cm="1">
        <f t="array" ref="O86">IFERROR(INDEX($I$121:$AS$219,MATCH($F86,$F$121:$F$219,0),COLUMN()-8),-999)</f>
        <v>-999</v>
      </c>
      <c r="P86" s="131" cm="1">
        <f t="array" ref="P86">IFERROR(INDEX($I$121:$AS$219,MATCH($F86,$F$121:$F$219,0),COLUMN()-8),-999)</f>
        <v>-999</v>
      </c>
      <c r="Q86" s="131" cm="1">
        <f t="array" ref="Q86">IFERROR(INDEX($I$121:$AS$219,MATCH($F86,$F$121:$F$219,0),COLUMN()-8),-999)</f>
        <v>-999</v>
      </c>
      <c r="R86" s="131" cm="1">
        <f t="array" ref="R86">IFERROR(INDEX($I$121:$AS$219,MATCH($F86,$F$121:$F$219,0),COLUMN()-8),-999)</f>
        <v>-999</v>
      </c>
      <c r="S86" s="131" cm="1">
        <f t="array" ref="S86">IFERROR(INDEX($I$121:$AS$219,MATCH($F86,$F$121:$F$219,0),COLUMN()-8),-999)</f>
        <v>-999</v>
      </c>
      <c r="T86" s="131" cm="1">
        <f t="array" ref="T86">IFERROR(INDEX($I$121:$AS$219,MATCH($F86,$F$121:$F$219,0),COLUMN()-8),-999)</f>
        <v>-999</v>
      </c>
      <c r="U86" s="131" cm="1">
        <f t="array" ref="U86">IFERROR(INDEX($I$121:$AS$219,MATCH($F86,$F$121:$F$219,0),COLUMN()-8),-999)</f>
        <v>-999</v>
      </c>
      <c r="V86" s="131" cm="1">
        <f t="array" ref="V86">IFERROR(INDEX($I$121:$AS$219,MATCH($F86,$F$121:$F$219,0),COLUMN()-8),-999)</f>
        <v>-999</v>
      </c>
      <c r="W86" s="131" cm="1">
        <f t="array" ref="W86">IFERROR(INDEX($I$121:$AS$219,MATCH($F86,$F$121:$F$219,0),COLUMN()-8),-999)</f>
        <v>-999</v>
      </c>
      <c r="X86" s="131" cm="1">
        <f t="array" ref="X86">IFERROR(INDEX($I$121:$AS$219,MATCH($F86,$F$121:$F$219,0),COLUMN()-8),-999)</f>
        <v>-999</v>
      </c>
      <c r="Y86" s="131" cm="1">
        <f t="array" ref="Y86">IFERROR(INDEX($I$121:$AS$219,MATCH($F86,$F$121:$F$219,0),COLUMN()-8),-999)</f>
        <v>-999</v>
      </c>
      <c r="Z86" s="131" cm="1">
        <f t="array" ref="Z86">IFERROR(INDEX($I$121:$AS$219,MATCH($F86,$F$121:$F$219,0),COLUMN()-8),-999)</f>
        <v>-999</v>
      </c>
      <c r="AA86" s="131" cm="1">
        <f t="array" ref="AA86">IFERROR(INDEX($I$121:$AS$219,MATCH($F86,$F$121:$F$219,0),COLUMN()-8),-999)</f>
        <v>-999</v>
      </c>
      <c r="AB86" s="131" cm="1">
        <f t="array" ref="AB86">IFERROR(INDEX($I$121:$AS$219,MATCH($F86,$F$121:$F$219,0),COLUMN()-8),-999)</f>
        <v>-999</v>
      </c>
      <c r="AC86" s="131" cm="1">
        <f t="array" ref="AC86">IFERROR(INDEX($I$121:$AS$219,MATCH($F86,$F$121:$F$219,0),COLUMN()-8),-999)</f>
        <v>-999</v>
      </c>
      <c r="AD86" s="131" cm="1">
        <f t="array" ref="AD86">IFERROR(INDEX($I$121:$AS$219,MATCH($F86,$F$121:$F$219,0),COLUMN()-8),-999)</f>
        <v>-999</v>
      </c>
      <c r="AE86" s="131" cm="1">
        <f t="array" ref="AE86">IFERROR(INDEX($I$121:$AS$219,MATCH($F86,$F$121:$F$219,0),COLUMN()-8),-999)</f>
        <v>-999</v>
      </c>
      <c r="AF86" s="131" cm="1">
        <f t="array" ref="AF86">IFERROR(INDEX($I$121:$AS$219,MATCH($F86,$F$121:$F$219,0),COLUMN()-8),-999)</f>
        <v>-999</v>
      </c>
      <c r="AG86" s="131" cm="1">
        <f t="array" ref="AG86">IFERROR(INDEX($I$121:$AS$219,MATCH($F86,$F$121:$F$219,0),COLUMN()-8),-999)</f>
        <v>-999</v>
      </c>
      <c r="AH86" s="131" cm="1">
        <f t="array" ref="AH86">IFERROR(INDEX($I$121:$AS$219,MATCH($F86,$F$121:$F$219,0),COLUMN()-8),-999)</f>
        <v>-999</v>
      </c>
      <c r="AI86" s="131" cm="1">
        <f t="array" ref="AI86">IFERROR(INDEX($I$121:$AS$219,MATCH($F86,$F$121:$F$219,0),COLUMN()-8),-999)</f>
        <v>-999</v>
      </c>
      <c r="AJ86" s="131" cm="1">
        <f t="array" ref="AJ86">IFERROR(INDEX($I$121:$AS$219,MATCH($F86,$F$121:$F$219,0),COLUMN()-8),-999)</f>
        <v>-999</v>
      </c>
      <c r="AK86" s="131" cm="1">
        <f t="array" ref="AK86">IFERROR(INDEX($I$121:$AS$219,MATCH($F86,$F$121:$F$219,0),COLUMN()-8),-999)</f>
        <v>-999</v>
      </c>
      <c r="AL86" s="131" cm="1">
        <f t="array" ref="AL86">IFERROR(INDEX($I$121:$AS$219,MATCH($F86,$F$121:$F$219,0),COLUMN()-8),-999)</f>
        <v>-999</v>
      </c>
      <c r="AM86" s="131" cm="1">
        <f t="array" ref="AM86">IFERROR(INDEX($I$121:$AS$219,MATCH($F86,$F$121:$F$219,0),COLUMN()-8),-999)</f>
        <v>-999</v>
      </c>
      <c r="AN86" s="131" cm="1">
        <f t="array" ref="AN86">IFERROR(INDEX($I$121:$AS$219,MATCH($F86,$F$121:$F$219,0),COLUMN()-8),-999)</f>
        <v>-999</v>
      </c>
      <c r="AO86" s="131" cm="1">
        <f t="array" ref="AO86">IFERROR(INDEX($I$121:$AS$219,MATCH($F86,$F$121:$F$219,0),COLUMN()-8),-999)</f>
        <v>-999</v>
      </c>
      <c r="AP86" s="131" cm="1">
        <f t="array" ref="AP86">IFERROR(INDEX($I$121:$AS$219,MATCH($F86,$F$121:$F$219,0),COLUMN()-8),-999)</f>
        <v>-999</v>
      </c>
      <c r="AQ86" s="131" cm="1">
        <f t="array" ref="AQ86">IFERROR(INDEX($I$121:$AS$219,MATCH($F86,$F$121:$F$219,0),COLUMN()-8),-999)</f>
        <v>-999</v>
      </c>
      <c r="AR86" s="131" cm="1">
        <f t="array" ref="AR86">IFERROR(INDEX($I$121:$AS$219,MATCH($F86,$F$121:$F$219,0),COLUMN()-8),-999)</f>
        <v>-999</v>
      </c>
      <c r="AS86" s="131" cm="1">
        <f t="array" ref="AS86">IFERROR(INDEX($I$121:$AS$219,MATCH($F86,$F$121:$F$219,0),COLUMN()-8),-999)</f>
        <v>-999</v>
      </c>
      <c r="AT86" s="71"/>
    </row>
    <row r="87" spans="4:46" ht="15" customHeight="1" x14ac:dyDescent="0.4">
      <c r="D87" s="64" t="s">
        <v>189</v>
      </c>
      <c r="E87" t="s">
        <v>439</v>
      </c>
      <c r="F87" t="s">
        <v>439</v>
      </c>
      <c r="G87" s="36"/>
      <c r="I87" s="131" cm="1">
        <f t="array" ref="I87">IFERROR(INDEX($I$121:$AS$219,MATCH($F87,$F$121:$F$219,0),COLUMN()-8),-999)</f>
        <v>-999</v>
      </c>
      <c r="J87" s="131" cm="1">
        <f t="array" ref="J87">IFERROR(INDEX($I$121:$AS$219,MATCH($F87,$F$121:$F$219,0),COLUMN()-8),-999)</f>
        <v>-999</v>
      </c>
      <c r="K87" s="131" cm="1">
        <f t="array" ref="K87">IFERROR(INDEX($I$121:$AS$219,MATCH($F87,$F$121:$F$219,0),COLUMN()-8),-999)</f>
        <v>-999</v>
      </c>
      <c r="L87" s="131" cm="1">
        <f t="array" ref="L87">IFERROR(INDEX($I$121:$AS$219,MATCH($F87,$F$121:$F$219,0),COLUMN()-8),-999)</f>
        <v>-999</v>
      </c>
      <c r="M87" s="131" cm="1">
        <f t="array" ref="M87">IFERROR(INDEX($I$121:$AS$219,MATCH($F87,$F$121:$F$219,0),COLUMN()-8),-999)</f>
        <v>-999</v>
      </c>
      <c r="N87" s="131" cm="1">
        <f t="array" ref="N87">IFERROR(INDEX($I$121:$AS$219,MATCH($F87,$F$121:$F$219,0),COLUMN()-8),-999)</f>
        <v>-999</v>
      </c>
      <c r="O87" s="131" cm="1">
        <f t="array" ref="O87">IFERROR(INDEX($I$121:$AS$219,MATCH($F87,$F$121:$F$219,0),COLUMN()-8),-999)</f>
        <v>-999</v>
      </c>
      <c r="P87" s="131" cm="1">
        <f t="array" ref="P87">IFERROR(INDEX($I$121:$AS$219,MATCH($F87,$F$121:$F$219,0),COLUMN()-8),-999)</f>
        <v>-999</v>
      </c>
      <c r="Q87" s="131" cm="1">
        <f t="array" ref="Q87">IFERROR(INDEX($I$121:$AS$219,MATCH($F87,$F$121:$F$219,0),COLUMN()-8),-999)</f>
        <v>-999</v>
      </c>
      <c r="R87" s="131" cm="1">
        <f t="array" ref="R87">IFERROR(INDEX($I$121:$AS$219,MATCH($F87,$F$121:$F$219,0),COLUMN()-8),-999)</f>
        <v>-999</v>
      </c>
      <c r="S87" s="131" cm="1">
        <f t="array" ref="S87">IFERROR(INDEX($I$121:$AS$219,MATCH($F87,$F$121:$F$219,0),COLUMN()-8),-999)</f>
        <v>-999</v>
      </c>
      <c r="T87" s="131" cm="1">
        <f t="array" ref="T87">IFERROR(INDEX($I$121:$AS$219,MATCH($F87,$F$121:$F$219,0),COLUMN()-8),-999)</f>
        <v>-999</v>
      </c>
      <c r="U87" s="131" cm="1">
        <f t="array" ref="U87">IFERROR(INDEX($I$121:$AS$219,MATCH($F87,$F$121:$F$219,0),COLUMN()-8),-999)</f>
        <v>-999</v>
      </c>
      <c r="V87" s="131" cm="1">
        <f t="array" ref="V87">IFERROR(INDEX($I$121:$AS$219,MATCH($F87,$F$121:$F$219,0),COLUMN()-8),-999)</f>
        <v>-999</v>
      </c>
      <c r="W87" s="131" cm="1">
        <f t="array" ref="W87">IFERROR(INDEX($I$121:$AS$219,MATCH($F87,$F$121:$F$219,0),COLUMN()-8),-999)</f>
        <v>-999</v>
      </c>
      <c r="X87" s="131" cm="1">
        <f t="array" ref="X87">IFERROR(INDEX($I$121:$AS$219,MATCH($F87,$F$121:$F$219,0),COLUMN()-8),-999)</f>
        <v>-999</v>
      </c>
      <c r="Y87" s="131" cm="1">
        <f t="array" ref="Y87">IFERROR(INDEX($I$121:$AS$219,MATCH($F87,$F$121:$F$219,0),COLUMN()-8),-999)</f>
        <v>-999</v>
      </c>
      <c r="Z87" s="131" cm="1">
        <f t="array" ref="Z87">IFERROR(INDEX($I$121:$AS$219,MATCH($F87,$F$121:$F$219,0),COLUMN()-8),-999)</f>
        <v>-999</v>
      </c>
      <c r="AA87" s="131" cm="1">
        <f t="array" ref="AA87">IFERROR(INDEX($I$121:$AS$219,MATCH($F87,$F$121:$F$219,0),COLUMN()-8),-999)</f>
        <v>-999</v>
      </c>
      <c r="AB87" s="131" cm="1">
        <f t="array" ref="AB87">IFERROR(INDEX($I$121:$AS$219,MATCH($F87,$F$121:$F$219,0),COLUMN()-8),-999)</f>
        <v>-999</v>
      </c>
      <c r="AC87" s="131" cm="1">
        <f t="array" ref="AC87">IFERROR(INDEX($I$121:$AS$219,MATCH($F87,$F$121:$F$219,0),COLUMN()-8),-999)</f>
        <v>-999</v>
      </c>
      <c r="AD87" s="131" cm="1">
        <f t="array" ref="AD87">IFERROR(INDEX($I$121:$AS$219,MATCH($F87,$F$121:$F$219,0),COLUMN()-8),-999)</f>
        <v>-999</v>
      </c>
      <c r="AE87" s="131" cm="1">
        <f t="array" ref="AE87">IFERROR(INDEX($I$121:$AS$219,MATCH($F87,$F$121:$F$219,0),COLUMN()-8),-999)</f>
        <v>-999</v>
      </c>
      <c r="AF87" s="131" cm="1">
        <f t="array" ref="AF87">IFERROR(INDEX($I$121:$AS$219,MATCH($F87,$F$121:$F$219,0),COLUMN()-8),-999)</f>
        <v>-999</v>
      </c>
      <c r="AG87" s="131" cm="1">
        <f t="array" ref="AG87">IFERROR(INDEX($I$121:$AS$219,MATCH($F87,$F$121:$F$219,0),COLUMN()-8),-999)</f>
        <v>-999</v>
      </c>
      <c r="AH87" s="131" cm="1">
        <f t="array" ref="AH87">IFERROR(INDEX($I$121:$AS$219,MATCH($F87,$F$121:$F$219,0),COLUMN()-8),-999)</f>
        <v>-999</v>
      </c>
      <c r="AI87" s="131" cm="1">
        <f t="array" ref="AI87">IFERROR(INDEX($I$121:$AS$219,MATCH($F87,$F$121:$F$219,0),COLUMN()-8),-999)</f>
        <v>-999</v>
      </c>
      <c r="AJ87" s="131" cm="1">
        <f t="array" ref="AJ87">IFERROR(INDEX($I$121:$AS$219,MATCH($F87,$F$121:$F$219,0),COLUMN()-8),-999)</f>
        <v>-999</v>
      </c>
      <c r="AK87" s="131" cm="1">
        <f t="array" ref="AK87">IFERROR(INDEX($I$121:$AS$219,MATCH($F87,$F$121:$F$219,0),COLUMN()-8),-999)</f>
        <v>-999</v>
      </c>
      <c r="AL87" s="131" cm="1">
        <f t="array" ref="AL87">IFERROR(INDEX($I$121:$AS$219,MATCH($F87,$F$121:$F$219,0),COLUMN()-8),-999)</f>
        <v>-999</v>
      </c>
      <c r="AM87" s="131" cm="1">
        <f t="array" ref="AM87">IFERROR(INDEX($I$121:$AS$219,MATCH($F87,$F$121:$F$219,0),COLUMN()-8),-999)</f>
        <v>-999</v>
      </c>
      <c r="AN87" s="131" cm="1">
        <f t="array" ref="AN87">IFERROR(INDEX($I$121:$AS$219,MATCH($F87,$F$121:$F$219,0),COLUMN()-8),-999)</f>
        <v>-999</v>
      </c>
      <c r="AO87" s="131" cm="1">
        <f t="array" ref="AO87">IFERROR(INDEX($I$121:$AS$219,MATCH($F87,$F$121:$F$219,0),COLUMN()-8),-999)</f>
        <v>-999</v>
      </c>
      <c r="AP87" s="131" cm="1">
        <f t="array" ref="AP87">IFERROR(INDEX($I$121:$AS$219,MATCH($F87,$F$121:$F$219,0),COLUMN()-8),-999)</f>
        <v>-999</v>
      </c>
      <c r="AQ87" s="131" cm="1">
        <f t="array" ref="AQ87">IFERROR(INDEX($I$121:$AS$219,MATCH($F87,$F$121:$F$219,0),COLUMN()-8),-999)</f>
        <v>-999</v>
      </c>
      <c r="AR87" s="131" cm="1">
        <f t="array" ref="AR87">IFERROR(INDEX($I$121:$AS$219,MATCH($F87,$F$121:$F$219,0),COLUMN()-8),-999)</f>
        <v>-999</v>
      </c>
      <c r="AS87" s="131" cm="1">
        <f t="array" ref="AS87">IFERROR(INDEX($I$121:$AS$219,MATCH($F87,$F$121:$F$219,0),COLUMN()-8),-999)</f>
        <v>-999</v>
      </c>
      <c r="AT87" s="71"/>
    </row>
    <row r="88" spans="4:46" ht="15" customHeight="1" x14ac:dyDescent="0.4">
      <c r="D88" s="64" t="s">
        <v>189</v>
      </c>
      <c r="E88" t="s">
        <v>440</v>
      </c>
      <c r="F88" t="s">
        <v>440</v>
      </c>
      <c r="G88" s="36"/>
      <c r="I88" s="131" cm="1">
        <f t="array" ref="I88">IFERROR(INDEX($I$121:$AS$219,MATCH($F88,$F$121:$F$219,0),COLUMN()-8),-999)</f>
        <v>-999</v>
      </c>
      <c r="J88" s="131" cm="1">
        <f t="array" ref="J88">IFERROR(INDEX($I$121:$AS$219,MATCH($F88,$F$121:$F$219,0),COLUMN()-8),-999)</f>
        <v>-999</v>
      </c>
      <c r="K88" s="131" cm="1">
        <f t="array" ref="K88">IFERROR(INDEX($I$121:$AS$219,MATCH($F88,$F$121:$F$219,0),COLUMN()-8),-999)</f>
        <v>-999</v>
      </c>
      <c r="L88" s="131" cm="1">
        <f t="array" ref="L88">IFERROR(INDEX($I$121:$AS$219,MATCH($F88,$F$121:$F$219,0),COLUMN()-8),-999)</f>
        <v>-999</v>
      </c>
      <c r="M88" s="131" cm="1">
        <f t="array" ref="M88">IFERROR(INDEX($I$121:$AS$219,MATCH($F88,$F$121:$F$219,0),COLUMN()-8),-999)</f>
        <v>-999</v>
      </c>
      <c r="N88" s="131" cm="1">
        <f t="array" ref="N88">IFERROR(INDEX($I$121:$AS$219,MATCH($F88,$F$121:$F$219,0),COLUMN()-8),-999)</f>
        <v>-999</v>
      </c>
      <c r="O88" s="131" cm="1">
        <f t="array" ref="O88">IFERROR(INDEX($I$121:$AS$219,MATCH($F88,$F$121:$F$219,0),COLUMN()-8),-999)</f>
        <v>-999</v>
      </c>
      <c r="P88" s="131" cm="1">
        <f t="array" ref="P88">IFERROR(INDEX($I$121:$AS$219,MATCH($F88,$F$121:$F$219,0),COLUMN()-8),-999)</f>
        <v>-999</v>
      </c>
      <c r="Q88" s="131" cm="1">
        <f t="array" ref="Q88">IFERROR(INDEX($I$121:$AS$219,MATCH($F88,$F$121:$F$219,0),COLUMN()-8),-999)</f>
        <v>-999</v>
      </c>
      <c r="R88" s="131" cm="1">
        <f t="array" ref="R88">IFERROR(INDEX($I$121:$AS$219,MATCH($F88,$F$121:$F$219,0),COLUMN()-8),-999)</f>
        <v>-999</v>
      </c>
      <c r="S88" s="131" cm="1">
        <f t="array" ref="S88">IFERROR(INDEX($I$121:$AS$219,MATCH($F88,$F$121:$F$219,0),COLUMN()-8),-999)</f>
        <v>-999</v>
      </c>
      <c r="T88" s="131" cm="1">
        <f t="array" ref="T88">IFERROR(INDEX($I$121:$AS$219,MATCH($F88,$F$121:$F$219,0),COLUMN()-8),-999)</f>
        <v>-999</v>
      </c>
      <c r="U88" s="131" cm="1">
        <f t="array" ref="U88">IFERROR(INDEX($I$121:$AS$219,MATCH($F88,$F$121:$F$219,0),COLUMN()-8),-999)</f>
        <v>-999</v>
      </c>
      <c r="V88" s="131" cm="1">
        <f t="array" ref="V88">IFERROR(INDEX($I$121:$AS$219,MATCH($F88,$F$121:$F$219,0),COLUMN()-8),-999)</f>
        <v>-999</v>
      </c>
      <c r="W88" s="131" cm="1">
        <f t="array" ref="W88">IFERROR(INDEX($I$121:$AS$219,MATCH($F88,$F$121:$F$219,0),COLUMN()-8),-999)</f>
        <v>-999</v>
      </c>
      <c r="X88" s="131" cm="1">
        <f t="array" ref="X88">IFERROR(INDEX($I$121:$AS$219,MATCH($F88,$F$121:$F$219,0),COLUMN()-8),-999)</f>
        <v>-999</v>
      </c>
      <c r="Y88" s="131" cm="1">
        <f t="array" ref="Y88">IFERROR(INDEX($I$121:$AS$219,MATCH($F88,$F$121:$F$219,0),COLUMN()-8),-999)</f>
        <v>-999</v>
      </c>
      <c r="Z88" s="131" cm="1">
        <f t="array" ref="Z88">IFERROR(INDEX($I$121:$AS$219,MATCH($F88,$F$121:$F$219,0),COLUMN()-8),-999)</f>
        <v>-999</v>
      </c>
      <c r="AA88" s="131" cm="1">
        <f t="array" ref="AA88">IFERROR(INDEX($I$121:$AS$219,MATCH($F88,$F$121:$F$219,0),COLUMN()-8),-999)</f>
        <v>-999</v>
      </c>
      <c r="AB88" s="131" cm="1">
        <f t="array" ref="AB88">IFERROR(INDEX($I$121:$AS$219,MATCH($F88,$F$121:$F$219,0),COLUMN()-8),-999)</f>
        <v>-999</v>
      </c>
      <c r="AC88" s="131" cm="1">
        <f t="array" ref="AC88">IFERROR(INDEX($I$121:$AS$219,MATCH($F88,$F$121:$F$219,0),COLUMN()-8),-999)</f>
        <v>-999</v>
      </c>
      <c r="AD88" s="131" cm="1">
        <f t="array" ref="AD88">IFERROR(INDEX($I$121:$AS$219,MATCH($F88,$F$121:$F$219,0),COLUMN()-8),-999)</f>
        <v>-999</v>
      </c>
      <c r="AE88" s="131" cm="1">
        <f t="array" ref="AE88">IFERROR(INDEX($I$121:$AS$219,MATCH($F88,$F$121:$F$219,0),COLUMN()-8),-999)</f>
        <v>-999</v>
      </c>
      <c r="AF88" s="131" cm="1">
        <f t="array" ref="AF88">IFERROR(INDEX($I$121:$AS$219,MATCH($F88,$F$121:$F$219,0),COLUMN()-8),-999)</f>
        <v>-999</v>
      </c>
      <c r="AG88" s="131" cm="1">
        <f t="array" ref="AG88">IFERROR(INDEX($I$121:$AS$219,MATCH($F88,$F$121:$F$219,0),COLUMN()-8),-999)</f>
        <v>-999</v>
      </c>
      <c r="AH88" s="131" cm="1">
        <f t="array" ref="AH88">IFERROR(INDEX($I$121:$AS$219,MATCH($F88,$F$121:$F$219,0),COLUMN()-8),-999)</f>
        <v>-999</v>
      </c>
      <c r="AI88" s="131" cm="1">
        <f t="array" ref="AI88">IFERROR(INDEX($I$121:$AS$219,MATCH($F88,$F$121:$F$219,0),COLUMN()-8),-999)</f>
        <v>-999</v>
      </c>
      <c r="AJ88" s="131" cm="1">
        <f t="array" ref="AJ88">IFERROR(INDEX($I$121:$AS$219,MATCH($F88,$F$121:$F$219,0),COLUMN()-8),-999)</f>
        <v>-999</v>
      </c>
      <c r="AK88" s="131" cm="1">
        <f t="array" ref="AK88">IFERROR(INDEX($I$121:$AS$219,MATCH($F88,$F$121:$F$219,0),COLUMN()-8),-999)</f>
        <v>-999</v>
      </c>
      <c r="AL88" s="131" cm="1">
        <f t="array" ref="AL88">IFERROR(INDEX($I$121:$AS$219,MATCH($F88,$F$121:$F$219,0),COLUMN()-8),-999)</f>
        <v>-999</v>
      </c>
      <c r="AM88" s="131" cm="1">
        <f t="array" ref="AM88">IFERROR(INDEX($I$121:$AS$219,MATCH($F88,$F$121:$F$219,0),COLUMN()-8),-999)</f>
        <v>-999</v>
      </c>
      <c r="AN88" s="131" cm="1">
        <f t="array" ref="AN88">IFERROR(INDEX($I$121:$AS$219,MATCH($F88,$F$121:$F$219,0),COLUMN()-8),-999)</f>
        <v>-999</v>
      </c>
      <c r="AO88" s="131" cm="1">
        <f t="array" ref="AO88">IFERROR(INDEX($I$121:$AS$219,MATCH($F88,$F$121:$F$219,0),COLUMN()-8),-999)</f>
        <v>-999</v>
      </c>
      <c r="AP88" s="131" cm="1">
        <f t="array" ref="AP88">IFERROR(INDEX($I$121:$AS$219,MATCH($F88,$F$121:$F$219,0),COLUMN()-8),-999)</f>
        <v>-999</v>
      </c>
      <c r="AQ88" s="131" cm="1">
        <f t="array" ref="AQ88">IFERROR(INDEX($I$121:$AS$219,MATCH($F88,$F$121:$F$219,0),COLUMN()-8),-999)</f>
        <v>-999</v>
      </c>
      <c r="AR88" s="131" cm="1">
        <f t="array" ref="AR88">IFERROR(INDEX($I$121:$AS$219,MATCH($F88,$F$121:$F$219,0),COLUMN()-8),-999)</f>
        <v>-999</v>
      </c>
      <c r="AS88" s="131" cm="1">
        <f t="array" ref="AS88">IFERROR(INDEX($I$121:$AS$219,MATCH($F88,$F$121:$F$219,0),COLUMN()-8),-999)</f>
        <v>-999</v>
      </c>
      <c r="AT88" s="71"/>
    </row>
    <row r="89" spans="4:46" ht="15" customHeight="1" x14ac:dyDescent="0.4">
      <c r="D89" s="64" t="s">
        <v>189</v>
      </c>
      <c r="E89" t="s">
        <v>441</v>
      </c>
      <c r="F89" t="s">
        <v>441</v>
      </c>
      <c r="G89" s="36"/>
      <c r="I89" s="131" cm="1">
        <f t="array" ref="I89">IFERROR(INDEX($I$121:$AS$219,MATCH($F89,$F$121:$F$219,0),COLUMN()-8),-999)</f>
        <v>-999</v>
      </c>
      <c r="J89" s="131" cm="1">
        <f t="array" ref="J89">IFERROR(INDEX($I$121:$AS$219,MATCH($F89,$F$121:$F$219,0),COLUMN()-8),-999)</f>
        <v>-999</v>
      </c>
      <c r="K89" s="131" cm="1">
        <f t="array" ref="K89">IFERROR(INDEX($I$121:$AS$219,MATCH($F89,$F$121:$F$219,0),COLUMN()-8),-999)</f>
        <v>-999</v>
      </c>
      <c r="L89" s="131" cm="1">
        <f t="array" ref="L89">IFERROR(INDEX($I$121:$AS$219,MATCH($F89,$F$121:$F$219,0),COLUMN()-8),-999)</f>
        <v>-999</v>
      </c>
      <c r="M89" s="131" cm="1">
        <f t="array" ref="M89">IFERROR(INDEX($I$121:$AS$219,MATCH($F89,$F$121:$F$219,0),COLUMN()-8),-999)</f>
        <v>-999</v>
      </c>
      <c r="N89" s="131" cm="1">
        <f t="array" ref="N89">IFERROR(INDEX($I$121:$AS$219,MATCH($F89,$F$121:$F$219,0),COLUMN()-8),-999)</f>
        <v>-999</v>
      </c>
      <c r="O89" s="131" cm="1">
        <f t="array" ref="O89">IFERROR(INDEX($I$121:$AS$219,MATCH($F89,$F$121:$F$219,0),COLUMN()-8),-999)</f>
        <v>-999</v>
      </c>
      <c r="P89" s="131" cm="1">
        <f t="array" ref="P89">IFERROR(INDEX($I$121:$AS$219,MATCH($F89,$F$121:$F$219,0),COLUMN()-8),-999)</f>
        <v>-999</v>
      </c>
      <c r="Q89" s="131" cm="1">
        <f t="array" ref="Q89">IFERROR(INDEX($I$121:$AS$219,MATCH($F89,$F$121:$F$219,0),COLUMN()-8),-999)</f>
        <v>-999</v>
      </c>
      <c r="R89" s="131" cm="1">
        <f t="array" ref="R89">IFERROR(INDEX($I$121:$AS$219,MATCH($F89,$F$121:$F$219,0),COLUMN()-8),-999)</f>
        <v>-999</v>
      </c>
      <c r="S89" s="131" cm="1">
        <f t="array" ref="S89">IFERROR(INDEX($I$121:$AS$219,MATCH($F89,$F$121:$F$219,0),COLUMN()-8),-999)</f>
        <v>-999</v>
      </c>
      <c r="T89" s="131" cm="1">
        <f t="array" ref="T89">IFERROR(INDEX($I$121:$AS$219,MATCH($F89,$F$121:$F$219,0),COLUMN()-8),-999)</f>
        <v>-999</v>
      </c>
      <c r="U89" s="131" cm="1">
        <f t="array" ref="U89">IFERROR(INDEX($I$121:$AS$219,MATCH($F89,$F$121:$F$219,0),COLUMN()-8),-999)</f>
        <v>-999</v>
      </c>
      <c r="V89" s="131" cm="1">
        <f t="array" ref="V89">IFERROR(INDEX($I$121:$AS$219,MATCH($F89,$F$121:$F$219,0),COLUMN()-8),-999)</f>
        <v>-999</v>
      </c>
      <c r="W89" s="131" cm="1">
        <f t="array" ref="W89">IFERROR(INDEX($I$121:$AS$219,MATCH($F89,$F$121:$F$219,0),COLUMN()-8),-999)</f>
        <v>-999</v>
      </c>
      <c r="X89" s="131" cm="1">
        <f t="array" ref="X89">IFERROR(INDEX($I$121:$AS$219,MATCH($F89,$F$121:$F$219,0),COLUMN()-8),-999)</f>
        <v>-999</v>
      </c>
      <c r="Y89" s="131" cm="1">
        <f t="array" ref="Y89">IFERROR(INDEX($I$121:$AS$219,MATCH($F89,$F$121:$F$219,0),COLUMN()-8),-999)</f>
        <v>-999</v>
      </c>
      <c r="Z89" s="131" cm="1">
        <f t="array" ref="Z89">IFERROR(INDEX($I$121:$AS$219,MATCH($F89,$F$121:$F$219,0),COLUMN()-8),-999)</f>
        <v>-999</v>
      </c>
      <c r="AA89" s="131" cm="1">
        <f t="array" ref="AA89">IFERROR(INDEX($I$121:$AS$219,MATCH($F89,$F$121:$F$219,0),COLUMN()-8),-999)</f>
        <v>-999</v>
      </c>
      <c r="AB89" s="131" cm="1">
        <f t="array" ref="AB89">IFERROR(INDEX($I$121:$AS$219,MATCH($F89,$F$121:$F$219,0),COLUMN()-8),-999)</f>
        <v>-999</v>
      </c>
      <c r="AC89" s="131" cm="1">
        <f t="array" ref="AC89">IFERROR(INDEX($I$121:$AS$219,MATCH($F89,$F$121:$F$219,0),COLUMN()-8),-999)</f>
        <v>-999</v>
      </c>
      <c r="AD89" s="131" cm="1">
        <f t="array" ref="AD89">IFERROR(INDEX($I$121:$AS$219,MATCH($F89,$F$121:$F$219,0),COLUMN()-8),-999)</f>
        <v>-999</v>
      </c>
      <c r="AE89" s="131" cm="1">
        <f t="array" ref="AE89">IFERROR(INDEX($I$121:$AS$219,MATCH($F89,$F$121:$F$219,0),COLUMN()-8),-999)</f>
        <v>-999</v>
      </c>
      <c r="AF89" s="131" cm="1">
        <f t="array" ref="AF89">IFERROR(INDEX($I$121:$AS$219,MATCH($F89,$F$121:$F$219,0),COLUMN()-8),-999)</f>
        <v>-999</v>
      </c>
      <c r="AG89" s="131" cm="1">
        <f t="array" ref="AG89">IFERROR(INDEX($I$121:$AS$219,MATCH($F89,$F$121:$F$219,0),COLUMN()-8),-999)</f>
        <v>-999</v>
      </c>
      <c r="AH89" s="131" cm="1">
        <f t="array" ref="AH89">IFERROR(INDEX($I$121:$AS$219,MATCH($F89,$F$121:$F$219,0),COLUMN()-8),-999)</f>
        <v>-999</v>
      </c>
      <c r="AI89" s="131" cm="1">
        <f t="array" ref="AI89">IFERROR(INDEX($I$121:$AS$219,MATCH($F89,$F$121:$F$219,0),COLUMN()-8),-999)</f>
        <v>-999</v>
      </c>
      <c r="AJ89" s="131" cm="1">
        <f t="array" ref="AJ89">IFERROR(INDEX($I$121:$AS$219,MATCH($F89,$F$121:$F$219,0),COLUMN()-8),-999)</f>
        <v>-999</v>
      </c>
      <c r="AK89" s="131" cm="1">
        <f t="array" ref="AK89">IFERROR(INDEX($I$121:$AS$219,MATCH($F89,$F$121:$F$219,0),COLUMN()-8),-999)</f>
        <v>-999</v>
      </c>
      <c r="AL89" s="131" cm="1">
        <f t="array" ref="AL89">IFERROR(INDEX($I$121:$AS$219,MATCH($F89,$F$121:$F$219,0),COLUMN()-8),-999)</f>
        <v>-999</v>
      </c>
      <c r="AM89" s="131" cm="1">
        <f t="array" ref="AM89">IFERROR(INDEX($I$121:$AS$219,MATCH($F89,$F$121:$F$219,0),COLUMN()-8),-999)</f>
        <v>-999</v>
      </c>
      <c r="AN89" s="131" cm="1">
        <f t="array" ref="AN89">IFERROR(INDEX($I$121:$AS$219,MATCH($F89,$F$121:$F$219,0),COLUMN()-8),-999)</f>
        <v>-999</v>
      </c>
      <c r="AO89" s="131" cm="1">
        <f t="array" ref="AO89">IFERROR(INDEX($I$121:$AS$219,MATCH($F89,$F$121:$F$219,0),COLUMN()-8),-999)</f>
        <v>-999</v>
      </c>
      <c r="AP89" s="131" cm="1">
        <f t="array" ref="AP89">IFERROR(INDEX($I$121:$AS$219,MATCH($F89,$F$121:$F$219,0),COLUMN()-8),-999)</f>
        <v>-999</v>
      </c>
      <c r="AQ89" s="131" cm="1">
        <f t="array" ref="AQ89">IFERROR(INDEX($I$121:$AS$219,MATCH($F89,$F$121:$F$219,0),COLUMN()-8),-999)</f>
        <v>-999</v>
      </c>
      <c r="AR89" s="131" cm="1">
        <f t="array" ref="AR89">IFERROR(INDEX($I$121:$AS$219,MATCH($F89,$F$121:$F$219,0),COLUMN()-8),-999)</f>
        <v>-999</v>
      </c>
      <c r="AS89" s="131" cm="1">
        <f t="array" ref="AS89">IFERROR(INDEX($I$121:$AS$219,MATCH($F89,$F$121:$F$219,0),COLUMN()-8),-999)</f>
        <v>-999</v>
      </c>
      <c r="AT89" s="71"/>
    </row>
    <row r="90" spans="4:46" ht="15" customHeight="1" x14ac:dyDescent="0.4">
      <c r="D90" s="64" t="s">
        <v>189</v>
      </c>
      <c r="E90" t="s">
        <v>442</v>
      </c>
      <c r="F90" t="s">
        <v>442</v>
      </c>
      <c r="G90" s="36"/>
      <c r="I90" s="131" cm="1">
        <f t="array" ref="I90">IFERROR(INDEX($I$121:$AS$219,MATCH($F90,$F$121:$F$219,0),COLUMN()-8),-999)</f>
        <v>-999</v>
      </c>
      <c r="J90" s="131" cm="1">
        <f t="array" ref="J90">IFERROR(INDEX($I$121:$AS$219,MATCH($F90,$F$121:$F$219,0),COLUMN()-8),-999)</f>
        <v>-999</v>
      </c>
      <c r="K90" s="131" cm="1">
        <f t="array" ref="K90">IFERROR(INDEX($I$121:$AS$219,MATCH($F90,$F$121:$F$219,0),COLUMN()-8),-999)</f>
        <v>-999</v>
      </c>
      <c r="L90" s="131" cm="1">
        <f t="array" ref="L90">IFERROR(INDEX($I$121:$AS$219,MATCH($F90,$F$121:$F$219,0),COLUMN()-8),-999)</f>
        <v>-999</v>
      </c>
      <c r="M90" s="131" cm="1">
        <f t="array" ref="M90">IFERROR(INDEX($I$121:$AS$219,MATCH($F90,$F$121:$F$219,0),COLUMN()-8),-999)</f>
        <v>-999</v>
      </c>
      <c r="N90" s="131" cm="1">
        <f t="array" ref="N90">IFERROR(INDEX($I$121:$AS$219,MATCH($F90,$F$121:$F$219,0),COLUMN()-8),-999)</f>
        <v>-999</v>
      </c>
      <c r="O90" s="131" cm="1">
        <f t="array" ref="O90">IFERROR(INDEX($I$121:$AS$219,MATCH($F90,$F$121:$F$219,0),COLUMN()-8),-999)</f>
        <v>-999</v>
      </c>
      <c r="P90" s="131" cm="1">
        <f t="array" ref="P90">IFERROR(INDEX($I$121:$AS$219,MATCH($F90,$F$121:$F$219,0),COLUMN()-8),-999)</f>
        <v>-999</v>
      </c>
      <c r="Q90" s="131" cm="1">
        <f t="array" ref="Q90">IFERROR(INDEX($I$121:$AS$219,MATCH($F90,$F$121:$F$219,0),COLUMN()-8),-999)</f>
        <v>-999</v>
      </c>
      <c r="R90" s="131" cm="1">
        <f t="array" ref="R90">IFERROR(INDEX($I$121:$AS$219,MATCH($F90,$F$121:$F$219,0),COLUMN()-8),-999)</f>
        <v>-999</v>
      </c>
      <c r="S90" s="131" cm="1">
        <f t="array" ref="S90">IFERROR(INDEX($I$121:$AS$219,MATCH($F90,$F$121:$F$219,0),COLUMN()-8),-999)</f>
        <v>-999</v>
      </c>
      <c r="T90" s="131" cm="1">
        <f t="array" ref="T90">IFERROR(INDEX($I$121:$AS$219,MATCH($F90,$F$121:$F$219,0),COLUMN()-8),-999)</f>
        <v>-999</v>
      </c>
      <c r="U90" s="131" cm="1">
        <f t="array" ref="U90">IFERROR(INDEX($I$121:$AS$219,MATCH($F90,$F$121:$F$219,0),COLUMN()-8),-999)</f>
        <v>-999</v>
      </c>
      <c r="V90" s="131" cm="1">
        <f t="array" ref="V90">IFERROR(INDEX($I$121:$AS$219,MATCH($F90,$F$121:$F$219,0),COLUMN()-8),-999)</f>
        <v>-999</v>
      </c>
      <c r="W90" s="131" cm="1">
        <f t="array" ref="W90">IFERROR(INDEX($I$121:$AS$219,MATCH($F90,$F$121:$F$219,0),COLUMN()-8),-999)</f>
        <v>-999</v>
      </c>
      <c r="X90" s="131" cm="1">
        <f t="array" ref="X90">IFERROR(INDEX($I$121:$AS$219,MATCH($F90,$F$121:$F$219,0),COLUMN()-8),-999)</f>
        <v>-999</v>
      </c>
      <c r="Y90" s="131" cm="1">
        <f t="array" ref="Y90">IFERROR(INDEX($I$121:$AS$219,MATCH($F90,$F$121:$F$219,0),COLUMN()-8),-999)</f>
        <v>-999</v>
      </c>
      <c r="Z90" s="131" cm="1">
        <f t="array" ref="Z90">IFERROR(INDEX($I$121:$AS$219,MATCH($F90,$F$121:$F$219,0),COLUMN()-8),-999)</f>
        <v>-999</v>
      </c>
      <c r="AA90" s="131" cm="1">
        <f t="array" ref="AA90">IFERROR(INDEX($I$121:$AS$219,MATCH($F90,$F$121:$F$219,0),COLUMN()-8),-999)</f>
        <v>-999</v>
      </c>
      <c r="AB90" s="131" cm="1">
        <f t="array" ref="AB90">IFERROR(INDEX($I$121:$AS$219,MATCH($F90,$F$121:$F$219,0),COLUMN()-8),-999)</f>
        <v>-999</v>
      </c>
      <c r="AC90" s="131" cm="1">
        <f t="array" ref="AC90">IFERROR(INDEX($I$121:$AS$219,MATCH($F90,$F$121:$F$219,0),COLUMN()-8),-999)</f>
        <v>-999</v>
      </c>
      <c r="AD90" s="131" cm="1">
        <f t="array" ref="AD90">IFERROR(INDEX($I$121:$AS$219,MATCH($F90,$F$121:$F$219,0),COLUMN()-8),-999)</f>
        <v>-999</v>
      </c>
      <c r="AE90" s="131" cm="1">
        <f t="array" ref="AE90">IFERROR(INDEX($I$121:$AS$219,MATCH($F90,$F$121:$F$219,0),COLUMN()-8),-999)</f>
        <v>-999</v>
      </c>
      <c r="AF90" s="131" cm="1">
        <f t="array" ref="AF90">IFERROR(INDEX($I$121:$AS$219,MATCH($F90,$F$121:$F$219,0),COLUMN()-8),-999)</f>
        <v>-999</v>
      </c>
      <c r="AG90" s="131" cm="1">
        <f t="array" ref="AG90">IFERROR(INDEX($I$121:$AS$219,MATCH($F90,$F$121:$F$219,0),COLUMN()-8),-999)</f>
        <v>-999</v>
      </c>
      <c r="AH90" s="131" cm="1">
        <f t="array" ref="AH90">IFERROR(INDEX($I$121:$AS$219,MATCH($F90,$F$121:$F$219,0),COLUMN()-8),-999)</f>
        <v>-999</v>
      </c>
      <c r="AI90" s="131" cm="1">
        <f t="array" ref="AI90">IFERROR(INDEX($I$121:$AS$219,MATCH($F90,$F$121:$F$219,0),COLUMN()-8),-999)</f>
        <v>-999</v>
      </c>
      <c r="AJ90" s="131" cm="1">
        <f t="array" ref="AJ90">IFERROR(INDEX($I$121:$AS$219,MATCH($F90,$F$121:$F$219,0),COLUMN()-8),-999)</f>
        <v>-999</v>
      </c>
      <c r="AK90" s="131" cm="1">
        <f t="array" ref="AK90">IFERROR(INDEX($I$121:$AS$219,MATCH($F90,$F$121:$F$219,0),COLUMN()-8),-999)</f>
        <v>-999</v>
      </c>
      <c r="AL90" s="131" cm="1">
        <f t="array" ref="AL90">IFERROR(INDEX($I$121:$AS$219,MATCH($F90,$F$121:$F$219,0),COLUMN()-8),-999)</f>
        <v>-999</v>
      </c>
      <c r="AM90" s="131" cm="1">
        <f t="array" ref="AM90">IFERROR(INDEX($I$121:$AS$219,MATCH($F90,$F$121:$F$219,0),COLUMN()-8),-999)</f>
        <v>-999</v>
      </c>
      <c r="AN90" s="131" cm="1">
        <f t="array" ref="AN90">IFERROR(INDEX($I$121:$AS$219,MATCH($F90,$F$121:$F$219,0),COLUMN()-8),-999)</f>
        <v>-999</v>
      </c>
      <c r="AO90" s="131" cm="1">
        <f t="array" ref="AO90">IFERROR(INDEX($I$121:$AS$219,MATCH($F90,$F$121:$F$219,0),COLUMN()-8),-999)</f>
        <v>-999</v>
      </c>
      <c r="AP90" s="131" cm="1">
        <f t="array" ref="AP90">IFERROR(INDEX($I$121:$AS$219,MATCH($F90,$F$121:$F$219,0),COLUMN()-8),-999)</f>
        <v>-999</v>
      </c>
      <c r="AQ90" s="131" cm="1">
        <f t="array" ref="AQ90">IFERROR(INDEX($I$121:$AS$219,MATCH($F90,$F$121:$F$219,0),COLUMN()-8),-999)</f>
        <v>-999</v>
      </c>
      <c r="AR90" s="131" cm="1">
        <f t="array" ref="AR90">IFERROR(INDEX($I$121:$AS$219,MATCH($F90,$F$121:$F$219,0),COLUMN()-8),-999)</f>
        <v>-999</v>
      </c>
      <c r="AS90" s="131" cm="1">
        <f t="array" ref="AS90">IFERROR(INDEX($I$121:$AS$219,MATCH($F90,$F$121:$F$219,0),COLUMN()-8),-999)</f>
        <v>-999</v>
      </c>
      <c r="AT90" s="71"/>
    </row>
    <row r="91" spans="4:46" ht="15" customHeight="1" x14ac:dyDescent="0.4">
      <c r="D91" s="64" t="s">
        <v>189</v>
      </c>
      <c r="E91" t="s">
        <v>443</v>
      </c>
      <c r="F91" t="s">
        <v>443</v>
      </c>
      <c r="G91" s="36"/>
      <c r="I91" s="131" cm="1">
        <f t="array" ref="I91">IFERROR(INDEX($I$121:$AS$219,MATCH($F91,$F$121:$F$219,0),COLUMN()-8),-999)</f>
        <v>-999</v>
      </c>
      <c r="J91" s="131" cm="1">
        <f t="array" ref="J91">IFERROR(INDEX($I$121:$AS$219,MATCH($F91,$F$121:$F$219,0),COLUMN()-8),-999)</f>
        <v>-999</v>
      </c>
      <c r="K91" s="131" cm="1">
        <f t="array" ref="K91">IFERROR(INDEX($I$121:$AS$219,MATCH($F91,$F$121:$F$219,0),COLUMN()-8),-999)</f>
        <v>-999</v>
      </c>
      <c r="L91" s="131" cm="1">
        <f t="array" ref="L91">IFERROR(INDEX($I$121:$AS$219,MATCH($F91,$F$121:$F$219,0),COLUMN()-8),-999)</f>
        <v>-999</v>
      </c>
      <c r="M91" s="131" cm="1">
        <f t="array" ref="M91">IFERROR(INDEX($I$121:$AS$219,MATCH($F91,$F$121:$F$219,0),COLUMN()-8),-999)</f>
        <v>-999</v>
      </c>
      <c r="N91" s="131" cm="1">
        <f t="array" ref="N91">IFERROR(INDEX($I$121:$AS$219,MATCH($F91,$F$121:$F$219,0),COLUMN()-8),-999)</f>
        <v>-999</v>
      </c>
      <c r="O91" s="131" cm="1">
        <f t="array" ref="O91">IFERROR(INDEX($I$121:$AS$219,MATCH($F91,$F$121:$F$219,0),COLUMN()-8),-999)</f>
        <v>-999</v>
      </c>
      <c r="P91" s="131" cm="1">
        <f t="array" ref="P91">IFERROR(INDEX($I$121:$AS$219,MATCH($F91,$F$121:$F$219,0),COLUMN()-8),-999)</f>
        <v>-999</v>
      </c>
      <c r="Q91" s="131" cm="1">
        <f t="array" ref="Q91">IFERROR(INDEX($I$121:$AS$219,MATCH($F91,$F$121:$F$219,0),COLUMN()-8),-999)</f>
        <v>-999</v>
      </c>
      <c r="R91" s="131" cm="1">
        <f t="array" ref="R91">IFERROR(INDEX($I$121:$AS$219,MATCH($F91,$F$121:$F$219,0),COLUMN()-8),-999)</f>
        <v>-999</v>
      </c>
      <c r="S91" s="131" cm="1">
        <f t="array" ref="S91">IFERROR(INDEX($I$121:$AS$219,MATCH($F91,$F$121:$F$219,0),COLUMN()-8),-999)</f>
        <v>-999</v>
      </c>
      <c r="T91" s="131" cm="1">
        <f t="array" ref="T91">IFERROR(INDEX($I$121:$AS$219,MATCH($F91,$F$121:$F$219,0),COLUMN()-8),-999)</f>
        <v>-999</v>
      </c>
      <c r="U91" s="131" cm="1">
        <f t="array" ref="U91">IFERROR(INDEX($I$121:$AS$219,MATCH($F91,$F$121:$F$219,0),COLUMN()-8),-999)</f>
        <v>-999</v>
      </c>
      <c r="V91" s="131" cm="1">
        <f t="array" ref="V91">IFERROR(INDEX($I$121:$AS$219,MATCH($F91,$F$121:$F$219,0),COLUMN()-8),-999)</f>
        <v>-999</v>
      </c>
      <c r="W91" s="131" cm="1">
        <f t="array" ref="W91">IFERROR(INDEX($I$121:$AS$219,MATCH($F91,$F$121:$F$219,0),COLUMN()-8),-999)</f>
        <v>-999</v>
      </c>
      <c r="X91" s="131" cm="1">
        <f t="array" ref="X91">IFERROR(INDEX($I$121:$AS$219,MATCH($F91,$F$121:$F$219,0),COLUMN()-8),-999)</f>
        <v>-999</v>
      </c>
      <c r="Y91" s="131" cm="1">
        <f t="array" ref="Y91">IFERROR(INDEX($I$121:$AS$219,MATCH($F91,$F$121:$F$219,0),COLUMN()-8),-999)</f>
        <v>-999</v>
      </c>
      <c r="Z91" s="131" cm="1">
        <f t="array" ref="Z91">IFERROR(INDEX($I$121:$AS$219,MATCH($F91,$F$121:$F$219,0),COLUMN()-8),-999)</f>
        <v>-999</v>
      </c>
      <c r="AA91" s="131" cm="1">
        <f t="array" ref="AA91">IFERROR(INDEX($I$121:$AS$219,MATCH($F91,$F$121:$F$219,0),COLUMN()-8),-999)</f>
        <v>-999</v>
      </c>
      <c r="AB91" s="131" cm="1">
        <f t="array" ref="AB91">IFERROR(INDEX($I$121:$AS$219,MATCH($F91,$F$121:$F$219,0),COLUMN()-8),-999)</f>
        <v>-999</v>
      </c>
      <c r="AC91" s="131" cm="1">
        <f t="array" ref="AC91">IFERROR(INDEX($I$121:$AS$219,MATCH($F91,$F$121:$F$219,0),COLUMN()-8),-999)</f>
        <v>-999</v>
      </c>
      <c r="AD91" s="131" cm="1">
        <f t="array" ref="AD91">IFERROR(INDEX($I$121:$AS$219,MATCH($F91,$F$121:$F$219,0),COLUMN()-8),-999)</f>
        <v>-999</v>
      </c>
      <c r="AE91" s="131" cm="1">
        <f t="array" ref="AE91">IFERROR(INDEX($I$121:$AS$219,MATCH($F91,$F$121:$F$219,0),COLUMN()-8),-999)</f>
        <v>-999</v>
      </c>
      <c r="AF91" s="131" cm="1">
        <f t="array" ref="AF91">IFERROR(INDEX($I$121:$AS$219,MATCH($F91,$F$121:$F$219,0),COLUMN()-8),-999)</f>
        <v>-999</v>
      </c>
      <c r="AG91" s="131" cm="1">
        <f t="array" ref="AG91">IFERROR(INDEX($I$121:$AS$219,MATCH($F91,$F$121:$F$219,0),COLUMN()-8),-999)</f>
        <v>-999</v>
      </c>
      <c r="AH91" s="131" cm="1">
        <f t="array" ref="AH91">IFERROR(INDEX($I$121:$AS$219,MATCH($F91,$F$121:$F$219,0),COLUMN()-8),-999)</f>
        <v>-999</v>
      </c>
      <c r="AI91" s="131" cm="1">
        <f t="array" ref="AI91">IFERROR(INDEX($I$121:$AS$219,MATCH($F91,$F$121:$F$219,0),COLUMN()-8),-999)</f>
        <v>-999</v>
      </c>
      <c r="AJ91" s="131" cm="1">
        <f t="array" ref="AJ91">IFERROR(INDEX($I$121:$AS$219,MATCH($F91,$F$121:$F$219,0),COLUMN()-8),-999)</f>
        <v>-999</v>
      </c>
      <c r="AK91" s="131" cm="1">
        <f t="array" ref="AK91">IFERROR(INDEX($I$121:$AS$219,MATCH($F91,$F$121:$F$219,0),COLUMN()-8),-999)</f>
        <v>-999</v>
      </c>
      <c r="AL91" s="131" cm="1">
        <f t="array" ref="AL91">IFERROR(INDEX($I$121:$AS$219,MATCH($F91,$F$121:$F$219,0),COLUMN()-8),-999)</f>
        <v>-999</v>
      </c>
      <c r="AM91" s="131" cm="1">
        <f t="array" ref="AM91">IFERROR(INDEX($I$121:$AS$219,MATCH($F91,$F$121:$F$219,0),COLUMN()-8),-999)</f>
        <v>-999</v>
      </c>
      <c r="AN91" s="131" cm="1">
        <f t="array" ref="AN91">IFERROR(INDEX($I$121:$AS$219,MATCH($F91,$F$121:$F$219,0),COLUMN()-8),-999)</f>
        <v>-999</v>
      </c>
      <c r="AO91" s="131" cm="1">
        <f t="array" ref="AO91">IFERROR(INDEX($I$121:$AS$219,MATCH($F91,$F$121:$F$219,0),COLUMN()-8),-999)</f>
        <v>-999</v>
      </c>
      <c r="AP91" s="131" cm="1">
        <f t="array" ref="AP91">IFERROR(INDEX($I$121:$AS$219,MATCH($F91,$F$121:$F$219,0),COLUMN()-8),-999)</f>
        <v>-999</v>
      </c>
      <c r="AQ91" s="131" cm="1">
        <f t="array" ref="AQ91">IFERROR(INDEX($I$121:$AS$219,MATCH($F91,$F$121:$F$219,0),COLUMN()-8),-999)</f>
        <v>-999</v>
      </c>
      <c r="AR91" s="131" cm="1">
        <f t="array" ref="AR91">IFERROR(INDEX($I$121:$AS$219,MATCH($F91,$F$121:$F$219,0),COLUMN()-8),-999)</f>
        <v>-999</v>
      </c>
      <c r="AS91" s="131" cm="1">
        <f t="array" ref="AS91">IFERROR(INDEX($I$121:$AS$219,MATCH($F91,$F$121:$F$219,0),COLUMN()-8),-999)</f>
        <v>-999</v>
      </c>
      <c r="AT91" s="71"/>
    </row>
    <row r="92" spans="4:46" ht="15" customHeight="1" x14ac:dyDescent="0.4">
      <c r="D92" s="64" t="s">
        <v>345</v>
      </c>
      <c r="E92" s="160" t="s">
        <v>444</v>
      </c>
      <c r="F92" t="s">
        <v>444</v>
      </c>
      <c r="G92" s="36"/>
      <c r="I92" s="131" cm="1">
        <f t="array" ref="I92">IFERROR(INDEX($I$121:$AS$219,MATCH($F92,$F$121:$F$219,0),COLUMN()-8),-999)</f>
        <v>0</v>
      </c>
      <c r="J92" s="131" cm="1">
        <f t="array" ref="J92">IFERROR(INDEX($I$121:$AS$219,MATCH($F92,$F$121:$F$219,0),COLUMN()-8),-999)</f>
        <v>0</v>
      </c>
      <c r="K92" s="131" cm="1">
        <f t="array" ref="K92">IFERROR(INDEX($I$121:$AS$219,MATCH($F92,$F$121:$F$219,0),COLUMN()-8),-999)</f>
        <v>0</v>
      </c>
      <c r="L92" s="131" cm="1">
        <f t="array" ref="L92">IFERROR(INDEX($I$121:$AS$219,MATCH($F92,$F$121:$F$219,0),COLUMN()-8),-999)</f>
        <v>0</v>
      </c>
      <c r="M92" s="131" cm="1">
        <f t="array" ref="M92">IFERROR(INDEX($I$121:$AS$219,MATCH($F92,$F$121:$F$219,0),COLUMN()-8),-999)</f>
        <v>0</v>
      </c>
      <c r="N92" s="131" cm="1">
        <f t="array" ref="N92">IFERROR(INDEX($I$121:$AS$219,MATCH($F92,$F$121:$F$219,0),COLUMN()-8),-999)</f>
        <v>0</v>
      </c>
      <c r="O92" s="131" cm="1">
        <f t="array" ref="O92">IFERROR(INDEX($I$121:$AS$219,MATCH($F92,$F$121:$F$219,0),COLUMN()-8),-999)</f>
        <v>0</v>
      </c>
      <c r="P92" s="131" cm="1">
        <f t="array" ref="P92">IFERROR(INDEX($I$121:$AS$219,MATCH($F92,$F$121:$F$219,0),COLUMN()-8),-999)</f>
        <v>0</v>
      </c>
      <c r="Q92" s="131" cm="1">
        <f t="array" ref="Q92">IFERROR(INDEX($I$121:$AS$219,MATCH($F92,$F$121:$F$219,0),COLUMN()-8),-999)</f>
        <v>0</v>
      </c>
      <c r="R92" s="131" cm="1">
        <f t="array" ref="R92">IFERROR(INDEX($I$121:$AS$219,MATCH($F92,$F$121:$F$219,0),COLUMN()-8),-999)</f>
        <v>0</v>
      </c>
      <c r="S92" s="131" cm="1">
        <f t="array" ref="S92">IFERROR(INDEX($I$121:$AS$219,MATCH($F92,$F$121:$F$219,0),COLUMN()-8),-999)</f>
        <v>0</v>
      </c>
      <c r="T92" s="131" cm="1">
        <f t="array" ref="T92">IFERROR(INDEX($I$121:$AS$219,MATCH($F92,$F$121:$F$219,0),COLUMN()-8),-999)</f>
        <v>0</v>
      </c>
      <c r="U92" s="131" cm="1">
        <f t="array" ref="U92">IFERROR(INDEX($I$121:$AS$219,MATCH($F92,$F$121:$F$219,0),COLUMN()-8),-999)</f>
        <v>0</v>
      </c>
      <c r="V92" s="131" cm="1">
        <f t="array" ref="V92">IFERROR(INDEX($I$121:$AS$219,MATCH($F92,$F$121:$F$219,0),COLUMN()-8),-999)</f>
        <v>0</v>
      </c>
      <c r="W92" s="131" cm="1">
        <f t="array" ref="W92">IFERROR(INDEX($I$121:$AS$219,MATCH($F92,$F$121:$F$219,0),COLUMN()-8),-999)</f>
        <v>0</v>
      </c>
      <c r="X92" s="131" cm="1">
        <f t="array" ref="X92">IFERROR(INDEX($I$121:$AS$219,MATCH($F92,$F$121:$F$219,0),COLUMN()-8),-999)</f>
        <v>0</v>
      </c>
      <c r="Y92" s="131" cm="1">
        <f t="array" ref="Y92">IFERROR(INDEX($I$121:$AS$219,MATCH($F92,$F$121:$F$219,0),COLUMN()-8),-999)</f>
        <v>0</v>
      </c>
      <c r="Z92" s="131" cm="1">
        <f t="array" ref="Z92">IFERROR(INDEX($I$121:$AS$219,MATCH($F92,$F$121:$F$219,0),COLUMN()-8),-999)</f>
        <v>0</v>
      </c>
      <c r="AA92" s="131" cm="1">
        <f t="array" ref="AA92">IFERROR(INDEX($I$121:$AS$219,MATCH($F92,$F$121:$F$219,0),COLUMN()-8),-999)</f>
        <v>0</v>
      </c>
      <c r="AB92" s="131" cm="1">
        <f t="array" ref="AB92">IFERROR(INDEX($I$121:$AS$219,MATCH($F92,$F$121:$F$219,0),COLUMN()-8),-999)</f>
        <v>0</v>
      </c>
      <c r="AC92" s="131" cm="1">
        <f t="array" ref="AC92">IFERROR(INDEX($I$121:$AS$219,MATCH($F92,$F$121:$F$219,0),COLUMN()-8),-999)</f>
        <v>0</v>
      </c>
      <c r="AD92" s="131" cm="1">
        <f t="array" ref="AD92">IFERROR(INDEX($I$121:$AS$219,MATCH($F92,$F$121:$F$219,0),COLUMN()-8),-999)</f>
        <v>0</v>
      </c>
      <c r="AE92" s="131" cm="1">
        <f t="array" ref="AE92">IFERROR(INDEX($I$121:$AS$219,MATCH($F92,$F$121:$F$219,0),COLUMN()-8),-999)</f>
        <v>0</v>
      </c>
      <c r="AF92" s="131" cm="1">
        <f t="array" ref="AF92">IFERROR(INDEX($I$121:$AS$219,MATCH($F92,$F$121:$F$219,0),COLUMN()-8),-999)</f>
        <v>0</v>
      </c>
      <c r="AG92" s="131" cm="1">
        <f t="array" ref="AG92">IFERROR(INDEX($I$121:$AS$219,MATCH($F92,$F$121:$F$219,0),COLUMN()-8),-999)</f>
        <v>0</v>
      </c>
      <c r="AH92" s="131" cm="1">
        <f t="array" ref="AH92">IFERROR(INDEX($I$121:$AS$219,MATCH($F92,$F$121:$F$219,0),COLUMN()-8),-999)</f>
        <v>0</v>
      </c>
      <c r="AI92" s="131" cm="1">
        <f t="array" ref="AI92">IFERROR(INDEX($I$121:$AS$219,MATCH($F92,$F$121:$F$219,0),COLUMN()-8),-999)</f>
        <v>0</v>
      </c>
      <c r="AJ92" s="131" cm="1">
        <f t="array" ref="AJ92">IFERROR(INDEX($I$121:$AS$219,MATCH($F92,$F$121:$F$219,0),COLUMN()-8),-999)</f>
        <v>0</v>
      </c>
      <c r="AK92" s="131" cm="1">
        <f t="array" ref="AK92">IFERROR(INDEX($I$121:$AS$219,MATCH($F92,$F$121:$F$219,0),COLUMN()-8),-999)</f>
        <v>0</v>
      </c>
      <c r="AL92" s="131" cm="1">
        <f t="array" ref="AL92">IFERROR(INDEX($I$121:$AS$219,MATCH($F92,$F$121:$F$219,0),COLUMN()-8),-999)</f>
        <v>0</v>
      </c>
      <c r="AM92" s="131" cm="1">
        <f t="array" ref="AM92">IFERROR(INDEX($I$121:$AS$219,MATCH($F92,$F$121:$F$219,0),COLUMN()-8),-999)</f>
        <v>0</v>
      </c>
      <c r="AN92" s="131" cm="1">
        <f t="array" ref="AN92">IFERROR(INDEX($I$121:$AS$219,MATCH($F92,$F$121:$F$219,0),COLUMN()-8),-999)</f>
        <v>0</v>
      </c>
      <c r="AO92" s="131" cm="1">
        <f t="array" ref="AO92">IFERROR(INDEX($I$121:$AS$219,MATCH($F92,$F$121:$F$219,0),COLUMN()-8),-999)</f>
        <v>0</v>
      </c>
      <c r="AP92" s="131" cm="1">
        <f t="array" ref="AP92">IFERROR(INDEX($I$121:$AS$219,MATCH($F92,$F$121:$F$219,0),COLUMN()-8),-999)</f>
        <v>0</v>
      </c>
      <c r="AQ92" s="131" cm="1">
        <f t="array" ref="AQ92">IFERROR(INDEX($I$121:$AS$219,MATCH($F92,$F$121:$F$219,0),COLUMN()-8),-999)</f>
        <v>0</v>
      </c>
      <c r="AR92" s="131" cm="1">
        <f t="array" ref="AR92">IFERROR(INDEX($I$121:$AS$219,MATCH($F92,$F$121:$F$219,0),COLUMN()-8),-999)</f>
        <v>0</v>
      </c>
      <c r="AS92" s="131" cm="1">
        <f t="array" ref="AS92">IFERROR(INDEX($I$121:$AS$219,MATCH($F92,$F$121:$F$219,0),COLUMN()-8),-999)</f>
        <v>0</v>
      </c>
      <c r="AT92" s="71"/>
    </row>
    <row r="93" spans="4:46" ht="15" customHeight="1" x14ac:dyDescent="0.4">
      <c r="D93" s="64" t="s">
        <v>345</v>
      </c>
      <c r="E93" s="160" t="s">
        <v>445</v>
      </c>
      <c r="F93" t="s">
        <v>445</v>
      </c>
      <c r="G93" s="36"/>
      <c r="I93" s="131" cm="1">
        <f t="array" ref="I93">IFERROR(INDEX($I$121:$AS$219,MATCH($F93,$F$121:$F$219,0),COLUMN()-8),-999)</f>
        <v>0</v>
      </c>
      <c r="J93" s="131" cm="1">
        <f t="array" ref="J93">IFERROR(INDEX($I$121:$AS$219,MATCH($F93,$F$121:$F$219,0),COLUMN()-8),-999)</f>
        <v>0</v>
      </c>
      <c r="K93" s="131" cm="1">
        <f t="array" ref="K93">IFERROR(INDEX($I$121:$AS$219,MATCH($F93,$F$121:$F$219,0),COLUMN()-8),-999)</f>
        <v>0</v>
      </c>
      <c r="L93" s="131" cm="1">
        <f t="array" ref="L93">IFERROR(INDEX($I$121:$AS$219,MATCH($F93,$F$121:$F$219,0),COLUMN()-8),-999)</f>
        <v>0</v>
      </c>
      <c r="M93" s="131" cm="1">
        <f t="array" ref="M93">IFERROR(INDEX($I$121:$AS$219,MATCH($F93,$F$121:$F$219,0),COLUMN()-8),-999)</f>
        <v>0</v>
      </c>
      <c r="N93" s="131" cm="1">
        <f t="array" ref="N93">IFERROR(INDEX($I$121:$AS$219,MATCH($F93,$F$121:$F$219,0),COLUMN()-8),-999)</f>
        <v>0</v>
      </c>
      <c r="O93" s="131" cm="1">
        <f t="array" ref="O93">IFERROR(INDEX($I$121:$AS$219,MATCH($F93,$F$121:$F$219,0),COLUMN()-8),-999)</f>
        <v>0</v>
      </c>
      <c r="P93" s="131" cm="1">
        <f t="array" ref="P93">IFERROR(INDEX($I$121:$AS$219,MATCH($F93,$F$121:$F$219,0),COLUMN()-8),-999)</f>
        <v>0</v>
      </c>
      <c r="Q93" s="131" cm="1">
        <f t="array" ref="Q93">IFERROR(INDEX($I$121:$AS$219,MATCH($F93,$F$121:$F$219,0),COLUMN()-8),-999)</f>
        <v>0</v>
      </c>
      <c r="R93" s="131" cm="1">
        <f t="array" ref="R93">IFERROR(INDEX($I$121:$AS$219,MATCH($F93,$F$121:$F$219,0),COLUMN()-8),-999)</f>
        <v>0</v>
      </c>
      <c r="S93" s="131" cm="1">
        <f t="array" ref="S93">IFERROR(INDEX($I$121:$AS$219,MATCH($F93,$F$121:$F$219,0),COLUMN()-8),-999)</f>
        <v>0</v>
      </c>
      <c r="T93" s="131" cm="1">
        <f t="array" ref="T93">IFERROR(INDEX($I$121:$AS$219,MATCH($F93,$F$121:$F$219,0),COLUMN()-8),-999)</f>
        <v>0</v>
      </c>
      <c r="U93" s="131" cm="1">
        <f t="array" ref="U93">IFERROR(INDEX($I$121:$AS$219,MATCH($F93,$F$121:$F$219,0),COLUMN()-8),-999)</f>
        <v>0</v>
      </c>
      <c r="V93" s="131" cm="1">
        <f t="array" ref="V93">IFERROR(INDEX($I$121:$AS$219,MATCH($F93,$F$121:$F$219,0),COLUMN()-8),-999)</f>
        <v>0</v>
      </c>
      <c r="W93" s="131" cm="1">
        <f t="array" ref="W93">IFERROR(INDEX($I$121:$AS$219,MATCH($F93,$F$121:$F$219,0),COLUMN()-8),-999)</f>
        <v>0</v>
      </c>
      <c r="X93" s="131" cm="1">
        <f t="array" ref="X93">IFERROR(INDEX($I$121:$AS$219,MATCH($F93,$F$121:$F$219,0),COLUMN()-8),-999)</f>
        <v>0</v>
      </c>
      <c r="Y93" s="131" cm="1">
        <f t="array" ref="Y93">IFERROR(INDEX($I$121:$AS$219,MATCH($F93,$F$121:$F$219,0),COLUMN()-8),-999)</f>
        <v>0</v>
      </c>
      <c r="Z93" s="131" cm="1">
        <f t="array" ref="Z93">IFERROR(INDEX($I$121:$AS$219,MATCH($F93,$F$121:$F$219,0),COLUMN()-8),-999)</f>
        <v>0</v>
      </c>
      <c r="AA93" s="131" cm="1">
        <f t="array" ref="AA93">IFERROR(INDEX($I$121:$AS$219,MATCH($F93,$F$121:$F$219,0),COLUMN()-8),-999)</f>
        <v>0</v>
      </c>
      <c r="AB93" s="131" cm="1">
        <f t="array" ref="AB93">IFERROR(INDEX($I$121:$AS$219,MATCH($F93,$F$121:$F$219,0),COLUMN()-8),-999)</f>
        <v>0</v>
      </c>
      <c r="AC93" s="131" cm="1">
        <f t="array" ref="AC93">IFERROR(INDEX($I$121:$AS$219,MATCH($F93,$F$121:$F$219,0),COLUMN()-8),-999)</f>
        <v>0</v>
      </c>
      <c r="AD93" s="131" cm="1">
        <f t="array" ref="AD93">IFERROR(INDEX($I$121:$AS$219,MATCH($F93,$F$121:$F$219,0),COLUMN()-8),-999)</f>
        <v>0</v>
      </c>
      <c r="AE93" s="131" cm="1">
        <f t="array" ref="AE93">IFERROR(INDEX($I$121:$AS$219,MATCH($F93,$F$121:$F$219,0),COLUMN()-8),-999)</f>
        <v>0</v>
      </c>
      <c r="AF93" s="131" cm="1">
        <f t="array" ref="AF93">IFERROR(INDEX($I$121:$AS$219,MATCH($F93,$F$121:$F$219,0),COLUMN()-8),-999)</f>
        <v>0</v>
      </c>
      <c r="AG93" s="131" cm="1">
        <f t="array" ref="AG93">IFERROR(INDEX($I$121:$AS$219,MATCH($F93,$F$121:$F$219,0),COLUMN()-8),-999)</f>
        <v>0</v>
      </c>
      <c r="AH93" s="131" cm="1">
        <f t="array" ref="AH93">IFERROR(INDEX($I$121:$AS$219,MATCH($F93,$F$121:$F$219,0),COLUMN()-8),-999)</f>
        <v>0</v>
      </c>
      <c r="AI93" s="131" cm="1">
        <f t="array" ref="AI93">IFERROR(INDEX($I$121:$AS$219,MATCH($F93,$F$121:$F$219,0),COLUMN()-8),-999)</f>
        <v>0</v>
      </c>
      <c r="AJ93" s="131" cm="1">
        <f t="array" ref="AJ93">IFERROR(INDEX($I$121:$AS$219,MATCH($F93,$F$121:$F$219,0),COLUMN()-8),-999)</f>
        <v>0</v>
      </c>
      <c r="AK93" s="131" cm="1">
        <f t="array" ref="AK93">IFERROR(INDEX($I$121:$AS$219,MATCH($F93,$F$121:$F$219,0),COLUMN()-8),-999)</f>
        <v>0</v>
      </c>
      <c r="AL93" s="131" cm="1">
        <f t="array" ref="AL93">IFERROR(INDEX($I$121:$AS$219,MATCH($F93,$F$121:$F$219,0),COLUMN()-8),-999)</f>
        <v>0</v>
      </c>
      <c r="AM93" s="131" cm="1">
        <f t="array" ref="AM93">IFERROR(INDEX($I$121:$AS$219,MATCH($F93,$F$121:$F$219,0),COLUMN()-8),-999)</f>
        <v>0</v>
      </c>
      <c r="AN93" s="131" cm="1">
        <f t="array" ref="AN93">IFERROR(INDEX($I$121:$AS$219,MATCH($F93,$F$121:$F$219,0),COLUMN()-8),-999)</f>
        <v>0</v>
      </c>
      <c r="AO93" s="131" cm="1">
        <f t="array" ref="AO93">IFERROR(INDEX($I$121:$AS$219,MATCH($F93,$F$121:$F$219,0),COLUMN()-8),-999)</f>
        <v>0</v>
      </c>
      <c r="AP93" s="131" cm="1">
        <f t="array" ref="AP93">IFERROR(INDEX($I$121:$AS$219,MATCH($F93,$F$121:$F$219,0),COLUMN()-8),-999)</f>
        <v>0</v>
      </c>
      <c r="AQ93" s="131" cm="1">
        <f t="array" ref="AQ93">IFERROR(INDEX($I$121:$AS$219,MATCH($F93,$F$121:$F$219,0),COLUMN()-8),-999)</f>
        <v>0</v>
      </c>
      <c r="AR93" s="131" cm="1">
        <f t="array" ref="AR93">IFERROR(INDEX($I$121:$AS$219,MATCH($F93,$F$121:$F$219,0),COLUMN()-8),-999)</f>
        <v>0</v>
      </c>
      <c r="AS93" s="131" cm="1">
        <f t="array" ref="AS93">IFERROR(INDEX($I$121:$AS$219,MATCH($F93,$F$121:$F$219,0),COLUMN()-8),-999)</f>
        <v>0</v>
      </c>
      <c r="AT93" s="71"/>
    </row>
    <row r="94" spans="4:46" ht="15" customHeight="1" x14ac:dyDescent="0.4">
      <c r="D94" t="s">
        <v>455</v>
      </c>
      <c r="E94" t="s">
        <v>446</v>
      </c>
      <c r="F94" t="s">
        <v>446</v>
      </c>
      <c r="G94" s="36"/>
      <c r="I94" s="131" cm="1">
        <f t="array" ref="I94">IFERROR(INDEX($I$121:$AS$219,MATCH($F94,$F$121:$F$219,0),COLUMN()-8),-999)</f>
        <v>-999</v>
      </c>
      <c r="J94" s="131" cm="1">
        <f t="array" ref="J94">IFERROR(INDEX($I$121:$AS$219,MATCH($F94,$F$121:$F$219,0),COLUMN()-8),-999)</f>
        <v>-999</v>
      </c>
      <c r="K94" s="131" cm="1">
        <f t="array" ref="K94">IFERROR(INDEX($I$121:$AS$219,MATCH($F94,$F$121:$F$219,0),COLUMN()-8),-999)</f>
        <v>-999</v>
      </c>
      <c r="L94" s="131" cm="1">
        <f t="array" ref="L94">IFERROR(INDEX($I$121:$AS$219,MATCH($F94,$F$121:$F$219,0),COLUMN()-8),-999)</f>
        <v>-999</v>
      </c>
      <c r="M94" s="131" cm="1">
        <f t="array" ref="M94">IFERROR(INDEX($I$121:$AS$219,MATCH($F94,$F$121:$F$219,0),COLUMN()-8),-999)</f>
        <v>-999</v>
      </c>
      <c r="N94" s="131" cm="1">
        <f t="array" ref="N94">IFERROR(INDEX($I$121:$AS$219,MATCH($F94,$F$121:$F$219,0),COLUMN()-8),-999)</f>
        <v>-999</v>
      </c>
      <c r="O94" s="131" cm="1">
        <f t="array" ref="O94">IFERROR(INDEX($I$121:$AS$219,MATCH($F94,$F$121:$F$219,0),COLUMN()-8),-999)</f>
        <v>-999</v>
      </c>
      <c r="P94" s="131" cm="1">
        <f t="array" ref="P94">IFERROR(INDEX($I$121:$AS$219,MATCH($F94,$F$121:$F$219,0),COLUMN()-8),-999)</f>
        <v>-999</v>
      </c>
      <c r="Q94" s="131" cm="1">
        <f t="array" ref="Q94">IFERROR(INDEX($I$121:$AS$219,MATCH($F94,$F$121:$F$219,0),COLUMN()-8),-999)</f>
        <v>-999</v>
      </c>
      <c r="R94" s="131" cm="1">
        <f t="array" ref="R94">IFERROR(INDEX($I$121:$AS$219,MATCH($F94,$F$121:$F$219,0),COLUMN()-8),-999)</f>
        <v>-999</v>
      </c>
      <c r="S94" s="131" cm="1">
        <f t="array" ref="S94">IFERROR(INDEX($I$121:$AS$219,MATCH($F94,$F$121:$F$219,0),COLUMN()-8),-999)</f>
        <v>-999</v>
      </c>
      <c r="T94" s="131" cm="1">
        <f t="array" ref="T94">IFERROR(INDEX($I$121:$AS$219,MATCH($F94,$F$121:$F$219,0),COLUMN()-8),-999)</f>
        <v>-999</v>
      </c>
      <c r="U94" s="131" cm="1">
        <f t="array" ref="U94">IFERROR(INDEX($I$121:$AS$219,MATCH($F94,$F$121:$F$219,0),COLUMN()-8),-999)</f>
        <v>-999</v>
      </c>
      <c r="V94" s="131" cm="1">
        <f t="array" ref="V94">IFERROR(INDEX($I$121:$AS$219,MATCH($F94,$F$121:$F$219,0),COLUMN()-8),-999)</f>
        <v>-999</v>
      </c>
      <c r="W94" s="131" cm="1">
        <f t="array" ref="W94">IFERROR(INDEX($I$121:$AS$219,MATCH($F94,$F$121:$F$219,0),COLUMN()-8),-999)</f>
        <v>-999</v>
      </c>
      <c r="X94" s="131" cm="1">
        <f t="array" ref="X94">IFERROR(INDEX($I$121:$AS$219,MATCH($F94,$F$121:$F$219,0),COLUMN()-8),-999)</f>
        <v>-999</v>
      </c>
      <c r="Y94" s="131" cm="1">
        <f t="array" ref="Y94">IFERROR(INDEX($I$121:$AS$219,MATCH($F94,$F$121:$F$219,0),COLUMN()-8),-999)</f>
        <v>-999</v>
      </c>
      <c r="Z94" s="131" cm="1">
        <f t="array" ref="Z94">IFERROR(INDEX($I$121:$AS$219,MATCH($F94,$F$121:$F$219,0),COLUMN()-8),-999)</f>
        <v>-999</v>
      </c>
      <c r="AA94" s="131" cm="1">
        <f t="array" ref="AA94">IFERROR(INDEX($I$121:$AS$219,MATCH($F94,$F$121:$F$219,0),COLUMN()-8),-999)</f>
        <v>-999</v>
      </c>
      <c r="AB94" s="131" cm="1">
        <f t="array" ref="AB94">IFERROR(INDEX($I$121:$AS$219,MATCH($F94,$F$121:$F$219,0),COLUMN()-8),-999)</f>
        <v>-999</v>
      </c>
      <c r="AC94" s="131" cm="1">
        <f t="array" ref="AC94">IFERROR(INDEX($I$121:$AS$219,MATCH($F94,$F$121:$F$219,0),COLUMN()-8),-999)</f>
        <v>-999</v>
      </c>
      <c r="AD94" s="131" cm="1">
        <f t="array" ref="AD94">IFERROR(INDEX($I$121:$AS$219,MATCH($F94,$F$121:$F$219,0),COLUMN()-8),-999)</f>
        <v>-999</v>
      </c>
      <c r="AE94" s="131" cm="1">
        <f t="array" ref="AE94">IFERROR(INDEX($I$121:$AS$219,MATCH($F94,$F$121:$F$219,0),COLUMN()-8),-999)</f>
        <v>-999</v>
      </c>
      <c r="AF94" s="131" cm="1">
        <f t="array" ref="AF94">IFERROR(INDEX($I$121:$AS$219,MATCH($F94,$F$121:$F$219,0),COLUMN()-8),-999)</f>
        <v>-999</v>
      </c>
      <c r="AG94" s="131" cm="1">
        <f t="array" ref="AG94">IFERROR(INDEX($I$121:$AS$219,MATCH($F94,$F$121:$F$219,0),COLUMN()-8),-999)</f>
        <v>-999</v>
      </c>
      <c r="AH94" s="131" cm="1">
        <f t="array" ref="AH94">IFERROR(INDEX($I$121:$AS$219,MATCH($F94,$F$121:$F$219,0),COLUMN()-8),-999)</f>
        <v>-999</v>
      </c>
      <c r="AI94" s="131" cm="1">
        <f t="array" ref="AI94">IFERROR(INDEX($I$121:$AS$219,MATCH($F94,$F$121:$F$219,0),COLUMN()-8),-999)</f>
        <v>-999</v>
      </c>
      <c r="AJ94" s="131" cm="1">
        <f t="array" ref="AJ94">IFERROR(INDEX($I$121:$AS$219,MATCH($F94,$F$121:$F$219,0),COLUMN()-8),-999)</f>
        <v>-999</v>
      </c>
      <c r="AK94" s="131" cm="1">
        <f t="array" ref="AK94">IFERROR(INDEX($I$121:$AS$219,MATCH($F94,$F$121:$F$219,0),COLUMN()-8),-999)</f>
        <v>-999</v>
      </c>
      <c r="AL94" s="131" cm="1">
        <f t="array" ref="AL94">IFERROR(INDEX($I$121:$AS$219,MATCH($F94,$F$121:$F$219,0),COLUMN()-8),-999)</f>
        <v>-999</v>
      </c>
      <c r="AM94" s="131" cm="1">
        <f t="array" ref="AM94">IFERROR(INDEX($I$121:$AS$219,MATCH($F94,$F$121:$F$219,0),COLUMN()-8),-999)</f>
        <v>-999</v>
      </c>
      <c r="AN94" s="131" cm="1">
        <f t="array" ref="AN94">IFERROR(INDEX($I$121:$AS$219,MATCH($F94,$F$121:$F$219,0),COLUMN()-8),-999)</f>
        <v>-999</v>
      </c>
      <c r="AO94" s="131" cm="1">
        <f t="array" ref="AO94">IFERROR(INDEX($I$121:$AS$219,MATCH($F94,$F$121:$F$219,0),COLUMN()-8),-999)</f>
        <v>-999</v>
      </c>
      <c r="AP94" s="131" cm="1">
        <f t="array" ref="AP94">IFERROR(INDEX($I$121:$AS$219,MATCH($F94,$F$121:$F$219,0),COLUMN()-8),-999)</f>
        <v>-999</v>
      </c>
      <c r="AQ94" s="131" cm="1">
        <f t="array" ref="AQ94">IFERROR(INDEX($I$121:$AS$219,MATCH($F94,$F$121:$F$219,0),COLUMN()-8),-999)</f>
        <v>-999</v>
      </c>
      <c r="AR94" s="131" cm="1">
        <f t="array" ref="AR94">IFERROR(INDEX($I$121:$AS$219,MATCH($F94,$F$121:$F$219,0),COLUMN()-8),-999)</f>
        <v>-999</v>
      </c>
      <c r="AS94" s="131" cm="1">
        <f t="array" ref="AS94">IFERROR(INDEX($I$121:$AS$219,MATCH($F94,$F$121:$F$219,0),COLUMN()-8),-999)</f>
        <v>-999</v>
      </c>
      <c r="AT94" s="71"/>
    </row>
    <row r="95" spans="4:46" ht="15" customHeight="1" x14ac:dyDescent="0.4">
      <c r="D95" t="s">
        <v>455</v>
      </c>
      <c r="E95" t="s">
        <v>447</v>
      </c>
      <c r="F95" t="s">
        <v>447</v>
      </c>
      <c r="G95" s="36"/>
      <c r="I95" s="131" cm="1">
        <f t="array" ref="I95">IFERROR(INDEX($I$121:$AS$219,MATCH($F95,$F$121:$F$219,0),COLUMN()-8),-999)</f>
        <v>-999</v>
      </c>
      <c r="J95" s="131" cm="1">
        <f t="array" ref="J95">IFERROR(INDEX($I$121:$AS$219,MATCH($F95,$F$121:$F$219,0),COLUMN()-8),-999)</f>
        <v>-999</v>
      </c>
      <c r="K95" s="131" cm="1">
        <f t="array" ref="K95">IFERROR(INDEX($I$121:$AS$219,MATCH($F95,$F$121:$F$219,0),COLUMN()-8),-999)</f>
        <v>-999</v>
      </c>
      <c r="L95" s="131" cm="1">
        <f t="array" ref="L95">IFERROR(INDEX($I$121:$AS$219,MATCH($F95,$F$121:$F$219,0),COLUMN()-8),-999)</f>
        <v>-999</v>
      </c>
      <c r="M95" s="131" cm="1">
        <f t="array" ref="M95">IFERROR(INDEX($I$121:$AS$219,MATCH($F95,$F$121:$F$219,0),COLUMN()-8),-999)</f>
        <v>-999</v>
      </c>
      <c r="N95" s="131" cm="1">
        <f t="array" ref="N95">IFERROR(INDEX($I$121:$AS$219,MATCH($F95,$F$121:$F$219,0),COLUMN()-8),-999)</f>
        <v>-999</v>
      </c>
      <c r="O95" s="131" cm="1">
        <f t="array" ref="O95">IFERROR(INDEX($I$121:$AS$219,MATCH($F95,$F$121:$F$219,0),COLUMN()-8),-999)</f>
        <v>-999</v>
      </c>
      <c r="P95" s="131" cm="1">
        <f t="array" ref="P95">IFERROR(INDEX($I$121:$AS$219,MATCH($F95,$F$121:$F$219,0),COLUMN()-8),-999)</f>
        <v>-999</v>
      </c>
      <c r="Q95" s="131" cm="1">
        <f t="array" ref="Q95">IFERROR(INDEX($I$121:$AS$219,MATCH($F95,$F$121:$F$219,0),COLUMN()-8),-999)</f>
        <v>-999</v>
      </c>
      <c r="R95" s="131" cm="1">
        <f t="array" ref="R95">IFERROR(INDEX($I$121:$AS$219,MATCH($F95,$F$121:$F$219,0),COLUMN()-8),-999)</f>
        <v>-999</v>
      </c>
      <c r="S95" s="131" cm="1">
        <f t="array" ref="S95">IFERROR(INDEX($I$121:$AS$219,MATCH($F95,$F$121:$F$219,0),COLUMN()-8),-999)</f>
        <v>-999</v>
      </c>
      <c r="T95" s="131" cm="1">
        <f t="array" ref="T95">IFERROR(INDEX($I$121:$AS$219,MATCH($F95,$F$121:$F$219,0),COLUMN()-8),-999)</f>
        <v>-999</v>
      </c>
      <c r="U95" s="131" cm="1">
        <f t="array" ref="U95">IFERROR(INDEX($I$121:$AS$219,MATCH($F95,$F$121:$F$219,0),COLUMN()-8),-999)</f>
        <v>-999</v>
      </c>
      <c r="V95" s="131" cm="1">
        <f t="array" ref="V95">IFERROR(INDEX($I$121:$AS$219,MATCH($F95,$F$121:$F$219,0),COLUMN()-8),-999)</f>
        <v>-999</v>
      </c>
      <c r="W95" s="131" cm="1">
        <f t="array" ref="W95">IFERROR(INDEX($I$121:$AS$219,MATCH($F95,$F$121:$F$219,0),COLUMN()-8),-999)</f>
        <v>-999</v>
      </c>
      <c r="X95" s="131" cm="1">
        <f t="array" ref="X95">IFERROR(INDEX($I$121:$AS$219,MATCH($F95,$F$121:$F$219,0),COLUMN()-8),-999)</f>
        <v>-999</v>
      </c>
      <c r="Y95" s="131" cm="1">
        <f t="array" ref="Y95">IFERROR(INDEX($I$121:$AS$219,MATCH($F95,$F$121:$F$219,0),COLUMN()-8),-999)</f>
        <v>-999</v>
      </c>
      <c r="Z95" s="131" cm="1">
        <f t="array" ref="Z95">IFERROR(INDEX($I$121:$AS$219,MATCH($F95,$F$121:$F$219,0),COLUMN()-8),-999)</f>
        <v>-999</v>
      </c>
      <c r="AA95" s="131" cm="1">
        <f t="array" ref="AA95">IFERROR(INDEX($I$121:$AS$219,MATCH($F95,$F$121:$F$219,0),COLUMN()-8),-999)</f>
        <v>-999</v>
      </c>
      <c r="AB95" s="131" cm="1">
        <f t="array" ref="AB95">IFERROR(INDEX($I$121:$AS$219,MATCH($F95,$F$121:$F$219,0),COLUMN()-8),-999)</f>
        <v>-999</v>
      </c>
      <c r="AC95" s="131" cm="1">
        <f t="array" ref="AC95">IFERROR(INDEX($I$121:$AS$219,MATCH($F95,$F$121:$F$219,0),COLUMN()-8),-999)</f>
        <v>-999</v>
      </c>
      <c r="AD95" s="131" cm="1">
        <f t="array" ref="AD95">IFERROR(INDEX($I$121:$AS$219,MATCH($F95,$F$121:$F$219,0),COLUMN()-8),-999)</f>
        <v>-999</v>
      </c>
      <c r="AE95" s="131" cm="1">
        <f t="array" ref="AE95">IFERROR(INDEX($I$121:$AS$219,MATCH($F95,$F$121:$F$219,0),COLUMN()-8),-999)</f>
        <v>-999</v>
      </c>
      <c r="AF95" s="131" cm="1">
        <f t="array" ref="AF95">IFERROR(INDEX($I$121:$AS$219,MATCH($F95,$F$121:$F$219,0),COLUMN()-8),-999)</f>
        <v>-999</v>
      </c>
      <c r="AG95" s="131" cm="1">
        <f t="array" ref="AG95">IFERROR(INDEX($I$121:$AS$219,MATCH($F95,$F$121:$F$219,0),COLUMN()-8),-999)</f>
        <v>-999</v>
      </c>
      <c r="AH95" s="131" cm="1">
        <f t="array" ref="AH95">IFERROR(INDEX($I$121:$AS$219,MATCH($F95,$F$121:$F$219,0),COLUMN()-8),-999)</f>
        <v>-999</v>
      </c>
      <c r="AI95" s="131" cm="1">
        <f t="array" ref="AI95">IFERROR(INDEX($I$121:$AS$219,MATCH($F95,$F$121:$F$219,0),COLUMN()-8),-999)</f>
        <v>-999</v>
      </c>
      <c r="AJ95" s="131" cm="1">
        <f t="array" ref="AJ95">IFERROR(INDEX($I$121:$AS$219,MATCH($F95,$F$121:$F$219,0),COLUMN()-8),-999)</f>
        <v>-999</v>
      </c>
      <c r="AK95" s="131" cm="1">
        <f t="array" ref="AK95">IFERROR(INDEX($I$121:$AS$219,MATCH($F95,$F$121:$F$219,0),COLUMN()-8),-999)</f>
        <v>-999</v>
      </c>
      <c r="AL95" s="131" cm="1">
        <f t="array" ref="AL95">IFERROR(INDEX($I$121:$AS$219,MATCH($F95,$F$121:$F$219,0),COLUMN()-8),-999)</f>
        <v>-999</v>
      </c>
      <c r="AM95" s="131" cm="1">
        <f t="array" ref="AM95">IFERROR(INDEX($I$121:$AS$219,MATCH($F95,$F$121:$F$219,0),COLUMN()-8),-999)</f>
        <v>-999</v>
      </c>
      <c r="AN95" s="131" cm="1">
        <f t="array" ref="AN95">IFERROR(INDEX($I$121:$AS$219,MATCH($F95,$F$121:$F$219,0),COLUMN()-8),-999)</f>
        <v>-999</v>
      </c>
      <c r="AO95" s="131" cm="1">
        <f t="array" ref="AO95">IFERROR(INDEX($I$121:$AS$219,MATCH($F95,$F$121:$F$219,0),COLUMN()-8),-999)</f>
        <v>-999</v>
      </c>
      <c r="AP95" s="131" cm="1">
        <f t="array" ref="AP95">IFERROR(INDEX($I$121:$AS$219,MATCH($F95,$F$121:$F$219,0),COLUMN()-8),-999)</f>
        <v>-999</v>
      </c>
      <c r="AQ95" s="131" cm="1">
        <f t="array" ref="AQ95">IFERROR(INDEX($I$121:$AS$219,MATCH($F95,$F$121:$F$219,0),COLUMN()-8),-999)</f>
        <v>-999</v>
      </c>
      <c r="AR95" s="131" cm="1">
        <f t="array" ref="AR95">IFERROR(INDEX($I$121:$AS$219,MATCH($F95,$F$121:$F$219,0),COLUMN()-8),-999)</f>
        <v>-999</v>
      </c>
      <c r="AS95" s="131" cm="1">
        <f t="array" ref="AS95">IFERROR(INDEX($I$121:$AS$219,MATCH($F95,$F$121:$F$219,0),COLUMN()-8),-999)</f>
        <v>-999</v>
      </c>
      <c r="AT95" s="71"/>
    </row>
    <row r="96" spans="4:46" ht="15" customHeight="1" x14ac:dyDescent="0.4">
      <c r="D96" t="s">
        <v>455</v>
      </c>
      <c r="E96" t="s">
        <v>448</v>
      </c>
      <c r="F96" t="s">
        <v>448</v>
      </c>
      <c r="G96" s="36"/>
      <c r="I96" s="131" cm="1">
        <f t="array" ref="I96">IFERROR(INDEX($I$121:$AS$219,MATCH($F96,$F$121:$F$219,0),COLUMN()-8),-999)</f>
        <v>-999</v>
      </c>
      <c r="J96" s="131" cm="1">
        <f t="array" ref="J96">IFERROR(INDEX($I$121:$AS$219,MATCH($F96,$F$121:$F$219,0),COLUMN()-8),-999)</f>
        <v>-999</v>
      </c>
      <c r="K96" s="131" cm="1">
        <f t="array" ref="K96">IFERROR(INDEX($I$121:$AS$219,MATCH($F96,$F$121:$F$219,0),COLUMN()-8),-999)</f>
        <v>-999</v>
      </c>
      <c r="L96" s="131" cm="1">
        <f t="array" ref="L96">IFERROR(INDEX($I$121:$AS$219,MATCH($F96,$F$121:$F$219,0),COLUMN()-8),-999)</f>
        <v>-999</v>
      </c>
      <c r="M96" s="131" cm="1">
        <f t="array" ref="M96">IFERROR(INDEX($I$121:$AS$219,MATCH($F96,$F$121:$F$219,0),COLUMN()-8),-999)</f>
        <v>-999</v>
      </c>
      <c r="N96" s="131" cm="1">
        <f t="array" ref="N96">IFERROR(INDEX($I$121:$AS$219,MATCH($F96,$F$121:$F$219,0),COLUMN()-8),-999)</f>
        <v>-999</v>
      </c>
      <c r="O96" s="131" cm="1">
        <f t="array" ref="O96">IFERROR(INDEX($I$121:$AS$219,MATCH($F96,$F$121:$F$219,0),COLUMN()-8),-999)</f>
        <v>-999</v>
      </c>
      <c r="P96" s="131" cm="1">
        <f t="array" ref="P96">IFERROR(INDEX($I$121:$AS$219,MATCH($F96,$F$121:$F$219,0),COLUMN()-8),-999)</f>
        <v>-999</v>
      </c>
      <c r="Q96" s="131" cm="1">
        <f t="array" ref="Q96">IFERROR(INDEX($I$121:$AS$219,MATCH($F96,$F$121:$F$219,0),COLUMN()-8),-999)</f>
        <v>-999</v>
      </c>
      <c r="R96" s="131" cm="1">
        <f t="array" ref="R96">IFERROR(INDEX($I$121:$AS$219,MATCH($F96,$F$121:$F$219,0),COLUMN()-8),-999)</f>
        <v>-999</v>
      </c>
      <c r="S96" s="131" cm="1">
        <f t="array" ref="S96">IFERROR(INDEX($I$121:$AS$219,MATCH($F96,$F$121:$F$219,0),COLUMN()-8),-999)</f>
        <v>-999</v>
      </c>
      <c r="T96" s="131" cm="1">
        <f t="array" ref="T96">IFERROR(INDEX($I$121:$AS$219,MATCH($F96,$F$121:$F$219,0),COLUMN()-8),-999)</f>
        <v>-999</v>
      </c>
      <c r="U96" s="131" cm="1">
        <f t="array" ref="U96">IFERROR(INDEX($I$121:$AS$219,MATCH($F96,$F$121:$F$219,0),COLUMN()-8),-999)</f>
        <v>-999</v>
      </c>
      <c r="V96" s="131" cm="1">
        <f t="array" ref="V96">IFERROR(INDEX($I$121:$AS$219,MATCH($F96,$F$121:$F$219,0),COLUMN()-8),-999)</f>
        <v>-999</v>
      </c>
      <c r="W96" s="131" cm="1">
        <f t="array" ref="W96">IFERROR(INDEX($I$121:$AS$219,MATCH($F96,$F$121:$F$219,0),COLUMN()-8),-999)</f>
        <v>-999</v>
      </c>
      <c r="X96" s="131" cm="1">
        <f t="array" ref="X96">IFERROR(INDEX($I$121:$AS$219,MATCH($F96,$F$121:$F$219,0),COLUMN()-8),-999)</f>
        <v>-999</v>
      </c>
      <c r="Y96" s="131" cm="1">
        <f t="array" ref="Y96">IFERROR(INDEX($I$121:$AS$219,MATCH($F96,$F$121:$F$219,0),COLUMN()-8),-999)</f>
        <v>-999</v>
      </c>
      <c r="Z96" s="131" cm="1">
        <f t="array" ref="Z96">IFERROR(INDEX($I$121:$AS$219,MATCH($F96,$F$121:$F$219,0),COLUMN()-8),-999)</f>
        <v>-999</v>
      </c>
      <c r="AA96" s="131" cm="1">
        <f t="array" ref="AA96">IFERROR(INDEX($I$121:$AS$219,MATCH($F96,$F$121:$F$219,0),COLUMN()-8),-999)</f>
        <v>-999</v>
      </c>
      <c r="AB96" s="131" cm="1">
        <f t="array" ref="AB96">IFERROR(INDEX($I$121:$AS$219,MATCH($F96,$F$121:$F$219,0),COLUMN()-8),-999)</f>
        <v>-999</v>
      </c>
      <c r="AC96" s="131" cm="1">
        <f t="array" ref="AC96">IFERROR(INDEX($I$121:$AS$219,MATCH($F96,$F$121:$F$219,0),COLUMN()-8),-999)</f>
        <v>-999</v>
      </c>
      <c r="AD96" s="131" cm="1">
        <f t="array" ref="AD96">IFERROR(INDEX($I$121:$AS$219,MATCH($F96,$F$121:$F$219,0),COLUMN()-8),-999)</f>
        <v>-999</v>
      </c>
      <c r="AE96" s="131" cm="1">
        <f t="array" ref="AE96">IFERROR(INDEX($I$121:$AS$219,MATCH($F96,$F$121:$F$219,0),COLUMN()-8),-999)</f>
        <v>-999</v>
      </c>
      <c r="AF96" s="131" cm="1">
        <f t="array" ref="AF96">IFERROR(INDEX($I$121:$AS$219,MATCH($F96,$F$121:$F$219,0),COLUMN()-8),-999)</f>
        <v>-999</v>
      </c>
      <c r="AG96" s="131" cm="1">
        <f t="array" ref="AG96">IFERROR(INDEX($I$121:$AS$219,MATCH($F96,$F$121:$F$219,0),COLUMN()-8),-999)</f>
        <v>-999</v>
      </c>
      <c r="AH96" s="131" cm="1">
        <f t="array" ref="AH96">IFERROR(INDEX($I$121:$AS$219,MATCH($F96,$F$121:$F$219,0),COLUMN()-8),-999)</f>
        <v>-999</v>
      </c>
      <c r="AI96" s="131" cm="1">
        <f t="array" ref="AI96">IFERROR(INDEX($I$121:$AS$219,MATCH($F96,$F$121:$F$219,0),COLUMN()-8),-999)</f>
        <v>-999</v>
      </c>
      <c r="AJ96" s="131" cm="1">
        <f t="array" ref="AJ96">IFERROR(INDEX($I$121:$AS$219,MATCH($F96,$F$121:$F$219,0),COLUMN()-8),-999)</f>
        <v>-999</v>
      </c>
      <c r="AK96" s="131" cm="1">
        <f t="array" ref="AK96">IFERROR(INDEX($I$121:$AS$219,MATCH($F96,$F$121:$F$219,0),COLUMN()-8),-999)</f>
        <v>-999</v>
      </c>
      <c r="AL96" s="131" cm="1">
        <f t="array" ref="AL96">IFERROR(INDEX($I$121:$AS$219,MATCH($F96,$F$121:$F$219,0),COLUMN()-8),-999)</f>
        <v>-999</v>
      </c>
      <c r="AM96" s="131" cm="1">
        <f t="array" ref="AM96">IFERROR(INDEX($I$121:$AS$219,MATCH($F96,$F$121:$F$219,0),COLUMN()-8),-999)</f>
        <v>-999</v>
      </c>
      <c r="AN96" s="131" cm="1">
        <f t="array" ref="AN96">IFERROR(INDEX($I$121:$AS$219,MATCH($F96,$F$121:$F$219,0),COLUMN()-8),-999)</f>
        <v>-999</v>
      </c>
      <c r="AO96" s="131" cm="1">
        <f t="array" ref="AO96">IFERROR(INDEX($I$121:$AS$219,MATCH($F96,$F$121:$F$219,0),COLUMN()-8),-999)</f>
        <v>-999</v>
      </c>
      <c r="AP96" s="131" cm="1">
        <f t="array" ref="AP96">IFERROR(INDEX($I$121:$AS$219,MATCH($F96,$F$121:$F$219,0),COLUMN()-8),-999)</f>
        <v>-999</v>
      </c>
      <c r="AQ96" s="131" cm="1">
        <f t="array" ref="AQ96">IFERROR(INDEX($I$121:$AS$219,MATCH($F96,$F$121:$F$219,0),COLUMN()-8),-999)</f>
        <v>-999</v>
      </c>
      <c r="AR96" s="131" cm="1">
        <f t="array" ref="AR96">IFERROR(INDEX($I$121:$AS$219,MATCH($F96,$F$121:$F$219,0),COLUMN()-8),-999)</f>
        <v>-999</v>
      </c>
      <c r="AS96" s="131" cm="1">
        <f t="array" ref="AS96">IFERROR(INDEX($I$121:$AS$219,MATCH($F96,$F$121:$F$219,0),COLUMN()-8),-999)</f>
        <v>-999</v>
      </c>
      <c r="AT96" s="71"/>
    </row>
    <row r="97" spans="4:46" ht="15" customHeight="1" x14ac:dyDescent="0.4">
      <c r="D97" t="s">
        <v>455</v>
      </c>
      <c r="E97" t="s">
        <v>449</v>
      </c>
      <c r="F97" t="s">
        <v>449</v>
      </c>
      <c r="G97" s="36"/>
      <c r="I97" s="131" cm="1">
        <f t="array" ref="I97">IFERROR(INDEX($I$121:$AS$219,MATCH($F97,$F$121:$F$219,0),COLUMN()-8),-999)</f>
        <v>-999</v>
      </c>
      <c r="J97" s="131" cm="1">
        <f t="array" ref="J97">IFERROR(INDEX($I$121:$AS$219,MATCH($F97,$F$121:$F$219,0),COLUMN()-8),-999)</f>
        <v>-999</v>
      </c>
      <c r="K97" s="131" cm="1">
        <f t="array" ref="K97">IFERROR(INDEX($I$121:$AS$219,MATCH($F97,$F$121:$F$219,0),COLUMN()-8),-999)</f>
        <v>-999</v>
      </c>
      <c r="L97" s="131" cm="1">
        <f t="array" ref="L97">IFERROR(INDEX($I$121:$AS$219,MATCH($F97,$F$121:$F$219,0),COLUMN()-8),-999)</f>
        <v>-999</v>
      </c>
      <c r="M97" s="131" cm="1">
        <f t="array" ref="M97">IFERROR(INDEX($I$121:$AS$219,MATCH($F97,$F$121:$F$219,0),COLUMN()-8),-999)</f>
        <v>-999</v>
      </c>
      <c r="N97" s="131" cm="1">
        <f t="array" ref="N97">IFERROR(INDEX($I$121:$AS$219,MATCH($F97,$F$121:$F$219,0),COLUMN()-8),-999)</f>
        <v>-999</v>
      </c>
      <c r="O97" s="131" cm="1">
        <f t="array" ref="O97">IFERROR(INDEX($I$121:$AS$219,MATCH($F97,$F$121:$F$219,0),COLUMN()-8),-999)</f>
        <v>-999</v>
      </c>
      <c r="P97" s="131" cm="1">
        <f t="array" ref="P97">IFERROR(INDEX($I$121:$AS$219,MATCH($F97,$F$121:$F$219,0),COLUMN()-8),-999)</f>
        <v>-999</v>
      </c>
      <c r="Q97" s="131" cm="1">
        <f t="array" ref="Q97">IFERROR(INDEX($I$121:$AS$219,MATCH($F97,$F$121:$F$219,0),COLUMN()-8),-999)</f>
        <v>-999</v>
      </c>
      <c r="R97" s="131" cm="1">
        <f t="array" ref="R97">IFERROR(INDEX($I$121:$AS$219,MATCH($F97,$F$121:$F$219,0),COLUMN()-8),-999)</f>
        <v>-999</v>
      </c>
      <c r="S97" s="131" cm="1">
        <f t="array" ref="S97">IFERROR(INDEX($I$121:$AS$219,MATCH($F97,$F$121:$F$219,0),COLUMN()-8),-999)</f>
        <v>-999</v>
      </c>
      <c r="T97" s="131" cm="1">
        <f t="array" ref="T97">IFERROR(INDEX($I$121:$AS$219,MATCH($F97,$F$121:$F$219,0),COLUMN()-8),-999)</f>
        <v>-999</v>
      </c>
      <c r="U97" s="131" cm="1">
        <f t="array" ref="U97">IFERROR(INDEX($I$121:$AS$219,MATCH($F97,$F$121:$F$219,0),COLUMN()-8),-999)</f>
        <v>-999</v>
      </c>
      <c r="V97" s="131" cm="1">
        <f t="array" ref="V97">IFERROR(INDEX($I$121:$AS$219,MATCH($F97,$F$121:$F$219,0),COLUMN()-8),-999)</f>
        <v>-999</v>
      </c>
      <c r="W97" s="131" cm="1">
        <f t="array" ref="W97">IFERROR(INDEX($I$121:$AS$219,MATCH($F97,$F$121:$F$219,0),COLUMN()-8),-999)</f>
        <v>-999</v>
      </c>
      <c r="X97" s="131" cm="1">
        <f t="array" ref="X97">IFERROR(INDEX($I$121:$AS$219,MATCH($F97,$F$121:$F$219,0),COLUMN()-8),-999)</f>
        <v>-999</v>
      </c>
      <c r="Y97" s="131" cm="1">
        <f t="array" ref="Y97">IFERROR(INDEX($I$121:$AS$219,MATCH($F97,$F$121:$F$219,0),COLUMN()-8),-999)</f>
        <v>-999</v>
      </c>
      <c r="Z97" s="131" cm="1">
        <f t="array" ref="Z97">IFERROR(INDEX($I$121:$AS$219,MATCH($F97,$F$121:$F$219,0),COLUMN()-8),-999)</f>
        <v>-999</v>
      </c>
      <c r="AA97" s="131" cm="1">
        <f t="array" ref="AA97">IFERROR(INDEX($I$121:$AS$219,MATCH($F97,$F$121:$F$219,0),COLUMN()-8),-999)</f>
        <v>-999</v>
      </c>
      <c r="AB97" s="131" cm="1">
        <f t="array" ref="AB97">IFERROR(INDEX($I$121:$AS$219,MATCH($F97,$F$121:$F$219,0),COLUMN()-8),-999)</f>
        <v>-999</v>
      </c>
      <c r="AC97" s="131" cm="1">
        <f t="array" ref="AC97">IFERROR(INDEX($I$121:$AS$219,MATCH($F97,$F$121:$F$219,0),COLUMN()-8),-999)</f>
        <v>-999</v>
      </c>
      <c r="AD97" s="131" cm="1">
        <f t="array" ref="AD97">IFERROR(INDEX($I$121:$AS$219,MATCH($F97,$F$121:$F$219,0),COLUMN()-8),-999)</f>
        <v>-999</v>
      </c>
      <c r="AE97" s="131" cm="1">
        <f t="array" ref="AE97">IFERROR(INDEX($I$121:$AS$219,MATCH($F97,$F$121:$F$219,0),COLUMN()-8),-999)</f>
        <v>-999</v>
      </c>
      <c r="AF97" s="131" cm="1">
        <f t="array" ref="AF97">IFERROR(INDEX($I$121:$AS$219,MATCH($F97,$F$121:$F$219,0),COLUMN()-8),-999)</f>
        <v>-999</v>
      </c>
      <c r="AG97" s="131" cm="1">
        <f t="array" ref="AG97">IFERROR(INDEX($I$121:$AS$219,MATCH($F97,$F$121:$F$219,0),COLUMN()-8),-999)</f>
        <v>-999</v>
      </c>
      <c r="AH97" s="131" cm="1">
        <f t="array" ref="AH97">IFERROR(INDEX($I$121:$AS$219,MATCH($F97,$F$121:$F$219,0),COLUMN()-8),-999)</f>
        <v>-999</v>
      </c>
      <c r="AI97" s="131" cm="1">
        <f t="array" ref="AI97">IFERROR(INDEX($I$121:$AS$219,MATCH($F97,$F$121:$F$219,0),COLUMN()-8),-999)</f>
        <v>-999</v>
      </c>
      <c r="AJ97" s="131" cm="1">
        <f t="array" ref="AJ97">IFERROR(INDEX($I$121:$AS$219,MATCH($F97,$F$121:$F$219,0),COLUMN()-8),-999)</f>
        <v>-999</v>
      </c>
      <c r="AK97" s="131" cm="1">
        <f t="array" ref="AK97">IFERROR(INDEX($I$121:$AS$219,MATCH($F97,$F$121:$F$219,0),COLUMN()-8),-999)</f>
        <v>-999</v>
      </c>
      <c r="AL97" s="131" cm="1">
        <f t="array" ref="AL97">IFERROR(INDEX($I$121:$AS$219,MATCH($F97,$F$121:$F$219,0),COLUMN()-8),-999)</f>
        <v>-999</v>
      </c>
      <c r="AM97" s="131" cm="1">
        <f t="array" ref="AM97">IFERROR(INDEX($I$121:$AS$219,MATCH($F97,$F$121:$F$219,0),COLUMN()-8),-999)</f>
        <v>-999</v>
      </c>
      <c r="AN97" s="131" cm="1">
        <f t="array" ref="AN97">IFERROR(INDEX($I$121:$AS$219,MATCH($F97,$F$121:$F$219,0),COLUMN()-8),-999)</f>
        <v>-999</v>
      </c>
      <c r="AO97" s="131" cm="1">
        <f t="array" ref="AO97">IFERROR(INDEX($I$121:$AS$219,MATCH($F97,$F$121:$F$219,0),COLUMN()-8),-999)</f>
        <v>-999</v>
      </c>
      <c r="AP97" s="131" cm="1">
        <f t="array" ref="AP97">IFERROR(INDEX($I$121:$AS$219,MATCH($F97,$F$121:$F$219,0),COLUMN()-8),-999)</f>
        <v>-999</v>
      </c>
      <c r="AQ97" s="131" cm="1">
        <f t="array" ref="AQ97">IFERROR(INDEX($I$121:$AS$219,MATCH($F97,$F$121:$F$219,0),COLUMN()-8),-999)</f>
        <v>-999</v>
      </c>
      <c r="AR97" s="131" cm="1">
        <f t="array" ref="AR97">IFERROR(INDEX($I$121:$AS$219,MATCH($F97,$F$121:$F$219,0),COLUMN()-8),-999)</f>
        <v>-999</v>
      </c>
      <c r="AS97" s="131" cm="1">
        <f t="array" ref="AS97">IFERROR(INDEX($I$121:$AS$219,MATCH($F97,$F$121:$F$219,0),COLUMN()-8),-999)</f>
        <v>-999</v>
      </c>
      <c r="AT97" s="71"/>
    </row>
    <row r="98" spans="4:46" ht="15" customHeight="1" x14ac:dyDescent="0.4">
      <c r="D98" t="s">
        <v>455</v>
      </c>
      <c r="E98" t="s">
        <v>450</v>
      </c>
      <c r="F98" t="s">
        <v>450</v>
      </c>
      <c r="G98" s="36"/>
      <c r="I98" s="131" cm="1">
        <f t="array" ref="I98">IFERROR(INDEX($I$121:$AS$219,MATCH($F98,$F$121:$F$219,0),COLUMN()-8),-999)</f>
        <v>-999</v>
      </c>
      <c r="J98" s="131" cm="1">
        <f t="array" ref="J98">IFERROR(INDEX($I$121:$AS$219,MATCH($F98,$F$121:$F$219,0),COLUMN()-8),-999)</f>
        <v>-999</v>
      </c>
      <c r="K98" s="131" cm="1">
        <f t="array" ref="K98">IFERROR(INDEX($I$121:$AS$219,MATCH($F98,$F$121:$F$219,0),COLUMN()-8),-999)</f>
        <v>-999</v>
      </c>
      <c r="L98" s="131" cm="1">
        <f t="array" ref="L98">IFERROR(INDEX($I$121:$AS$219,MATCH($F98,$F$121:$F$219,0),COLUMN()-8),-999)</f>
        <v>-999</v>
      </c>
      <c r="M98" s="131" cm="1">
        <f t="array" ref="M98">IFERROR(INDEX($I$121:$AS$219,MATCH($F98,$F$121:$F$219,0),COLUMN()-8),-999)</f>
        <v>-999</v>
      </c>
      <c r="N98" s="131" cm="1">
        <f t="array" ref="N98">IFERROR(INDEX($I$121:$AS$219,MATCH($F98,$F$121:$F$219,0),COLUMN()-8),-999)</f>
        <v>-999</v>
      </c>
      <c r="O98" s="131" cm="1">
        <f t="array" ref="O98">IFERROR(INDEX($I$121:$AS$219,MATCH($F98,$F$121:$F$219,0),COLUMN()-8),-999)</f>
        <v>-999</v>
      </c>
      <c r="P98" s="131" cm="1">
        <f t="array" ref="P98">IFERROR(INDEX($I$121:$AS$219,MATCH($F98,$F$121:$F$219,0),COLUMN()-8),-999)</f>
        <v>-999</v>
      </c>
      <c r="Q98" s="131" cm="1">
        <f t="array" ref="Q98">IFERROR(INDEX($I$121:$AS$219,MATCH($F98,$F$121:$F$219,0),COLUMN()-8),-999)</f>
        <v>-999</v>
      </c>
      <c r="R98" s="131" cm="1">
        <f t="array" ref="R98">IFERROR(INDEX($I$121:$AS$219,MATCH($F98,$F$121:$F$219,0),COLUMN()-8),-999)</f>
        <v>-999</v>
      </c>
      <c r="S98" s="131" cm="1">
        <f t="array" ref="S98">IFERROR(INDEX($I$121:$AS$219,MATCH($F98,$F$121:$F$219,0),COLUMN()-8),-999)</f>
        <v>-999</v>
      </c>
      <c r="T98" s="131" cm="1">
        <f t="array" ref="T98">IFERROR(INDEX($I$121:$AS$219,MATCH($F98,$F$121:$F$219,0),COLUMN()-8),-999)</f>
        <v>-999</v>
      </c>
      <c r="U98" s="131" cm="1">
        <f t="array" ref="U98">IFERROR(INDEX($I$121:$AS$219,MATCH($F98,$F$121:$F$219,0),COLUMN()-8),-999)</f>
        <v>-999</v>
      </c>
      <c r="V98" s="131" cm="1">
        <f t="array" ref="V98">IFERROR(INDEX($I$121:$AS$219,MATCH($F98,$F$121:$F$219,0),COLUMN()-8),-999)</f>
        <v>-999</v>
      </c>
      <c r="W98" s="131" cm="1">
        <f t="array" ref="W98">IFERROR(INDEX($I$121:$AS$219,MATCH($F98,$F$121:$F$219,0),COLUMN()-8),-999)</f>
        <v>-999</v>
      </c>
      <c r="X98" s="131" cm="1">
        <f t="array" ref="X98">IFERROR(INDEX($I$121:$AS$219,MATCH($F98,$F$121:$F$219,0),COLUMN()-8),-999)</f>
        <v>-999</v>
      </c>
      <c r="Y98" s="131" cm="1">
        <f t="array" ref="Y98">IFERROR(INDEX($I$121:$AS$219,MATCH($F98,$F$121:$F$219,0),COLUMN()-8),-999)</f>
        <v>-999</v>
      </c>
      <c r="Z98" s="131" cm="1">
        <f t="array" ref="Z98">IFERROR(INDEX($I$121:$AS$219,MATCH($F98,$F$121:$F$219,0),COLUMN()-8),-999)</f>
        <v>-999</v>
      </c>
      <c r="AA98" s="131" cm="1">
        <f t="array" ref="AA98">IFERROR(INDEX($I$121:$AS$219,MATCH($F98,$F$121:$F$219,0),COLUMN()-8),-999)</f>
        <v>-999</v>
      </c>
      <c r="AB98" s="131" cm="1">
        <f t="array" ref="AB98">IFERROR(INDEX($I$121:$AS$219,MATCH($F98,$F$121:$F$219,0),COLUMN()-8),-999)</f>
        <v>-999</v>
      </c>
      <c r="AC98" s="131" cm="1">
        <f t="array" ref="AC98">IFERROR(INDEX($I$121:$AS$219,MATCH($F98,$F$121:$F$219,0),COLUMN()-8),-999)</f>
        <v>-999</v>
      </c>
      <c r="AD98" s="131" cm="1">
        <f t="array" ref="AD98">IFERROR(INDEX($I$121:$AS$219,MATCH($F98,$F$121:$F$219,0),COLUMN()-8),-999)</f>
        <v>-999</v>
      </c>
      <c r="AE98" s="131" cm="1">
        <f t="array" ref="AE98">IFERROR(INDEX($I$121:$AS$219,MATCH($F98,$F$121:$F$219,0),COLUMN()-8),-999)</f>
        <v>-999</v>
      </c>
      <c r="AF98" s="131" cm="1">
        <f t="array" ref="AF98">IFERROR(INDEX($I$121:$AS$219,MATCH($F98,$F$121:$F$219,0),COLUMN()-8),-999)</f>
        <v>-999</v>
      </c>
      <c r="AG98" s="131" cm="1">
        <f t="array" ref="AG98">IFERROR(INDEX($I$121:$AS$219,MATCH($F98,$F$121:$F$219,0),COLUMN()-8),-999)</f>
        <v>-999</v>
      </c>
      <c r="AH98" s="131" cm="1">
        <f t="array" ref="AH98">IFERROR(INDEX($I$121:$AS$219,MATCH($F98,$F$121:$F$219,0),COLUMN()-8),-999)</f>
        <v>-999</v>
      </c>
      <c r="AI98" s="131" cm="1">
        <f t="array" ref="AI98">IFERROR(INDEX($I$121:$AS$219,MATCH($F98,$F$121:$F$219,0),COLUMN()-8),-999)</f>
        <v>-999</v>
      </c>
      <c r="AJ98" s="131" cm="1">
        <f t="array" ref="AJ98">IFERROR(INDEX($I$121:$AS$219,MATCH($F98,$F$121:$F$219,0),COLUMN()-8),-999)</f>
        <v>-999</v>
      </c>
      <c r="AK98" s="131" cm="1">
        <f t="array" ref="AK98">IFERROR(INDEX($I$121:$AS$219,MATCH($F98,$F$121:$F$219,0),COLUMN()-8),-999)</f>
        <v>-999</v>
      </c>
      <c r="AL98" s="131" cm="1">
        <f t="array" ref="AL98">IFERROR(INDEX($I$121:$AS$219,MATCH($F98,$F$121:$F$219,0),COLUMN()-8),-999)</f>
        <v>-999</v>
      </c>
      <c r="AM98" s="131" cm="1">
        <f t="array" ref="AM98">IFERROR(INDEX($I$121:$AS$219,MATCH($F98,$F$121:$F$219,0),COLUMN()-8),-999)</f>
        <v>-999</v>
      </c>
      <c r="AN98" s="131" cm="1">
        <f t="array" ref="AN98">IFERROR(INDEX($I$121:$AS$219,MATCH($F98,$F$121:$F$219,0),COLUMN()-8),-999)</f>
        <v>-999</v>
      </c>
      <c r="AO98" s="131" cm="1">
        <f t="array" ref="AO98">IFERROR(INDEX($I$121:$AS$219,MATCH($F98,$F$121:$F$219,0),COLUMN()-8),-999)</f>
        <v>-999</v>
      </c>
      <c r="AP98" s="131" cm="1">
        <f t="array" ref="AP98">IFERROR(INDEX($I$121:$AS$219,MATCH($F98,$F$121:$F$219,0),COLUMN()-8),-999)</f>
        <v>-999</v>
      </c>
      <c r="AQ98" s="131" cm="1">
        <f t="array" ref="AQ98">IFERROR(INDEX($I$121:$AS$219,MATCH($F98,$F$121:$F$219,0),COLUMN()-8),-999)</f>
        <v>-999</v>
      </c>
      <c r="AR98" s="131" cm="1">
        <f t="array" ref="AR98">IFERROR(INDEX($I$121:$AS$219,MATCH($F98,$F$121:$F$219,0),COLUMN()-8),-999)</f>
        <v>-999</v>
      </c>
      <c r="AS98" s="131" cm="1">
        <f t="array" ref="AS98">IFERROR(INDEX($I$121:$AS$219,MATCH($F98,$F$121:$F$219,0),COLUMN()-8),-999)</f>
        <v>-999</v>
      </c>
      <c r="AT98" s="71"/>
    </row>
    <row r="99" spans="4:46" ht="15" customHeight="1" x14ac:dyDescent="0.4">
      <c r="D99" t="s">
        <v>455</v>
      </c>
      <c r="E99" t="s">
        <v>451</v>
      </c>
      <c r="F99" t="s">
        <v>451</v>
      </c>
      <c r="G99" s="36"/>
      <c r="I99" s="131" cm="1">
        <f t="array" ref="I99">IFERROR(INDEX($I$121:$AS$219,MATCH($F99,$F$121:$F$219,0),COLUMN()-8),-999)</f>
        <v>-999</v>
      </c>
      <c r="J99" s="131" cm="1">
        <f t="array" ref="J99">IFERROR(INDEX($I$121:$AS$219,MATCH($F99,$F$121:$F$219,0),COLUMN()-8),-999)</f>
        <v>-999</v>
      </c>
      <c r="K99" s="131" cm="1">
        <f t="array" ref="K99">IFERROR(INDEX($I$121:$AS$219,MATCH($F99,$F$121:$F$219,0),COLUMN()-8),-999)</f>
        <v>-999</v>
      </c>
      <c r="L99" s="131" cm="1">
        <f t="array" ref="L99">IFERROR(INDEX($I$121:$AS$219,MATCH($F99,$F$121:$F$219,0),COLUMN()-8),-999)</f>
        <v>-999</v>
      </c>
      <c r="M99" s="131" cm="1">
        <f t="array" ref="M99">IFERROR(INDEX($I$121:$AS$219,MATCH($F99,$F$121:$F$219,0),COLUMN()-8),-999)</f>
        <v>-999</v>
      </c>
      <c r="N99" s="131" cm="1">
        <f t="array" ref="N99">IFERROR(INDEX($I$121:$AS$219,MATCH($F99,$F$121:$F$219,0),COLUMN()-8),-999)</f>
        <v>-999</v>
      </c>
      <c r="O99" s="131" cm="1">
        <f t="array" ref="O99">IFERROR(INDEX($I$121:$AS$219,MATCH($F99,$F$121:$F$219,0),COLUMN()-8),-999)</f>
        <v>-999</v>
      </c>
      <c r="P99" s="131" cm="1">
        <f t="array" ref="P99">IFERROR(INDEX($I$121:$AS$219,MATCH($F99,$F$121:$F$219,0),COLUMN()-8),-999)</f>
        <v>-999</v>
      </c>
      <c r="Q99" s="131" cm="1">
        <f t="array" ref="Q99">IFERROR(INDEX($I$121:$AS$219,MATCH($F99,$F$121:$F$219,0),COLUMN()-8),-999)</f>
        <v>-999</v>
      </c>
      <c r="R99" s="131" cm="1">
        <f t="array" ref="R99">IFERROR(INDEX($I$121:$AS$219,MATCH($F99,$F$121:$F$219,0),COLUMN()-8),-999)</f>
        <v>-999</v>
      </c>
      <c r="S99" s="131" cm="1">
        <f t="array" ref="S99">IFERROR(INDEX($I$121:$AS$219,MATCH($F99,$F$121:$F$219,0),COLUMN()-8),-999)</f>
        <v>-999</v>
      </c>
      <c r="T99" s="131" cm="1">
        <f t="array" ref="T99">IFERROR(INDEX($I$121:$AS$219,MATCH($F99,$F$121:$F$219,0),COLUMN()-8),-999)</f>
        <v>-999</v>
      </c>
      <c r="U99" s="131" cm="1">
        <f t="array" ref="U99">IFERROR(INDEX($I$121:$AS$219,MATCH($F99,$F$121:$F$219,0),COLUMN()-8),-999)</f>
        <v>-999</v>
      </c>
      <c r="V99" s="131" cm="1">
        <f t="array" ref="V99">IFERROR(INDEX($I$121:$AS$219,MATCH($F99,$F$121:$F$219,0),COLUMN()-8),-999)</f>
        <v>-999</v>
      </c>
      <c r="W99" s="131" cm="1">
        <f t="array" ref="W99">IFERROR(INDEX($I$121:$AS$219,MATCH($F99,$F$121:$F$219,0),COLUMN()-8),-999)</f>
        <v>-999</v>
      </c>
      <c r="X99" s="131" cm="1">
        <f t="array" ref="X99">IFERROR(INDEX($I$121:$AS$219,MATCH($F99,$F$121:$F$219,0),COLUMN()-8),-999)</f>
        <v>-999</v>
      </c>
      <c r="Y99" s="131" cm="1">
        <f t="array" ref="Y99">IFERROR(INDEX($I$121:$AS$219,MATCH($F99,$F$121:$F$219,0),COLUMN()-8),-999)</f>
        <v>-999</v>
      </c>
      <c r="Z99" s="131" cm="1">
        <f t="array" ref="Z99">IFERROR(INDEX($I$121:$AS$219,MATCH($F99,$F$121:$F$219,0),COLUMN()-8),-999)</f>
        <v>-999</v>
      </c>
      <c r="AA99" s="131" cm="1">
        <f t="array" ref="AA99">IFERROR(INDEX($I$121:$AS$219,MATCH($F99,$F$121:$F$219,0),COLUMN()-8),-999)</f>
        <v>-999</v>
      </c>
      <c r="AB99" s="131" cm="1">
        <f t="array" ref="AB99">IFERROR(INDEX($I$121:$AS$219,MATCH($F99,$F$121:$F$219,0),COLUMN()-8),-999)</f>
        <v>-999</v>
      </c>
      <c r="AC99" s="131" cm="1">
        <f t="array" ref="AC99">IFERROR(INDEX($I$121:$AS$219,MATCH($F99,$F$121:$F$219,0),COLUMN()-8),-999)</f>
        <v>-999</v>
      </c>
      <c r="AD99" s="131" cm="1">
        <f t="array" ref="AD99">IFERROR(INDEX($I$121:$AS$219,MATCH($F99,$F$121:$F$219,0),COLUMN()-8),-999)</f>
        <v>-999</v>
      </c>
      <c r="AE99" s="131" cm="1">
        <f t="array" ref="AE99">IFERROR(INDEX($I$121:$AS$219,MATCH($F99,$F$121:$F$219,0),COLUMN()-8),-999)</f>
        <v>-999</v>
      </c>
      <c r="AF99" s="131" cm="1">
        <f t="array" ref="AF99">IFERROR(INDEX($I$121:$AS$219,MATCH($F99,$F$121:$F$219,0),COLUMN()-8),-999)</f>
        <v>-999</v>
      </c>
      <c r="AG99" s="131" cm="1">
        <f t="array" ref="AG99">IFERROR(INDEX($I$121:$AS$219,MATCH($F99,$F$121:$F$219,0),COLUMN()-8),-999)</f>
        <v>-999</v>
      </c>
      <c r="AH99" s="131" cm="1">
        <f t="array" ref="AH99">IFERROR(INDEX($I$121:$AS$219,MATCH($F99,$F$121:$F$219,0),COLUMN()-8),-999)</f>
        <v>-999</v>
      </c>
      <c r="AI99" s="131" cm="1">
        <f t="array" ref="AI99">IFERROR(INDEX($I$121:$AS$219,MATCH($F99,$F$121:$F$219,0),COLUMN()-8),-999)</f>
        <v>-999</v>
      </c>
      <c r="AJ99" s="131" cm="1">
        <f t="array" ref="AJ99">IFERROR(INDEX($I$121:$AS$219,MATCH($F99,$F$121:$F$219,0),COLUMN()-8),-999)</f>
        <v>-999</v>
      </c>
      <c r="AK99" s="131" cm="1">
        <f t="array" ref="AK99">IFERROR(INDEX($I$121:$AS$219,MATCH($F99,$F$121:$F$219,0),COLUMN()-8),-999)</f>
        <v>-999</v>
      </c>
      <c r="AL99" s="131" cm="1">
        <f t="array" ref="AL99">IFERROR(INDEX($I$121:$AS$219,MATCH($F99,$F$121:$F$219,0),COLUMN()-8),-999)</f>
        <v>-999</v>
      </c>
      <c r="AM99" s="131" cm="1">
        <f t="array" ref="AM99">IFERROR(INDEX($I$121:$AS$219,MATCH($F99,$F$121:$F$219,0),COLUMN()-8),-999)</f>
        <v>-999</v>
      </c>
      <c r="AN99" s="131" cm="1">
        <f t="array" ref="AN99">IFERROR(INDEX($I$121:$AS$219,MATCH($F99,$F$121:$F$219,0),COLUMN()-8),-999)</f>
        <v>-999</v>
      </c>
      <c r="AO99" s="131" cm="1">
        <f t="array" ref="AO99">IFERROR(INDEX($I$121:$AS$219,MATCH($F99,$F$121:$F$219,0),COLUMN()-8),-999)</f>
        <v>-999</v>
      </c>
      <c r="AP99" s="131" cm="1">
        <f t="array" ref="AP99">IFERROR(INDEX($I$121:$AS$219,MATCH($F99,$F$121:$F$219,0),COLUMN()-8),-999)</f>
        <v>-999</v>
      </c>
      <c r="AQ99" s="131" cm="1">
        <f t="array" ref="AQ99">IFERROR(INDEX($I$121:$AS$219,MATCH($F99,$F$121:$F$219,0),COLUMN()-8),-999)</f>
        <v>-999</v>
      </c>
      <c r="AR99" s="131" cm="1">
        <f t="array" ref="AR99">IFERROR(INDEX($I$121:$AS$219,MATCH($F99,$F$121:$F$219,0),COLUMN()-8),-999)</f>
        <v>-999</v>
      </c>
      <c r="AS99" s="131" cm="1">
        <f t="array" ref="AS99">IFERROR(INDEX($I$121:$AS$219,MATCH($F99,$F$121:$F$219,0),COLUMN()-8),-999)</f>
        <v>-999</v>
      </c>
      <c r="AT99" s="71"/>
    </row>
    <row r="100" spans="4:46" ht="15" customHeight="1" x14ac:dyDescent="0.4">
      <c r="D100" t="s">
        <v>455</v>
      </c>
      <c r="E100" t="s">
        <v>452</v>
      </c>
      <c r="F100" t="s">
        <v>452</v>
      </c>
      <c r="G100" s="36"/>
      <c r="I100" s="131" cm="1">
        <f t="array" ref="I100">IFERROR(INDEX($I$121:$AS$219,MATCH($F100,$F$121:$F$219,0),COLUMN()-8),-999)</f>
        <v>-999</v>
      </c>
      <c r="J100" s="131" cm="1">
        <f t="array" ref="J100">IFERROR(INDEX($I$121:$AS$219,MATCH($F100,$F$121:$F$219,0),COLUMN()-8),-999)</f>
        <v>-999</v>
      </c>
      <c r="K100" s="131" cm="1">
        <f t="array" ref="K100">IFERROR(INDEX($I$121:$AS$219,MATCH($F100,$F$121:$F$219,0),COLUMN()-8),-999)</f>
        <v>-999</v>
      </c>
      <c r="L100" s="131" cm="1">
        <f t="array" ref="L100">IFERROR(INDEX($I$121:$AS$219,MATCH($F100,$F$121:$F$219,0),COLUMN()-8),-999)</f>
        <v>-999</v>
      </c>
      <c r="M100" s="131" cm="1">
        <f t="array" ref="M100">IFERROR(INDEX($I$121:$AS$219,MATCH($F100,$F$121:$F$219,0),COLUMN()-8),-999)</f>
        <v>-999</v>
      </c>
      <c r="N100" s="131" cm="1">
        <f t="array" ref="N100">IFERROR(INDEX($I$121:$AS$219,MATCH($F100,$F$121:$F$219,0),COLUMN()-8),-999)</f>
        <v>-999</v>
      </c>
      <c r="O100" s="131" cm="1">
        <f t="array" ref="O100">IFERROR(INDEX($I$121:$AS$219,MATCH($F100,$F$121:$F$219,0),COLUMN()-8),-999)</f>
        <v>-999</v>
      </c>
      <c r="P100" s="131" cm="1">
        <f t="array" ref="P100">IFERROR(INDEX($I$121:$AS$219,MATCH($F100,$F$121:$F$219,0),COLUMN()-8),-999)</f>
        <v>-999</v>
      </c>
      <c r="Q100" s="131" cm="1">
        <f t="array" ref="Q100">IFERROR(INDEX($I$121:$AS$219,MATCH($F100,$F$121:$F$219,0),COLUMN()-8),-999)</f>
        <v>-999</v>
      </c>
      <c r="R100" s="131" cm="1">
        <f t="array" ref="R100">IFERROR(INDEX($I$121:$AS$219,MATCH($F100,$F$121:$F$219,0),COLUMN()-8),-999)</f>
        <v>-999</v>
      </c>
      <c r="S100" s="131" cm="1">
        <f t="array" ref="S100">IFERROR(INDEX($I$121:$AS$219,MATCH($F100,$F$121:$F$219,0),COLUMN()-8),-999)</f>
        <v>-999</v>
      </c>
      <c r="T100" s="131" cm="1">
        <f t="array" ref="T100">IFERROR(INDEX($I$121:$AS$219,MATCH($F100,$F$121:$F$219,0),COLUMN()-8),-999)</f>
        <v>-999</v>
      </c>
      <c r="U100" s="131" cm="1">
        <f t="array" ref="U100">IFERROR(INDEX($I$121:$AS$219,MATCH($F100,$F$121:$F$219,0),COLUMN()-8),-999)</f>
        <v>-999</v>
      </c>
      <c r="V100" s="131" cm="1">
        <f t="array" ref="V100">IFERROR(INDEX($I$121:$AS$219,MATCH($F100,$F$121:$F$219,0),COLUMN()-8),-999)</f>
        <v>-999</v>
      </c>
      <c r="W100" s="131" cm="1">
        <f t="array" ref="W100">IFERROR(INDEX($I$121:$AS$219,MATCH($F100,$F$121:$F$219,0),COLUMN()-8),-999)</f>
        <v>-999</v>
      </c>
      <c r="X100" s="131" cm="1">
        <f t="array" ref="X100">IFERROR(INDEX($I$121:$AS$219,MATCH($F100,$F$121:$F$219,0),COLUMN()-8),-999)</f>
        <v>-999</v>
      </c>
      <c r="Y100" s="131" cm="1">
        <f t="array" ref="Y100">IFERROR(INDEX($I$121:$AS$219,MATCH($F100,$F$121:$F$219,0),COLUMN()-8),-999)</f>
        <v>-999</v>
      </c>
      <c r="Z100" s="131" cm="1">
        <f t="array" ref="Z100">IFERROR(INDEX($I$121:$AS$219,MATCH($F100,$F$121:$F$219,0),COLUMN()-8),-999)</f>
        <v>-999</v>
      </c>
      <c r="AA100" s="131" cm="1">
        <f t="array" ref="AA100">IFERROR(INDEX($I$121:$AS$219,MATCH($F100,$F$121:$F$219,0),COLUMN()-8),-999)</f>
        <v>-999</v>
      </c>
      <c r="AB100" s="131" cm="1">
        <f t="array" ref="AB100">IFERROR(INDEX($I$121:$AS$219,MATCH($F100,$F$121:$F$219,0),COLUMN()-8),-999)</f>
        <v>-999</v>
      </c>
      <c r="AC100" s="131" cm="1">
        <f t="array" ref="AC100">IFERROR(INDEX($I$121:$AS$219,MATCH($F100,$F$121:$F$219,0),COLUMN()-8),-999)</f>
        <v>-999</v>
      </c>
      <c r="AD100" s="131" cm="1">
        <f t="array" ref="AD100">IFERROR(INDEX($I$121:$AS$219,MATCH($F100,$F$121:$F$219,0),COLUMN()-8),-999)</f>
        <v>-999</v>
      </c>
      <c r="AE100" s="131" cm="1">
        <f t="array" ref="AE100">IFERROR(INDEX($I$121:$AS$219,MATCH($F100,$F$121:$F$219,0),COLUMN()-8),-999)</f>
        <v>-999</v>
      </c>
      <c r="AF100" s="131" cm="1">
        <f t="array" ref="AF100">IFERROR(INDEX($I$121:$AS$219,MATCH($F100,$F$121:$F$219,0),COLUMN()-8),-999)</f>
        <v>-999</v>
      </c>
      <c r="AG100" s="131" cm="1">
        <f t="array" ref="AG100">IFERROR(INDEX($I$121:$AS$219,MATCH($F100,$F$121:$F$219,0),COLUMN()-8),-999)</f>
        <v>-999</v>
      </c>
      <c r="AH100" s="131" cm="1">
        <f t="array" ref="AH100">IFERROR(INDEX($I$121:$AS$219,MATCH($F100,$F$121:$F$219,0),COLUMN()-8),-999)</f>
        <v>-999</v>
      </c>
      <c r="AI100" s="131" cm="1">
        <f t="array" ref="AI100">IFERROR(INDEX($I$121:$AS$219,MATCH($F100,$F$121:$F$219,0),COLUMN()-8),-999)</f>
        <v>-999</v>
      </c>
      <c r="AJ100" s="131" cm="1">
        <f t="array" ref="AJ100">IFERROR(INDEX($I$121:$AS$219,MATCH($F100,$F$121:$F$219,0),COLUMN()-8),-999)</f>
        <v>-999</v>
      </c>
      <c r="AK100" s="131" cm="1">
        <f t="array" ref="AK100">IFERROR(INDEX($I$121:$AS$219,MATCH($F100,$F$121:$F$219,0),COLUMN()-8),-999)</f>
        <v>-999</v>
      </c>
      <c r="AL100" s="131" cm="1">
        <f t="array" ref="AL100">IFERROR(INDEX($I$121:$AS$219,MATCH($F100,$F$121:$F$219,0),COLUMN()-8),-999)</f>
        <v>-999</v>
      </c>
      <c r="AM100" s="131" cm="1">
        <f t="array" ref="AM100">IFERROR(INDEX($I$121:$AS$219,MATCH($F100,$F$121:$F$219,0),COLUMN()-8),-999)</f>
        <v>-999</v>
      </c>
      <c r="AN100" s="131" cm="1">
        <f t="array" ref="AN100">IFERROR(INDEX($I$121:$AS$219,MATCH($F100,$F$121:$F$219,0),COLUMN()-8),-999)</f>
        <v>-999</v>
      </c>
      <c r="AO100" s="131" cm="1">
        <f t="array" ref="AO100">IFERROR(INDEX($I$121:$AS$219,MATCH($F100,$F$121:$F$219,0),COLUMN()-8),-999)</f>
        <v>-999</v>
      </c>
      <c r="AP100" s="131" cm="1">
        <f t="array" ref="AP100">IFERROR(INDEX($I$121:$AS$219,MATCH($F100,$F$121:$F$219,0),COLUMN()-8),-999)</f>
        <v>-999</v>
      </c>
      <c r="AQ100" s="131" cm="1">
        <f t="array" ref="AQ100">IFERROR(INDEX($I$121:$AS$219,MATCH($F100,$F$121:$F$219,0),COLUMN()-8),-999)</f>
        <v>-999</v>
      </c>
      <c r="AR100" s="131" cm="1">
        <f t="array" ref="AR100">IFERROR(INDEX($I$121:$AS$219,MATCH($F100,$F$121:$F$219,0),COLUMN()-8),-999)</f>
        <v>-999</v>
      </c>
      <c r="AS100" s="131" cm="1">
        <f t="array" ref="AS100">IFERROR(INDEX($I$121:$AS$219,MATCH($F100,$F$121:$F$219,0),COLUMN()-8),-999)</f>
        <v>-999</v>
      </c>
      <c r="AT100" s="71"/>
    </row>
    <row r="101" spans="4:46" ht="15" customHeight="1" x14ac:dyDescent="0.4">
      <c r="D101" t="s">
        <v>455</v>
      </c>
      <c r="E101" t="s">
        <v>453</v>
      </c>
      <c r="F101" t="s">
        <v>453</v>
      </c>
      <c r="G101" s="36"/>
      <c r="I101" s="131" cm="1">
        <f t="array" ref="I101">IFERROR(INDEX($I$121:$AS$219,MATCH($F101,$F$121:$F$219,0),COLUMN()-8),-999)</f>
        <v>-999</v>
      </c>
      <c r="J101" s="131" cm="1">
        <f t="array" ref="J101">IFERROR(INDEX($I$121:$AS$219,MATCH($F101,$F$121:$F$219,0),COLUMN()-8),-999)</f>
        <v>-999</v>
      </c>
      <c r="K101" s="131" cm="1">
        <f t="array" ref="K101">IFERROR(INDEX($I$121:$AS$219,MATCH($F101,$F$121:$F$219,0),COLUMN()-8),-999)</f>
        <v>-999</v>
      </c>
      <c r="L101" s="131" cm="1">
        <f t="array" ref="L101">IFERROR(INDEX($I$121:$AS$219,MATCH($F101,$F$121:$F$219,0),COLUMN()-8),-999)</f>
        <v>-999</v>
      </c>
      <c r="M101" s="131" cm="1">
        <f t="array" ref="M101">IFERROR(INDEX($I$121:$AS$219,MATCH($F101,$F$121:$F$219,0),COLUMN()-8),-999)</f>
        <v>-999</v>
      </c>
      <c r="N101" s="131" cm="1">
        <f t="array" ref="N101">IFERROR(INDEX($I$121:$AS$219,MATCH($F101,$F$121:$F$219,0),COLUMN()-8),-999)</f>
        <v>-999</v>
      </c>
      <c r="O101" s="131" cm="1">
        <f t="array" ref="O101">IFERROR(INDEX($I$121:$AS$219,MATCH($F101,$F$121:$F$219,0),COLUMN()-8),-999)</f>
        <v>-999</v>
      </c>
      <c r="P101" s="131" cm="1">
        <f t="array" ref="P101">IFERROR(INDEX($I$121:$AS$219,MATCH($F101,$F$121:$F$219,0),COLUMN()-8),-999)</f>
        <v>-999</v>
      </c>
      <c r="Q101" s="131" cm="1">
        <f t="array" ref="Q101">IFERROR(INDEX($I$121:$AS$219,MATCH($F101,$F$121:$F$219,0),COLUMN()-8),-999)</f>
        <v>-999</v>
      </c>
      <c r="R101" s="131" cm="1">
        <f t="array" ref="R101">IFERROR(INDEX($I$121:$AS$219,MATCH($F101,$F$121:$F$219,0),COLUMN()-8),-999)</f>
        <v>-999</v>
      </c>
      <c r="S101" s="131" cm="1">
        <f t="array" ref="S101">IFERROR(INDEX($I$121:$AS$219,MATCH($F101,$F$121:$F$219,0),COLUMN()-8),-999)</f>
        <v>-999</v>
      </c>
      <c r="T101" s="131" cm="1">
        <f t="array" ref="T101">IFERROR(INDEX($I$121:$AS$219,MATCH($F101,$F$121:$F$219,0),COLUMN()-8),-999)</f>
        <v>-999</v>
      </c>
      <c r="U101" s="131" cm="1">
        <f t="array" ref="U101">IFERROR(INDEX($I$121:$AS$219,MATCH($F101,$F$121:$F$219,0),COLUMN()-8),-999)</f>
        <v>-999</v>
      </c>
      <c r="V101" s="131" cm="1">
        <f t="array" ref="V101">IFERROR(INDEX($I$121:$AS$219,MATCH($F101,$F$121:$F$219,0),COLUMN()-8),-999)</f>
        <v>-999</v>
      </c>
      <c r="W101" s="131" cm="1">
        <f t="array" ref="W101">IFERROR(INDEX($I$121:$AS$219,MATCH($F101,$F$121:$F$219,0),COLUMN()-8),-999)</f>
        <v>-999</v>
      </c>
      <c r="X101" s="131" cm="1">
        <f t="array" ref="X101">IFERROR(INDEX($I$121:$AS$219,MATCH($F101,$F$121:$F$219,0),COLUMN()-8),-999)</f>
        <v>-999</v>
      </c>
      <c r="Y101" s="131" cm="1">
        <f t="array" ref="Y101">IFERROR(INDEX($I$121:$AS$219,MATCH($F101,$F$121:$F$219,0),COLUMN()-8),-999)</f>
        <v>-999</v>
      </c>
      <c r="Z101" s="131" cm="1">
        <f t="array" ref="Z101">IFERROR(INDEX($I$121:$AS$219,MATCH($F101,$F$121:$F$219,0),COLUMN()-8),-999)</f>
        <v>-999</v>
      </c>
      <c r="AA101" s="131" cm="1">
        <f t="array" ref="AA101">IFERROR(INDEX($I$121:$AS$219,MATCH($F101,$F$121:$F$219,0),COLUMN()-8),-999)</f>
        <v>-999</v>
      </c>
      <c r="AB101" s="131" cm="1">
        <f t="array" ref="AB101">IFERROR(INDEX($I$121:$AS$219,MATCH($F101,$F$121:$F$219,0),COLUMN()-8),-999)</f>
        <v>-999</v>
      </c>
      <c r="AC101" s="131" cm="1">
        <f t="array" ref="AC101">IFERROR(INDEX($I$121:$AS$219,MATCH($F101,$F$121:$F$219,0),COLUMN()-8),-999)</f>
        <v>-999</v>
      </c>
      <c r="AD101" s="131" cm="1">
        <f t="array" ref="AD101">IFERROR(INDEX($I$121:$AS$219,MATCH($F101,$F$121:$F$219,0),COLUMN()-8),-999)</f>
        <v>-999</v>
      </c>
      <c r="AE101" s="131" cm="1">
        <f t="array" ref="AE101">IFERROR(INDEX($I$121:$AS$219,MATCH($F101,$F$121:$F$219,0),COLUMN()-8),-999)</f>
        <v>-999</v>
      </c>
      <c r="AF101" s="131" cm="1">
        <f t="array" ref="AF101">IFERROR(INDEX($I$121:$AS$219,MATCH($F101,$F$121:$F$219,0),COLUMN()-8),-999)</f>
        <v>-999</v>
      </c>
      <c r="AG101" s="131" cm="1">
        <f t="array" ref="AG101">IFERROR(INDEX($I$121:$AS$219,MATCH($F101,$F$121:$F$219,0),COLUMN()-8),-999)</f>
        <v>-999</v>
      </c>
      <c r="AH101" s="131" cm="1">
        <f t="array" ref="AH101">IFERROR(INDEX($I$121:$AS$219,MATCH($F101,$F$121:$F$219,0),COLUMN()-8),-999)</f>
        <v>-999</v>
      </c>
      <c r="AI101" s="131" cm="1">
        <f t="array" ref="AI101">IFERROR(INDEX($I$121:$AS$219,MATCH($F101,$F$121:$F$219,0),COLUMN()-8),-999)</f>
        <v>-999</v>
      </c>
      <c r="AJ101" s="131" cm="1">
        <f t="array" ref="AJ101">IFERROR(INDEX($I$121:$AS$219,MATCH($F101,$F$121:$F$219,0),COLUMN()-8),-999)</f>
        <v>-999</v>
      </c>
      <c r="AK101" s="131" cm="1">
        <f t="array" ref="AK101">IFERROR(INDEX($I$121:$AS$219,MATCH($F101,$F$121:$F$219,0),COLUMN()-8),-999)</f>
        <v>-999</v>
      </c>
      <c r="AL101" s="131" cm="1">
        <f t="array" ref="AL101">IFERROR(INDEX($I$121:$AS$219,MATCH($F101,$F$121:$F$219,0),COLUMN()-8),-999)</f>
        <v>-999</v>
      </c>
      <c r="AM101" s="131" cm="1">
        <f t="array" ref="AM101">IFERROR(INDEX($I$121:$AS$219,MATCH($F101,$F$121:$F$219,0),COLUMN()-8),-999)</f>
        <v>-999</v>
      </c>
      <c r="AN101" s="131" cm="1">
        <f t="array" ref="AN101">IFERROR(INDEX($I$121:$AS$219,MATCH($F101,$F$121:$F$219,0),COLUMN()-8),-999)</f>
        <v>-999</v>
      </c>
      <c r="AO101" s="131" cm="1">
        <f t="array" ref="AO101">IFERROR(INDEX($I$121:$AS$219,MATCH($F101,$F$121:$F$219,0),COLUMN()-8),-999)</f>
        <v>-999</v>
      </c>
      <c r="AP101" s="131" cm="1">
        <f t="array" ref="AP101">IFERROR(INDEX($I$121:$AS$219,MATCH($F101,$F$121:$F$219,0),COLUMN()-8),-999)</f>
        <v>-999</v>
      </c>
      <c r="AQ101" s="131" cm="1">
        <f t="array" ref="AQ101">IFERROR(INDEX($I$121:$AS$219,MATCH($F101,$F$121:$F$219,0),COLUMN()-8),-999)</f>
        <v>-999</v>
      </c>
      <c r="AR101" s="131" cm="1">
        <f t="array" ref="AR101">IFERROR(INDEX($I$121:$AS$219,MATCH($F101,$F$121:$F$219,0),COLUMN()-8),-999)</f>
        <v>-999</v>
      </c>
      <c r="AS101" s="131" cm="1">
        <f t="array" ref="AS101">IFERROR(INDEX($I$121:$AS$219,MATCH($F101,$F$121:$F$219,0),COLUMN()-8),-999)</f>
        <v>-999</v>
      </c>
      <c r="AT101" s="71"/>
    </row>
    <row r="102" spans="4:46" ht="15" customHeight="1" x14ac:dyDescent="0.4">
      <c r="D102" t="s">
        <v>456</v>
      </c>
      <c r="E102" t="s">
        <v>454</v>
      </c>
      <c r="F102" t="s">
        <v>454</v>
      </c>
      <c r="G102" s="36"/>
      <c r="I102" s="131" cm="1">
        <f t="array" ref="I102">IFERROR(INDEX($I$121:$AS$219,MATCH($F102,$F$121:$F$219,0),COLUMN()-8),-999)</f>
        <v>-999</v>
      </c>
      <c r="J102" s="131" cm="1">
        <f t="array" ref="J102">IFERROR(INDEX($I$121:$AS$219,MATCH($F102,$F$121:$F$219,0),COLUMN()-8),-999)</f>
        <v>-999</v>
      </c>
      <c r="K102" s="131" cm="1">
        <f t="array" ref="K102">IFERROR(INDEX($I$121:$AS$219,MATCH($F102,$F$121:$F$219,0),COLUMN()-8),-999)</f>
        <v>-999</v>
      </c>
      <c r="L102" s="131" cm="1">
        <f t="array" ref="L102">IFERROR(INDEX($I$121:$AS$219,MATCH($F102,$F$121:$F$219,0),COLUMN()-8),-999)</f>
        <v>-999</v>
      </c>
      <c r="M102" s="131" cm="1">
        <f t="array" ref="M102">IFERROR(INDEX($I$121:$AS$219,MATCH($F102,$F$121:$F$219,0),COLUMN()-8),-999)</f>
        <v>-999</v>
      </c>
      <c r="N102" s="131" cm="1">
        <f t="array" ref="N102">IFERROR(INDEX($I$121:$AS$219,MATCH($F102,$F$121:$F$219,0),COLUMN()-8),-999)</f>
        <v>-999</v>
      </c>
      <c r="O102" s="131" cm="1">
        <f t="array" ref="O102">IFERROR(INDEX($I$121:$AS$219,MATCH($F102,$F$121:$F$219,0),COLUMN()-8),-999)</f>
        <v>-999</v>
      </c>
      <c r="P102" s="131" cm="1">
        <f t="array" ref="P102">IFERROR(INDEX($I$121:$AS$219,MATCH($F102,$F$121:$F$219,0),COLUMN()-8),-999)</f>
        <v>-999</v>
      </c>
      <c r="Q102" s="131" cm="1">
        <f t="array" ref="Q102">IFERROR(INDEX($I$121:$AS$219,MATCH($F102,$F$121:$F$219,0),COLUMN()-8),-999)</f>
        <v>-999</v>
      </c>
      <c r="R102" s="131" cm="1">
        <f t="array" ref="R102">IFERROR(INDEX($I$121:$AS$219,MATCH($F102,$F$121:$F$219,0),COLUMN()-8),-999)</f>
        <v>-999</v>
      </c>
      <c r="S102" s="131" cm="1">
        <f t="array" ref="S102">IFERROR(INDEX($I$121:$AS$219,MATCH($F102,$F$121:$F$219,0),COLUMN()-8),-999)</f>
        <v>-999</v>
      </c>
      <c r="T102" s="131" cm="1">
        <f t="array" ref="T102">IFERROR(INDEX($I$121:$AS$219,MATCH($F102,$F$121:$F$219,0),COLUMN()-8),-999)</f>
        <v>-999</v>
      </c>
      <c r="U102" s="131" cm="1">
        <f t="array" ref="U102">IFERROR(INDEX($I$121:$AS$219,MATCH($F102,$F$121:$F$219,0),COLUMN()-8),-999)</f>
        <v>-999</v>
      </c>
      <c r="V102" s="131" cm="1">
        <f t="array" ref="V102">IFERROR(INDEX($I$121:$AS$219,MATCH($F102,$F$121:$F$219,0),COLUMN()-8),-999)</f>
        <v>-999</v>
      </c>
      <c r="W102" s="131" cm="1">
        <f t="array" ref="W102">IFERROR(INDEX($I$121:$AS$219,MATCH($F102,$F$121:$F$219,0),COLUMN()-8),-999)</f>
        <v>-999</v>
      </c>
      <c r="X102" s="131" cm="1">
        <f t="array" ref="X102">IFERROR(INDEX($I$121:$AS$219,MATCH($F102,$F$121:$F$219,0),COLUMN()-8),-999)</f>
        <v>-999</v>
      </c>
      <c r="Y102" s="131" cm="1">
        <f t="array" ref="Y102">IFERROR(INDEX($I$121:$AS$219,MATCH($F102,$F$121:$F$219,0),COLUMN()-8),-999)</f>
        <v>-999</v>
      </c>
      <c r="Z102" s="131" cm="1">
        <f t="array" ref="Z102">IFERROR(INDEX($I$121:$AS$219,MATCH($F102,$F$121:$F$219,0),COLUMN()-8),-999)</f>
        <v>-999</v>
      </c>
      <c r="AA102" s="131" cm="1">
        <f t="array" ref="AA102">IFERROR(INDEX($I$121:$AS$219,MATCH($F102,$F$121:$F$219,0),COLUMN()-8),-999)</f>
        <v>-999</v>
      </c>
      <c r="AB102" s="131" cm="1">
        <f t="array" ref="AB102">IFERROR(INDEX($I$121:$AS$219,MATCH($F102,$F$121:$F$219,0),COLUMN()-8),-999)</f>
        <v>-999</v>
      </c>
      <c r="AC102" s="131" cm="1">
        <f t="array" ref="AC102">IFERROR(INDEX($I$121:$AS$219,MATCH($F102,$F$121:$F$219,0),COLUMN()-8),-999)</f>
        <v>-999</v>
      </c>
      <c r="AD102" s="131" cm="1">
        <f t="array" ref="AD102">IFERROR(INDEX($I$121:$AS$219,MATCH($F102,$F$121:$F$219,0),COLUMN()-8),-999)</f>
        <v>-999</v>
      </c>
      <c r="AE102" s="131" cm="1">
        <f t="array" ref="AE102">IFERROR(INDEX($I$121:$AS$219,MATCH($F102,$F$121:$F$219,0),COLUMN()-8),-999)</f>
        <v>-999</v>
      </c>
      <c r="AF102" s="131" cm="1">
        <f t="array" ref="AF102">IFERROR(INDEX($I$121:$AS$219,MATCH($F102,$F$121:$F$219,0),COLUMN()-8),-999)</f>
        <v>-999</v>
      </c>
      <c r="AG102" s="131" cm="1">
        <f t="array" ref="AG102">IFERROR(INDEX($I$121:$AS$219,MATCH($F102,$F$121:$F$219,0),COLUMN()-8),-999)</f>
        <v>-999</v>
      </c>
      <c r="AH102" s="131" cm="1">
        <f t="array" ref="AH102">IFERROR(INDEX($I$121:$AS$219,MATCH($F102,$F$121:$F$219,0),COLUMN()-8),-999)</f>
        <v>-999</v>
      </c>
      <c r="AI102" s="131" cm="1">
        <f t="array" ref="AI102">IFERROR(INDEX($I$121:$AS$219,MATCH($F102,$F$121:$F$219,0),COLUMN()-8),-999)</f>
        <v>-999</v>
      </c>
      <c r="AJ102" s="131" cm="1">
        <f t="array" ref="AJ102">IFERROR(INDEX($I$121:$AS$219,MATCH($F102,$F$121:$F$219,0),COLUMN()-8),-999)</f>
        <v>-999</v>
      </c>
      <c r="AK102" s="131" cm="1">
        <f t="array" ref="AK102">IFERROR(INDEX($I$121:$AS$219,MATCH($F102,$F$121:$F$219,0),COLUMN()-8),-999)</f>
        <v>-999</v>
      </c>
      <c r="AL102" s="131" cm="1">
        <f t="array" ref="AL102">IFERROR(INDEX($I$121:$AS$219,MATCH($F102,$F$121:$F$219,0),COLUMN()-8),-999)</f>
        <v>-999</v>
      </c>
      <c r="AM102" s="131" cm="1">
        <f t="array" ref="AM102">IFERROR(INDEX($I$121:$AS$219,MATCH($F102,$F$121:$F$219,0),COLUMN()-8),-999)</f>
        <v>-999</v>
      </c>
      <c r="AN102" s="131" cm="1">
        <f t="array" ref="AN102">IFERROR(INDEX($I$121:$AS$219,MATCH($F102,$F$121:$F$219,0),COLUMN()-8),-999)</f>
        <v>-999</v>
      </c>
      <c r="AO102" s="131" cm="1">
        <f t="array" ref="AO102">IFERROR(INDEX($I$121:$AS$219,MATCH($F102,$F$121:$F$219,0),COLUMN()-8),-999)</f>
        <v>-999</v>
      </c>
      <c r="AP102" s="131" cm="1">
        <f t="array" ref="AP102">IFERROR(INDEX($I$121:$AS$219,MATCH($F102,$F$121:$F$219,0),COLUMN()-8),-999)</f>
        <v>-999</v>
      </c>
      <c r="AQ102" s="131" cm="1">
        <f t="array" ref="AQ102">IFERROR(INDEX($I$121:$AS$219,MATCH($F102,$F$121:$F$219,0),COLUMN()-8),-999)</f>
        <v>-999</v>
      </c>
      <c r="AR102" s="131" cm="1">
        <f t="array" ref="AR102">IFERROR(INDEX($I$121:$AS$219,MATCH($F102,$F$121:$F$219,0),COLUMN()-8),-999)</f>
        <v>-999</v>
      </c>
      <c r="AS102" s="131" cm="1">
        <f t="array" ref="AS102">IFERROR(INDEX($I$121:$AS$219,MATCH($F102,$F$121:$F$219,0),COLUMN()-8),-999)</f>
        <v>-999</v>
      </c>
      <c r="AT102" s="71"/>
    </row>
    <row r="103" spans="4:46" ht="15" customHeight="1" x14ac:dyDescent="0.4">
      <c r="E103" s="140"/>
    </row>
    <row r="104" spans="4:46" ht="15" customHeight="1" x14ac:dyDescent="0.4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4">
      <c r="E105" s="81" t="s">
        <v>372</v>
      </c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4:46" ht="15" customHeight="1" x14ac:dyDescent="0.4">
      <c r="E106" s="90" t="s">
        <v>367</v>
      </c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5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5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5" ht="15" customHeight="1" x14ac:dyDescent="0.4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4">
      <c r="E122" s="2" t="e">
        <f t="shared" si="0"/>
        <v>#N/A</v>
      </c>
      <c r="F122" s="84" t="s">
        <v>389</v>
      </c>
      <c r="G122" s="36" t="s">
        <v>392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4">
      <c r="E123" s="2" t="str">
        <f t="shared" si="0"/>
        <v/>
      </c>
      <c r="F123" s="84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4">
      <c r="E124" s="2" t="str">
        <f>INDEX($E$9:$E$43,MATCH(F124,$F$9:$F$43,0),1)</f>
        <v>MIBI3-_LAHO3A_1</v>
      </c>
      <c r="F124" s="84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4">
      <c r="E125" s="2" t="str">
        <f t="shared" si="0"/>
        <v>CHAPX4_LOBI3A_1</v>
      </c>
      <c r="F125" s="84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4">
      <c r="E126" s="2" t="str">
        <f t="shared" si="0"/>
        <v>CHAP3-_GRNA3B_1</v>
      </c>
      <c r="F126" s="84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4">
      <c r="E127" s="2" t="str">
        <f t="shared" si="0"/>
        <v>CHAPX4_KIBAT1_1</v>
      </c>
      <c r="F127" s="84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4">
      <c r="E128" s="2" t="str">
        <f t="shared" si="0"/>
        <v>CHAPX4_MOFTT1_1</v>
      </c>
      <c r="F128" s="84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4">
      <c r="E129" s="2" t="str">
        <f t="shared" si="0"/>
        <v/>
      </c>
      <c r="F129" s="84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4">
      <c r="E130" s="2" t="str">
        <f t="shared" si="0"/>
        <v>MIBI3-_MIBIT1_1</v>
      </c>
      <c r="F130" s="84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4">
      <c r="E131" s="2" t="str">
        <f t="shared" si="0"/>
        <v/>
      </c>
      <c r="F131" s="84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4">
      <c r="E132" s="2" t="str">
        <f t="shared" si="0"/>
        <v>CHAPX3_LAHO3B_1</v>
      </c>
      <c r="F132" s="84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4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4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4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4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4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4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4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4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4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4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4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4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4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4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4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4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4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4">
      <c r="E150" s="162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4">
      <c r="E151" s="2" t="str">
        <f t="shared" si="0"/>
        <v/>
      </c>
      <c r="F151" s="143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-3.9966703434211284E-2</v>
      </c>
    </row>
    <row r="152" spans="5:45" ht="15" customHeight="1" x14ac:dyDescent="0.4">
      <c r="F152" s="143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-4.036644864811146E-2</v>
      </c>
    </row>
    <row r="153" spans="5:45" ht="15" customHeight="1" x14ac:dyDescent="0.4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51" t="s">
        <v>173</v>
      </c>
      <c r="G156" s="95">
        <v>0</v>
      </c>
      <c r="H156" s="77"/>
      <c r="I156" s="130">
        <v>0</v>
      </c>
      <c r="J156" s="130">
        <v>0</v>
      </c>
      <c r="K156" s="130">
        <v>0</v>
      </c>
      <c r="L156" s="130">
        <v>0</v>
      </c>
      <c r="M156" s="130">
        <v>0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0">
        <v>0</v>
      </c>
      <c r="T156" s="130">
        <v>0</v>
      </c>
      <c r="U156" s="130">
        <v>0</v>
      </c>
      <c r="V156" s="130">
        <v>0</v>
      </c>
      <c r="W156" s="130">
        <v>0</v>
      </c>
      <c r="X156" s="130">
        <v>0</v>
      </c>
      <c r="Y156" s="130">
        <v>0</v>
      </c>
      <c r="Z156" s="130">
        <v>0</v>
      </c>
      <c r="AA156" s="130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0</v>
      </c>
      <c r="AG156" s="130">
        <v>0</v>
      </c>
      <c r="AH156" s="130">
        <v>0</v>
      </c>
      <c r="AI156" s="130">
        <v>0</v>
      </c>
      <c r="AJ156" s="130">
        <v>0</v>
      </c>
      <c r="AK156" s="130">
        <v>0</v>
      </c>
      <c r="AL156" s="130">
        <v>0</v>
      </c>
      <c r="AM156" s="130">
        <v>0</v>
      </c>
      <c r="AN156" s="130">
        <v>0</v>
      </c>
      <c r="AO156" s="130">
        <v>0</v>
      </c>
      <c r="AP156" s="130">
        <v>0</v>
      </c>
      <c r="AQ156" s="130">
        <v>0</v>
      </c>
      <c r="AR156" s="130">
        <v>0</v>
      </c>
      <c r="AS156" s="130">
        <v>0</v>
      </c>
    </row>
    <row r="157" spans="5:45" ht="15" customHeight="1" x14ac:dyDescent="0.4">
      <c r="E157" s="2" t="s">
        <v>192</v>
      </c>
      <c r="F157" s="151" t="s">
        <v>175</v>
      </c>
      <c r="G157" s="95">
        <v>0</v>
      </c>
      <c r="H157" s="77"/>
      <c r="I157" s="130">
        <v>0</v>
      </c>
      <c r="J157" s="130">
        <v>0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0</v>
      </c>
      <c r="Q157" s="130">
        <v>0</v>
      </c>
      <c r="R157" s="130">
        <v>0</v>
      </c>
      <c r="S157" s="130">
        <v>0</v>
      </c>
      <c r="T157" s="130">
        <v>0</v>
      </c>
      <c r="U157" s="130">
        <v>0</v>
      </c>
      <c r="V157" s="130">
        <v>0</v>
      </c>
      <c r="W157" s="130">
        <v>0</v>
      </c>
      <c r="X157" s="130">
        <v>0</v>
      </c>
      <c r="Y157" s="130">
        <v>0</v>
      </c>
      <c r="Z157" s="130">
        <v>0</v>
      </c>
      <c r="AA157" s="130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0">
        <v>0</v>
      </c>
      <c r="AP157" s="130">
        <v>0</v>
      </c>
      <c r="AQ157" s="130">
        <v>0</v>
      </c>
      <c r="AR157" s="130">
        <v>0</v>
      </c>
      <c r="AS157" s="130">
        <v>0</v>
      </c>
    </row>
    <row r="158" spans="5:45" ht="15" customHeight="1" x14ac:dyDescent="0.4">
      <c r="E158" s="2" t="s">
        <v>191</v>
      </c>
      <c r="F158" s="74" t="s">
        <v>76</v>
      </c>
      <c r="G158" s="95" t="s">
        <v>425</v>
      </c>
      <c r="H158" s="77"/>
      <c r="I158" s="130">
        <f>I149+I144+I146+I138+I126+I135+I142+I145+I150</f>
        <v>0</v>
      </c>
      <c r="J158" s="130">
        <f t="shared" ref="J158:AS158" si="1">J149+J144+J146+J138+J126+J135+J142+J145+J150</f>
        <v>0</v>
      </c>
      <c r="K158" s="130">
        <f t="shared" si="1"/>
        <v>0</v>
      </c>
      <c r="L158" s="130">
        <f t="shared" si="1"/>
        <v>0</v>
      </c>
      <c r="M158" s="126">
        <f t="shared" si="1"/>
        <v>1.24914185384295E-8</v>
      </c>
      <c r="N158" s="126">
        <f t="shared" si="1"/>
        <v>1.2491320013074958E-8</v>
      </c>
      <c r="O158" s="126">
        <f t="shared" si="1"/>
        <v>1.2610118599807561E-3</v>
      </c>
      <c r="P158" s="126">
        <f t="shared" si="1"/>
        <v>1.261011806760505E-3</v>
      </c>
      <c r="Q158" s="126">
        <f t="shared" si="1"/>
        <v>1.5405816671991424E-4</v>
      </c>
      <c r="R158" s="126">
        <f t="shared" si="1"/>
        <v>1.9476267556949728E-4</v>
      </c>
      <c r="S158" s="126">
        <f t="shared" si="1"/>
        <v>-2.2950889823690906E-2</v>
      </c>
      <c r="T158" s="126">
        <f t="shared" si="1"/>
        <v>-3.0772441830641543E-2</v>
      </c>
      <c r="U158" s="126">
        <f t="shared" si="1"/>
        <v>-3.0772441830641543E-2</v>
      </c>
      <c r="V158" s="126">
        <f t="shared" si="1"/>
        <v>-3.11061364729339E-2</v>
      </c>
      <c r="W158" s="126">
        <f t="shared" si="1"/>
        <v>-3.08726826998698E-2</v>
      </c>
      <c r="X158" s="126">
        <f t="shared" si="1"/>
        <v>-3.08726826998698E-2</v>
      </c>
      <c r="Y158" s="126">
        <f t="shared" si="1"/>
        <v>-2.1271331269342077E-2</v>
      </c>
      <c r="Z158" s="126">
        <f t="shared" si="1"/>
        <v>2.4509996049202759E-2</v>
      </c>
      <c r="AA158" s="126">
        <f t="shared" si="1"/>
        <v>6.4405473679304576E-2</v>
      </c>
      <c r="AB158" s="126">
        <f t="shared" si="1"/>
        <v>3.619467645908829E-2</v>
      </c>
      <c r="AC158" s="126">
        <f t="shared" si="1"/>
        <v>0.1114975246113391</v>
      </c>
      <c r="AD158" s="126">
        <f t="shared" si="1"/>
        <v>0.11088808593461724</v>
      </c>
      <c r="AE158" s="126">
        <f t="shared" si="1"/>
        <v>0.10036931631457408</v>
      </c>
      <c r="AF158" s="126">
        <f t="shared" si="1"/>
        <v>7.2535360829324824E-2</v>
      </c>
      <c r="AG158" s="126">
        <f t="shared" si="1"/>
        <v>0.10950262196298538</v>
      </c>
      <c r="AH158" s="126">
        <f t="shared" si="1"/>
        <v>0.11387925465044088</v>
      </c>
      <c r="AI158" s="126">
        <f t="shared" si="1"/>
        <v>0.13205442119171773</v>
      </c>
      <c r="AJ158" s="126">
        <f t="shared" si="1"/>
        <v>0.14014608437831333</v>
      </c>
      <c r="AK158" s="126">
        <f t="shared" si="1"/>
        <v>0.13386994505966565</v>
      </c>
      <c r="AL158" s="126">
        <f t="shared" si="1"/>
        <v>0.21502171852879282</v>
      </c>
      <c r="AM158" s="126">
        <f t="shared" si="1"/>
        <v>0.17188225600160345</v>
      </c>
      <c r="AN158" s="126">
        <f t="shared" si="1"/>
        <v>0.17600938301224117</v>
      </c>
      <c r="AO158" s="126">
        <f t="shared" si="1"/>
        <v>0.18018668316285569</v>
      </c>
      <c r="AP158" s="126">
        <f t="shared" si="1"/>
        <v>0.13111372805594834</v>
      </c>
      <c r="AQ158" s="126">
        <f t="shared" si="1"/>
        <v>9.5462818193318699E-2</v>
      </c>
      <c r="AR158" s="126">
        <f t="shared" si="1"/>
        <v>9.5462818193318699E-2</v>
      </c>
      <c r="AS158" s="126">
        <f t="shared" si="1"/>
        <v>-4.5799856641991959E-2</v>
      </c>
    </row>
    <row r="159" spans="5:45" ht="15" customHeight="1" x14ac:dyDescent="0.4">
      <c r="E159" s="2" t="s">
        <v>191</v>
      </c>
      <c r="F159" s="74" t="s">
        <v>75</v>
      </c>
      <c r="G159" s="95" t="s">
        <v>425</v>
      </c>
      <c r="H159" s="77"/>
      <c r="I159" s="130">
        <v>0</v>
      </c>
      <c r="J159" s="130">
        <v>0</v>
      </c>
      <c r="K159" s="130">
        <v>0</v>
      </c>
      <c r="L159" s="130">
        <v>0</v>
      </c>
      <c r="M159" s="129">
        <f>M158</f>
        <v>1.24914185384295E-8</v>
      </c>
      <c r="N159" s="129">
        <f t="shared" ref="N159:AS159" si="2">N158</f>
        <v>1.2491320013074958E-8</v>
      </c>
      <c r="O159" s="129">
        <f t="shared" si="2"/>
        <v>1.2610118599807561E-3</v>
      </c>
      <c r="P159" s="129">
        <f t="shared" si="2"/>
        <v>1.261011806760505E-3</v>
      </c>
      <c r="Q159" s="129">
        <f t="shared" si="2"/>
        <v>1.5405816671991424E-4</v>
      </c>
      <c r="R159" s="129">
        <f t="shared" si="2"/>
        <v>1.9476267556949728E-4</v>
      </c>
      <c r="S159" s="129">
        <f t="shared" si="2"/>
        <v>-2.2950889823690906E-2</v>
      </c>
      <c r="T159" s="129">
        <f t="shared" si="2"/>
        <v>-3.0772441830641543E-2</v>
      </c>
      <c r="U159" s="129">
        <f t="shared" si="2"/>
        <v>-3.0772441830641543E-2</v>
      </c>
      <c r="V159" s="129">
        <f t="shared" si="2"/>
        <v>-3.11061364729339E-2</v>
      </c>
      <c r="W159" s="129">
        <f t="shared" si="2"/>
        <v>-3.08726826998698E-2</v>
      </c>
      <c r="X159" s="129">
        <f t="shared" si="2"/>
        <v>-3.08726826998698E-2</v>
      </c>
      <c r="Y159" s="129">
        <f t="shared" si="2"/>
        <v>-2.1271331269342077E-2</v>
      </c>
      <c r="Z159" s="129">
        <f t="shared" si="2"/>
        <v>2.4509996049202759E-2</v>
      </c>
      <c r="AA159" s="129">
        <f t="shared" si="2"/>
        <v>6.4405473679304576E-2</v>
      </c>
      <c r="AB159" s="129">
        <f t="shared" si="2"/>
        <v>3.619467645908829E-2</v>
      </c>
      <c r="AC159" s="129">
        <f t="shared" si="2"/>
        <v>0.1114975246113391</v>
      </c>
      <c r="AD159" s="129">
        <f t="shared" si="2"/>
        <v>0.11088808593461724</v>
      </c>
      <c r="AE159" s="129">
        <f t="shared" si="2"/>
        <v>0.10036931631457408</v>
      </c>
      <c r="AF159" s="129">
        <f t="shared" si="2"/>
        <v>7.2535360829324824E-2</v>
      </c>
      <c r="AG159" s="129">
        <f t="shared" si="2"/>
        <v>0.10950262196298538</v>
      </c>
      <c r="AH159" s="129">
        <f t="shared" si="2"/>
        <v>0.11387925465044088</v>
      </c>
      <c r="AI159" s="129">
        <f t="shared" si="2"/>
        <v>0.13205442119171773</v>
      </c>
      <c r="AJ159" s="129">
        <f t="shared" si="2"/>
        <v>0.14014608437831333</v>
      </c>
      <c r="AK159" s="129">
        <f t="shared" si="2"/>
        <v>0.13386994505966565</v>
      </c>
      <c r="AL159" s="129">
        <f t="shared" si="2"/>
        <v>0.21502171852879282</v>
      </c>
      <c r="AM159" s="129">
        <f t="shared" si="2"/>
        <v>0.17188225600160345</v>
      </c>
      <c r="AN159" s="129">
        <f t="shared" si="2"/>
        <v>0.17600938301224117</v>
      </c>
      <c r="AO159" s="129">
        <f t="shared" si="2"/>
        <v>0.18018668316285569</v>
      </c>
      <c r="AP159" s="129">
        <f t="shared" si="2"/>
        <v>0.13111372805594834</v>
      </c>
      <c r="AQ159" s="129">
        <f t="shared" si="2"/>
        <v>9.5462818193318699E-2</v>
      </c>
      <c r="AR159" s="129">
        <f t="shared" si="2"/>
        <v>9.5462818193318699E-2</v>
      </c>
      <c r="AS159" s="129">
        <f t="shared" si="2"/>
        <v>-4.5799856641991959E-2</v>
      </c>
    </row>
    <row r="160" spans="5:45" ht="15" customHeight="1" x14ac:dyDescent="0.4">
      <c r="E160" s="2" t="s">
        <v>191</v>
      </c>
      <c r="F160" s="74" t="s">
        <v>123</v>
      </c>
      <c r="G160" s="136" t="s">
        <v>426</v>
      </c>
      <c r="H160" s="77"/>
      <c r="I160" s="134">
        <f>I149+I144+I146+I138+I126+I135+I142+I145+I150</f>
        <v>0</v>
      </c>
      <c r="J160" s="134">
        <f t="shared" ref="J160:AS160" si="3">J149+J144+J146+J138+J126+J135+J142+J145+J150</f>
        <v>0</v>
      </c>
      <c r="K160" s="134">
        <f t="shared" si="3"/>
        <v>0</v>
      </c>
      <c r="L160" s="134">
        <f t="shared" si="3"/>
        <v>0</v>
      </c>
      <c r="M160" s="134">
        <v>0</v>
      </c>
      <c r="N160" s="134">
        <v>0</v>
      </c>
      <c r="O160" s="134">
        <v>0</v>
      </c>
      <c r="P160" s="134">
        <v>0</v>
      </c>
      <c r="Q160" s="134">
        <v>0</v>
      </c>
      <c r="R160" s="126">
        <f t="shared" si="3"/>
        <v>1.9476267556949728E-4</v>
      </c>
      <c r="S160" s="126">
        <f t="shared" si="3"/>
        <v>-2.2950889823690906E-2</v>
      </c>
      <c r="T160" s="126">
        <f t="shared" si="3"/>
        <v>-3.0772441830641543E-2</v>
      </c>
      <c r="U160" s="126">
        <f t="shared" si="3"/>
        <v>-3.0772441830641543E-2</v>
      </c>
      <c r="V160" s="126">
        <f t="shared" si="3"/>
        <v>-3.11061364729339E-2</v>
      </c>
      <c r="W160" s="126">
        <f t="shared" si="3"/>
        <v>-3.08726826998698E-2</v>
      </c>
      <c r="X160" s="126">
        <f t="shared" si="3"/>
        <v>-3.08726826998698E-2</v>
      </c>
      <c r="Y160" s="126">
        <f t="shared" si="3"/>
        <v>-2.1271331269342077E-2</v>
      </c>
      <c r="Z160" s="126">
        <f t="shared" si="3"/>
        <v>2.4509996049202759E-2</v>
      </c>
      <c r="AA160" s="126">
        <f t="shared" si="3"/>
        <v>6.4405473679304576E-2</v>
      </c>
      <c r="AB160" s="126">
        <f t="shared" si="3"/>
        <v>3.619467645908829E-2</v>
      </c>
      <c r="AC160" s="126">
        <f t="shared" si="3"/>
        <v>0.1114975246113391</v>
      </c>
      <c r="AD160" s="126">
        <f t="shared" si="3"/>
        <v>0.11088808593461724</v>
      </c>
      <c r="AE160" s="126">
        <f t="shared" si="3"/>
        <v>0.10036931631457408</v>
      </c>
      <c r="AF160" s="126">
        <f t="shared" si="3"/>
        <v>7.2535360829324824E-2</v>
      </c>
      <c r="AG160" s="126">
        <f t="shared" si="3"/>
        <v>0.10950262196298538</v>
      </c>
      <c r="AH160" s="126">
        <f t="shared" si="3"/>
        <v>0.11387925465044088</v>
      </c>
      <c r="AI160" s="126">
        <f t="shared" si="3"/>
        <v>0.13205442119171773</v>
      </c>
      <c r="AJ160" s="126">
        <f t="shared" si="3"/>
        <v>0.14014608437831333</v>
      </c>
      <c r="AK160" s="126">
        <f t="shared" si="3"/>
        <v>0.13386994505966565</v>
      </c>
      <c r="AL160" s="126">
        <f t="shared" si="3"/>
        <v>0.21502171852879282</v>
      </c>
      <c r="AM160" s="126">
        <f t="shared" si="3"/>
        <v>0.17188225600160345</v>
      </c>
      <c r="AN160" s="126">
        <f t="shared" si="3"/>
        <v>0.17600938301224117</v>
      </c>
      <c r="AO160" s="126">
        <f t="shared" si="3"/>
        <v>0.18018668316285569</v>
      </c>
      <c r="AP160" s="126">
        <f t="shared" si="3"/>
        <v>0.13111372805594834</v>
      </c>
      <c r="AQ160" s="126">
        <f t="shared" si="3"/>
        <v>9.5462818193318699E-2</v>
      </c>
      <c r="AR160" s="126">
        <f t="shared" si="3"/>
        <v>9.5462818193318699E-2</v>
      </c>
      <c r="AS160" s="126">
        <f t="shared" si="3"/>
        <v>-4.5799856641991959E-2</v>
      </c>
    </row>
    <row r="161" spans="5:45" ht="15" customHeight="1" x14ac:dyDescent="0.4">
      <c r="E161" s="2" t="s">
        <v>191</v>
      </c>
      <c r="F161" s="151" t="s">
        <v>124</v>
      </c>
      <c r="G161" s="95" t="s">
        <v>421</v>
      </c>
      <c r="H161" s="77"/>
      <c r="I161" s="130">
        <v>0</v>
      </c>
      <c r="J161" s="130">
        <v>0</v>
      </c>
      <c r="K161" s="130">
        <v>0</v>
      </c>
      <c r="L161" s="130">
        <v>0</v>
      </c>
      <c r="M161" s="130">
        <v>0</v>
      </c>
      <c r="N161" s="130">
        <v>0</v>
      </c>
      <c r="O161" s="130">
        <v>0</v>
      </c>
      <c r="P161" s="130">
        <v>0</v>
      </c>
      <c r="Q161" s="130">
        <v>0</v>
      </c>
      <c r="R161" s="130">
        <v>0</v>
      </c>
      <c r="S161" s="130">
        <v>0</v>
      </c>
      <c r="T161" s="130">
        <v>0</v>
      </c>
      <c r="U161" s="130">
        <v>0</v>
      </c>
      <c r="V161" s="130">
        <v>0</v>
      </c>
      <c r="W161" s="130">
        <v>0</v>
      </c>
      <c r="X161" s="130">
        <v>0</v>
      </c>
      <c r="Y161" s="130">
        <v>0</v>
      </c>
      <c r="Z161" s="130">
        <v>0</v>
      </c>
      <c r="AA161" s="130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0">
        <v>0</v>
      </c>
      <c r="AP161" s="130">
        <v>0</v>
      </c>
      <c r="AQ161" s="130">
        <v>0</v>
      </c>
      <c r="AR161" s="130">
        <v>0</v>
      </c>
      <c r="AS161" s="130">
        <v>0</v>
      </c>
    </row>
    <row r="162" spans="5:45" ht="15" customHeight="1" x14ac:dyDescent="0.4">
      <c r="E162" s="2" t="s">
        <v>191</v>
      </c>
      <c r="F162" s="74" t="s">
        <v>275</v>
      </c>
      <c r="G162" s="95" t="s">
        <v>432</v>
      </c>
      <c r="H162" s="77"/>
      <c r="I162" s="130">
        <f>I151+I171</f>
        <v>0</v>
      </c>
      <c r="J162" s="130">
        <f t="shared" ref="J162:S162" si="4">J151+J171</f>
        <v>0</v>
      </c>
      <c r="K162" s="130">
        <f t="shared" si="4"/>
        <v>0</v>
      </c>
      <c r="L162" s="130">
        <f t="shared" si="4"/>
        <v>0</v>
      </c>
      <c r="M162" s="130">
        <f t="shared" si="4"/>
        <v>0</v>
      </c>
      <c r="N162" s="130">
        <f t="shared" si="4"/>
        <v>0</v>
      </c>
      <c r="O162" s="130">
        <f t="shared" si="4"/>
        <v>0</v>
      </c>
      <c r="P162" s="130">
        <f t="shared" si="4"/>
        <v>0</v>
      </c>
      <c r="Q162" s="130">
        <f t="shared" si="4"/>
        <v>0</v>
      </c>
      <c r="R162" s="126">
        <f t="shared" si="4"/>
        <v>1.9476267556949728E-4</v>
      </c>
      <c r="S162" s="126">
        <f t="shared" si="4"/>
        <v>-2.2950889823690906E-2</v>
      </c>
      <c r="T162" s="126">
        <f t="shared" ref="T162:AS162" si="5">T151+T171</f>
        <v>-2.9156309294686072E-2</v>
      </c>
      <c r="U162" s="126">
        <f t="shared" si="5"/>
        <v>-2.9156309294686072E-2</v>
      </c>
      <c r="V162" s="126">
        <f t="shared" si="5"/>
        <v>-2.9725502473407009E-2</v>
      </c>
      <c r="W162" s="126">
        <f t="shared" si="5"/>
        <v>-2.4491402612462208E-2</v>
      </c>
      <c r="X162" s="126">
        <f t="shared" si="5"/>
        <v>-2.4491402612462208E-2</v>
      </c>
      <c r="Y162" s="126">
        <f t="shared" si="5"/>
        <v>-1.7576858165998958E-2</v>
      </c>
      <c r="Z162" s="126">
        <f t="shared" si="5"/>
        <v>2.5179503947345951E-2</v>
      </c>
      <c r="AA162" s="126">
        <f t="shared" si="5"/>
        <v>6.7644213879549026E-2</v>
      </c>
      <c r="AB162" s="126">
        <f t="shared" si="5"/>
        <v>3.86959228028987E-2</v>
      </c>
      <c r="AC162" s="126">
        <f t="shared" si="5"/>
        <v>7.9756063189642651E-2</v>
      </c>
      <c r="AD162" s="126">
        <f t="shared" si="5"/>
        <v>7.9244306469443818E-2</v>
      </c>
      <c r="AE162" s="126">
        <f t="shared" si="5"/>
        <v>6.8389302379482667E-2</v>
      </c>
      <c r="AF162" s="126">
        <f t="shared" si="5"/>
        <v>4.091390738977841E-2</v>
      </c>
      <c r="AG162" s="126">
        <f t="shared" si="5"/>
        <v>6.9914863552010403E-2</v>
      </c>
      <c r="AH162" s="126">
        <f t="shared" si="5"/>
        <v>7.3808993685130858E-2</v>
      </c>
      <c r="AI162" s="126">
        <f t="shared" si="5"/>
        <v>9.2036089384317246E-2</v>
      </c>
      <c r="AJ162" s="126">
        <f t="shared" si="5"/>
        <v>9.9049035297367069E-2</v>
      </c>
      <c r="AK162" s="126">
        <f t="shared" si="5"/>
        <v>9.3151604733671678E-2</v>
      </c>
      <c r="AL162" s="126">
        <f t="shared" si="5"/>
        <v>0.17459791413544418</v>
      </c>
      <c r="AM162" s="126">
        <f t="shared" si="5"/>
        <v>0.13189384214089625</v>
      </c>
      <c r="AN162" s="126">
        <f t="shared" si="5"/>
        <v>0.13601402880726271</v>
      </c>
      <c r="AO162" s="126">
        <f t="shared" si="5"/>
        <v>0.1401913995595532</v>
      </c>
      <c r="AP162" s="126">
        <f t="shared" si="5"/>
        <v>9.1114552175652216E-2</v>
      </c>
      <c r="AQ162" s="126">
        <f t="shared" si="5"/>
        <v>5.5496114759107415E-2</v>
      </c>
      <c r="AR162" s="126">
        <f t="shared" si="5"/>
        <v>5.5496114759107415E-2</v>
      </c>
      <c r="AS162" s="126">
        <f t="shared" si="5"/>
        <v>-8.5766560076203244E-2</v>
      </c>
    </row>
    <row r="163" spans="5:45" ht="15" customHeight="1" x14ac:dyDescent="0.4">
      <c r="E163" s="2" t="s">
        <v>191</v>
      </c>
      <c r="F163" s="74" t="s">
        <v>276</v>
      </c>
      <c r="G163" s="95" t="s">
        <v>432</v>
      </c>
      <c r="H163" s="77"/>
      <c r="I163" s="130">
        <f>I162</f>
        <v>0</v>
      </c>
      <c r="J163" s="130">
        <f t="shared" ref="J163:S163" si="6">J162</f>
        <v>0</v>
      </c>
      <c r="K163" s="130">
        <f t="shared" si="6"/>
        <v>0</v>
      </c>
      <c r="L163" s="130">
        <f t="shared" si="6"/>
        <v>0</v>
      </c>
      <c r="M163" s="130">
        <f t="shared" si="6"/>
        <v>0</v>
      </c>
      <c r="N163" s="130">
        <f t="shared" si="6"/>
        <v>0</v>
      </c>
      <c r="O163" s="130">
        <f t="shared" si="6"/>
        <v>0</v>
      </c>
      <c r="P163" s="130">
        <f t="shared" si="6"/>
        <v>0</v>
      </c>
      <c r="Q163" s="130">
        <f t="shared" si="6"/>
        <v>0</v>
      </c>
      <c r="R163" s="126">
        <f t="shared" si="6"/>
        <v>1.9476267556949728E-4</v>
      </c>
      <c r="S163" s="126">
        <f t="shared" si="6"/>
        <v>-2.2950889823690906E-2</v>
      </c>
      <c r="T163" s="126">
        <f t="shared" ref="T163:AS163" si="7">T162</f>
        <v>-2.9156309294686072E-2</v>
      </c>
      <c r="U163" s="126">
        <f t="shared" si="7"/>
        <v>-2.9156309294686072E-2</v>
      </c>
      <c r="V163" s="126">
        <f t="shared" si="7"/>
        <v>-2.9725502473407009E-2</v>
      </c>
      <c r="W163" s="126">
        <f t="shared" si="7"/>
        <v>-2.4491402612462208E-2</v>
      </c>
      <c r="X163" s="126">
        <f t="shared" si="7"/>
        <v>-2.4491402612462208E-2</v>
      </c>
      <c r="Y163" s="126">
        <f t="shared" si="7"/>
        <v>-1.7576858165998958E-2</v>
      </c>
      <c r="Z163" s="126">
        <f t="shared" si="7"/>
        <v>2.5179503947345951E-2</v>
      </c>
      <c r="AA163" s="126">
        <f t="shared" si="7"/>
        <v>6.7644213879549026E-2</v>
      </c>
      <c r="AB163" s="126">
        <f t="shared" si="7"/>
        <v>3.86959228028987E-2</v>
      </c>
      <c r="AC163" s="126">
        <f t="shared" si="7"/>
        <v>7.9756063189642651E-2</v>
      </c>
      <c r="AD163" s="126">
        <f t="shared" si="7"/>
        <v>7.9244306469443818E-2</v>
      </c>
      <c r="AE163" s="126">
        <f t="shared" si="7"/>
        <v>6.8389302379482667E-2</v>
      </c>
      <c r="AF163" s="126">
        <f t="shared" si="7"/>
        <v>4.091390738977841E-2</v>
      </c>
      <c r="AG163" s="126">
        <f t="shared" si="7"/>
        <v>6.9914863552010403E-2</v>
      </c>
      <c r="AH163" s="126">
        <f t="shared" si="7"/>
        <v>7.3808993685130858E-2</v>
      </c>
      <c r="AI163" s="126">
        <f t="shared" si="7"/>
        <v>9.2036089384317246E-2</v>
      </c>
      <c r="AJ163" s="126">
        <f t="shared" si="7"/>
        <v>9.9049035297367069E-2</v>
      </c>
      <c r="AK163" s="126">
        <f t="shared" si="7"/>
        <v>9.3151604733671678E-2</v>
      </c>
      <c r="AL163" s="126">
        <f t="shared" si="7"/>
        <v>0.17459791413544418</v>
      </c>
      <c r="AM163" s="126">
        <f t="shared" si="7"/>
        <v>0.13189384214089625</v>
      </c>
      <c r="AN163" s="126">
        <f t="shared" si="7"/>
        <v>0.13601402880726271</v>
      </c>
      <c r="AO163" s="126">
        <f t="shared" si="7"/>
        <v>0.1401913995595532</v>
      </c>
      <c r="AP163" s="126">
        <f t="shared" si="7"/>
        <v>9.1114552175652216E-2</v>
      </c>
      <c r="AQ163" s="126">
        <f t="shared" si="7"/>
        <v>5.5496114759107415E-2</v>
      </c>
      <c r="AR163" s="126">
        <f t="shared" si="7"/>
        <v>5.5496114759107415E-2</v>
      </c>
      <c r="AS163" s="126">
        <f t="shared" si="7"/>
        <v>-8.5766560076203244E-2</v>
      </c>
    </row>
    <row r="164" spans="5:45" ht="15" customHeight="1" x14ac:dyDescent="0.4">
      <c r="E164" s="2" t="s">
        <v>191</v>
      </c>
      <c r="F164" s="151" t="s">
        <v>277</v>
      </c>
      <c r="G164" s="95">
        <v>0</v>
      </c>
      <c r="H164" s="77"/>
      <c r="I164" s="130">
        <v>0</v>
      </c>
      <c r="J164" s="130">
        <v>0</v>
      </c>
      <c r="K164" s="130">
        <v>0</v>
      </c>
      <c r="L164" s="130">
        <v>0</v>
      </c>
      <c r="M164" s="130">
        <v>0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0">
        <v>0</v>
      </c>
      <c r="T164" s="130">
        <v>0</v>
      </c>
      <c r="U164" s="130">
        <v>0</v>
      </c>
      <c r="V164" s="130">
        <v>0</v>
      </c>
      <c r="W164" s="130">
        <v>0</v>
      </c>
      <c r="X164" s="130">
        <v>0</v>
      </c>
      <c r="Y164" s="130">
        <v>0</v>
      </c>
      <c r="Z164" s="130">
        <v>0</v>
      </c>
      <c r="AA164" s="130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0">
        <v>0</v>
      </c>
      <c r="AP164" s="130">
        <v>0</v>
      </c>
      <c r="AQ164" s="130">
        <v>0</v>
      </c>
      <c r="AR164" s="130">
        <v>0</v>
      </c>
      <c r="AS164" s="130">
        <v>0</v>
      </c>
    </row>
    <row r="165" spans="5:45" ht="15" customHeight="1" x14ac:dyDescent="0.4">
      <c r="E165" s="2" t="s">
        <v>191</v>
      </c>
      <c r="F165" s="155" t="s">
        <v>176</v>
      </c>
      <c r="G165" s="95">
        <v>0</v>
      </c>
      <c r="H165" s="77"/>
      <c r="I165" s="130">
        <v>0</v>
      </c>
      <c r="J165" s="130">
        <v>0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30">
        <v>0</v>
      </c>
      <c r="T165" s="130">
        <v>0</v>
      </c>
      <c r="U165" s="130">
        <v>0</v>
      </c>
      <c r="V165" s="130">
        <v>0</v>
      </c>
      <c r="W165" s="130">
        <v>0</v>
      </c>
      <c r="X165" s="130">
        <v>0</v>
      </c>
      <c r="Y165" s="130">
        <v>0</v>
      </c>
      <c r="Z165" s="130">
        <v>0</v>
      </c>
      <c r="AA165" s="130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0">
        <v>0</v>
      </c>
      <c r="AP165" s="130">
        <v>0</v>
      </c>
      <c r="AQ165" s="130">
        <v>0</v>
      </c>
      <c r="AR165" s="130">
        <v>0</v>
      </c>
      <c r="AS165" s="130">
        <v>0</v>
      </c>
    </row>
    <row r="166" spans="5:45" ht="15" customHeight="1" x14ac:dyDescent="0.4">
      <c r="E166" s="2" t="s">
        <v>191</v>
      </c>
      <c r="F166" s="155" t="s">
        <v>177</v>
      </c>
      <c r="G166" s="95">
        <v>0</v>
      </c>
      <c r="H166" s="77"/>
      <c r="I166" s="130">
        <v>0</v>
      </c>
      <c r="J166" s="130">
        <v>0</v>
      </c>
      <c r="K166" s="130">
        <v>0</v>
      </c>
      <c r="L166" s="130">
        <v>0</v>
      </c>
      <c r="M166" s="130">
        <v>0</v>
      </c>
      <c r="N166" s="130">
        <v>0</v>
      </c>
      <c r="O166" s="130">
        <v>0</v>
      </c>
      <c r="P166" s="130">
        <v>0</v>
      </c>
      <c r="Q166" s="130">
        <v>0</v>
      </c>
      <c r="R166" s="130">
        <v>0</v>
      </c>
      <c r="S166" s="130">
        <v>0</v>
      </c>
      <c r="T166" s="130">
        <v>0</v>
      </c>
      <c r="U166" s="130">
        <v>0</v>
      </c>
      <c r="V166" s="130">
        <v>0</v>
      </c>
      <c r="W166" s="130">
        <v>0</v>
      </c>
      <c r="X166" s="130">
        <v>0</v>
      </c>
      <c r="Y166" s="130">
        <v>0</v>
      </c>
      <c r="Z166" s="130">
        <v>0</v>
      </c>
      <c r="AA166" s="130">
        <v>0</v>
      </c>
      <c r="AB166" s="130">
        <v>0</v>
      </c>
      <c r="AC166" s="130">
        <v>0</v>
      </c>
      <c r="AD166" s="130">
        <v>0</v>
      </c>
      <c r="AE166" s="130">
        <v>0</v>
      </c>
      <c r="AF166" s="130">
        <v>0</v>
      </c>
      <c r="AG166" s="130">
        <v>0</v>
      </c>
      <c r="AH166" s="130">
        <v>0</v>
      </c>
      <c r="AI166" s="130">
        <v>0</v>
      </c>
      <c r="AJ166" s="130">
        <v>0</v>
      </c>
      <c r="AK166" s="130">
        <v>0</v>
      </c>
      <c r="AL166" s="130">
        <v>0</v>
      </c>
      <c r="AM166" s="130">
        <v>0</v>
      </c>
      <c r="AN166" s="130">
        <v>0</v>
      </c>
      <c r="AO166" s="130">
        <v>0</v>
      </c>
      <c r="AP166" s="130">
        <v>0</v>
      </c>
      <c r="AQ166" s="130">
        <v>0</v>
      </c>
      <c r="AR166" s="130">
        <v>0</v>
      </c>
      <c r="AS166" s="130">
        <v>0</v>
      </c>
    </row>
    <row r="167" spans="5:45" ht="15" customHeight="1" x14ac:dyDescent="0.4">
      <c r="E167" s="2" t="s">
        <v>191</v>
      </c>
      <c r="F167" s="155" t="s">
        <v>178</v>
      </c>
      <c r="G167" s="95">
        <v>0</v>
      </c>
      <c r="H167" s="77"/>
      <c r="I167" s="130">
        <v>0</v>
      </c>
      <c r="J167" s="130">
        <v>0</v>
      </c>
      <c r="K167" s="130">
        <v>0</v>
      </c>
      <c r="L167" s="130">
        <v>0</v>
      </c>
      <c r="M167" s="130">
        <v>0</v>
      </c>
      <c r="N167" s="130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130">
        <v>0</v>
      </c>
      <c r="AA167" s="130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0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0</v>
      </c>
      <c r="AN167" s="130">
        <v>0</v>
      </c>
      <c r="AO167" s="130">
        <v>0</v>
      </c>
      <c r="AP167" s="130">
        <v>0</v>
      </c>
      <c r="AQ167" s="130">
        <v>0</v>
      </c>
      <c r="AR167" s="130">
        <v>0</v>
      </c>
      <c r="AS167" s="130">
        <v>0</v>
      </c>
    </row>
    <row r="168" spans="5:45" ht="15" customHeight="1" x14ac:dyDescent="0.4">
      <c r="E168" s="2" t="s">
        <v>191</v>
      </c>
      <c r="F168" s="155" t="s">
        <v>179</v>
      </c>
      <c r="G168" s="95">
        <v>0</v>
      </c>
      <c r="H168" s="77"/>
      <c r="I168" s="130">
        <v>0</v>
      </c>
      <c r="J168" s="130">
        <v>0</v>
      </c>
      <c r="K168" s="130">
        <v>0</v>
      </c>
      <c r="L168" s="130">
        <v>0</v>
      </c>
      <c r="M168" s="130">
        <v>0</v>
      </c>
      <c r="N168" s="130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130">
        <v>0</v>
      </c>
      <c r="AA168" s="130">
        <v>0</v>
      </c>
      <c r="AB168" s="130">
        <v>0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0</v>
      </c>
      <c r="AJ168" s="130">
        <v>0</v>
      </c>
      <c r="AK168" s="130">
        <v>0</v>
      </c>
      <c r="AL168" s="130">
        <v>0</v>
      </c>
      <c r="AM168" s="130">
        <v>0</v>
      </c>
      <c r="AN168" s="130">
        <v>0</v>
      </c>
      <c r="AO168" s="130">
        <v>0</v>
      </c>
      <c r="AP168" s="130">
        <v>0</v>
      </c>
      <c r="AQ168" s="130">
        <v>0</v>
      </c>
      <c r="AR168" s="130">
        <v>0</v>
      </c>
      <c r="AS168" s="130">
        <v>0</v>
      </c>
    </row>
    <row r="169" spans="5:45" ht="15" customHeight="1" x14ac:dyDescent="0.4">
      <c r="E169" s="2" t="s">
        <v>191</v>
      </c>
      <c r="F169" s="155" t="s">
        <v>180</v>
      </c>
      <c r="G169" s="95">
        <v>0</v>
      </c>
      <c r="H169" s="77"/>
      <c r="I169" s="130">
        <v>0</v>
      </c>
      <c r="J169" s="130">
        <v>0</v>
      </c>
      <c r="K169" s="130">
        <v>0</v>
      </c>
      <c r="L169" s="130">
        <v>0</v>
      </c>
      <c r="M169" s="130">
        <v>0</v>
      </c>
      <c r="N169" s="130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130">
        <v>0</v>
      </c>
      <c r="AA169" s="130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0</v>
      </c>
      <c r="AK169" s="130">
        <v>0</v>
      </c>
      <c r="AL169" s="130">
        <v>0</v>
      </c>
      <c r="AM169" s="130">
        <v>0</v>
      </c>
      <c r="AN169" s="130">
        <v>0</v>
      </c>
      <c r="AO169" s="130">
        <v>0</v>
      </c>
      <c r="AP169" s="130">
        <v>0</v>
      </c>
      <c r="AQ169" s="130">
        <v>0</v>
      </c>
      <c r="AR169" s="130">
        <v>0</v>
      </c>
      <c r="AS169" s="130">
        <v>0</v>
      </c>
    </row>
    <row r="170" spans="5:45" ht="15" customHeight="1" x14ac:dyDescent="0.4">
      <c r="E170" s="2" t="s">
        <v>191</v>
      </c>
      <c r="F170" s="155" t="s">
        <v>181</v>
      </c>
      <c r="G170" s="95">
        <v>0</v>
      </c>
      <c r="H170" s="77"/>
      <c r="I170" s="130">
        <v>0</v>
      </c>
      <c r="J170" s="130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30">
        <v>0</v>
      </c>
      <c r="AA170" s="130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0">
        <v>0</v>
      </c>
      <c r="AP170" s="130">
        <v>0</v>
      </c>
      <c r="AQ170" s="130">
        <v>0</v>
      </c>
      <c r="AR170" s="130">
        <v>0</v>
      </c>
      <c r="AS170" s="130">
        <v>0</v>
      </c>
    </row>
    <row r="171" spans="5:45" ht="15" customHeight="1" x14ac:dyDescent="0.4">
      <c r="E171" s="2" t="s">
        <v>191</v>
      </c>
      <c r="F171" s="74" t="s">
        <v>278</v>
      </c>
      <c r="G171" s="95" t="s">
        <v>422</v>
      </c>
      <c r="H171" s="77"/>
      <c r="I171" s="134">
        <f>I160</f>
        <v>0</v>
      </c>
      <c r="J171" s="134">
        <f t="shared" ref="J171:AS171" si="8">J160</f>
        <v>0</v>
      </c>
      <c r="K171" s="134">
        <f t="shared" si="8"/>
        <v>0</v>
      </c>
      <c r="L171" s="134">
        <f t="shared" si="8"/>
        <v>0</v>
      </c>
      <c r="M171" s="134">
        <f t="shared" si="8"/>
        <v>0</v>
      </c>
      <c r="N171" s="134">
        <f t="shared" si="8"/>
        <v>0</v>
      </c>
      <c r="O171" s="134">
        <f t="shared" si="8"/>
        <v>0</v>
      </c>
      <c r="P171" s="134">
        <f t="shared" si="8"/>
        <v>0</v>
      </c>
      <c r="Q171" s="134">
        <f t="shared" si="8"/>
        <v>0</v>
      </c>
      <c r="R171" s="126">
        <f t="shared" si="8"/>
        <v>1.9476267556949728E-4</v>
      </c>
      <c r="S171" s="126">
        <f t="shared" si="8"/>
        <v>-2.2950889823690906E-2</v>
      </c>
      <c r="T171" s="126">
        <f t="shared" si="8"/>
        <v>-3.0772441830641543E-2</v>
      </c>
      <c r="U171" s="126">
        <f t="shared" si="8"/>
        <v>-3.0772441830641543E-2</v>
      </c>
      <c r="V171" s="126">
        <f t="shared" si="8"/>
        <v>-3.11061364729339E-2</v>
      </c>
      <c r="W171" s="126">
        <f t="shared" si="8"/>
        <v>-3.08726826998698E-2</v>
      </c>
      <c r="X171" s="126">
        <f t="shared" si="8"/>
        <v>-3.08726826998698E-2</v>
      </c>
      <c r="Y171" s="126">
        <f t="shared" si="8"/>
        <v>-2.1271331269342077E-2</v>
      </c>
      <c r="Z171" s="126">
        <f t="shared" si="8"/>
        <v>2.4509996049202759E-2</v>
      </c>
      <c r="AA171" s="126">
        <f t="shared" si="8"/>
        <v>6.4405473679304576E-2</v>
      </c>
      <c r="AB171" s="126">
        <f t="shared" si="8"/>
        <v>3.619467645908829E-2</v>
      </c>
      <c r="AC171" s="126">
        <f t="shared" si="8"/>
        <v>0.1114975246113391</v>
      </c>
      <c r="AD171" s="126">
        <f t="shared" si="8"/>
        <v>0.11088808593461724</v>
      </c>
      <c r="AE171" s="126">
        <f t="shared" si="8"/>
        <v>0.10036931631457408</v>
      </c>
      <c r="AF171" s="126">
        <f t="shared" si="8"/>
        <v>7.2535360829324824E-2</v>
      </c>
      <c r="AG171" s="126">
        <f t="shared" si="8"/>
        <v>0.10950262196298538</v>
      </c>
      <c r="AH171" s="126">
        <f t="shared" si="8"/>
        <v>0.11387925465044088</v>
      </c>
      <c r="AI171" s="126">
        <f t="shared" si="8"/>
        <v>0.13205442119171773</v>
      </c>
      <c r="AJ171" s="126">
        <f t="shared" si="8"/>
        <v>0.14014608437831333</v>
      </c>
      <c r="AK171" s="126">
        <f t="shared" si="8"/>
        <v>0.13386994505966565</v>
      </c>
      <c r="AL171" s="126">
        <f t="shared" si="8"/>
        <v>0.21502171852879282</v>
      </c>
      <c r="AM171" s="126">
        <f t="shared" si="8"/>
        <v>0.17188225600160345</v>
      </c>
      <c r="AN171" s="126">
        <f t="shared" si="8"/>
        <v>0.17600938301224117</v>
      </c>
      <c r="AO171" s="126">
        <f t="shared" si="8"/>
        <v>0.18018668316285569</v>
      </c>
      <c r="AP171" s="126">
        <f t="shared" si="8"/>
        <v>0.13111372805594834</v>
      </c>
      <c r="AQ171" s="126">
        <f t="shared" si="8"/>
        <v>9.5462818193318699E-2</v>
      </c>
      <c r="AR171" s="126">
        <f t="shared" si="8"/>
        <v>9.5462818193318699E-2</v>
      </c>
      <c r="AS171" s="126">
        <f t="shared" si="8"/>
        <v>-4.5799856641991959E-2</v>
      </c>
    </row>
    <row r="172" spans="5:45" ht="15" customHeight="1" x14ac:dyDescent="0.4">
      <c r="E172" s="2" t="s">
        <v>191</v>
      </c>
      <c r="F172" s="151" t="s">
        <v>279</v>
      </c>
      <c r="G172" s="95" t="s">
        <v>427</v>
      </c>
      <c r="H172" s="77"/>
      <c r="I172" s="134">
        <f>I161</f>
        <v>0</v>
      </c>
      <c r="J172" s="134">
        <f t="shared" ref="J172:AS172" si="9">J161</f>
        <v>0</v>
      </c>
      <c r="K172" s="134">
        <f t="shared" si="9"/>
        <v>0</v>
      </c>
      <c r="L172" s="134">
        <f t="shared" si="9"/>
        <v>0</v>
      </c>
      <c r="M172" s="134">
        <f t="shared" si="9"/>
        <v>0</v>
      </c>
      <c r="N172" s="134">
        <f t="shared" si="9"/>
        <v>0</v>
      </c>
      <c r="O172" s="134">
        <f t="shared" si="9"/>
        <v>0</v>
      </c>
      <c r="P172" s="134">
        <f t="shared" si="9"/>
        <v>0</v>
      </c>
      <c r="Q172" s="134">
        <f t="shared" si="9"/>
        <v>0</v>
      </c>
      <c r="R172" s="134">
        <f t="shared" si="9"/>
        <v>0</v>
      </c>
      <c r="S172" s="134">
        <f t="shared" si="9"/>
        <v>0</v>
      </c>
      <c r="T172" s="134">
        <f t="shared" si="9"/>
        <v>0</v>
      </c>
      <c r="U172" s="134">
        <f t="shared" si="9"/>
        <v>0</v>
      </c>
      <c r="V172" s="134">
        <f t="shared" si="9"/>
        <v>0</v>
      </c>
      <c r="W172" s="134">
        <f t="shared" si="9"/>
        <v>0</v>
      </c>
      <c r="X172" s="134">
        <f t="shared" si="9"/>
        <v>0</v>
      </c>
      <c r="Y172" s="134">
        <f t="shared" si="9"/>
        <v>0</v>
      </c>
      <c r="Z172" s="134">
        <f t="shared" si="9"/>
        <v>0</v>
      </c>
      <c r="AA172" s="134">
        <f t="shared" si="9"/>
        <v>0</v>
      </c>
      <c r="AB172" s="134">
        <f t="shared" si="9"/>
        <v>0</v>
      </c>
      <c r="AC172" s="134">
        <f t="shared" si="9"/>
        <v>0</v>
      </c>
      <c r="AD172" s="134">
        <f t="shared" si="9"/>
        <v>0</v>
      </c>
      <c r="AE172" s="134">
        <f t="shared" si="9"/>
        <v>0</v>
      </c>
      <c r="AF172" s="134">
        <f t="shared" si="9"/>
        <v>0</v>
      </c>
      <c r="AG172" s="134">
        <f t="shared" si="9"/>
        <v>0</v>
      </c>
      <c r="AH172" s="134">
        <f t="shared" si="9"/>
        <v>0</v>
      </c>
      <c r="AI172" s="134">
        <f t="shared" si="9"/>
        <v>0</v>
      </c>
      <c r="AJ172" s="134">
        <f t="shared" si="9"/>
        <v>0</v>
      </c>
      <c r="AK172" s="134">
        <f t="shared" si="9"/>
        <v>0</v>
      </c>
      <c r="AL172" s="134">
        <f t="shared" si="9"/>
        <v>0</v>
      </c>
      <c r="AM172" s="134">
        <f t="shared" si="9"/>
        <v>0</v>
      </c>
      <c r="AN172" s="134">
        <f t="shared" si="9"/>
        <v>0</v>
      </c>
      <c r="AO172" s="134">
        <f t="shared" si="9"/>
        <v>0</v>
      </c>
      <c r="AP172" s="134">
        <f t="shared" si="9"/>
        <v>0</v>
      </c>
      <c r="AQ172" s="134">
        <f t="shared" si="9"/>
        <v>0</v>
      </c>
      <c r="AR172" s="134">
        <f t="shared" si="9"/>
        <v>0</v>
      </c>
      <c r="AS172" s="134">
        <f t="shared" si="9"/>
        <v>0</v>
      </c>
    </row>
    <row r="173" spans="5:45" ht="15" customHeight="1" x14ac:dyDescent="0.4">
      <c r="E173" s="2" t="s">
        <v>191</v>
      </c>
      <c r="F173" s="157" t="s">
        <v>182</v>
      </c>
      <c r="G173" s="95" t="s">
        <v>429</v>
      </c>
      <c r="H173" s="77"/>
      <c r="I173" s="126">
        <f>I151</f>
        <v>0</v>
      </c>
      <c r="J173" s="126">
        <f t="shared" ref="J173:S173" si="10">J151</f>
        <v>0</v>
      </c>
      <c r="K173" s="126">
        <f t="shared" si="10"/>
        <v>0</v>
      </c>
      <c r="L173" s="126">
        <f t="shared" si="10"/>
        <v>0</v>
      </c>
      <c r="M173" s="126">
        <f t="shared" si="10"/>
        <v>0</v>
      </c>
      <c r="N173" s="126">
        <f t="shared" si="10"/>
        <v>0</v>
      </c>
      <c r="O173" s="126">
        <f t="shared" si="10"/>
        <v>0</v>
      </c>
      <c r="P173" s="126">
        <f t="shared" si="10"/>
        <v>0</v>
      </c>
      <c r="Q173" s="126">
        <f t="shared" si="10"/>
        <v>0</v>
      </c>
      <c r="R173" s="126">
        <f t="shared" si="10"/>
        <v>0</v>
      </c>
      <c r="S173" s="126">
        <f t="shared" si="10"/>
        <v>0</v>
      </c>
      <c r="T173" s="126">
        <f>T151</f>
        <v>1.6161325359554716E-3</v>
      </c>
      <c r="U173" s="126">
        <f t="shared" ref="U173:AS173" si="11">U151</f>
        <v>1.6161325359554716E-3</v>
      </c>
      <c r="V173" s="126">
        <f t="shared" si="11"/>
        <v>1.3806339995268892E-3</v>
      </c>
      <c r="W173" s="126">
        <f t="shared" si="11"/>
        <v>6.381280087407592E-3</v>
      </c>
      <c r="X173" s="126">
        <f t="shared" si="11"/>
        <v>6.381280087407592E-3</v>
      </c>
      <c r="Y173" s="126">
        <f t="shared" si="11"/>
        <v>3.6944731033431173E-3</v>
      </c>
      <c r="Z173" s="126">
        <f t="shared" si="11"/>
        <v>6.6950789814318977E-4</v>
      </c>
      <c r="AA173" s="126">
        <f t="shared" si="11"/>
        <v>3.2387402002444542E-3</v>
      </c>
      <c r="AB173" s="126">
        <f t="shared" si="11"/>
        <v>2.5012463438104102E-3</v>
      </c>
      <c r="AC173" s="126">
        <f t="shared" si="11"/>
        <v>-3.1741461421696454E-2</v>
      </c>
      <c r="AD173" s="126">
        <f t="shared" si="11"/>
        <v>-3.1643779465173424E-2</v>
      </c>
      <c r="AE173" s="126">
        <f t="shared" si="11"/>
        <v>-3.1980013935091409E-2</v>
      </c>
      <c r="AF173" s="126">
        <f t="shared" si="11"/>
        <v>-3.1621453439546414E-2</v>
      </c>
      <c r="AG173" s="126">
        <f t="shared" si="11"/>
        <v>-3.958775841097497E-2</v>
      </c>
      <c r="AH173" s="126">
        <f t="shared" si="11"/>
        <v>-4.0070260965310023E-2</v>
      </c>
      <c r="AI173" s="126">
        <f t="shared" si="11"/>
        <v>-4.0018331807400484E-2</v>
      </c>
      <c r="AJ173" s="126">
        <f t="shared" si="11"/>
        <v>-4.109704908094626E-2</v>
      </c>
      <c r="AK173" s="126">
        <f t="shared" si="11"/>
        <v>-4.0718340325993981E-2</v>
      </c>
      <c r="AL173" s="126">
        <f t="shared" si="11"/>
        <v>-4.0423804393348625E-2</v>
      </c>
      <c r="AM173" s="126">
        <f t="shared" si="11"/>
        <v>-3.99884138607072E-2</v>
      </c>
      <c r="AN173" s="126">
        <f t="shared" si="11"/>
        <v>-3.9995354204978462E-2</v>
      </c>
      <c r="AO173" s="126">
        <f t="shared" si="11"/>
        <v>-3.9995283603302484E-2</v>
      </c>
      <c r="AP173" s="126">
        <f t="shared" si="11"/>
        <v>-3.9999175880296126E-2</v>
      </c>
      <c r="AQ173" s="126">
        <f t="shared" si="11"/>
        <v>-3.9966703434211284E-2</v>
      </c>
      <c r="AR173" s="126">
        <f t="shared" si="11"/>
        <v>-3.9966703434211284E-2</v>
      </c>
      <c r="AS173" s="126">
        <f t="shared" si="11"/>
        <v>-3.9966703434211284E-2</v>
      </c>
    </row>
    <row r="174" spans="5:45" ht="15" customHeight="1" x14ac:dyDescent="0.4">
      <c r="E174" s="2" t="s">
        <v>186</v>
      </c>
      <c r="F174" s="74" t="s">
        <v>81</v>
      </c>
      <c r="G174" s="95" t="s">
        <v>423</v>
      </c>
      <c r="H174" s="77"/>
      <c r="I174" s="126">
        <f>-('Transformers - MVA'!J72/(SQRT(3)*'Transformers - MVA'!$G$72)*11/33)</f>
        <v>0</v>
      </c>
      <c r="J174" s="126">
        <f>-('Transformers - MVA'!K72/(SQRT(3)*'Transformers - MVA'!$G$72)*11/33)</f>
        <v>0</v>
      </c>
      <c r="K174" s="126">
        <f>-('Transformers - MVA'!L72/(SQRT(3)*'Transformers - MVA'!$G$72)*11/33)</f>
        <v>0</v>
      </c>
      <c r="L174" s="126">
        <f>-('Transformers - MVA'!M72/(SQRT(3)*'Transformers - MVA'!$G$72)*11/33)</f>
        <v>-2.6779043486055448E-2</v>
      </c>
      <c r="M174" s="126">
        <f>-('Transformers - MVA'!N72/(SQRT(3)*'Transformers - MVA'!$G$72)*11/33)</f>
        <v>-5.1175613027526538E-2</v>
      </c>
      <c r="N174" s="126">
        <f>-('Transformers - MVA'!O72/(SQRT(3)*'Transformers - MVA'!$G$72)*11/33)</f>
        <v>-5.1175613061730664E-2</v>
      </c>
      <c r="O174" s="126">
        <f>-('Transformers - MVA'!P72/(SQRT(3)*'Transformers - MVA'!$G$72)*11/33)</f>
        <v>-4.6784179917415181E-2</v>
      </c>
      <c r="P174" s="126">
        <f>-('Transformers - MVA'!Q72/(SQRT(3)*'Transformers - MVA'!$G$72)*11/33)</f>
        <v>-4.6784179966494872E-2</v>
      </c>
      <c r="Q174" s="126">
        <f>-('Transformers - MVA'!R72/(SQRT(3)*'Transformers - MVA'!$G$72)*11/33)</f>
        <v>-4.8306904927942609E-2</v>
      </c>
      <c r="R174" s="126">
        <f>-('Transformers - MVA'!S72/(SQRT(3)*'Transformers - MVA'!$G$72)*11/33)</f>
        <v>-4.8408670442533268E-2</v>
      </c>
      <c r="S174" s="126">
        <f>-('Transformers - MVA'!T72/(SQRT(3)*'Transformers - MVA'!$G$72)*11/33)</f>
        <v>-5.0928471992307649E-2</v>
      </c>
      <c r="T174" s="126">
        <f>-('Transformers - MVA'!U72/(SQRT(3)*'Transformers - MVA'!$G$72)*11/33)</f>
        <v>-5.2546057025759922E-2</v>
      </c>
      <c r="U174" s="126">
        <f>-('Transformers - MVA'!V72/(SQRT(3)*'Transformers - MVA'!$G$72)*11/33)</f>
        <v>-5.2546057025759922E-2</v>
      </c>
      <c r="V174" s="126">
        <f>-('Transformers - MVA'!W72/(SQRT(3)*'Transformers - MVA'!$G$72)*11/33)</f>
        <v>-5.2711866220492794E-2</v>
      </c>
      <c r="W174" s="126">
        <f>-('Transformers - MVA'!X72/(SQRT(3)*'Transformers - MVA'!$G$72)*11/33)</f>
        <v>-5.6036776693428179E-2</v>
      </c>
      <c r="X174" s="126">
        <f>-('Transformers - MVA'!Y72/(SQRT(3)*'Transformers - MVA'!$G$72)*11/33)</f>
        <v>-5.6036776693428179E-2</v>
      </c>
      <c r="Y174" s="126">
        <f>-('Transformers - MVA'!Z72/(SQRT(3)*'Transformers - MVA'!$G$72)*11/33)</f>
        <v>-5.101925364445354E-2</v>
      </c>
      <c r="Z174" s="126">
        <f>-('Transformers - MVA'!AA72/(SQRT(3)*'Transformers - MVA'!$G$72)*11/33)</f>
        <v>-0.1159728597354102</v>
      </c>
      <c r="AA174" s="126">
        <f>-('Transformers - MVA'!AB72/(SQRT(3)*'Transformers - MVA'!$G$72)*11/33)</f>
        <v>-0.18803602079073686</v>
      </c>
      <c r="AB174" s="126">
        <f>-('Transformers - MVA'!AC72/(SQRT(3)*'Transformers - MVA'!$G$72)*11/33)</f>
        <v>-0.21666005165262209</v>
      </c>
      <c r="AC174" s="126">
        <f>-('Transformers - MVA'!AD72/(SQRT(3)*'Transformers - MVA'!$G$72)*11/33)</f>
        <v>-4.9850920065980089E-2</v>
      </c>
      <c r="AD174" s="126">
        <f>-('Transformers - MVA'!AE72/(SQRT(3)*'Transformers - MVA'!$G$72)*11/33)</f>
        <v>-0.13303491845232301</v>
      </c>
      <c r="AE174" s="126">
        <f>-('Transformers - MVA'!AF72/(SQRT(3)*'Transformers - MVA'!$G$72)*11/33)</f>
        <v>-0.19583797733037667</v>
      </c>
      <c r="AF174" s="126">
        <f>-('Transformers - MVA'!AG72/(SQRT(3)*'Transformers - MVA'!$G$72)*11/33)</f>
        <v>-0.16355208546410172</v>
      </c>
      <c r="AG174" s="126">
        <f>-('Transformers - MVA'!AH72/(SQRT(3)*'Transformers - MVA'!$G$72)*11/33)</f>
        <v>-0.13761201278863133</v>
      </c>
      <c r="AH174" s="126">
        <f>-('Transformers - MVA'!AI72/(SQRT(3)*'Transformers - MVA'!$G$72)*11/33)</f>
        <v>-0.20402042283884736</v>
      </c>
      <c r="AI174" s="126">
        <f>-('Transformers - MVA'!AJ72/(SQRT(3)*'Transformers - MVA'!$G$72)*11/33)</f>
        <v>-0.14402396087264244</v>
      </c>
      <c r="AJ174" s="126">
        <f>-('Transformers - MVA'!AK72/(SQRT(3)*'Transformers - MVA'!$G$72)*11/33)</f>
        <v>-0.20968636903313226</v>
      </c>
      <c r="AK174" s="126">
        <f>-('Transformers - MVA'!AL72/(SQRT(3)*'Transformers - MVA'!$G$72)*11/33)</f>
        <v>-0.21073894696284509</v>
      </c>
      <c r="AL174" s="126">
        <f>-('Transformers - MVA'!AM72/(SQRT(3)*'Transformers - MVA'!$G$72)*11/33)</f>
        <v>-0.20352647428822451</v>
      </c>
      <c r="AM174" s="126">
        <f>-('Transformers - MVA'!AN72/(SQRT(3)*'Transformers - MVA'!$G$72)*11/33)</f>
        <v>-0.17590927344487287</v>
      </c>
      <c r="AN174" s="126">
        <f>-('Transformers - MVA'!AO72/(SQRT(3)*'Transformers - MVA'!$G$72)*11/33)</f>
        <v>-0.17596638226817893</v>
      </c>
      <c r="AO174" s="126">
        <f>-('Transformers - MVA'!AP72/(SQRT(3)*'Transformers - MVA'!$G$72)*11/33)</f>
        <v>-0.17596292654384482</v>
      </c>
      <c r="AP174" s="126">
        <f>-('Transformers - MVA'!AQ72/(SQRT(3)*'Transformers - MVA'!$G$72)*11/33)</f>
        <v>-0.17436846985887508</v>
      </c>
      <c r="AQ174" s="126">
        <f>-('Transformers - MVA'!AR72/(SQRT(3)*'Transformers - MVA'!$G$72)*11/33)</f>
        <v>-0.17468120285677113</v>
      </c>
      <c r="AR174" s="126">
        <f>-('Transformers - MVA'!AS72/(SQRT(3)*'Transformers - MVA'!$G$72)*11/33)</f>
        <v>-0.17468120285677113</v>
      </c>
      <c r="AS174" s="126">
        <f>-('Transformers - MVA'!AT72/(SQRT(3)*'Transformers - MVA'!$G$72)*11/33)</f>
        <v>-0.17468120285677113</v>
      </c>
    </row>
    <row r="175" spans="5:45" ht="15" customHeight="1" x14ac:dyDescent="0.4">
      <c r="E175" s="2" t="s">
        <v>186</v>
      </c>
      <c r="F175" s="74" t="s">
        <v>282</v>
      </c>
      <c r="G175" s="95" t="s">
        <v>423</v>
      </c>
      <c r="H175" s="77"/>
      <c r="I175" s="126">
        <f>I176*0.69/33</f>
        <v>0</v>
      </c>
      <c r="J175" s="126">
        <f t="shared" ref="J175:AS175" si="12">J176*0.69/33</f>
        <v>0</v>
      </c>
      <c r="K175" s="126">
        <f t="shared" si="12"/>
        <v>2.090909090909091E-5</v>
      </c>
      <c r="L175" s="126">
        <f t="shared" si="12"/>
        <v>5.0393290923758877E-3</v>
      </c>
      <c r="M175" s="126">
        <f t="shared" si="12"/>
        <v>9.6303199060890823E-3</v>
      </c>
      <c r="N175" s="126">
        <f t="shared" si="12"/>
        <v>9.6303199125256801E-3</v>
      </c>
      <c r="O175" s="126">
        <f t="shared" si="12"/>
        <v>8.803932039004491E-3</v>
      </c>
      <c r="P175" s="126">
        <f t="shared" si="12"/>
        <v>8.8039320482403982E-3</v>
      </c>
      <c r="Q175" s="126">
        <f t="shared" si="12"/>
        <v>9.0904812000764702E-3</v>
      </c>
      <c r="R175" s="126">
        <f t="shared" si="12"/>
        <v>9.1096316196403512E-3</v>
      </c>
      <c r="S175" s="126">
        <f t="shared" si="12"/>
        <v>9.5838124567342569E-3</v>
      </c>
      <c r="T175" s="126">
        <f t="shared" si="12"/>
        <v>9.888212549393002E-3</v>
      </c>
      <c r="U175" s="126">
        <f t="shared" si="12"/>
        <v>9.888212549393002E-3</v>
      </c>
      <c r="V175" s="126">
        <f t="shared" si="12"/>
        <v>9.9194148251290984E-3</v>
      </c>
      <c r="W175" s="126">
        <f t="shared" si="12"/>
        <v>1.0545102523217848E-2</v>
      </c>
      <c r="X175" s="126">
        <f t="shared" si="12"/>
        <v>1.0545102523217848E-2</v>
      </c>
      <c r="Y175" s="126">
        <f t="shared" si="12"/>
        <v>9.6008959130926205E-3</v>
      </c>
      <c r="Z175" s="126">
        <f t="shared" si="12"/>
        <v>2.182398360475446E-2</v>
      </c>
      <c r="AA175" s="126">
        <f t="shared" si="12"/>
        <v>3.5384960276075024E-2</v>
      </c>
      <c r="AB175" s="126">
        <f t="shared" si="12"/>
        <v>4.0771482447357059E-2</v>
      </c>
      <c r="AC175" s="126">
        <f t="shared" si="12"/>
        <v>9.3810367760526151E-3</v>
      </c>
      <c r="AD175" s="126">
        <f t="shared" si="12"/>
        <v>2.503475283602806E-2</v>
      </c>
      <c r="AE175" s="126">
        <f t="shared" si="12"/>
        <v>3.6853146643079975E-2</v>
      </c>
      <c r="AF175" s="126">
        <f t="shared" si="12"/>
        <v>3.0777528810062769E-2</v>
      </c>
      <c r="AG175" s="126">
        <f t="shared" si="12"/>
        <v>2.5896078770224259E-2</v>
      </c>
      <c r="AH175" s="126">
        <f t="shared" si="12"/>
        <v>3.8392934116037634E-2</v>
      </c>
      <c r="AI175" s="126">
        <f t="shared" si="12"/>
        <v>2.7102690818760891E-2</v>
      </c>
      <c r="AJ175" s="126">
        <f t="shared" si="12"/>
        <v>3.9459162172598518E-2</v>
      </c>
      <c r="AK175" s="126">
        <f t="shared" si="12"/>
        <v>3.965723820118993E-2</v>
      </c>
      <c r="AL175" s="126">
        <f t="shared" si="12"/>
        <v>3.8299981979693157E-2</v>
      </c>
      <c r="AM175" s="126">
        <f t="shared" si="12"/>
        <v>3.3102926911898804E-2</v>
      </c>
      <c r="AN175" s="126">
        <f t="shared" si="12"/>
        <v>3.3113673754102756E-2</v>
      </c>
      <c r="AO175" s="126">
        <f t="shared" si="12"/>
        <v>3.3113023449614427E-2</v>
      </c>
      <c r="AP175" s="126">
        <f t="shared" si="12"/>
        <v>3.2812975691624668E-2</v>
      </c>
      <c r="AQ175" s="126">
        <f t="shared" si="12"/>
        <v>3.2871826355774202E-2</v>
      </c>
      <c r="AR175" s="126">
        <f t="shared" si="12"/>
        <v>3.2871826355774202E-2</v>
      </c>
      <c r="AS175" s="126">
        <f t="shared" si="12"/>
        <v>3.2871826355774202E-2</v>
      </c>
    </row>
    <row r="176" spans="5:45" ht="15" customHeight="1" x14ac:dyDescent="0.4">
      <c r="E176" s="2" t="s">
        <v>186</v>
      </c>
      <c r="F176" s="74" t="s">
        <v>283</v>
      </c>
      <c r="G176" s="95" t="s">
        <v>423</v>
      </c>
      <c r="H176" s="77"/>
      <c r="I176" s="126">
        <f>('Transformers - MVA'!J72/(SQRT(3)*'Transformers - MVA'!$H$72))</f>
        <v>0</v>
      </c>
      <c r="J176" s="126">
        <f>('Transformers - MVA'!K72/(SQRT(3)*'Transformers - MVA'!$H$72))</f>
        <v>0</v>
      </c>
      <c r="K176" s="132">
        <v>1E-3</v>
      </c>
      <c r="L176" s="126">
        <f>('Transformers - MVA'!M72/(SQRT(3)*'Transformers - MVA'!$H$72))</f>
        <v>0.24101139137449901</v>
      </c>
      <c r="M176" s="126">
        <f>('Transformers - MVA'!N72/(SQRT(3)*'Transformers - MVA'!$H$72))</f>
        <v>0.4605805172477388</v>
      </c>
      <c r="N176" s="126">
        <f>('Transformers - MVA'!O72/(SQRT(3)*'Transformers - MVA'!$H$72))</f>
        <v>0.460580517555576</v>
      </c>
      <c r="O176" s="126">
        <f>('Transformers - MVA'!P72/(SQRT(3)*'Transformers - MVA'!$H$72))</f>
        <v>0.42105761925673657</v>
      </c>
      <c r="P176" s="126">
        <f>('Transformers - MVA'!Q72/(SQRT(3)*'Transformers - MVA'!$H$72))</f>
        <v>0.42105761969845384</v>
      </c>
      <c r="Q176" s="126">
        <f>('Transformers - MVA'!R72/(SQRT(3)*'Transformers - MVA'!$H$72))</f>
        <v>0.43476214435148341</v>
      </c>
      <c r="R176" s="126">
        <f>('Transformers - MVA'!S72/(SQRT(3)*'Transformers - MVA'!$H$72))</f>
        <v>0.43567803398279942</v>
      </c>
      <c r="S176" s="126">
        <f>('Transformers - MVA'!T72/(SQRT(3)*'Transformers - MVA'!$H$72))</f>
        <v>0.45835624793076879</v>
      </c>
      <c r="T176" s="126">
        <f>('Transformers - MVA'!U72/(SQRT(3)*'Transformers - MVA'!$H$72))</f>
        <v>0.47291451323183925</v>
      </c>
      <c r="U176" s="126">
        <f>('Transformers - MVA'!V72/(SQRT(3)*'Transformers - MVA'!$H$72))</f>
        <v>0.47291451323183925</v>
      </c>
      <c r="V176" s="126">
        <f>('Transformers - MVA'!W72/(SQRT(3)*'Transformers - MVA'!$H$72))</f>
        <v>0.47440679598443514</v>
      </c>
      <c r="W176" s="126">
        <f>('Transformers - MVA'!X72/(SQRT(3)*'Transformers - MVA'!$H$72))</f>
        <v>0.50433099024085359</v>
      </c>
      <c r="X176" s="126">
        <f>('Transformers - MVA'!Y72/(SQRT(3)*'Transformers - MVA'!$H$72))</f>
        <v>0.50433099024085359</v>
      </c>
      <c r="Y176" s="126">
        <f>('Transformers - MVA'!Z72/(SQRT(3)*'Transformers - MVA'!$H$72))</f>
        <v>0.45917328280008185</v>
      </c>
      <c r="Z176" s="126">
        <f>('Transformers - MVA'!AA72/(SQRT(3)*'Transformers - MVA'!$H$72))</f>
        <v>1.0437557376186917</v>
      </c>
      <c r="AA176" s="126">
        <f>('Transformers - MVA'!AB72/(SQRT(3)*'Transformers - MVA'!$H$72))</f>
        <v>1.6923241871166315</v>
      </c>
      <c r="AB176" s="126">
        <f>('Transformers - MVA'!AC72/(SQRT(3)*'Transformers - MVA'!$H$72))</f>
        <v>1.9499404648735985</v>
      </c>
      <c r="AC176" s="126">
        <f>('Transformers - MVA'!AD72/(SQRT(3)*'Transformers - MVA'!$H$72))</f>
        <v>0.44865828059382074</v>
      </c>
      <c r="AD176" s="126">
        <f>('Transformers - MVA'!AE72/(SQRT(3)*'Transformers - MVA'!$H$72))</f>
        <v>1.1973142660709073</v>
      </c>
      <c r="AE176" s="126">
        <f>('Transformers - MVA'!AF72/(SQRT(3)*'Transformers - MVA'!$H$72))</f>
        <v>1.76254179597339</v>
      </c>
      <c r="AF176" s="126">
        <f>('Transformers - MVA'!AG72/(SQRT(3)*'Transformers - MVA'!$H$72))</f>
        <v>1.4719687691769152</v>
      </c>
      <c r="AG176" s="126">
        <f>('Transformers - MVA'!AH72/(SQRT(3)*'Transformers - MVA'!$H$72))</f>
        <v>1.238508115097682</v>
      </c>
      <c r="AH176" s="126">
        <f>('Transformers - MVA'!AI72/(SQRT(3)*'Transformers - MVA'!$H$72))</f>
        <v>1.836183805549626</v>
      </c>
      <c r="AI176" s="126">
        <f>('Transformers - MVA'!AJ72/(SQRT(3)*'Transformers - MVA'!$H$72))</f>
        <v>1.2962156478537818</v>
      </c>
      <c r="AJ176" s="126">
        <f>('Transformers - MVA'!AK72/(SQRT(3)*'Transformers - MVA'!$H$72))</f>
        <v>1.8871773212981902</v>
      </c>
      <c r="AK176" s="126">
        <f>('Transformers - MVA'!AL72/(SQRT(3)*'Transformers - MVA'!$H$72))</f>
        <v>1.8966505226656056</v>
      </c>
      <c r="AL176" s="126">
        <f>('Transformers - MVA'!AM72/(SQRT(3)*'Transformers - MVA'!$H$72))</f>
        <v>1.8317382685940207</v>
      </c>
      <c r="AM176" s="126">
        <f>('Transformers - MVA'!AN72/(SQRT(3)*'Transformers - MVA'!$H$72))</f>
        <v>1.5831834610038558</v>
      </c>
      <c r="AN176" s="126">
        <f>('Transformers - MVA'!AO72/(SQRT(3)*'Transformers - MVA'!$H$72))</f>
        <v>1.5836974404136102</v>
      </c>
      <c r="AO176" s="126">
        <f>('Transformers - MVA'!AP72/(SQRT(3)*'Transformers - MVA'!$H$72))</f>
        <v>1.5836663388946031</v>
      </c>
      <c r="AP176" s="126">
        <f>('Transformers - MVA'!AQ72/(SQRT(3)*'Transformers - MVA'!$H$72))</f>
        <v>1.5693162287298754</v>
      </c>
      <c r="AQ176" s="126">
        <f>('Transformers - MVA'!AR72/(SQRT(3)*'Transformers - MVA'!$H$72))</f>
        <v>1.5721308257109401</v>
      </c>
      <c r="AR176" s="126">
        <f>('Transformers - MVA'!AS72/(SQRT(3)*'Transformers - MVA'!$H$72))</f>
        <v>1.5721308257109401</v>
      </c>
      <c r="AS176" s="126">
        <f>('Transformers - MVA'!AT72/(SQRT(3)*'Transformers - MVA'!$H$72))</f>
        <v>1.5721308257109401</v>
      </c>
    </row>
    <row r="177" spans="5:45" ht="15" customHeight="1" x14ac:dyDescent="0.4">
      <c r="E177" s="2" t="s">
        <v>186</v>
      </c>
      <c r="F177" s="74" t="s">
        <v>284</v>
      </c>
      <c r="G177" s="95" t="s">
        <v>420</v>
      </c>
      <c r="H177" s="77"/>
      <c r="I177" s="130">
        <v>0</v>
      </c>
      <c r="J177" s="130">
        <v>0</v>
      </c>
      <c r="K177" s="128">
        <v>999</v>
      </c>
      <c r="L177" s="128">
        <v>999</v>
      </c>
      <c r="M177" s="128">
        <v>999</v>
      </c>
      <c r="N177" s="128">
        <v>999</v>
      </c>
      <c r="O177" s="128">
        <v>999</v>
      </c>
      <c r="P177" s="128">
        <v>999</v>
      </c>
      <c r="Q177" s="128">
        <v>999</v>
      </c>
      <c r="R177" s="128">
        <v>999</v>
      </c>
      <c r="S177" s="128">
        <v>999</v>
      </c>
      <c r="T177" s="128">
        <v>999</v>
      </c>
      <c r="U177" s="128">
        <v>999</v>
      </c>
      <c r="V177" s="128">
        <v>999</v>
      </c>
      <c r="W177" s="128">
        <v>999</v>
      </c>
      <c r="X177" s="128">
        <v>999</v>
      </c>
      <c r="Y177" s="128">
        <v>999</v>
      </c>
      <c r="Z177" s="128">
        <v>999</v>
      </c>
      <c r="AA177" s="128">
        <v>999</v>
      </c>
      <c r="AB177" s="128">
        <v>999</v>
      </c>
      <c r="AC177" s="128">
        <v>999</v>
      </c>
      <c r="AD177" s="128">
        <v>999</v>
      </c>
      <c r="AE177" s="128">
        <v>999</v>
      </c>
      <c r="AF177" s="128">
        <v>999</v>
      </c>
      <c r="AG177" s="128">
        <v>999</v>
      </c>
      <c r="AH177" s="128">
        <v>999</v>
      </c>
      <c r="AI177" s="128">
        <v>999</v>
      </c>
      <c r="AJ177" s="128">
        <v>999</v>
      </c>
      <c r="AK177" s="128">
        <v>999</v>
      </c>
      <c r="AL177" s="128">
        <v>999</v>
      </c>
      <c r="AM177" s="128">
        <v>999</v>
      </c>
      <c r="AN177" s="128">
        <v>999</v>
      </c>
      <c r="AO177" s="128">
        <v>999</v>
      </c>
      <c r="AP177" s="128">
        <v>999</v>
      </c>
      <c r="AQ177" s="128">
        <v>999</v>
      </c>
      <c r="AR177" s="128">
        <v>999</v>
      </c>
      <c r="AS177" s="128">
        <v>999</v>
      </c>
    </row>
    <row r="178" spans="5:45" ht="15" customHeight="1" x14ac:dyDescent="0.4">
      <c r="E178" s="2" t="s">
        <v>186</v>
      </c>
      <c r="F178" s="74" t="s">
        <v>287</v>
      </c>
      <c r="G178" s="95" t="s">
        <v>420</v>
      </c>
      <c r="H178" s="77"/>
      <c r="I178" s="128">
        <v>999</v>
      </c>
      <c r="J178" s="128">
        <v>999</v>
      </c>
      <c r="K178" s="128">
        <v>999</v>
      </c>
      <c r="L178" s="128">
        <v>999</v>
      </c>
      <c r="M178" s="128">
        <v>999</v>
      </c>
      <c r="N178" s="128">
        <v>999</v>
      </c>
      <c r="O178" s="128">
        <v>999</v>
      </c>
      <c r="P178" s="128">
        <v>999</v>
      </c>
      <c r="Q178" s="128">
        <v>999</v>
      </c>
      <c r="R178" s="128">
        <v>999</v>
      </c>
      <c r="S178" s="128">
        <v>999</v>
      </c>
      <c r="T178" s="128">
        <v>999</v>
      </c>
      <c r="U178" s="128">
        <v>999</v>
      </c>
      <c r="V178" s="128">
        <v>999</v>
      </c>
      <c r="W178" s="128">
        <v>999</v>
      </c>
      <c r="X178" s="128">
        <v>999</v>
      </c>
      <c r="Y178" s="128">
        <v>999</v>
      </c>
      <c r="Z178" s="128">
        <v>999</v>
      </c>
      <c r="AA178" s="128">
        <v>999</v>
      </c>
      <c r="AB178" s="128">
        <v>999</v>
      </c>
      <c r="AC178" s="128">
        <v>999</v>
      </c>
      <c r="AD178" s="128">
        <v>999</v>
      </c>
      <c r="AE178" s="128">
        <v>999</v>
      </c>
      <c r="AF178" s="128">
        <v>999</v>
      </c>
      <c r="AG178" s="128">
        <v>999</v>
      </c>
      <c r="AH178" s="128">
        <v>999</v>
      </c>
      <c r="AI178" s="128">
        <v>999</v>
      </c>
      <c r="AJ178" s="128">
        <v>999</v>
      </c>
      <c r="AK178" s="128">
        <v>999</v>
      </c>
      <c r="AL178" s="128">
        <v>999</v>
      </c>
      <c r="AM178" s="128">
        <v>999</v>
      </c>
      <c r="AN178" s="128">
        <v>999</v>
      </c>
      <c r="AO178" s="128">
        <v>999</v>
      </c>
      <c r="AP178" s="128">
        <v>999</v>
      </c>
      <c r="AQ178" s="128">
        <v>999</v>
      </c>
      <c r="AR178" s="128">
        <v>999</v>
      </c>
      <c r="AS178" s="128">
        <v>999</v>
      </c>
    </row>
    <row r="179" spans="5:45" ht="15" customHeight="1" x14ac:dyDescent="0.4">
      <c r="E179" s="2" t="s">
        <v>186</v>
      </c>
      <c r="F179" s="74" t="s">
        <v>281</v>
      </c>
      <c r="G179" s="95" t="s">
        <v>420</v>
      </c>
      <c r="H179" s="77"/>
      <c r="I179" s="128">
        <v>999</v>
      </c>
      <c r="J179" s="128">
        <v>999</v>
      </c>
      <c r="K179" s="128">
        <v>999</v>
      </c>
      <c r="L179" s="128">
        <v>999</v>
      </c>
      <c r="M179" s="128">
        <v>999</v>
      </c>
      <c r="N179" s="128">
        <v>999</v>
      </c>
      <c r="O179" s="128">
        <v>999</v>
      </c>
      <c r="P179" s="128">
        <v>999</v>
      </c>
      <c r="Q179" s="128">
        <v>999</v>
      </c>
      <c r="R179" s="128">
        <v>999</v>
      </c>
      <c r="S179" s="128">
        <v>999</v>
      </c>
      <c r="T179" s="128">
        <v>999</v>
      </c>
      <c r="U179" s="128">
        <v>999</v>
      </c>
      <c r="V179" s="128">
        <v>999</v>
      </c>
      <c r="W179" s="128">
        <v>999</v>
      </c>
      <c r="X179" s="128">
        <v>999</v>
      </c>
      <c r="Y179" s="128">
        <v>999</v>
      </c>
      <c r="Z179" s="128">
        <v>999</v>
      </c>
      <c r="AA179" s="128">
        <v>999</v>
      </c>
      <c r="AB179" s="128">
        <v>999</v>
      </c>
      <c r="AC179" s="128">
        <v>999</v>
      </c>
      <c r="AD179" s="128">
        <v>999</v>
      </c>
      <c r="AE179" s="128">
        <v>999</v>
      </c>
      <c r="AF179" s="128">
        <v>999</v>
      </c>
      <c r="AG179" s="128">
        <v>999</v>
      </c>
      <c r="AH179" s="128">
        <v>999</v>
      </c>
      <c r="AI179" s="128">
        <v>999</v>
      </c>
      <c r="AJ179" s="128">
        <v>999</v>
      </c>
      <c r="AK179" s="128">
        <v>999</v>
      </c>
      <c r="AL179" s="128">
        <v>999</v>
      </c>
      <c r="AM179" s="128">
        <v>999</v>
      </c>
      <c r="AN179" s="128">
        <v>999</v>
      </c>
      <c r="AO179" s="128">
        <v>999</v>
      </c>
      <c r="AP179" s="128">
        <v>999</v>
      </c>
      <c r="AQ179" s="128">
        <v>999</v>
      </c>
      <c r="AR179" s="128">
        <v>999</v>
      </c>
      <c r="AS179" s="128">
        <v>999</v>
      </c>
    </row>
    <row r="180" spans="5:45" ht="15" customHeight="1" x14ac:dyDescent="0.4">
      <c r="E180" s="2" t="s">
        <v>186</v>
      </c>
      <c r="F180" s="151" t="s">
        <v>286</v>
      </c>
      <c r="G180" s="95" t="s">
        <v>420</v>
      </c>
      <c r="H180" s="77"/>
      <c r="I180" s="128">
        <v>999</v>
      </c>
      <c r="J180" s="128">
        <v>999</v>
      </c>
      <c r="K180" s="130">
        <v>0</v>
      </c>
      <c r="L180" s="130">
        <v>0</v>
      </c>
      <c r="M180" s="130">
        <v>0</v>
      </c>
      <c r="N180" s="130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130">
        <v>0</v>
      </c>
      <c r="AA180" s="130">
        <v>0</v>
      </c>
      <c r="AB180" s="130">
        <v>0</v>
      </c>
      <c r="AC180" s="130">
        <v>0</v>
      </c>
      <c r="AD180" s="130">
        <v>0</v>
      </c>
      <c r="AE180" s="130">
        <v>0</v>
      </c>
      <c r="AF180" s="130">
        <v>0</v>
      </c>
      <c r="AG180" s="130">
        <v>0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0">
        <v>0</v>
      </c>
      <c r="AP180" s="130">
        <v>0</v>
      </c>
      <c r="AQ180" s="130">
        <v>0</v>
      </c>
      <c r="AR180" s="130">
        <v>0</v>
      </c>
      <c r="AS180" s="130">
        <v>0</v>
      </c>
    </row>
    <row r="181" spans="5:45" ht="15" customHeight="1" x14ac:dyDescent="0.4">
      <c r="E181" s="2" t="s">
        <v>185</v>
      </c>
      <c r="F181" s="74" t="s">
        <v>100</v>
      </c>
      <c r="G181" s="95" t="s">
        <v>419</v>
      </c>
      <c r="H181" s="77"/>
      <c r="I181" s="130">
        <f>I150</f>
        <v>0</v>
      </c>
      <c r="J181" s="130">
        <f t="shared" ref="J181:AS181" si="13">J150</f>
        <v>0</v>
      </c>
      <c r="K181" s="130">
        <f t="shared" si="13"/>
        <v>0</v>
      </c>
      <c r="L181" s="130">
        <f t="shared" si="13"/>
        <v>0</v>
      </c>
      <c r="M181" s="133">
        <v>1E-3</v>
      </c>
      <c r="N181" s="126">
        <f t="shared" si="13"/>
        <v>3.4817711486695505E-2</v>
      </c>
      <c r="O181" s="126">
        <f t="shared" si="13"/>
        <v>1.6622397449138092E-2</v>
      </c>
      <c r="P181" s="126">
        <f t="shared" si="13"/>
        <v>1.6622397473024235E-2</v>
      </c>
      <c r="Q181" s="126">
        <f t="shared" si="13"/>
        <v>2.0892457784022808E-2</v>
      </c>
      <c r="R181" s="126">
        <f t="shared" si="13"/>
        <v>2.1085210542626513E-2</v>
      </c>
      <c r="S181" s="126">
        <f t="shared" si="13"/>
        <v>9.9902225609933316E-3</v>
      </c>
      <c r="T181" s="126">
        <f t="shared" si="13"/>
        <v>9.2886130292905121E-3</v>
      </c>
      <c r="U181" s="126">
        <f t="shared" si="13"/>
        <v>9.2886130292905121E-3</v>
      </c>
      <c r="V181" s="126">
        <f t="shared" si="13"/>
        <v>9.0604405267040236E-3</v>
      </c>
      <c r="W181" s="126">
        <f t="shared" si="13"/>
        <v>2.1141683811951022E-2</v>
      </c>
      <c r="X181" s="126">
        <f t="shared" si="13"/>
        <v>2.1141683811951022E-2</v>
      </c>
      <c r="Y181" s="126">
        <f t="shared" si="13"/>
        <v>1.1071813419556261E-2</v>
      </c>
      <c r="Z181" s="126">
        <f t="shared" si="13"/>
        <v>3.5715950410085393E-2</v>
      </c>
      <c r="AA181" s="126">
        <f t="shared" si="13"/>
        <v>6.8458947266225062E-2</v>
      </c>
      <c r="AB181" s="126">
        <f t="shared" si="13"/>
        <v>6.193397699449095E-2</v>
      </c>
      <c r="AC181" s="126">
        <f t="shared" si="13"/>
        <v>-0.11735109287783974</v>
      </c>
      <c r="AD181" s="126">
        <f t="shared" si="13"/>
        <v>-0.12387786839590897</v>
      </c>
      <c r="AE181" s="126">
        <f t="shared" si="13"/>
        <v>-0.13490179293661825</v>
      </c>
      <c r="AF181" s="126">
        <f t="shared" si="13"/>
        <v>-0.12281716616055416</v>
      </c>
      <c r="AG181" s="126">
        <f t="shared" si="13"/>
        <v>-0.15099683958296312</v>
      </c>
      <c r="AH181" s="126">
        <f t="shared" si="13"/>
        <v>-0.16514914292524671</v>
      </c>
      <c r="AI181" s="126">
        <f t="shared" si="13"/>
        <v>-0.27768588399112237</v>
      </c>
      <c r="AJ181" s="126">
        <f t="shared" si="13"/>
        <v>-0.28727149765628379</v>
      </c>
      <c r="AK181" s="126">
        <f t="shared" si="13"/>
        <v>-0.2835709147303796</v>
      </c>
      <c r="AL181" s="126">
        <f t="shared" si="13"/>
        <v>-0.28074678360486111</v>
      </c>
      <c r="AM181" s="126">
        <f t="shared" si="13"/>
        <v>-0.27741694498922631</v>
      </c>
      <c r="AN181" s="126">
        <f t="shared" si="13"/>
        <v>-0.27747914221252151</v>
      </c>
      <c r="AO181" s="126">
        <f t="shared" si="13"/>
        <v>-0.27747850890400022</v>
      </c>
      <c r="AP181" s="126">
        <f t="shared" si="13"/>
        <v>-0.27751344130253641</v>
      </c>
      <c r="AQ181" s="126">
        <f t="shared" si="13"/>
        <v>-0.27722317693047094</v>
      </c>
      <c r="AR181" s="126">
        <f t="shared" si="13"/>
        <v>-0.27722317693047094</v>
      </c>
      <c r="AS181" s="126">
        <f t="shared" si="13"/>
        <v>-0.27858407351696424</v>
      </c>
    </row>
    <row r="182" spans="5:45" ht="15" customHeight="1" x14ac:dyDescent="0.4">
      <c r="E182" s="2" t="s">
        <v>185</v>
      </c>
      <c r="F182" s="74" t="s">
        <v>280</v>
      </c>
      <c r="G182" s="137" t="s">
        <v>419</v>
      </c>
      <c r="H182" s="77"/>
      <c r="I182" s="130">
        <v>0</v>
      </c>
      <c r="J182" s="130">
        <v>0</v>
      </c>
      <c r="K182" s="130">
        <v>0</v>
      </c>
      <c r="L182" s="130">
        <v>0</v>
      </c>
      <c r="M182" s="130">
        <v>0</v>
      </c>
      <c r="N182" s="133">
        <v>1E-3</v>
      </c>
      <c r="O182" s="129">
        <f t="shared" ref="O182:AS183" si="14">O181</f>
        <v>1.6622397449138092E-2</v>
      </c>
      <c r="P182" s="129">
        <f t="shared" si="14"/>
        <v>1.6622397473024235E-2</v>
      </c>
      <c r="Q182" s="129">
        <f t="shared" si="14"/>
        <v>2.0892457784022808E-2</v>
      </c>
      <c r="R182" s="129">
        <f t="shared" si="14"/>
        <v>2.1085210542626513E-2</v>
      </c>
      <c r="S182" s="129">
        <f t="shared" si="14"/>
        <v>9.9902225609933316E-3</v>
      </c>
      <c r="T182" s="129">
        <f t="shared" si="14"/>
        <v>9.2886130292905121E-3</v>
      </c>
      <c r="U182" s="129">
        <f t="shared" si="14"/>
        <v>9.2886130292905121E-3</v>
      </c>
      <c r="V182" s="129">
        <f t="shared" si="14"/>
        <v>9.0604405267040236E-3</v>
      </c>
      <c r="W182" s="129">
        <f t="shared" si="14"/>
        <v>2.1141683811951022E-2</v>
      </c>
      <c r="X182" s="129">
        <f t="shared" si="14"/>
        <v>2.1141683811951022E-2</v>
      </c>
      <c r="Y182" s="129">
        <f t="shared" si="14"/>
        <v>1.1071813419556261E-2</v>
      </c>
      <c r="Z182" s="129">
        <f t="shared" si="14"/>
        <v>3.5715950410085393E-2</v>
      </c>
      <c r="AA182" s="129">
        <f t="shared" si="14"/>
        <v>6.8458947266225062E-2</v>
      </c>
      <c r="AB182" s="129">
        <f t="shared" si="14"/>
        <v>6.193397699449095E-2</v>
      </c>
      <c r="AC182" s="129">
        <f t="shared" si="14"/>
        <v>-0.11735109287783974</v>
      </c>
      <c r="AD182" s="129">
        <f t="shared" si="14"/>
        <v>-0.12387786839590897</v>
      </c>
      <c r="AE182" s="129">
        <f t="shared" si="14"/>
        <v>-0.13490179293661825</v>
      </c>
      <c r="AF182" s="129">
        <f t="shared" si="14"/>
        <v>-0.12281716616055416</v>
      </c>
      <c r="AG182" s="129">
        <f t="shared" si="14"/>
        <v>-0.15099683958296312</v>
      </c>
      <c r="AH182" s="129">
        <f t="shared" si="14"/>
        <v>-0.16514914292524671</v>
      </c>
      <c r="AI182" s="129">
        <f t="shared" si="14"/>
        <v>-0.27768588399112237</v>
      </c>
      <c r="AJ182" s="129">
        <f t="shared" si="14"/>
        <v>-0.28727149765628379</v>
      </c>
      <c r="AK182" s="129">
        <f t="shared" si="14"/>
        <v>-0.2835709147303796</v>
      </c>
      <c r="AL182" s="129">
        <f t="shared" si="14"/>
        <v>-0.28074678360486111</v>
      </c>
      <c r="AM182" s="129">
        <f t="shared" si="14"/>
        <v>-0.27741694498922631</v>
      </c>
      <c r="AN182" s="129">
        <f t="shared" si="14"/>
        <v>-0.27747914221252151</v>
      </c>
      <c r="AO182" s="129">
        <f t="shared" si="14"/>
        <v>-0.27747850890400022</v>
      </c>
      <c r="AP182" s="129">
        <f t="shared" si="14"/>
        <v>-0.27751344130253641</v>
      </c>
      <c r="AQ182" s="129">
        <f t="shared" si="14"/>
        <v>-0.27722317693047094</v>
      </c>
      <c r="AR182" s="129">
        <f t="shared" si="14"/>
        <v>-0.27722317693047094</v>
      </c>
      <c r="AS182" s="129">
        <f t="shared" si="14"/>
        <v>-0.27858407351696424</v>
      </c>
    </row>
    <row r="183" spans="5:45" ht="15" customHeight="1" x14ac:dyDescent="0.4">
      <c r="E183" s="2" t="s">
        <v>185</v>
      </c>
      <c r="F183" s="74" t="s">
        <v>285</v>
      </c>
      <c r="G183" s="137" t="s">
        <v>419</v>
      </c>
      <c r="H183" s="77"/>
      <c r="I183" s="130">
        <v>0</v>
      </c>
      <c r="J183" s="130">
        <v>0</v>
      </c>
      <c r="K183" s="130">
        <v>0</v>
      </c>
      <c r="L183" s="130">
        <v>0</v>
      </c>
      <c r="M183" s="130">
        <v>0</v>
      </c>
      <c r="N183" s="130">
        <v>0</v>
      </c>
      <c r="O183" s="133">
        <v>1E-3</v>
      </c>
      <c r="P183" s="129">
        <f t="shared" si="14"/>
        <v>1.6622397473024235E-2</v>
      </c>
      <c r="Q183" s="129">
        <f t="shared" si="14"/>
        <v>2.0892457784022808E-2</v>
      </c>
      <c r="R183" s="129">
        <f t="shared" si="14"/>
        <v>2.1085210542626513E-2</v>
      </c>
      <c r="S183" s="129">
        <f t="shared" si="14"/>
        <v>9.9902225609933316E-3</v>
      </c>
      <c r="T183" s="129">
        <f t="shared" si="14"/>
        <v>9.2886130292905121E-3</v>
      </c>
      <c r="U183" s="129">
        <f t="shared" si="14"/>
        <v>9.2886130292905121E-3</v>
      </c>
      <c r="V183" s="129">
        <f t="shared" si="14"/>
        <v>9.0604405267040236E-3</v>
      </c>
      <c r="W183" s="129">
        <f t="shared" si="14"/>
        <v>2.1141683811951022E-2</v>
      </c>
      <c r="X183" s="129">
        <f t="shared" si="14"/>
        <v>2.1141683811951022E-2</v>
      </c>
      <c r="Y183" s="129">
        <f t="shared" si="14"/>
        <v>1.1071813419556261E-2</v>
      </c>
      <c r="Z183" s="129">
        <f t="shared" si="14"/>
        <v>3.5715950410085393E-2</v>
      </c>
      <c r="AA183" s="129">
        <f t="shared" si="14"/>
        <v>6.8458947266225062E-2</v>
      </c>
      <c r="AB183" s="129">
        <f t="shared" si="14"/>
        <v>6.193397699449095E-2</v>
      </c>
      <c r="AC183" s="129">
        <f t="shared" si="14"/>
        <v>-0.11735109287783974</v>
      </c>
      <c r="AD183" s="129">
        <f t="shared" si="14"/>
        <v>-0.12387786839590897</v>
      </c>
      <c r="AE183" s="129">
        <f t="shared" si="14"/>
        <v>-0.13490179293661825</v>
      </c>
      <c r="AF183" s="129">
        <f t="shared" si="14"/>
        <v>-0.12281716616055416</v>
      </c>
      <c r="AG183" s="129">
        <f t="shared" si="14"/>
        <v>-0.15099683958296312</v>
      </c>
      <c r="AH183" s="129">
        <f t="shared" si="14"/>
        <v>-0.16514914292524671</v>
      </c>
      <c r="AI183" s="129">
        <f t="shared" si="14"/>
        <v>-0.27768588399112237</v>
      </c>
      <c r="AJ183" s="129">
        <f t="shared" si="14"/>
        <v>-0.28727149765628379</v>
      </c>
      <c r="AK183" s="129">
        <f t="shared" si="14"/>
        <v>-0.2835709147303796</v>
      </c>
      <c r="AL183" s="129">
        <f t="shared" si="14"/>
        <v>-0.28074678360486111</v>
      </c>
      <c r="AM183" s="129">
        <f t="shared" si="14"/>
        <v>-0.27741694498922631</v>
      </c>
      <c r="AN183" s="129">
        <f t="shared" si="14"/>
        <v>-0.27747914221252151</v>
      </c>
      <c r="AO183" s="129">
        <f t="shared" si="14"/>
        <v>-0.27747850890400022</v>
      </c>
      <c r="AP183" s="129">
        <f t="shared" si="14"/>
        <v>-0.27751344130253641</v>
      </c>
      <c r="AQ183" s="129">
        <f t="shared" si="14"/>
        <v>-0.27722317693047094</v>
      </c>
      <c r="AR183" s="129">
        <f t="shared" si="14"/>
        <v>-0.27722317693047094</v>
      </c>
      <c r="AS183" s="129">
        <f t="shared" si="14"/>
        <v>-0.27858407351696424</v>
      </c>
    </row>
    <row r="184" spans="5:45" ht="15" customHeight="1" x14ac:dyDescent="0.4">
      <c r="E184" s="2" t="s">
        <v>184</v>
      </c>
      <c r="F184" s="74" t="s">
        <v>103</v>
      </c>
      <c r="G184" s="137" t="s">
        <v>411</v>
      </c>
      <c r="H184" s="77"/>
      <c r="I184" s="130">
        <v>0</v>
      </c>
      <c r="J184" s="130">
        <v>0</v>
      </c>
      <c r="K184" s="130">
        <v>0</v>
      </c>
      <c r="L184" s="130">
        <v>0</v>
      </c>
      <c r="M184" s="129">
        <f>M141</f>
        <v>1.8429097840700549E-2</v>
      </c>
      <c r="N184" s="129">
        <f>N141</f>
        <v>1.8429097840501646E-2</v>
      </c>
      <c r="O184" s="129">
        <f>O141</f>
        <v>1.8329984636232428E-2</v>
      </c>
      <c r="P184" s="129">
        <f>P141</f>
        <v>1.8329984635666263E-2</v>
      </c>
      <c r="Q184" s="129">
        <f t="shared" ref="Q184:AS184" si="15">Q141</f>
        <v>1.4982814499348646E-2</v>
      </c>
      <c r="R184" s="129">
        <f t="shared" si="15"/>
        <v>1.5042642073006596E-2</v>
      </c>
      <c r="S184" s="129">
        <f t="shared" si="15"/>
        <v>1.1378782030815016E-2</v>
      </c>
      <c r="T184" s="129">
        <f t="shared" si="15"/>
        <v>9.6531263667418519E-3</v>
      </c>
      <c r="U184" s="129">
        <f t="shared" si="15"/>
        <v>9.6531263667418519E-3</v>
      </c>
      <c r="V184" s="129">
        <f t="shared" si="15"/>
        <v>9.7570902497098929E-3</v>
      </c>
      <c r="W184" s="129">
        <f t="shared" si="15"/>
        <v>8.5901033995240163E-3</v>
      </c>
      <c r="X184" s="129">
        <f t="shared" si="15"/>
        <v>8.5901033995240163E-3</v>
      </c>
      <c r="Y184" s="129">
        <f t="shared" si="15"/>
        <v>1.1814530459275633E-2</v>
      </c>
      <c r="Z184" s="129">
        <f t="shared" si="15"/>
        <v>1.96458630545027E-2</v>
      </c>
      <c r="AA184" s="129">
        <f t="shared" si="15"/>
        <v>3.0379197541142527E-2</v>
      </c>
      <c r="AB184" s="129">
        <f t="shared" si="15"/>
        <v>5.9121157649678562E-2</v>
      </c>
      <c r="AC184" s="129">
        <f t="shared" si="15"/>
        <v>-3.4949877952503122E-2</v>
      </c>
      <c r="AD184" s="129">
        <f t="shared" si="15"/>
        <v>-8.0563531457796614E-2</v>
      </c>
      <c r="AE184" s="129">
        <f t="shared" si="15"/>
        <v>-8.0259591217587745E-2</v>
      </c>
      <c r="AF184" s="129">
        <f t="shared" si="15"/>
        <v>-6.2156879599376373E-2</v>
      </c>
      <c r="AG184" s="129">
        <f t="shared" si="15"/>
        <v>-6.438225791037705E-2</v>
      </c>
      <c r="AH184" s="129">
        <f t="shared" si="15"/>
        <v>-7.7047753267058983E-2</v>
      </c>
      <c r="AI184" s="129">
        <f t="shared" si="15"/>
        <v>-9.6824297631751655E-2</v>
      </c>
      <c r="AJ184" s="129">
        <f t="shared" si="15"/>
        <v>-0.10514845928548905</v>
      </c>
      <c r="AK184" s="129">
        <f t="shared" si="15"/>
        <v>-0.10233821966539454</v>
      </c>
      <c r="AL184" s="129">
        <f t="shared" si="15"/>
        <v>-9.9928812199857525E-2</v>
      </c>
      <c r="AM184" s="129">
        <f t="shared" si="15"/>
        <v>-9.6508274416787082E-2</v>
      </c>
      <c r="AN184" s="129">
        <f t="shared" si="15"/>
        <v>-9.6582275982137061E-2</v>
      </c>
      <c r="AO184" s="129">
        <f t="shared" si="15"/>
        <v>-9.658152534534048E-2</v>
      </c>
      <c r="AP184" s="129">
        <f t="shared" si="15"/>
        <v>-9.2600264558517636E-2</v>
      </c>
      <c r="AQ184" s="129">
        <f t="shared" si="15"/>
        <v>-9.2883763676929978E-2</v>
      </c>
      <c r="AR184" s="129">
        <f t="shared" si="15"/>
        <v>-9.2883763676929978E-2</v>
      </c>
      <c r="AS184" s="129">
        <f t="shared" si="15"/>
        <v>-9.4255278990835342E-2</v>
      </c>
    </row>
    <row r="185" spans="5:45" ht="15" customHeight="1" x14ac:dyDescent="0.4">
      <c r="E185" s="2" t="s">
        <v>184</v>
      </c>
      <c r="F185" s="75" t="s">
        <v>111</v>
      </c>
      <c r="G185" s="137" t="s">
        <v>411</v>
      </c>
      <c r="H185" s="77"/>
      <c r="I185" s="130">
        <v>0</v>
      </c>
      <c r="J185" s="130">
        <v>0</v>
      </c>
      <c r="K185" s="130">
        <v>0</v>
      </c>
      <c r="L185" s="130">
        <v>0</v>
      </c>
      <c r="M185" s="130">
        <v>0</v>
      </c>
      <c r="N185" s="130">
        <v>0</v>
      </c>
      <c r="O185" s="130">
        <v>0</v>
      </c>
      <c r="P185" s="129">
        <f>P184</f>
        <v>1.8329984635666263E-2</v>
      </c>
      <c r="Q185" s="129">
        <f t="shared" ref="Q185:AS186" si="16">Q184</f>
        <v>1.4982814499348646E-2</v>
      </c>
      <c r="R185" s="129">
        <f t="shared" si="16"/>
        <v>1.5042642073006596E-2</v>
      </c>
      <c r="S185" s="129">
        <f t="shared" si="16"/>
        <v>1.1378782030815016E-2</v>
      </c>
      <c r="T185" s="129">
        <f t="shared" si="16"/>
        <v>9.6531263667418519E-3</v>
      </c>
      <c r="U185" s="129">
        <f t="shared" si="16"/>
        <v>9.6531263667418519E-3</v>
      </c>
      <c r="V185" s="129">
        <f t="shared" si="16"/>
        <v>9.7570902497098929E-3</v>
      </c>
      <c r="W185" s="129">
        <f t="shared" si="16"/>
        <v>8.5901033995240163E-3</v>
      </c>
      <c r="X185" s="129">
        <f t="shared" si="16"/>
        <v>8.5901033995240163E-3</v>
      </c>
      <c r="Y185" s="129">
        <f t="shared" si="16"/>
        <v>1.1814530459275633E-2</v>
      </c>
      <c r="Z185" s="129">
        <f t="shared" si="16"/>
        <v>1.96458630545027E-2</v>
      </c>
      <c r="AA185" s="129">
        <f t="shared" si="16"/>
        <v>3.0379197541142527E-2</v>
      </c>
      <c r="AB185" s="129">
        <f t="shared" si="16"/>
        <v>5.9121157649678562E-2</v>
      </c>
      <c r="AC185" s="129">
        <f t="shared" si="16"/>
        <v>-3.4949877952503122E-2</v>
      </c>
      <c r="AD185" s="129">
        <f t="shared" si="16"/>
        <v>-8.0563531457796614E-2</v>
      </c>
      <c r="AE185" s="129">
        <f t="shared" si="16"/>
        <v>-8.0259591217587745E-2</v>
      </c>
      <c r="AF185" s="129">
        <f t="shared" si="16"/>
        <v>-6.2156879599376373E-2</v>
      </c>
      <c r="AG185" s="129">
        <f t="shared" si="16"/>
        <v>-6.438225791037705E-2</v>
      </c>
      <c r="AH185" s="129">
        <f t="shared" si="16"/>
        <v>-7.7047753267058983E-2</v>
      </c>
      <c r="AI185" s="129">
        <f t="shared" si="16"/>
        <v>-9.6824297631751655E-2</v>
      </c>
      <c r="AJ185" s="129">
        <f t="shared" si="16"/>
        <v>-0.10514845928548905</v>
      </c>
      <c r="AK185" s="129">
        <f t="shared" si="16"/>
        <v>-0.10233821966539454</v>
      </c>
      <c r="AL185" s="129">
        <f t="shared" si="16"/>
        <v>-9.9928812199857525E-2</v>
      </c>
      <c r="AM185" s="129">
        <f t="shared" si="16"/>
        <v>-9.6508274416787082E-2</v>
      </c>
      <c r="AN185" s="129">
        <f t="shared" si="16"/>
        <v>-9.6582275982137061E-2</v>
      </c>
      <c r="AO185" s="129">
        <f t="shared" si="16"/>
        <v>-9.658152534534048E-2</v>
      </c>
      <c r="AP185" s="129">
        <f t="shared" si="16"/>
        <v>-9.2600264558517636E-2</v>
      </c>
      <c r="AQ185" s="129">
        <f t="shared" si="16"/>
        <v>-9.2883763676929978E-2</v>
      </c>
      <c r="AR185" s="129">
        <f t="shared" si="16"/>
        <v>-9.2883763676929978E-2</v>
      </c>
      <c r="AS185" s="129">
        <f t="shared" si="16"/>
        <v>-9.4255278990835342E-2</v>
      </c>
    </row>
    <row r="186" spans="5:45" ht="15" customHeight="1" x14ac:dyDescent="0.4">
      <c r="E186" s="2" t="s">
        <v>184</v>
      </c>
      <c r="F186" s="76" t="s">
        <v>104</v>
      </c>
      <c r="G186" s="137" t="s">
        <v>411</v>
      </c>
      <c r="H186" s="77"/>
      <c r="I186" s="130">
        <v>0</v>
      </c>
      <c r="J186" s="130">
        <v>0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29">
        <f>Q185</f>
        <v>1.4982814499348646E-2</v>
      </c>
      <c r="R186" s="129">
        <f t="shared" si="16"/>
        <v>1.5042642073006596E-2</v>
      </c>
      <c r="S186" s="129">
        <f t="shared" si="16"/>
        <v>1.1378782030815016E-2</v>
      </c>
      <c r="T186" s="129">
        <f t="shared" si="16"/>
        <v>9.6531263667418519E-3</v>
      </c>
      <c r="U186" s="129">
        <f t="shared" si="16"/>
        <v>9.6531263667418519E-3</v>
      </c>
      <c r="V186" s="129">
        <f t="shared" si="16"/>
        <v>9.7570902497098929E-3</v>
      </c>
      <c r="W186" s="129">
        <f t="shared" si="16"/>
        <v>8.5901033995240163E-3</v>
      </c>
      <c r="X186" s="129">
        <f t="shared" si="16"/>
        <v>8.5901033995240163E-3</v>
      </c>
      <c r="Y186" s="129">
        <f t="shared" si="16"/>
        <v>1.1814530459275633E-2</v>
      </c>
      <c r="Z186" s="129">
        <f t="shared" si="16"/>
        <v>1.96458630545027E-2</v>
      </c>
      <c r="AA186" s="129">
        <f t="shared" si="16"/>
        <v>3.0379197541142527E-2</v>
      </c>
      <c r="AB186" s="129">
        <f t="shared" si="16"/>
        <v>5.9121157649678562E-2</v>
      </c>
      <c r="AC186" s="129">
        <f t="shared" si="16"/>
        <v>-3.4949877952503122E-2</v>
      </c>
      <c r="AD186" s="129">
        <f t="shared" si="16"/>
        <v>-8.0563531457796614E-2</v>
      </c>
      <c r="AE186" s="129">
        <f t="shared" si="16"/>
        <v>-8.0259591217587745E-2</v>
      </c>
      <c r="AF186" s="129">
        <f t="shared" si="16"/>
        <v>-6.2156879599376373E-2</v>
      </c>
      <c r="AG186" s="129">
        <f t="shared" si="16"/>
        <v>-6.438225791037705E-2</v>
      </c>
      <c r="AH186" s="129">
        <f t="shared" si="16"/>
        <v>-7.7047753267058983E-2</v>
      </c>
      <c r="AI186" s="129">
        <f t="shared" si="16"/>
        <v>-9.6824297631751655E-2</v>
      </c>
      <c r="AJ186" s="129">
        <f t="shared" si="16"/>
        <v>-0.10514845928548905</v>
      </c>
      <c r="AK186" s="129">
        <f t="shared" si="16"/>
        <v>-0.10233821966539454</v>
      </c>
      <c r="AL186" s="129">
        <f t="shared" si="16"/>
        <v>-9.9928812199857525E-2</v>
      </c>
      <c r="AM186" s="129">
        <f t="shared" si="16"/>
        <v>-9.6508274416787082E-2</v>
      </c>
      <c r="AN186" s="129">
        <f t="shared" si="16"/>
        <v>-9.6582275982137061E-2</v>
      </c>
      <c r="AO186" s="129">
        <f t="shared" si="16"/>
        <v>-9.658152534534048E-2</v>
      </c>
      <c r="AP186" s="129">
        <f t="shared" si="16"/>
        <v>-9.2600264558517636E-2</v>
      </c>
      <c r="AQ186" s="129">
        <f t="shared" si="16"/>
        <v>-9.2883763676929978E-2</v>
      </c>
      <c r="AR186" s="129">
        <f t="shared" si="16"/>
        <v>-9.2883763676929978E-2</v>
      </c>
      <c r="AS186" s="129">
        <f t="shared" si="16"/>
        <v>-9.4255278990835342E-2</v>
      </c>
    </row>
    <row r="187" spans="5:45" ht="15" customHeight="1" x14ac:dyDescent="0.4">
      <c r="E187" s="2" t="s">
        <v>190</v>
      </c>
      <c r="F187" s="147" t="s">
        <v>304</v>
      </c>
      <c r="G187" s="137" t="s">
        <v>433</v>
      </c>
      <c r="H187" s="77"/>
      <c r="I187" s="130">
        <f>I151-I153</f>
        <v>0</v>
      </c>
      <c r="J187" s="130">
        <f t="shared" ref="J187:AS187" si="17">J151-J153</f>
        <v>0</v>
      </c>
      <c r="K187" s="130">
        <f t="shared" si="17"/>
        <v>0</v>
      </c>
      <c r="L187" s="130">
        <f t="shared" si="17"/>
        <v>0</v>
      </c>
      <c r="M187" s="130">
        <f t="shared" si="17"/>
        <v>0</v>
      </c>
      <c r="N187" s="130">
        <f t="shared" si="17"/>
        <v>0</v>
      </c>
      <c r="O187" s="130">
        <f t="shared" si="17"/>
        <v>0</v>
      </c>
      <c r="P187" s="130">
        <f t="shared" si="17"/>
        <v>0</v>
      </c>
      <c r="Q187" s="130">
        <f t="shared" si="17"/>
        <v>0</v>
      </c>
      <c r="R187" s="130">
        <f t="shared" si="17"/>
        <v>0</v>
      </c>
      <c r="S187" s="130">
        <f t="shared" si="17"/>
        <v>0</v>
      </c>
      <c r="T187" s="130">
        <v>0</v>
      </c>
      <c r="U187" s="130">
        <v>0</v>
      </c>
      <c r="V187" s="126">
        <f t="shared" si="17"/>
        <v>1.3806339995268892E-3</v>
      </c>
      <c r="W187" s="126">
        <f t="shared" si="17"/>
        <v>6.1734845225509998E-3</v>
      </c>
      <c r="X187" s="126">
        <f t="shared" si="17"/>
        <v>6.1734845225509998E-3</v>
      </c>
      <c r="Y187" s="126">
        <f t="shared" si="17"/>
        <v>-5.4534439248558851E-3</v>
      </c>
      <c r="Z187" s="126">
        <f t="shared" si="17"/>
        <v>-5.3381209040850655E-3</v>
      </c>
      <c r="AA187" s="126">
        <f t="shared" si="17"/>
        <v>1.0042104375237401E-3</v>
      </c>
      <c r="AB187" s="126">
        <f t="shared" si="17"/>
        <v>-4.797403734427769E-4</v>
      </c>
      <c r="AC187" s="126">
        <f t="shared" si="17"/>
        <v>1.3811286143144905E-3</v>
      </c>
      <c r="AD187" s="126">
        <f t="shared" si="17"/>
        <v>5.0553904519944765E-4</v>
      </c>
      <c r="AE187" s="126">
        <f t="shared" si="17"/>
        <v>-1.1766695232610924E-5</v>
      </c>
      <c r="AF187" s="126">
        <f t="shared" si="17"/>
        <v>5.7154805239119366E-4</v>
      </c>
      <c r="AG187" s="126">
        <f t="shared" si="17"/>
        <v>6.3181605348000547E-4</v>
      </c>
      <c r="AH187" s="126">
        <f t="shared" si="17"/>
        <v>-7.2122782297935617E-5</v>
      </c>
      <c r="AI187" s="126">
        <f t="shared" si="17"/>
        <v>-2.6156159734100348E-5</v>
      </c>
      <c r="AJ187" s="126">
        <f t="shared" si="17"/>
        <v>-7.5182987104486371E-4</v>
      </c>
      <c r="AK187" s="126">
        <f t="shared" si="17"/>
        <v>-5.4877962543462E-4</v>
      </c>
      <c r="AL187" s="126">
        <f t="shared" si="17"/>
        <v>-3.6230400975285904E-4</v>
      </c>
      <c r="AM187" s="126">
        <f t="shared" si="17"/>
        <v>1.567021358832299E-6</v>
      </c>
      <c r="AN187" s="126">
        <f t="shared" si="17"/>
        <v>-4.9518011060317724E-6</v>
      </c>
      <c r="AO187" s="126">
        <f t="shared" si="17"/>
        <v>-4.8857609529565083E-6</v>
      </c>
      <c r="AP187" s="126">
        <f t="shared" si="17"/>
        <v>-8.51827277713324E-6</v>
      </c>
      <c r="AQ187" s="126">
        <f t="shared" si="17"/>
        <v>2.2321880593749455E-5</v>
      </c>
      <c r="AR187" s="126">
        <f t="shared" si="17"/>
        <v>2.2321880593749455E-5</v>
      </c>
      <c r="AS187" s="126">
        <f t="shared" si="17"/>
        <v>1.2566228606959023E-4</v>
      </c>
    </row>
    <row r="188" spans="5:45" ht="15" customHeight="1" x14ac:dyDescent="0.4">
      <c r="E188" s="2" t="s">
        <v>190</v>
      </c>
      <c r="F188" s="149" t="s">
        <v>305</v>
      </c>
      <c r="G188" s="95">
        <v>0</v>
      </c>
      <c r="H188" s="77"/>
      <c r="I188" s="130">
        <v>0</v>
      </c>
      <c r="J188" s="130">
        <v>0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0</v>
      </c>
      <c r="Q188" s="130">
        <v>0</v>
      </c>
      <c r="R188" s="130">
        <v>0</v>
      </c>
      <c r="S188" s="130">
        <v>0</v>
      </c>
      <c r="T188" s="130">
        <v>0</v>
      </c>
      <c r="U188" s="130">
        <v>0</v>
      </c>
      <c r="V188" s="130">
        <v>0</v>
      </c>
      <c r="W188" s="130">
        <v>0</v>
      </c>
      <c r="X188" s="130">
        <v>0</v>
      </c>
      <c r="Y188" s="130">
        <v>0</v>
      </c>
      <c r="Z188" s="130">
        <v>0</v>
      </c>
      <c r="AA188" s="130">
        <v>0</v>
      </c>
      <c r="AB188" s="130">
        <v>0</v>
      </c>
      <c r="AC188" s="130">
        <v>0</v>
      </c>
      <c r="AD188" s="130">
        <v>0</v>
      </c>
      <c r="AE188" s="130">
        <v>0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0">
        <v>0</v>
      </c>
      <c r="AP188" s="130">
        <v>0</v>
      </c>
      <c r="AQ188" s="130">
        <v>0</v>
      </c>
      <c r="AR188" s="130">
        <v>0</v>
      </c>
      <c r="AS188" s="130">
        <v>0</v>
      </c>
    </row>
    <row r="189" spans="5:45" ht="15" customHeight="1" x14ac:dyDescent="0.4">
      <c r="E189" s="2" t="s">
        <v>190</v>
      </c>
      <c r="F189" s="147" t="s">
        <v>306</v>
      </c>
      <c r="G189" s="138" t="s">
        <v>491</v>
      </c>
      <c r="H189" s="77"/>
      <c r="I189" s="126">
        <f>(-I192*33/132)+I187</f>
        <v>0</v>
      </c>
      <c r="J189" s="126">
        <f t="shared" ref="J189:AS189" si="18">(-J192*33/132)+J187</f>
        <v>0</v>
      </c>
      <c r="K189" s="126">
        <f t="shared" si="18"/>
        <v>0</v>
      </c>
      <c r="L189" s="126">
        <f t="shared" si="18"/>
        <v>0</v>
      </c>
      <c r="M189" s="126">
        <f t="shared" si="18"/>
        <v>0</v>
      </c>
      <c r="N189" s="126">
        <f t="shared" si="18"/>
        <v>0</v>
      </c>
      <c r="O189" s="126">
        <f t="shared" si="18"/>
        <v>0</v>
      </c>
      <c r="P189" s="126">
        <f t="shared" si="18"/>
        <v>0</v>
      </c>
      <c r="Q189" s="126">
        <f t="shared" si="18"/>
        <v>0</v>
      </c>
      <c r="R189" s="126">
        <f t="shared" si="18"/>
        <v>0</v>
      </c>
      <c r="S189" s="126">
        <f t="shared" si="18"/>
        <v>0</v>
      </c>
      <c r="T189" s="126">
        <f t="shared" si="18"/>
        <v>0</v>
      </c>
      <c r="U189" s="126">
        <f t="shared" si="18"/>
        <v>0</v>
      </c>
      <c r="V189" s="126">
        <f t="shared" si="18"/>
        <v>1.3806339995268892E-3</v>
      </c>
      <c r="W189" s="126">
        <f t="shared" si="18"/>
        <v>6.3231241483396212E-3</v>
      </c>
      <c r="X189" s="126">
        <f t="shared" si="18"/>
        <v>6.3231241483396212E-3</v>
      </c>
      <c r="Y189" s="126">
        <f t="shared" si="18"/>
        <v>4.0022551124988832E-3</v>
      </c>
      <c r="Z189" s="126">
        <f t="shared" si="18"/>
        <v>9.3503582797607905E-4</v>
      </c>
      <c r="AA189" s="126">
        <f t="shared" si="18"/>
        <v>3.4705088446232305E-3</v>
      </c>
      <c r="AB189" s="126">
        <f t="shared" si="18"/>
        <v>2.7382814095452427E-3</v>
      </c>
      <c r="AC189" s="126">
        <f t="shared" si="18"/>
        <v>3.4835997262982206E-2</v>
      </c>
      <c r="AD189" s="126">
        <f t="shared" si="18"/>
        <v>3.2832934033606292E-2</v>
      </c>
      <c r="AE189" s="126">
        <f t="shared" si="18"/>
        <v>3.2048510748172089E-2</v>
      </c>
      <c r="AF189" s="126">
        <f t="shared" si="18"/>
        <v>3.2953737074461961E-2</v>
      </c>
      <c r="AG189" s="126">
        <f t="shared" si="18"/>
        <v>4.1086345613046679E-2</v>
      </c>
      <c r="AH189" s="126">
        <f t="shared" si="18"/>
        <v>3.9994305357712645E-2</v>
      </c>
      <c r="AI189" s="126">
        <f t="shared" si="18"/>
        <v>4.0045181266118786E-2</v>
      </c>
      <c r="AJ189" s="126">
        <f t="shared" si="18"/>
        <v>3.9518248364505668E-2</v>
      </c>
      <c r="AK189" s="126">
        <f t="shared" si="18"/>
        <v>3.9595219847014501E-2</v>
      </c>
      <c r="AL189" s="126">
        <f t="shared" si="18"/>
        <v>3.9718201027019069E-2</v>
      </c>
      <c r="AM189" s="126">
        <f t="shared" si="18"/>
        <v>4.0077258936402613E-2</v>
      </c>
      <c r="AN189" s="126">
        <f t="shared" si="18"/>
        <v>4.0069622104798648E-2</v>
      </c>
      <c r="AO189" s="126">
        <f t="shared" si="18"/>
        <v>4.0069699181293238E-2</v>
      </c>
      <c r="AP189" s="126">
        <f t="shared" si="18"/>
        <v>4.0065468438442081E-2</v>
      </c>
      <c r="AQ189" s="126">
        <f t="shared" si="18"/>
        <v>4.0101958143730493E-2</v>
      </c>
      <c r="AR189" s="126">
        <f t="shared" si="18"/>
        <v>4.0101958143730493E-2</v>
      </c>
      <c r="AS189" s="126">
        <f t="shared" si="18"/>
        <v>4.0406796542250635E-2</v>
      </c>
    </row>
    <row r="190" spans="5:45" ht="15" customHeight="1" x14ac:dyDescent="0.4">
      <c r="E190" s="2" t="s">
        <v>189</v>
      </c>
      <c r="F190" s="76" t="s">
        <v>307</v>
      </c>
      <c r="G190" s="137" t="s">
        <v>434</v>
      </c>
      <c r="H190" s="77"/>
      <c r="I190" s="130">
        <f>I187</f>
        <v>0</v>
      </c>
      <c r="J190" s="130">
        <f t="shared" ref="J190:U190" si="19">J187</f>
        <v>0</v>
      </c>
      <c r="K190" s="130">
        <f t="shared" si="19"/>
        <v>0</v>
      </c>
      <c r="L190" s="130">
        <f t="shared" si="19"/>
        <v>0</v>
      </c>
      <c r="M190" s="130">
        <f t="shared" si="19"/>
        <v>0</v>
      </c>
      <c r="N190" s="130">
        <f t="shared" si="19"/>
        <v>0</v>
      </c>
      <c r="O190" s="130">
        <f t="shared" si="19"/>
        <v>0</v>
      </c>
      <c r="P190" s="130">
        <f t="shared" si="19"/>
        <v>0</v>
      </c>
      <c r="Q190" s="130">
        <f t="shared" si="19"/>
        <v>0</v>
      </c>
      <c r="R190" s="130">
        <f t="shared" si="19"/>
        <v>0</v>
      </c>
      <c r="S190" s="130">
        <f t="shared" si="19"/>
        <v>0</v>
      </c>
      <c r="T190" s="130">
        <f t="shared" si="19"/>
        <v>0</v>
      </c>
      <c r="U190" s="130">
        <f t="shared" si="19"/>
        <v>0</v>
      </c>
      <c r="V190" s="126">
        <f>V187</f>
        <v>1.3806339995268892E-3</v>
      </c>
      <c r="W190" s="126">
        <f t="shared" ref="W190:AS190" si="20">W187</f>
        <v>6.1734845225509998E-3</v>
      </c>
      <c r="X190" s="126">
        <f t="shared" si="20"/>
        <v>6.1734845225509998E-3</v>
      </c>
      <c r="Y190" s="126">
        <f t="shared" si="20"/>
        <v>-5.4534439248558851E-3</v>
      </c>
      <c r="Z190" s="126">
        <f t="shared" si="20"/>
        <v>-5.3381209040850655E-3</v>
      </c>
      <c r="AA190" s="126">
        <f t="shared" si="20"/>
        <v>1.0042104375237401E-3</v>
      </c>
      <c r="AB190" s="126">
        <f t="shared" si="20"/>
        <v>-4.797403734427769E-4</v>
      </c>
      <c r="AC190" s="126">
        <f t="shared" si="20"/>
        <v>1.3811286143144905E-3</v>
      </c>
      <c r="AD190" s="126">
        <f t="shared" si="20"/>
        <v>5.0553904519944765E-4</v>
      </c>
      <c r="AE190" s="126">
        <f t="shared" si="20"/>
        <v>-1.1766695232610924E-5</v>
      </c>
      <c r="AF190" s="126">
        <f t="shared" si="20"/>
        <v>5.7154805239119366E-4</v>
      </c>
      <c r="AG190" s="126">
        <f t="shared" si="20"/>
        <v>6.3181605348000547E-4</v>
      </c>
      <c r="AH190" s="126">
        <f t="shared" si="20"/>
        <v>-7.2122782297935617E-5</v>
      </c>
      <c r="AI190" s="126">
        <f t="shared" si="20"/>
        <v>-2.6156159734100348E-5</v>
      </c>
      <c r="AJ190" s="126">
        <f t="shared" si="20"/>
        <v>-7.5182987104486371E-4</v>
      </c>
      <c r="AK190" s="126">
        <f t="shared" si="20"/>
        <v>-5.4877962543462E-4</v>
      </c>
      <c r="AL190" s="126">
        <f t="shared" si="20"/>
        <v>-3.6230400975285904E-4</v>
      </c>
      <c r="AM190" s="126">
        <f t="shared" si="20"/>
        <v>1.567021358832299E-6</v>
      </c>
      <c r="AN190" s="126">
        <f t="shared" si="20"/>
        <v>-4.9518011060317724E-6</v>
      </c>
      <c r="AO190" s="126">
        <f t="shared" si="20"/>
        <v>-4.8857609529565083E-6</v>
      </c>
      <c r="AP190" s="126">
        <f t="shared" si="20"/>
        <v>-8.51827277713324E-6</v>
      </c>
      <c r="AQ190" s="126">
        <f t="shared" si="20"/>
        <v>2.2321880593749455E-5</v>
      </c>
      <c r="AR190" s="126">
        <f t="shared" si="20"/>
        <v>2.2321880593749455E-5</v>
      </c>
      <c r="AS190" s="126">
        <f t="shared" si="20"/>
        <v>1.2566228606959023E-4</v>
      </c>
    </row>
    <row r="191" spans="5:45" ht="15" customHeight="1" x14ac:dyDescent="0.4">
      <c r="E191" s="2" t="s">
        <v>188</v>
      </c>
      <c r="F191" s="76" t="s">
        <v>308</v>
      </c>
      <c r="G191" s="137" t="s">
        <v>429</v>
      </c>
      <c r="H191" s="77"/>
      <c r="I191" s="130">
        <f>I151</f>
        <v>0</v>
      </c>
      <c r="J191" s="130">
        <f t="shared" ref="J191:S191" si="21">J151</f>
        <v>0</v>
      </c>
      <c r="K191" s="130">
        <f t="shared" si="21"/>
        <v>0</v>
      </c>
      <c r="L191" s="130">
        <f t="shared" si="21"/>
        <v>0</v>
      </c>
      <c r="M191" s="130">
        <f t="shared" si="21"/>
        <v>0</v>
      </c>
      <c r="N191" s="130">
        <f t="shared" si="21"/>
        <v>0</v>
      </c>
      <c r="O191" s="130">
        <f t="shared" si="21"/>
        <v>0</v>
      </c>
      <c r="P191" s="130">
        <f t="shared" si="21"/>
        <v>0</v>
      </c>
      <c r="Q191" s="130">
        <f t="shared" si="21"/>
        <v>0</v>
      </c>
      <c r="R191" s="130">
        <f t="shared" si="21"/>
        <v>0</v>
      </c>
      <c r="S191" s="130">
        <f t="shared" si="21"/>
        <v>0</v>
      </c>
      <c r="T191" s="126">
        <f>T151</f>
        <v>1.6161325359554716E-3</v>
      </c>
      <c r="U191" s="126">
        <f t="shared" ref="U191:AS191" si="22">U151</f>
        <v>1.6161325359554716E-3</v>
      </c>
      <c r="V191" s="126">
        <f t="shared" si="22"/>
        <v>1.3806339995268892E-3</v>
      </c>
      <c r="W191" s="126">
        <f t="shared" si="22"/>
        <v>6.381280087407592E-3</v>
      </c>
      <c r="X191" s="126">
        <f t="shared" si="22"/>
        <v>6.381280087407592E-3</v>
      </c>
      <c r="Y191" s="126">
        <f t="shared" si="22"/>
        <v>3.6944731033431173E-3</v>
      </c>
      <c r="Z191" s="126">
        <f t="shared" si="22"/>
        <v>6.6950789814318977E-4</v>
      </c>
      <c r="AA191" s="126">
        <f t="shared" si="22"/>
        <v>3.2387402002444542E-3</v>
      </c>
      <c r="AB191" s="126">
        <f t="shared" si="22"/>
        <v>2.5012463438104102E-3</v>
      </c>
      <c r="AC191" s="126">
        <f t="shared" si="22"/>
        <v>-3.1741461421696454E-2</v>
      </c>
      <c r="AD191" s="126">
        <f t="shared" si="22"/>
        <v>-3.1643779465173424E-2</v>
      </c>
      <c r="AE191" s="126">
        <f t="shared" si="22"/>
        <v>-3.1980013935091409E-2</v>
      </c>
      <c r="AF191" s="126">
        <f t="shared" si="22"/>
        <v>-3.1621453439546414E-2</v>
      </c>
      <c r="AG191" s="126">
        <f t="shared" si="22"/>
        <v>-3.958775841097497E-2</v>
      </c>
      <c r="AH191" s="126">
        <f t="shared" si="22"/>
        <v>-4.0070260965310023E-2</v>
      </c>
      <c r="AI191" s="126">
        <f t="shared" si="22"/>
        <v>-4.0018331807400484E-2</v>
      </c>
      <c r="AJ191" s="126">
        <f t="shared" si="22"/>
        <v>-4.109704908094626E-2</v>
      </c>
      <c r="AK191" s="126">
        <f t="shared" si="22"/>
        <v>-4.0718340325993981E-2</v>
      </c>
      <c r="AL191" s="126">
        <f t="shared" si="22"/>
        <v>-4.0423804393348625E-2</v>
      </c>
      <c r="AM191" s="126">
        <f t="shared" si="22"/>
        <v>-3.99884138607072E-2</v>
      </c>
      <c r="AN191" s="126">
        <f t="shared" si="22"/>
        <v>-3.9995354204978462E-2</v>
      </c>
      <c r="AO191" s="126">
        <f t="shared" si="22"/>
        <v>-3.9995283603302484E-2</v>
      </c>
      <c r="AP191" s="126">
        <f t="shared" si="22"/>
        <v>-3.9999175880296126E-2</v>
      </c>
      <c r="AQ191" s="126">
        <f t="shared" si="22"/>
        <v>-3.9966703434211284E-2</v>
      </c>
      <c r="AR191" s="126">
        <f t="shared" si="22"/>
        <v>-3.9966703434211284E-2</v>
      </c>
      <c r="AS191" s="126">
        <f t="shared" si="22"/>
        <v>-3.9966703434211284E-2</v>
      </c>
    </row>
    <row r="192" spans="5:45" ht="15" customHeight="1" x14ac:dyDescent="0.4">
      <c r="E192" s="2" t="s">
        <v>187</v>
      </c>
      <c r="F192" s="147" t="s">
        <v>183</v>
      </c>
      <c r="G192" s="137" t="s">
        <v>424</v>
      </c>
      <c r="H192" s="77"/>
      <c r="I192" s="134">
        <f>-'Transformers - MVA'!J30/(SQRT(3)*'Transformers - MVA'!$H$30)</f>
        <v>0</v>
      </c>
      <c r="J192" s="134">
        <f>-'Transformers - MVA'!K30/(SQRT(3)*'Transformers - MVA'!$H$30)</f>
        <v>0</v>
      </c>
      <c r="K192" s="134">
        <f>-'Transformers - MVA'!L30/(SQRT(3)*'Transformers - MVA'!$H$30)</f>
        <v>0</v>
      </c>
      <c r="L192" s="134">
        <f>-'Transformers - MVA'!M30/(SQRT(3)*'Transformers - MVA'!$H$30)</f>
        <v>0</v>
      </c>
      <c r="M192" s="134">
        <f>-'Transformers - MVA'!N30/(SQRT(3)*'Transformers - MVA'!$H$30)</f>
        <v>0</v>
      </c>
      <c r="N192" s="134">
        <f>-'Transformers - MVA'!O30/(SQRT(3)*'Transformers - MVA'!$H$30)</f>
        <v>0</v>
      </c>
      <c r="O192" s="134">
        <f>-'Transformers - MVA'!P30/(SQRT(3)*'Transformers - MVA'!$H$30)</f>
        <v>0</v>
      </c>
      <c r="P192" s="134">
        <f>-'Transformers - MVA'!Q30/(SQRT(3)*'Transformers - MVA'!$H$30)</f>
        <v>0</v>
      </c>
      <c r="Q192" s="134">
        <f>-'Transformers - MVA'!R30/(SQRT(3)*'Transformers - MVA'!$H$30)</f>
        <v>0</v>
      </c>
      <c r="R192" s="134">
        <f>-'Transformers - MVA'!S30/(SQRT(3)*'Transformers - MVA'!$H$30)</f>
        <v>0</v>
      </c>
      <c r="S192" s="134">
        <f>-'Transformers - MVA'!T30/(SQRT(3)*'Transformers - MVA'!$H$30)</f>
        <v>0</v>
      </c>
      <c r="T192" s="134">
        <f>-'Transformers - MVA'!U30/(SQRT(3)*'Transformers - MVA'!$H$30)</f>
        <v>0</v>
      </c>
      <c r="U192" s="134">
        <f>-'Transformers - MVA'!V30/(SQRT(3)*'Transformers - MVA'!$H$30)</f>
        <v>0</v>
      </c>
      <c r="V192" s="134">
        <f>-'Transformers - MVA'!W30/(SQRT(3)*'Transformers - MVA'!$H$30)</f>
        <v>0</v>
      </c>
      <c r="W192" s="126">
        <f>-'Transformers - MVA'!X30/(SQRT(3)*'Transformers - MVA'!$H$30)</f>
        <v>-5.9855850315448456E-4</v>
      </c>
      <c r="X192" s="126">
        <f>-'Transformers - MVA'!Y30/(SQRT(3)*'Transformers - MVA'!$H$30)</f>
        <v>-5.9855850315448456E-4</v>
      </c>
      <c r="Y192" s="126">
        <f>-'Transformers - MVA'!Z30/(SQRT(3)*'Transformers - MVA'!$H$30)</f>
        <v>-3.7822796149419073E-2</v>
      </c>
      <c r="Z192" s="126">
        <f>-'Transformers - MVA'!AA30/(SQRT(3)*'Transformers - MVA'!$H$30)</f>
        <v>-2.5092626928244578E-2</v>
      </c>
      <c r="AA192" s="126">
        <f>-'Transformers - MVA'!AB30/(SQRT(3)*'Transformers - MVA'!$H$30)</f>
        <v>-9.8651936283979617E-3</v>
      </c>
      <c r="AB192" s="126">
        <f>-'Transformers - MVA'!AC30/(SQRT(3)*'Transformers - MVA'!$H$30)</f>
        <v>-1.2872087131952079E-2</v>
      </c>
      <c r="AC192" s="126">
        <f>-'Transformers - MVA'!AD30/(SQRT(3)*'Transformers - MVA'!$H$30)</f>
        <v>-0.13381947459467086</v>
      </c>
      <c r="AD192" s="126">
        <f>-'Transformers - MVA'!AE30/(SQRT(3)*'Transformers - MVA'!$H$30)</f>
        <v>-0.12930957995362738</v>
      </c>
      <c r="AE192" s="126">
        <f>-'Transformers - MVA'!AF30/(SQRT(3)*'Transformers - MVA'!$H$30)</f>
        <v>-0.1282411097736188</v>
      </c>
      <c r="AF192" s="126">
        <f>-'Transformers - MVA'!AG30/(SQRT(3)*'Transformers - MVA'!$H$30)</f>
        <v>-0.12952875608828307</v>
      </c>
      <c r="AG192" s="126">
        <f>-'Transformers - MVA'!AH30/(SQRT(3)*'Transformers - MVA'!$H$30)</f>
        <v>-0.16181811823826669</v>
      </c>
      <c r="AH192" s="126">
        <f>-'Transformers - MVA'!AI30/(SQRT(3)*'Transformers - MVA'!$H$30)</f>
        <v>-0.16026571256004232</v>
      </c>
      <c r="AI192" s="126">
        <f>-'Transformers - MVA'!AJ30/(SQRT(3)*'Transformers - MVA'!$H$30)</f>
        <v>-0.16028534970341154</v>
      </c>
      <c r="AJ192" s="126">
        <f>-'Transformers - MVA'!AK30/(SQRT(3)*'Transformers - MVA'!$H$30)</f>
        <v>-0.16108031294220213</v>
      </c>
      <c r="AK192" s="126">
        <f>-'Transformers - MVA'!AL30/(SQRT(3)*'Transformers - MVA'!$H$30)</f>
        <v>-0.16057599788979648</v>
      </c>
      <c r="AL192" s="126">
        <f>-'Transformers - MVA'!AM30/(SQRT(3)*'Transformers - MVA'!$H$30)</f>
        <v>-0.16032202014708771</v>
      </c>
      <c r="AM192" s="126">
        <f>-'Transformers - MVA'!AN30/(SQRT(3)*'Transformers - MVA'!$H$30)</f>
        <v>-0.16030276766017512</v>
      </c>
      <c r="AN192" s="126">
        <f>-'Transformers - MVA'!AO30/(SQRT(3)*'Transformers - MVA'!$H$30)</f>
        <v>-0.16029829562361872</v>
      </c>
      <c r="AO192" s="126">
        <f>-'Transformers - MVA'!AP30/(SQRT(3)*'Transformers - MVA'!$H$30)</f>
        <v>-0.16029833976898478</v>
      </c>
      <c r="AP192" s="126">
        <f>-'Transformers - MVA'!AQ30/(SQRT(3)*'Transformers - MVA'!$H$30)</f>
        <v>-0.16029594684487686</v>
      </c>
      <c r="AQ192" s="126">
        <f>-'Transformers - MVA'!AR30/(SQRT(3)*'Transformers - MVA'!$H$30)</f>
        <v>-0.16031854505254697</v>
      </c>
      <c r="AR192" s="126">
        <f>-'Transformers - MVA'!AS30/(SQRT(3)*'Transformers - MVA'!$H$30)</f>
        <v>-0.16031854505254697</v>
      </c>
      <c r="AS192" s="126">
        <f>-'Transformers - MVA'!AT30/(SQRT(3)*'Transformers - MVA'!$H$30)</f>
        <v>-0.16112453702472418</v>
      </c>
    </row>
    <row r="193" spans="5:45" ht="15" customHeight="1" x14ac:dyDescent="0.4">
      <c r="E193" s="2" t="s">
        <v>187</v>
      </c>
      <c r="F193" s="148" t="s">
        <v>309</v>
      </c>
      <c r="G193" s="137" t="s">
        <v>424</v>
      </c>
      <c r="H193" s="77"/>
      <c r="I193" s="134">
        <f>-'Transformers - MVA'!J31/(SQRT(3)*'Transformers - MVA'!$H$30)</f>
        <v>0</v>
      </c>
      <c r="J193" s="134">
        <f>-'Transformers - MVA'!K31/(SQRT(3)*'Transformers - MVA'!$H$30)</f>
        <v>0</v>
      </c>
      <c r="K193" s="134">
        <f>-'Transformers - MVA'!L31/(SQRT(3)*'Transformers - MVA'!$H$30)</f>
        <v>0</v>
      </c>
      <c r="L193" s="134">
        <f>-'Transformers - MVA'!M31/(SQRT(3)*'Transformers - MVA'!$H$30)</f>
        <v>0</v>
      </c>
      <c r="M193" s="134">
        <f>-'Transformers - MVA'!N31/(SQRT(3)*'Transformers - MVA'!$H$30)</f>
        <v>0</v>
      </c>
      <c r="N193" s="134">
        <f>-'Transformers - MVA'!O31/(SQRT(3)*'Transformers - MVA'!$H$30)</f>
        <v>0</v>
      </c>
      <c r="O193" s="134">
        <f>-'Transformers - MVA'!P31/(SQRT(3)*'Transformers - MVA'!$H$30)</f>
        <v>0</v>
      </c>
      <c r="P193" s="134">
        <f>-'Transformers - MVA'!Q31/(SQRT(3)*'Transformers - MVA'!$H$30)</f>
        <v>0</v>
      </c>
      <c r="Q193" s="134">
        <f>-'Transformers - MVA'!R31/(SQRT(3)*'Transformers - MVA'!$H$30)</f>
        <v>0</v>
      </c>
      <c r="R193" s="134">
        <f>-'Transformers - MVA'!S31/(SQRT(3)*'Transformers - MVA'!$H$30)</f>
        <v>0</v>
      </c>
      <c r="S193" s="134">
        <f>-'Transformers - MVA'!T31/(SQRT(3)*'Transformers - MVA'!$H$30)</f>
        <v>0</v>
      </c>
      <c r="T193" s="134">
        <f>-'Transformers - MVA'!U31/(SQRT(3)*'Transformers - MVA'!$H$30)</f>
        <v>0</v>
      </c>
      <c r="U193" s="134">
        <f>-'Transformers - MVA'!V31/(SQRT(3)*'Transformers - MVA'!$H$30)</f>
        <v>0</v>
      </c>
      <c r="V193" s="134">
        <f>-'Transformers - MVA'!W31/(SQRT(3)*'Transformers - MVA'!$H$30)</f>
        <v>0</v>
      </c>
      <c r="W193" s="135">
        <v>0</v>
      </c>
      <c r="X193" s="127">
        <f>X192</f>
        <v>-5.9855850315448456E-4</v>
      </c>
      <c r="Y193" s="127">
        <f t="shared" ref="Y193:AS194" si="23">Y192</f>
        <v>-3.7822796149419073E-2</v>
      </c>
      <c r="Z193" s="127">
        <f t="shared" si="23"/>
        <v>-2.5092626928244578E-2</v>
      </c>
      <c r="AA193" s="127">
        <f t="shared" si="23"/>
        <v>-9.8651936283979617E-3</v>
      </c>
      <c r="AB193" s="127">
        <f t="shared" si="23"/>
        <v>-1.2872087131952079E-2</v>
      </c>
      <c r="AC193" s="127">
        <f t="shared" si="23"/>
        <v>-0.13381947459467086</v>
      </c>
      <c r="AD193" s="127">
        <f t="shared" si="23"/>
        <v>-0.12930957995362738</v>
      </c>
      <c r="AE193" s="127">
        <f t="shared" si="23"/>
        <v>-0.1282411097736188</v>
      </c>
      <c r="AF193" s="127">
        <f t="shared" si="23"/>
        <v>-0.12952875608828307</v>
      </c>
      <c r="AG193" s="127">
        <f t="shared" si="23"/>
        <v>-0.16181811823826669</v>
      </c>
      <c r="AH193" s="127">
        <f t="shared" si="23"/>
        <v>-0.16026571256004232</v>
      </c>
      <c r="AI193" s="127">
        <f t="shared" si="23"/>
        <v>-0.16028534970341154</v>
      </c>
      <c r="AJ193" s="127">
        <f t="shared" si="23"/>
        <v>-0.16108031294220213</v>
      </c>
      <c r="AK193" s="127">
        <f t="shared" si="23"/>
        <v>-0.16057599788979648</v>
      </c>
      <c r="AL193" s="127">
        <f t="shared" si="23"/>
        <v>-0.16032202014708771</v>
      </c>
      <c r="AM193" s="127">
        <f t="shared" si="23"/>
        <v>-0.16030276766017512</v>
      </c>
      <c r="AN193" s="127">
        <f t="shared" si="23"/>
        <v>-0.16029829562361872</v>
      </c>
      <c r="AO193" s="127">
        <f t="shared" si="23"/>
        <v>-0.16029833976898478</v>
      </c>
      <c r="AP193" s="127">
        <f t="shared" si="23"/>
        <v>-0.16029594684487686</v>
      </c>
      <c r="AQ193" s="127">
        <f t="shared" si="23"/>
        <v>-0.16031854505254697</v>
      </c>
      <c r="AR193" s="127">
        <f t="shared" si="23"/>
        <v>-0.16031854505254697</v>
      </c>
      <c r="AS193" s="127">
        <f t="shared" si="23"/>
        <v>-0.16112453702472418</v>
      </c>
    </row>
    <row r="194" spans="5:45" ht="15" customHeight="1" x14ac:dyDescent="0.4">
      <c r="E194" s="2" t="s">
        <v>194</v>
      </c>
      <c r="F194" s="152" t="s">
        <v>310</v>
      </c>
      <c r="G194" s="137" t="s">
        <v>424</v>
      </c>
      <c r="H194" s="77"/>
      <c r="I194" s="134">
        <f>-'Transformers - MVA'!J32/(SQRT(3)*'Transformers - MVA'!$H$30)</f>
        <v>0</v>
      </c>
      <c r="J194" s="134">
        <f>-'Transformers - MVA'!K32/(SQRT(3)*'Transformers - MVA'!$H$30)</f>
        <v>0</v>
      </c>
      <c r="K194" s="134">
        <f>-'Transformers - MVA'!L32/(SQRT(3)*'Transformers - MVA'!$H$30)</f>
        <v>0</v>
      </c>
      <c r="L194" s="134">
        <f>-'Transformers - MVA'!M32/(SQRT(3)*'Transformers - MVA'!$H$30)</f>
        <v>0</v>
      </c>
      <c r="M194" s="134">
        <f>-'Transformers - MVA'!N32/(SQRT(3)*'Transformers - MVA'!$H$30)</f>
        <v>0</v>
      </c>
      <c r="N194" s="134">
        <f>-'Transformers - MVA'!O32/(SQRT(3)*'Transformers - MVA'!$H$30)</f>
        <v>0</v>
      </c>
      <c r="O194" s="134">
        <f>-'Transformers - MVA'!P32/(SQRT(3)*'Transformers - MVA'!$H$30)</f>
        <v>0</v>
      </c>
      <c r="P194" s="134">
        <f>-'Transformers - MVA'!Q32/(SQRT(3)*'Transformers - MVA'!$H$30)</f>
        <v>0</v>
      </c>
      <c r="Q194" s="134">
        <f>-'Transformers - MVA'!R32/(SQRT(3)*'Transformers - MVA'!$H$30)</f>
        <v>0</v>
      </c>
      <c r="R194" s="134">
        <f>-'Transformers - MVA'!S32/(SQRT(3)*'Transformers - MVA'!$H$30)</f>
        <v>0</v>
      </c>
      <c r="S194" s="134">
        <f>-'Transformers - MVA'!T32/(SQRT(3)*'Transformers - MVA'!$H$30)</f>
        <v>0</v>
      </c>
      <c r="T194" s="134">
        <f>-'Transformers - MVA'!U32/(SQRT(3)*'Transformers - MVA'!$H$30)</f>
        <v>0</v>
      </c>
      <c r="U194" s="134">
        <f>-'Transformers - MVA'!V32/(SQRT(3)*'Transformers - MVA'!$H$30)</f>
        <v>0</v>
      </c>
      <c r="V194" s="134">
        <f>-'Transformers - MVA'!W32/(SQRT(3)*'Transformers - MVA'!$H$30)</f>
        <v>-2.081866136346129E-10</v>
      </c>
      <c r="W194" s="130">
        <v>0</v>
      </c>
      <c r="X194" s="130">
        <v>0</v>
      </c>
      <c r="Y194" s="129">
        <f>Y193</f>
        <v>-3.7822796149419073E-2</v>
      </c>
      <c r="Z194" s="129">
        <f t="shared" si="23"/>
        <v>-2.5092626928244578E-2</v>
      </c>
      <c r="AA194" s="129">
        <f t="shared" si="23"/>
        <v>-9.8651936283979617E-3</v>
      </c>
      <c r="AB194" s="129">
        <f t="shared" si="23"/>
        <v>-1.2872087131952079E-2</v>
      </c>
      <c r="AC194" s="129">
        <f t="shared" si="23"/>
        <v>-0.13381947459467086</v>
      </c>
      <c r="AD194" s="129">
        <f t="shared" si="23"/>
        <v>-0.12930957995362738</v>
      </c>
      <c r="AE194" s="129">
        <f t="shared" si="23"/>
        <v>-0.1282411097736188</v>
      </c>
      <c r="AF194" s="129">
        <f t="shared" si="23"/>
        <v>-0.12952875608828307</v>
      </c>
      <c r="AG194" s="129">
        <f t="shared" si="23"/>
        <v>-0.16181811823826669</v>
      </c>
      <c r="AH194" s="129">
        <f t="shared" si="23"/>
        <v>-0.16026571256004232</v>
      </c>
      <c r="AI194" s="129">
        <f t="shared" si="23"/>
        <v>-0.16028534970341154</v>
      </c>
      <c r="AJ194" s="129">
        <f t="shared" si="23"/>
        <v>-0.16108031294220213</v>
      </c>
      <c r="AK194" s="129">
        <f t="shared" si="23"/>
        <v>-0.16057599788979648</v>
      </c>
      <c r="AL194" s="129">
        <f t="shared" si="23"/>
        <v>-0.16032202014708771</v>
      </c>
      <c r="AM194" s="129">
        <f t="shared" si="23"/>
        <v>-0.16030276766017512</v>
      </c>
      <c r="AN194" s="129">
        <f t="shared" si="23"/>
        <v>-0.16029829562361872</v>
      </c>
      <c r="AO194" s="129">
        <f t="shared" si="23"/>
        <v>-0.16029833976898478</v>
      </c>
      <c r="AP194" s="129">
        <f t="shared" si="23"/>
        <v>-0.16029594684487686</v>
      </c>
      <c r="AQ194" s="129">
        <f t="shared" si="23"/>
        <v>-0.16031854505254697</v>
      </c>
      <c r="AR194" s="129">
        <f t="shared" si="23"/>
        <v>-0.16031854505254697</v>
      </c>
      <c r="AS194" s="129">
        <f t="shared" si="23"/>
        <v>-0.16112453702472418</v>
      </c>
    </row>
    <row r="195" spans="5:45" ht="15" customHeight="1" x14ac:dyDescent="0.4">
      <c r="E195" s="2" t="s">
        <v>189</v>
      </c>
      <c r="F195" s="150" t="s">
        <v>312</v>
      </c>
      <c r="G195" s="64"/>
      <c r="H195" s="77"/>
      <c r="I195" s="130">
        <v>0</v>
      </c>
      <c r="J195" s="130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30">
        <v>0</v>
      </c>
      <c r="AA195" s="130">
        <v>0</v>
      </c>
      <c r="AB195" s="130">
        <v>0</v>
      </c>
      <c r="AC195" s="130">
        <v>0</v>
      </c>
      <c r="AD195" s="130">
        <v>0</v>
      </c>
      <c r="AE195" s="130">
        <v>0</v>
      </c>
      <c r="AF195" s="130">
        <v>0</v>
      </c>
      <c r="AG195" s="130">
        <v>0</v>
      </c>
      <c r="AH195" s="130">
        <v>0</v>
      </c>
      <c r="AI195" s="130">
        <v>0</v>
      </c>
      <c r="AJ195" s="130">
        <v>0</v>
      </c>
      <c r="AK195" s="130">
        <v>0</v>
      </c>
      <c r="AL195" s="130">
        <v>0</v>
      </c>
      <c r="AM195" s="130">
        <v>0</v>
      </c>
      <c r="AN195" s="130">
        <v>0</v>
      </c>
      <c r="AO195" s="130">
        <v>0</v>
      </c>
      <c r="AP195" s="130">
        <v>0</v>
      </c>
      <c r="AQ195" s="128">
        <v>999</v>
      </c>
      <c r="AR195" s="128">
        <v>999</v>
      </c>
      <c r="AS195" s="129">
        <f>AS196</f>
        <v>1.2566228606959023E-4</v>
      </c>
    </row>
    <row r="196" spans="5:45" ht="15" customHeight="1" x14ac:dyDescent="0.4">
      <c r="E196" s="2" t="s">
        <v>189</v>
      </c>
      <c r="F196" s="150" t="s">
        <v>313</v>
      </c>
      <c r="G196" s="2" t="s">
        <v>435</v>
      </c>
      <c r="H196" s="77"/>
      <c r="I196" s="130">
        <f t="shared" ref="I196:O196" si="24">I187</f>
        <v>0</v>
      </c>
      <c r="J196" s="130">
        <f t="shared" si="24"/>
        <v>0</v>
      </c>
      <c r="K196" s="130">
        <f t="shared" si="24"/>
        <v>0</v>
      </c>
      <c r="L196" s="130">
        <f t="shared" si="24"/>
        <v>0</v>
      </c>
      <c r="M196" s="130">
        <f t="shared" si="24"/>
        <v>0</v>
      </c>
      <c r="N196" s="130">
        <f t="shared" si="24"/>
        <v>0</v>
      </c>
      <c r="O196" s="130">
        <f t="shared" si="24"/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30">
        <v>0</v>
      </c>
      <c r="AA196" s="130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0">
        <v>0</v>
      </c>
      <c r="AP196" s="130">
        <v>0</v>
      </c>
      <c r="AQ196" s="130">
        <f>AQ187</f>
        <v>2.2321880593749455E-5</v>
      </c>
      <c r="AR196" s="130">
        <f>AR187</f>
        <v>2.2321880593749455E-5</v>
      </c>
      <c r="AS196" s="130">
        <f>AS187</f>
        <v>1.2566228606959023E-4</v>
      </c>
    </row>
    <row r="197" spans="5:45" ht="15" customHeight="1" x14ac:dyDescent="0.4">
      <c r="E197" s="64" t="s">
        <v>189</v>
      </c>
      <c r="F197" s="145" t="s">
        <v>436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  <c r="AS197" s="139">
        <v>-999</v>
      </c>
    </row>
    <row r="198" spans="5:45" ht="15" customHeight="1" x14ac:dyDescent="0.4">
      <c r="E198" s="64" t="s">
        <v>189</v>
      </c>
      <c r="F198" s="145" t="s">
        <v>437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  <c r="AS198" s="139">
        <v>0</v>
      </c>
    </row>
    <row r="199" spans="5:45" ht="15" customHeight="1" x14ac:dyDescent="0.4">
      <c r="E199" s="64" t="s">
        <v>189</v>
      </c>
      <c r="F199" s="145" t="s">
        <v>438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  <c r="AS199" s="139">
        <v>-999</v>
      </c>
    </row>
    <row r="200" spans="5:45" ht="15" customHeight="1" x14ac:dyDescent="0.4">
      <c r="E200" s="64" t="s">
        <v>189</v>
      </c>
      <c r="F200" s="145" t="s">
        <v>439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  <c r="AS200" s="139">
        <v>-999</v>
      </c>
    </row>
    <row r="201" spans="5:45" ht="15" customHeight="1" x14ac:dyDescent="0.4">
      <c r="E201" s="64" t="s">
        <v>189</v>
      </c>
      <c r="F201" s="145" t="s">
        <v>440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  <c r="AS201" s="139">
        <v>-999</v>
      </c>
    </row>
    <row r="202" spans="5:45" ht="15" customHeight="1" x14ac:dyDescent="0.4">
      <c r="E202" s="64" t="s">
        <v>189</v>
      </c>
      <c r="F202" s="145" t="s">
        <v>441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  <c r="AS202" s="139">
        <v>-999</v>
      </c>
    </row>
    <row r="203" spans="5:45" ht="15" customHeight="1" x14ac:dyDescent="0.4">
      <c r="E203" s="64" t="s">
        <v>189</v>
      </c>
      <c r="F203" s="145" t="s">
        <v>442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  <c r="AS203" s="139">
        <v>-999</v>
      </c>
    </row>
    <row r="204" spans="5:45" ht="15" customHeight="1" x14ac:dyDescent="0.4">
      <c r="E204" s="64" t="s">
        <v>189</v>
      </c>
      <c r="F204" s="145" t="s">
        <v>443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  <c r="AS204" s="139">
        <v>-999</v>
      </c>
    </row>
    <row r="205" spans="5:45" ht="15" customHeight="1" x14ac:dyDescent="0.4">
      <c r="E205" s="64" t="s">
        <v>345</v>
      </c>
      <c r="F205" s="145" t="s">
        <v>444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  <c r="AS205" s="139">
        <v>0</v>
      </c>
    </row>
    <row r="206" spans="5:45" ht="15" customHeight="1" x14ac:dyDescent="0.4">
      <c r="E206" s="64" t="s">
        <v>345</v>
      </c>
      <c r="F206" s="145" t="s">
        <v>445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  <c r="AS206" s="139">
        <v>0</v>
      </c>
    </row>
    <row r="207" spans="5:45" ht="15" customHeight="1" x14ac:dyDescent="0.4">
      <c r="E207" t="s">
        <v>455</v>
      </c>
      <c r="F207" s="145" t="s">
        <v>446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  <c r="AS207" s="139">
        <v>-999</v>
      </c>
    </row>
    <row r="208" spans="5:45" ht="15" customHeight="1" x14ac:dyDescent="0.4">
      <c r="E208" t="s">
        <v>455</v>
      </c>
      <c r="F208" s="145" t="s">
        <v>447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  <c r="AS208" s="139">
        <v>-999</v>
      </c>
    </row>
    <row r="209" spans="5:46" ht="15" customHeight="1" x14ac:dyDescent="0.4">
      <c r="E209" t="s">
        <v>455</v>
      </c>
      <c r="F209" s="145" t="s">
        <v>448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  <c r="AS209" s="139">
        <v>-999</v>
      </c>
    </row>
    <row r="210" spans="5:46" ht="15" customHeight="1" x14ac:dyDescent="0.4">
      <c r="E210" t="s">
        <v>455</v>
      </c>
      <c r="F210" s="145" t="s">
        <v>449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  <c r="AS210" s="139">
        <v>-999</v>
      </c>
    </row>
    <row r="211" spans="5:46" ht="15" customHeight="1" x14ac:dyDescent="0.4">
      <c r="E211" t="s">
        <v>455</v>
      </c>
      <c r="F211" s="145" t="s">
        <v>450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  <c r="AS211" s="139">
        <v>-999</v>
      </c>
    </row>
    <row r="212" spans="5:46" ht="15" customHeight="1" x14ac:dyDescent="0.4">
      <c r="E212" t="s">
        <v>455</v>
      </c>
      <c r="F212" s="145" t="s">
        <v>451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  <c r="AS212" s="139">
        <v>-999</v>
      </c>
    </row>
    <row r="213" spans="5:46" ht="15" customHeight="1" x14ac:dyDescent="0.4">
      <c r="E213" t="s">
        <v>455</v>
      </c>
      <c r="F213" s="145" t="s">
        <v>452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  <c r="AS213" s="139">
        <v>-999</v>
      </c>
    </row>
    <row r="214" spans="5:46" ht="15" customHeight="1" x14ac:dyDescent="0.4">
      <c r="E214" t="s">
        <v>455</v>
      </c>
      <c r="F214" s="145" t="s">
        <v>453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  <c r="AS214" s="139">
        <v>-999</v>
      </c>
    </row>
    <row r="215" spans="5:46" ht="15" customHeight="1" x14ac:dyDescent="0.4">
      <c r="E215" t="s">
        <v>456</v>
      </c>
      <c r="F215" s="145" t="s">
        <v>454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  <c r="AS215" s="139">
        <v>-999</v>
      </c>
    </row>
    <row r="216" spans="5:46" ht="15" customHeight="1" x14ac:dyDescent="0.4">
      <c r="F216" s="146" t="s">
        <v>490</v>
      </c>
      <c r="I216" s="130">
        <v>0</v>
      </c>
      <c r="J216" s="130">
        <v>0</v>
      </c>
      <c r="K216" s="130">
        <v>0</v>
      </c>
      <c r="L216" s="130">
        <f>4.5/(SQRT(3)*33)</f>
        <v>7.8729582162221701E-2</v>
      </c>
      <c r="M216" s="130">
        <f t="shared" ref="M216:AS216" si="25">4.5/(SQRT(3)*33)</f>
        <v>7.8729582162221701E-2</v>
      </c>
      <c r="N216" s="130">
        <f t="shared" si="25"/>
        <v>7.8729582162221701E-2</v>
      </c>
      <c r="O216" s="130">
        <f t="shared" si="25"/>
        <v>7.8729582162221701E-2</v>
      </c>
      <c r="P216" s="130">
        <f t="shared" si="25"/>
        <v>7.8729582162221701E-2</v>
      </c>
      <c r="Q216" s="130">
        <f t="shared" si="25"/>
        <v>7.8729582162221701E-2</v>
      </c>
      <c r="R216" s="130">
        <f t="shared" si="25"/>
        <v>7.8729582162221701E-2</v>
      </c>
      <c r="S216" s="130">
        <f t="shared" si="25"/>
        <v>7.8729582162221701E-2</v>
      </c>
      <c r="T216" s="130">
        <f t="shared" si="25"/>
        <v>7.8729582162221701E-2</v>
      </c>
      <c r="U216" s="130">
        <f t="shared" si="25"/>
        <v>7.8729582162221701E-2</v>
      </c>
      <c r="V216" s="130">
        <f t="shared" si="25"/>
        <v>7.8729582162221701E-2</v>
      </c>
      <c r="W216" s="130">
        <f t="shared" si="25"/>
        <v>7.8729582162221701E-2</v>
      </c>
      <c r="X216" s="130">
        <f t="shared" si="25"/>
        <v>7.8729582162221701E-2</v>
      </c>
      <c r="Y216" s="130">
        <f t="shared" si="25"/>
        <v>7.8729582162221701E-2</v>
      </c>
      <c r="Z216" s="130">
        <f t="shared" si="25"/>
        <v>7.8729582162221701E-2</v>
      </c>
      <c r="AA216" s="130">
        <f t="shared" si="25"/>
        <v>7.8729582162221701E-2</v>
      </c>
      <c r="AB216" s="130">
        <f t="shared" si="25"/>
        <v>7.8729582162221701E-2</v>
      </c>
      <c r="AC216" s="130">
        <f t="shared" si="25"/>
        <v>7.8729582162221701E-2</v>
      </c>
      <c r="AD216" s="130">
        <f t="shared" si="25"/>
        <v>7.8729582162221701E-2</v>
      </c>
      <c r="AE216" s="130">
        <f t="shared" si="25"/>
        <v>7.8729582162221701E-2</v>
      </c>
      <c r="AF216" s="130">
        <f t="shared" si="25"/>
        <v>7.8729582162221701E-2</v>
      </c>
      <c r="AG216" s="130">
        <f t="shared" si="25"/>
        <v>7.8729582162221701E-2</v>
      </c>
      <c r="AH216" s="130">
        <f t="shared" si="25"/>
        <v>7.8729582162221701E-2</v>
      </c>
      <c r="AI216" s="130">
        <f t="shared" si="25"/>
        <v>7.8729582162221701E-2</v>
      </c>
      <c r="AJ216" s="130">
        <f t="shared" si="25"/>
        <v>7.8729582162221701E-2</v>
      </c>
      <c r="AK216" s="130">
        <f t="shared" si="25"/>
        <v>7.8729582162221701E-2</v>
      </c>
      <c r="AL216" s="130">
        <f t="shared" si="25"/>
        <v>7.8729582162221701E-2</v>
      </c>
      <c r="AM216" s="130">
        <f t="shared" si="25"/>
        <v>7.8729582162221701E-2</v>
      </c>
      <c r="AN216" s="130">
        <f t="shared" si="25"/>
        <v>7.8729582162221701E-2</v>
      </c>
      <c r="AO216" s="130">
        <f t="shared" si="25"/>
        <v>7.8729582162221701E-2</v>
      </c>
      <c r="AP216" s="130">
        <f t="shared" si="25"/>
        <v>7.8729582162221701E-2</v>
      </c>
      <c r="AQ216" s="130">
        <f t="shared" si="25"/>
        <v>7.8729582162221701E-2</v>
      </c>
      <c r="AR216" s="130">
        <f t="shared" si="25"/>
        <v>7.8729582162221701E-2</v>
      </c>
      <c r="AS216" s="130">
        <f t="shared" si="25"/>
        <v>7.8729582162221701E-2</v>
      </c>
    </row>
    <row r="221" spans="5:46" ht="15" customHeight="1" x14ac:dyDescent="0.4">
      <c r="G221" s="114"/>
    </row>
    <row r="222" spans="5:46" ht="15" customHeight="1" x14ac:dyDescent="0.4">
      <c r="H222" s="39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69"/>
    </row>
    <row r="223" spans="5:46" ht="15" customHeight="1" x14ac:dyDescent="0.4">
      <c r="G223" s="146"/>
      <c r="H223" s="39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69"/>
    </row>
    <row r="224" spans="5:46" ht="15" customHeight="1" x14ac:dyDescent="0.4">
      <c r="G224" s="146"/>
      <c r="H224" s="39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69"/>
    </row>
    <row r="225" spans="7:45" ht="15" customHeight="1" x14ac:dyDescent="0.4">
      <c r="G225" s="146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</row>
    <row r="226" spans="7:45" ht="15" customHeight="1" x14ac:dyDescent="0.4">
      <c r="G226" s="146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5" ht="15" customHeight="1" x14ac:dyDescent="0.4">
      <c r="G227" s="146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5" ht="15" customHeight="1" x14ac:dyDescent="0.4">
      <c r="G228" s="146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5" ht="15" customHeight="1" x14ac:dyDescent="0.4">
      <c r="G229" s="146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5" ht="15" customHeight="1" x14ac:dyDescent="0.4">
      <c r="G230" s="146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4" spans="7:45" ht="15" customHeight="1" x14ac:dyDescent="0.4"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</row>
    <row r="235" spans="7:45" ht="15" customHeight="1" x14ac:dyDescent="0.4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5" ht="15" customHeight="1" x14ac:dyDescent="0.4">
      <c r="G236" s="146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5" ht="15" customHeight="1" x14ac:dyDescent="0.4">
      <c r="G237" s="146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5" ht="15" customHeight="1" x14ac:dyDescent="0.4">
      <c r="G238" s="15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5" ht="15" customHeight="1" x14ac:dyDescent="0.4"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5" ht="15" customHeight="1" x14ac:dyDescent="0.4">
      <c r="G240" s="146"/>
      <c r="I240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89" priority="55" operator="equal">
      <formula>""</formula>
    </cfRule>
  </conditionalFormatting>
  <conditionalFormatting sqref="AT9">
    <cfRule type="cellIs" dxfId="88" priority="54" operator="greaterThan">
      <formula>$G$9</formula>
    </cfRule>
  </conditionalFormatting>
  <conditionalFormatting sqref="AT43:AT102">
    <cfRule type="cellIs" dxfId="87" priority="50" operator="greaterThanOrEqual">
      <formula>90</formula>
    </cfRule>
  </conditionalFormatting>
  <conditionalFormatting sqref="AT43:AT102">
    <cfRule type="cellIs" dxfId="86" priority="49" operator="equal">
      <formula>""</formula>
    </cfRule>
  </conditionalFormatting>
  <conditionalFormatting sqref="AT9:AT102">
    <cfRule type="expression" dxfId="85" priority="43">
      <formula>$H9&gt;"a"</formula>
    </cfRule>
  </conditionalFormatting>
  <conditionalFormatting sqref="J121:AS121 Z122:AS150">
    <cfRule type="cellIs" dxfId="84" priority="35" operator="greaterThanOrEqual">
      <formula>90</formula>
    </cfRule>
  </conditionalFormatting>
  <conditionalFormatting sqref="J121:AS121 Z122:AS150">
    <cfRule type="cellIs" dxfId="83" priority="34" operator="equal">
      <formula>""</formula>
    </cfRule>
  </conditionalFormatting>
  <conditionalFormatting sqref="F121:F150">
    <cfRule type="cellIs" dxfId="82" priority="33" operator="equal">
      <formula>""</formula>
    </cfRule>
  </conditionalFormatting>
  <conditionalFormatting sqref="J122:Y150">
    <cfRule type="cellIs" dxfId="81" priority="32" operator="greaterThanOrEqual">
      <formula>90</formula>
    </cfRule>
  </conditionalFormatting>
  <conditionalFormatting sqref="J122:Y150">
    <cfRule type="cellIs" dxfId="80" priority="31" operator="equal">
      <formula>""</formula>
    </cfRule>
  </conditionalFormatting>
  <conditionalFormatting sqref="I121">
    <cfRule type="cellIs" dxfId="79" priority="30" operator="greaterThanOrEqual">
      <formula>90</formula>
    </cfRule>
  </conditionalFormatting>
  <conditionalFormatting sqref="I121">
    <cfRule type="cellIs" dxfId="78" priority="29" operator="equal">
      <formula>""</formula>
    </cfRule>
  </conditionalFormatting>
  <conditionalFormatting sqref="I122:I150">
    <cfRule type="cellIs" dxfId="77" priority="28" operator="greaterThanOrEqual">
      <formula>90</formula>
    </cfRule>
  </conditionalFormatting>
  <conditionalFormatting sqref="I122:I150">
    <cfRule type="cellIs" dxfId="76" priority="27" operator="equal">
      <formula>""</formula>
    </cfRule>
  </conditionalFormatting>
  <conditionalFormatting sqref="I9:AS102">
    <cfRule type="cellIs" dxfId="75" priority="10" operator="between">
      <formula>-0.000000001</formula>
      <formula>-900</formula>
    </cfRule>
    <cfRule type="cellIs" dxfId="74" priority="12" operator="between">
      <formula>0.00001</formula>
      <formula>90</formula>
    </cfRule>
    <cfRule type="cellIs" dxfId="73" priority="18" operator="equal">
      <formula>999</formula>
    </cfRule>
    <cfRule type="cellIs" dxfId="72" priority="19" operator="equal">
      <formula>-999</formula>
    </cfRule>
    <cfRule type="cellIs" dxfId="71" priority="20" operator="equal">
      <formula>""</formula>
    </cfRule>
    <cfRule type="cellIs" dxfId="70" priority="21" operator="between">
      <formula>90</formula>
      <formula>400</formula>
    </cfRule>
  </conditionalFormatting>
  <conditionalFormatting sqref="I156:AS196">
    <cfRule type="cellIs" dxfId="69" priority="13" operator="equal">
      <formula>""</formula>
    </cfRule>
    <cfRule type="cellIs" dxfId="68" priority="14" operator="greaterThanOrEqual">
      <formula>900</formula>
    </cfRule>
  </conditionalFormatting>
  <conditionalFormatting sqref="F151:G153 I151:AS153">
    <cfRule type="cellIs" dxfId="67" priority="11" operator="equal">
      <formula>""</formula>
    </cfRule>
  </conditionalFormatting>
  <conditionalFormatting sqref="I197:AS215">
    <cfRule type="cellIs" dxfId="66" priority="4" operator="between">
      <formula>-0.000000001</formula>
      <formula>-900</formula>
    </cfRule>
    <cfRule type="cellIs" dxfId="65" priority="5" operator="between">
      <formula>0.00001</formula>
      <formula>90</formula>
    </cfRule>
    <cfRule type="cellIs" dxfId="64" priority="6" operator="equal">
      <formula>999</formula>
    </cfRule>
    <cfRule type="cellIs" dxfId="63" priority="7" operator="equal">
      <formula>-999</formula>
    </cfRule>
    <cfRule type="cellIs" dxfId="62" priority="8" operator="equal">
      <formula>""</formula>
    </cfRule>
    <cfRule type="cellIs" dxfId="61" priority="9" operator="between">
      <formula>90</formula>
      <formula>400</formula>
    </cfRule>
  </conditionalFormatting>
  <conditionalFormatting sqref="I216:AS216">
    <cfRule type="cellIs" dxfId="60" priority="2" operator="equal">
      <formula>""</formula>
    </cfRule>
    <cfRule type="cellIs" dxfId="59" priority="3" operator="greaterThanOrEqual">
      <formula>900</formula>
    </cfRule>
  </conditionalFormatting>
  <conditionalFormatting sqref="G238">
    <cfRule type="cellIs" dxfId="5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83" sqref="AT82:BN83"/>
    </sheetView>
  </sheetViews>
  <sheetFormatPr defaultColWidth="0" defaultRowHeight="15" customHeight="1" x14ac:dyDescent="0.4"/>
  <cols>
    <col min="1" max="3" width="2.69140625" style="2" customWidth="1"/>
    <col min="4" max="4" width="20.53515625" style="2" bestFit="1" customWidth="1"/>
    <col min="5" max="5" width="23.304687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1.382812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75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75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75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75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75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75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75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1E-4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200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s="173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s="173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s="173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s="173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4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4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4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5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5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5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5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1E-4</v>
      </c>
      <c r="AQ195" s="120">
        <v>1E-4</v>
      </c>
      <c r="AR195" s="120">
        <v>200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57" priority="101" operator="equal">
      <formula>""</formula>
    </cfRule>
  </conditionalFormatting>
  <conditionalFormatting sqref="AS9:AS83">
    <cfRule type="cellIs" dxfId="56" priority="66" operator="greaterThan">
      <formula>99</formula>
    </cfRule>
  </conditionalFormatting>
  <conditionalFormatting sqref="I121:AR121 Y122:AR150">
    <cfRule type="cellIs" dxfId="55" priority="46" operator="greaterThanOrEqual">
      <formula>90</formula>
    </cfRule>
  </conditionalFormatting>
  <conditionalFormatting sqref="I121:AR121 Y122:AR150">
    <cfRule type="cellIs" dxfId="54" priority="45" operator="equal">
      <formula>""</formula>
    </cfRule>
  </conditionalFormatting>
  <conditionalFormatting sqref="I122:X150">
    <cfRule type="cellIs" dxfId="53" priority="43" operator="greaterThanOrEqual">
      <formula>90</formula>
    </cfRule>
  </conditionalFormatting>
  <conditionalFormatting sqref="I122:X150">
    <cfRule type="cellIs" dxfId="52" priority="42" operator="equal">
      <formula>""</formula>
    </cfRule>
  </conditionalFormatting>
  <conditionalFormatting sqref="H121">
    <cfRule type="cellIs" dxfId="51" priority="41" operator="greaterThanOrEqual">
      <formula>90</formula>
    </cfRule>
  </conditionalFormatting>
  <conditionalFormatting sqref="H121">
    <cfRule type="cellIs" dxfId="50" priority="40" operator="equal">
      <formula>""</formula>
    </cfRule>
  </conditionalFormatting>
  <conditionalFormatting sqref="H122:H150">
    <cfRule type="cellIs" dxfId="49" priority="39" operator="greaterThanOrEqual">
      <formula>90</formula>
    </cfRule>
  </conditionalFormatting>
  <conditionalFormatting sqref="H122:H150">
    <cfRule type="cellIs" dxfId="48" priority="38" operator="equal">
      <formula>""</formula>
    </cfRule>
  </conditionalFormatting>
  <conditionalFormatting sqref="F121:F150">
    <cfRule type="cellIs" dxfId="47" priority="33" operator="equal">
      <formula>""</formula>
    </cfRule>
  </conditionalFormatting>
  <conditionalFormatting sqref="H9:AR102">
    <cfRule type="cellIs" dxfId="46" priority="25" operator="equal">
      <formula>999</formula>
    </cfRule>
    <cfRule type="cellIs" dxfId="45" priority="26" operator="equal">
      <formula>-999</formula>
    </cfRule>
    <cfRule type="cellIs" dxfId="44" priority="27" operator="equal">
      <formula>""</formula>
    </cfRule>
    <cfRule type="cellIs" dxfId="43" priority="28" operator="between">
      <formula>90</formula>
      <formula>400</formula>
    </cfRule>
  </conditionalFormatting>
  <conditionalFormatting sqref="H156:AR196">
    <cfRule type="cellIs" dxfId="42" priority="23" operator="equal">
      <formula>""</formula>
    </cfRule>
    <cfRule type="cellIs" dxfId="41" priority="24" operator="greaterThanOrEqual">
      <formula>90</formula>
    </cfRule>
  </conditionalFormatting>
  <conditionalFormatting sqref="H151:AR153 F151:F153">
    <cfRule type="cellIs" dxfId="40" priority="22" operator="equal">
      <formula>""</formula>
    </cfRule>
  </conditionalFormatting>
  <conditionalFormatting sqref="G84:G102 AS84:AS102">
    <cfRule type="cellIs" dxfId="39" priority="21" operator="equal">
      <formula>""</formula>
    </cfRule>
  </conditionalFormatting>
  <conditionalFormatting sqref="AS84:AS102">
    <cfRule type="cellIs" dxfId="38" priority="20" operator="greaterThanOrEqual">
      <formula>90</formula>
    </cfRule>
  </conditionalFormatting>
  <conditionalFormatting sqref="AS84:AS102">
    <cfRule type="cellIs" dxfId="37" priority="19" operator="equal">
      <formula>""</formula>
    </cfRule>
  </conditionalFormatting>
  <conditionalFormatting sqref="AS84:AS102">
    <cfRule type="expression" dxfId="36" priority="16">
      <formula>#REF!&gt;"a"</formula>
    </cfRule>
  </conditionalFormatting>
  <conditionalFormatting sqref="H197:AR215">
    <cfRule type="cellIs" dxfId="35" priority="1" operator="between">
      <formula>-0.000000001</formula>
      <formula>-900</formula>
    </cfRule>
    <cfRule type="cellIs" dxfId="34" priority="2" operator="between">
      <formula>0.00001</formula>
      <formula>90</formula>
    </cfRule>
    <cfRule type="cellIs" dxfId="33" priority="3" operator="equal">
      <formula>999</formula>
    </cfRule>
    <cfRule type="cellIs" dxfId="32" priority="4" operator="equal">
      <formula>-999</formula>
    </cfRule>
    <cfRule type="cellIs" dxfId="31" priority="5" operator="equal">
      <formula>""</formula>
    </cfRule>
    <cfRule type="cellIs" dxfId="3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11" sqref="AT11:BN12"/>
    </sheetView>
  </sheetViews>
  <sheetFormatPr defaultColWidth="0" defaultRowHeight="15" customHeight="1" x14ac:dyDescent="0.4"/>
  <cols>
    <col min="1" max="3" width="2.69140625" style="2" customWidth="1"/>
    <col min="4" max="5" width="21.6914062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3.1523437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1.0000000000000001E-5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40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4">
      <c r="F131" s="84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4">
      <c r="F132" s="84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4">
      <c r="F133" s="84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</row>
    <row r="155" spans="5:44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</row>
    <row r="156" spans="5:44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4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4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4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4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1.0000000000000001E-5</v>
      </c>
      <c r="AQ195" s="120">
        <v>1E-4</v>
      </c>
      <c r="AR195" s="120">
        <v>40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29" priority="97" operator="equal">
      <formula>""</formula>
    </cfRule>
  </conditionalFormatting>
  <conditionalFormatting sqref="AS9:AS83">
    <cfRule type="cellIs" dxfId="28" priority="64" operator="greaterThan">
      <formula>99</formula>
    </cfRule>
  </conditionalFormatting>
  <conditionalFormatting sqref="I121:AR121 Y122:AR150">
    <cfRule type="cellIs" dxfId="27" priority="44" operator="greaterThanOrEqual">
      <formula>90</formula>
    </cfRule>
  </conditionalFormatting>
  <conditionalFormatting sqref="I121:AR121 Y122:AR150">
    <cfRule type="cellIs" dxfId="26" priority="43" operator="equal">
      <formula>""</formula>
    </cfRule>
  </conditionalFormatting>
  <conditionalFormatting sqref="I122:X150">
    <cfRule type="cellIs" dxfId="25" priority="41" operator="greaterThanOrEqual">
      <formula>90</formula>
    </cfRule>
  </conditionalFormatting>
  <conditionalFormatting sqref="I122:X150">
    <cfRule type="cellIs" dxfId="24" priority="40" operator="equal">
      <formula>""</formula>
    </cfRule>
  </conditionalFormatting>
  <conditionalFormatting sqref="H121">
    <cfRule type="cellIs" dxfId="23" priority="39" operator="greaterThanOrEqual">
      <formula>90</formula>
    </cfRule>
  </conditionalFormatting>
  <conditionalFormatting sqref="H121">
    <cfRule type="cellIs" dxfId="22" priority="38" operator="equal">
      <formula>""</formula>
    </cfRule>
  </conditionalFormatting>
  <conditionalFormatting sqref="H122:H150">
    <cfRule type="cellIs" dxfId="21" priority="37" operator="greaterThanOrEqual">
      <formula>90</formula>
    </cfRule>
  </conditionalFormatting>
  <conditionalFormatting sqref="H122:H150">
    <cfRule type="cellIs" dxfId="20" priority="36" operator="equal">
      <formula>""</formula>
    </cfRule>
  </conditionalFormatting>
  <conditionalFormatting sqref="F121:F150">
    <cfRule type="cellIs" dxfId="19" priority="31" operator="equal">
      <formula>""</formula>
    </cfRule>
  </conditionalFormatting>
  <conditionalFormatting sqref="H156:AR196">
    <cfRule type="cellIs" dxfId="18" priority="29" operator="equal">
      <formula>""</formula>
    </cfRule>
    <cfRule type="cellIs" dxfId="17" priority="30" operator="greaterThanOrEqual">
      <formula>90</formula>
    </cfRule>
  </conditionalFormatting>
  <conditionalFormatting sqref="H9:AR102">
    <cfRule type="cellIs" dxfId="16" priority="1" operator="between">
      <formula>-0.000001</formula>
      <formula>-900</formula>
    </cfRule>
    <cfRule type="cellIs" dxfId="15" priority="2" operator="between">
      <formula>0.000001</formula>
      <formula>900</formula>
    </cfRule>
    <cfRule type="cellIs" dxfId="14" priority="25" operator="equal">
      <formula>999</formula>
    </cfRule>
    <cfRule type="cellIs" dxfId="13" priority="26" operator="equal">
      <formula>-999</formula>
    </cfRule>
    <cfRule type="cellIs" dxfId="12" priority="27" operator="equal">
      <formula>""</formula>
    </cfRule>
    <cfRule type="cellIs" dxfId="11" priority="28" operator="between">
      <formula>90</formula>
      <formula>400</formula>
    </cfRule>
  </conditionalFormatting>
  <conditionalFormatting sqref="H151:AR153 F151:F153">
    <cfRule type="cellIs" dxfId="10" priority="24" operator="equal">
      <formula>""</formula>
    </cfRule>
  </conditionalFormatting>
  <conditionalFormatting sqref="G84:G102 AS84:AS102">
    <cfRule type="cellIs" dxfId="9" priority="23" operator="equal">
      <formula>""</formula>
    </cfRule>
  </conditionalFormatting>
  <conditionalFormatting sqref="AS84:AS102">
    <cfRule type="cellIs" dxfId="8" priority="22" operator="greaterThanOrEqual">
      <formula>90</formula>
    </cfRule>
  </conditionalFormatting>
  <conditionalFormatting sqref="AS84:AS102">
    <cfRule type="cellIs" dxfId="7" priority="21" operator="equal">
      <formula>""</formula>
    </cfRule>
  </conditionalFormatting>
  <conditionalFormatting sqref="AS84:AS102">
    <cfRule type="expression" dxfId="6" priority="18">
      <formula>#REF!&gt;"a"</formula>
    </cfRule>
  </conditionalFormatting>
  <conditionalFormatting sqref="H197:AR215">
    <cfRule type="cellIs" dxfId="5" priority="3" operator="between">
      <formula>-0.000000001</formula>
      <formula>-900</formula>
    </cfRule>
    <cfRule type="cellIs" dxfId="4" priority="4" operator="between">
      <formula>0.00001</formula>
      <formula>90</formula>
    </cfRule>
    <cfRule type="cellIs" dxfId="3" priority="5" operator="equal">
      <formula>999</formula>
    </cfRule>
    <cfRule type="cellIs" dxfId="2" priority="6" operator="equal">
      <formula>-999</formula>
    </cfRule>
    <cfRule type="cellIs" dxfId="1" priority="7" operator="equal">
      <formula>""</formula>
    </cfRule>
    <cfRule type="cellIs" dxfId="0" priority="8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3</vt:i4>
      </vt:variant>
    </vt:vector>
  </HeadingPairs>
  <TitlesOfParts>
    <vt:vector size="17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MW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Demand</vt:lpstr>
      <vt:lpstr>Chart - Trfr MVA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owen patrick</cp:lastModifiedBy>
  <cp:lastPrinted>2019-07-12T14:53:40Z</cp:lastPrinted>
  <dcterms:created xsi:type="dcterms:W3CDTF">2018-05-18T14:04:10Z</dcterms:created>
  <dcterms:modified xsi:type="dcterms:W3CDTF">2021-05-24T12:43:46Z</dcterms:modified>
</cp:coreProperties>
</file>