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zzer\Documents\TNEI\desktopstudies\package\data\simtool\raw\"/>
    </mc:Choice>
  </mc:AlternateContent>
  <xr:revisionPtr revIDLastSave="0" documentId="13_ncr:1_{050CAA5B-B0E9-4223-A900-FEDD368B1A21}" xr6:coauthVersionLast="46" xr6:coauthVersionMax="46" xr10:uidLastSave="{00000000-0000-0000-0000-000000000000}"/>
  <bookViews>
    <workbookView xWindow="-103" yWindow="-103" windowWidth="25920" windowHeight="16749" tabRatio="890" firstSheet="1" activeTab="8" xr2:uid="{14AAEEF1-0A98-4A3B-9A0E-BC9409274F41}"/>
  </bookViews>
  <sheets>
    <sheet name="Generators - Active Power" sheetId="111" r:id="rId1"/>
    <sheet name="Generators - Reactive Power" sheetId="110" r:id="rId2"/>
    <sheet name="Busbars - Voltage(pu)" sheetId="109" r:id="rId3"/>
    <sheet name="Transformers - Loading" sheetId="107" r:id="rId4"/>
    <sheet name="Transformers - MVA" sheetId="116" r:id="rId5"/>
    <sheet name="Transformers - Taps" sheetId="108" r:id="rId6"/>
    <sheet name="Lines - Loading" sheetId="106" r:id="rId7"/>
    <sheet name="Lines - Current" sheetId="114" r:id="rId8"/>
    <sheet name="Lines - Active Power" sheetId="112" r:id="rId9"/>
    <sheet name="Lines - Reactive Power" sheetId="113" r:id="rId10"/>
  </sheets>
  <definedNames>
    <definedName name="Document">#REF!</definedName>
    <definedName name="ModelVersion">#REF!</definedName>
    <definedName name="Project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" i="112" l="1"/>
  <c r="D10" i="113"/>
  <c r="E10" i="113"/>
  <c r="D11" i="113"/>
  <c r="E11" i="113"/>
  <c r="D12" i="113"/>
  <c r="E12" i="113"/>
  <c r="D13" i="113"/>
  <c r="E13" i="113"/>
  <c r="D14" i="113"/>
  <c r="E14" i="113"/>
  <c r="D15" i="113"/>
  <c r="E15" i="113"/>
  <c r="D16" i="113"/>
  <c r="E16" i="113"/>
  <c r="D17" i="113"/>
  <c r="E17" i="113"/>
  <c r="D18" i="113"/>
  <c r="E18" i="113"/>
  <c r="D19" i="113"/>
  <c r="E19" i="113"/>
  <c r="D20" i="113"/>
  <c r="E20" i="113"/>
  <c r="D21" i="113"/>
  <c r="E21" i="113"/>
  <c r="D22" i="113"/>
  <c r="E22" i="113"/>
  <c r="D23" i="113"/>
  <c r="E23" i="113"/>
  <c r="D24" i="113"/>
  <c r="E24" i="113"/>
  <c r="D25" i="113"/>
  <c r="E25" i="113"/>
  <c r="D26" i="113"/>
  <c r="E26" i="113"/>
  <c r="D27" i="113"/>
  <c r="E27" i="113"/>
  <c r="D28" i="113"/>
  <c r="E28" i="113"/>
  <c r="D29" i="113"/>
  <c r="E29" i="113"/>
  <c r="D30" i="113"/>
  <c r="E30" i="113"/>
  <c r="D31" i="113"/>
  <c r="E31" i="113"/>
  <c r="D32" i="113"/>
  <c r="E32" i="113"/>
  <c r="D33" i="113"/>
  <c r="E33" i="113"/>
  <c r="D34" i="113"/>
  <c r="E34" i="113"/>
  <c r="D35" i="113"/>
  <c r="E35" i="113"/>
  <c r="D36" i="113"/>
  <c r="E36" i="113"/>
  <c r="D37" i="113"/>
  <c r="E37" i="113"/>
  <c r="D38" i="113"/>
  <c r="E38" i="113"/>
  <c r="D39" i="113"/>
  <c r="E39" i="113"/>
  <c r="D40" i="113"/>
  <c r="E40" i="113"/>
  <c r="D41" i="113"/>
  <c r="E41" i="113"/>
  <c r="D42" i="113"/>
  <c r="E42" i="113"/>
  <c r="D43" i="113"/>
  <c r="E43" i="113"/>
  <c r="D44" i="113"/>
  <c r="E44" i="113"/>
  <c r="D45" i="113"/>
  <c r="E45" i="113"/>
  <c r="D46" i="113"/>
  <c r="E46" i="113"/>
  <c r="D47" i="113"/>
  <c r="E47" i="113"/>
  <c r="D48" i="113"/>
  <c r="E48" i="113"/>
  <c r="D49" i="113"/>
  <c r="E49" i="113"/>
  <c r="D50" i="113"/>
  <c r="E50" i="113"/>
  <c r="D51" i="113"/>
  <c r="E51" i="113"/>
  <c r="D52" i="113"/>
  <c r="E52" i="113"/>
  <c r="D53" i="113"/>
  <c r="E53" i="113"/>
  <c r="D54" i="113"/>
  <c r="E54" i="113"/>
  <c r="D55" i="113"/>
  <c r="E55" i="113"/>
  <c r="D56" i="113"/>
  <c r="E56" i="113"/>
  <c r="D57" i="113"/>
  <c r="E57" i="113"/>
  <c r="D58" i="113"/>
  <c r="E58" i="113"/>
  <c r="D59" i="113"/>
  <c r="E59" i="113"/>
  <c r="D60" i="113"/>
  <c r="E60" i="113"/>
  <c r="D61" i="113"/>
  <c r="E61" i="113"/>
  <c r="D62" i="113"/>
  <c r="E62" i="113"/>
  <c r="D63" i="113"/>
  <c r="E63" i="113"/>
  <c r="D64" i="113"/>
  <c r="E64" i="113"/>
  <c r="D65" i="113"/>
  <c r="E65" i="113"/>
  <c r="D66" i="113"/>
  <c r="E66" i="113"/>
  <c r="D67" i="113"/>
  <c r="E67" i="113"/>
  <c r="D68" i="113"/>
  <c r="E68" i="113"/>
  <c r="D69" i="113"/>
  <c r="E69" i="113"/>
  <c r="D70" i="113"/>
  <c r="E70" i="113"/>
  <c r="D71" i="113"/>
  <c r="E71" i="113"/>
  <c r="D72" i="113"/>
  <c r="E72" i="113"/>
  <c r="D73" i="113"/>
  <c r="E73" i="113"/>
  <c r="D74" i="113"/>
  <c r="E74" i="113"/>
  <c r="D75" i="113"/>
  <c r="E75" i="113"/>
  <c r="D76" i="113"/>
  <c r="E76" i="113"/>
  <c r="D77" i="113"/>
  <c r="E77" i="113"/>
  <c r="D78" i="113"/>
  <c r="E78" i="113"/>
  <c r="D79" i="113"/>
  <c r="E79" i="113"/>
  <c r="D80" i="113"/>
  <c r="E80" i="113"/>
  <c r="D81" i="113"/>
  <c r="E81" i="113"/>
  <c r="D82" i="113"/>
  <c r="E82" i="113"/>
  <c r="D83" i="113"/>
  <c r="E83" i="113"/>
  <c r="D84" i="113"/>
  <c r="E84" i="113"/>
  <c r="D85" i="113"/>
  <c r="E85" i="113"/>
  <c r="D86" i="113"/>
  <c r="E86" i="113"/>
  <c r="D87" i="113"/>
  <c r="E87" i="113"/>
  <c r="D88" i="113"/>
  <c r="E88" i="113"/>
  <c r="D89" i="113"/>
  <c r="E89" i="113"/>
  <c r="D90" i="113"/>
  <c r="E90" i="113"/>
  <c r="D91" i="113"/>
  <c r="E91" i="113"/>
  <c r="D92" i="113"/>
  <c r="E92" i="113"/>
  <c r="D93" i="113"/>
  <c r="E93" i="113"/>
  <c r="D94" i="113"/>
  <c r="E94" i="113"/>
  <c r="D95" i="113"/>
  <c r="E95" i="113"/>
  <c r="D96" i="113"/>
  <c r="E96" i="113"/>
  <c r="D97" i="113"/>
  <c r="E97" i="113"/>
  <c r="D98" i="113"/>
  <c r="E98" i="113"/>
  <c r="D99" i="113"/>
  <c r="E99" i="113"/>
  <c r="D100" i="113"/>
  <c r="E100" i="113"/>
  <c r="D101" i="113"/>
  <c r="E101" i="113"/>
  <c r="D102" i="113"/>
  <c r="E102" i="113"/>
  <c r="D103" i="113"/>
  <c r="E103" i="113"/>
  <c r="D104" i="113"/>
  <c r="E104" i="113"/>
  <c r="D105" i="113"/>
  <c r="E105" i="113"/>
  <c r="D106" i="113"/>
  <c r="E106" i="113"/>
  <c r="D107" i="113"/>
  <c r="E107" i="113"/>
  <c r="D108" i="113"/>
  <c r="E108" i="113"/>
  <c r="D109" i="113"/>
  <c r="E109" i="113"/>
  <c r="D110" i="113"/>
  <c r="E110" i="113"/>
  <c r="D111" i="113"/>
  <c r="E111" i="113"/>
  <c r="D112" i="113"/>
  <c r="E112" i="113"/>
  <c r="D113" i="113"/>
  <c r="E113" i="113"/>
  <c r="D114" i="113"/>
  <c r="E114" i="113"/>
  <c r="D115" i="113"/>
  <c r="E115" i="113"/>
  <c r="D116" i="113"/>
  <c r="E116" i="113"/>
  <c r="D117" i="113"/>
  <c r="E117" i="113"/>
  <c r="D118" i="113"/>
  <c r="E118" i="113"/>
  <c r="D119" i="113"/>
  <c r="E119" i="113"/>
  <c r="D120" i="113"/>
  <c r="E120" i="113"/>
  <c r="D121" i="113"/>
  <c r="E121" i="113"/>
  <c r="D122" i="113"/>
  <c r="E122" i="113"/>
  <c r="D123" i="113"/>
  <c r="E123" i="113"/>
  <c r="D124" i="113"/>
  <c r="E124" i="113"/>
  <c r="D125" i="113"/>
  <c r="E125" i="113"/>
  <c r="D126" i="113"/>
  <c r="E126" i="113"/>
  <c r="D127" i="113"/>
  <c r="E127" i="113"/>
  <c r="D128" i="113"/>
  <c r="E128" i="113"/>
  <c r="D129" i="113"/>
  <c r="E129" i="113"/>
  <c r="D130" i="113"/>
  <c r="E130" i="113"/>
  <c r="D131" i="113"/>
  <c r="E131" i="113"/>
  <c r="D132" i="113"/>
  <c r="E132" i="113"/>
  <c r="D133" i="113"/>
  <c r="E133" i="113"/>
  <c r="D134" i="113"/>
  <c r="E134" i="113"/>
  <c r="D135" i="113"/>
  <c r="E135" i="113"/>
  <c r="D136" i="113"/>
  <c r="E136" i="113"/>
  <c r="D137" i="113"/>
  <c r="E137" i="113"/>
  <c r="D138" i="113"/>
  <c r="E138" i="113"/>
  <c r="D139" i="113"/>
  <c r="E139" i="113"/>
  <c r="D140" i="113"/>
  <c r="E140" i="113"/>
  <c r="D141" i="113"/>
  <c r="E141" i="113"/>
  <c r="D142" i="113"/>
  <c r="E142" i="113"/>
  <c r="D143" i="113"/>
  <c r="E143" i="113"/>
  <c r="D144" i="113"/>
  <c r="E144" i="113"/>
  <c r="D145" i="113"/>
  <c r="E145" i="113"/>
  <c r="D146" i="113"/>
  <c r="E146" i="113"/>
  <c r="D147" i="113"/>
  <c r="E147" i="113"/>
  <c r="D148" i="113"/>
  <c r="E148" i="113"/>
  <c r="D149" i="113"/>
  <c r="E149" i="113"/>
  <c r="D150" i="113"/>
  <c r="E150" i="113"/>
  <c r="D151" i="113"/>
  <c r="E151" i="113"/>
  <c r="D152" i="113"/>
  <c r="E152" i="113"/>
  <c r="D153" i="113"/>
  <c r="E153" i="113"/>
  <c r="D154" i="113"/>
  <c r="E154" i="113"/>
  <c r="D155" i="113"/>
  <c r="E155" i="113"/>
  <c r="D156" i="113"/>
  <c r="E156" i="113"/>
  <c r="D157" i="113"/>
  <c r="E157" i="113"/>
  <c r="D158" i="113"/>
  <c r="E158" i="113"/>
  <c r="D159" i="113"/>
  <c r="E159" i="113"/>
  <c r="D160" i="113"/>
  <c r="E160" i="113"/>
  <c r="D161" i="113"/>
  <c r="E161" i="113"/>
  <c r="D162" i="113"/>
  <c r="E162" i="113"/>
  <c r="D163" i="113"/>
  <c r="E163" i="113"/>
  <c r="D164" i="113"/>
  <c r="E164" i="113"/>
  <c r="D165" i="113"/>
  <c r="E165" i="113"/>
  <c r="D166" i="113"/>
  <c r="E166" i="113"/>
  <c r="D167" i="113"/>
  <c r="E167" i="113"/>
  <c r="D168" i="113"/>
  <c r="E168" i="113"/>
  <c r="D169" i="113"/>
  <c r="E169" i="113"/>
  <c r="D170" i="113"/>
  <c r="E170" i="113"/>
  <c r="D171" i="113"/>
  <c r="E171" i="113"/>
  <c r="D172" i="113"/>
  <c r="E172" i="113"/>
  <c r="D173" i="113"/>
  <c r="E173" i="113"/>
  <c r="D174" i="113"/>
  <c r="E174" i="113"/>
  <c r="D175" i="113"/>
  <c r="E175" i="113"/>
  <c r="D176" i="113"/>
  <c r="E176" i="113"/>
  <c r="D177" i="113"/>
  <c r="E177" i="113"/>
  <c r="D178" i="113"/>
  <c r="E178" i="113"/>
  <c r="D179" i="113"/>
  <c r="E179" i="113"/>
  <c r="D180" i="113"/>
  <c r="E180" i="113"/>
  <c r="D181" i="113"/>
  <c r="E181" i="113"/>
  <c r="D182" i="113"/>
  <c r="E182" i="113"/>
  <c r="D183" i="113"/>
  <c r="E183" i="113"/>
  <c r="D184" i="113"/>
  <c r="E184" i="113"/>
  <c r="D185" i="113"/>
  <c r="E185" i="113"/>
  <c r="D186" i="113"/>
  <c r="E186" i="113"/>
  <c r="D187" i="113"/>
  <c r="E187" i="113"/>
  <c r="D188" i="113"/>
  <c r="E188" i="113"/>
  <c r="D189" i="113"/>
  <c r="E189" i="113"/>
  <c r="D190" i="113"/>
  <c r="E190" i="113"/>
  <c r="D191" i="113"/>
  <c r="E191" i="113"/>
  <c r="D192" i="113"/>
  <c r="E192" i="113"/>
  <c r="D193" i="113"/>
  <c r="E193" i="113"/>
  <c r="D194" i="113"/>
  <c r="E194" i="113"/>
  <c r="D195" i="113"/>
  <c r="E195" i="113"/>
  <c r="D196" i="113"/>
  <c r="E196" i="113"/>
  <c r="D197" i="113"/>
  <c r="E197" i="113"/>
  <c r="D198" i="113"/>
  <c r="E198" i="113"/>
  <c r="D199" i="113"/>
  <c r="E199" i="113"/>
  <c r="D200" i="113"/>
  <c r="E200" i="113"/>
  <c r="D201" i="113"/>
  <c r="E201" i="113"/>
  <c r="D202" i="113"/>
  <c r="E202" i="113"/>
  <c r="D203" i="113"/>
  <c r="E203" i="113"/>
  <c r="D204" i="113"/>
  <c r="E204" i="113"/>
  <c r="D205" i="113"/>
  <c r="E205" i="113"/>
  <c r="D206" i="113"/>
  <c r="E206" i="113"/>
  <c r="D207" i="113"/>
  <c r="E207" i="113"/>
  <c r="D208" i="113"/>
  <c r="E208" i="113"/>
  <c r="D209" i="113"/>
  <c r="E209" i="113"/>
  <c r="D210" i="113"/>
  <c r="E210" i="113"/>
  <c r="D211" i="113"/>
  <c r="E211" i="113"/>
  <c r="D212" i="113"/>
  <c r="E212" i="113"/>
  <c r="D213" i="113"/>
  <c r="E213" i="113"/>
  <c r="D214" i="113"/>
  <c r="E214" i="113"/>
  <c r="D215" i="113"/>
  <c r="E215" i="113"/>
  <c r="D216" i="113"/>
  <c r="E216" i="113"/>
  <c r="D217" i="113"/>
  <c r="E217" i="113"/>
  <c r="D218" i="113"/>
  <c r="E218" i="113"/>
  <c r="D219" i="113"/>
  <c r="E219" i="113"/>
  <c r="D220" i="113"/>
  <c r="E220" i="113"/>
  <c r="D221" i="113"/>
  <c r="E221" i="113"/>
  <c r="D222" i="113"/>
  <c r="E222" i="113"/>
  <c r="D223" i="113"/>
  <c r="E223" i="113"/>
  <c r="D224" i="113"/>
  <c r="E224" i="113"/>
  <c r="D225" i="113"/>
  <c r="E225" i="113"/>
  <c r="D226" i="113"/>
  <c r="E226" i="113"/>
  <c r="D227" i="113"/>
  <c r="E227" i="113"/>
  <c r="D228" i="113"/>
  <c r="E228" i="113"/>
  <c r="D229" i="113"/>
  <c r="E229" i="113"/>
  <c r="D230" i="113"/>
  <c r="E230" i="113"/>
  <c r="D231" i="113"/>
  <c r="E231" i="113"/>
  <c r="D232" i="113"/>
  <c r="E232" i="113"/>
  <c r="D233" i="113"/>
  <c r="E233" i="113"/>
  <c r="D234" i="113"/>
  <c r="E234" i="113"/>
  <c r="D235" i="113"/>
  <c r="E235" i="113"/>
  <c r="D236" i="113"/>
  <c r="E236" i="113"/>
  <c r="D237" i="113"/>
  <c r="E237" i="113"/>
  <c r="D238" i="113"/>
  <c r="E238" i="113"/>
  <c r="D239" i="113"/>
  <c r="E239" i="113"/>
  <c r="D240" i="113"/>
  <c r="E240" i="113"/>
  <c r="D241" i="113"/>
  <c r="E241" i="113"/>
  <c r="D242" i="113"/>
  <c r="E242" i="113"/>
  <c r="D243" i="113"/>
  <c r="E243" i="113"/>
  <c r="D244" i="113"/>
  <c r="E244" i="113"/>
  <c r="D245" i="113"/>
  <c r="E245" i="113"/>
  <c r="D246" i="113"/>
  <c r="E246" i="113"/>
  <c r="D247" i="113"/>
  <c r="E247" i="113"/>
  <c r="D248" i="113"/>
  <c r="E248" i="113"/>
  <c r="D249" i="113"/>
  <c r="E249" i="113"/>
  <c r="D250" i="113"/>
  <c r="E250" i="113"/>
  <c r="D251" i="113"/>
  <c r="E251" i="113"/>
  <c r="D252" i="113"/>
  <c r="E252" i="113"/>
  <c r="D253" i="113"/>
  <c r="E253" i="113"/>
  <c r="D254" i="113"/>
  <c r="E254" i="113"/>
  <c r="D255" i="113"/>
  <c r="E255" i="113"/>
  <c r="D256" i="113"/>
  <c r="E256" i="113"/>
  <c r="D257" i="113"/>
  <c r="E257" i="113"/>
  <c r="E9" i="113"/>
  <c r="D13" i="112"/>
  <c r="E13" i="112"/>
  <c r="D14" i="112"/>
  <c r="E14" i="112"/>
  <c r="D15" i="112"/>
  <c r="E15" i="112"/>
  <c r="D16" i="112"/>
  <c r="E16" i="112"/>
  <c r="D17" i="112"/>
  <c r="E17" i="112"/>
  <c r="D18" i="112"/>
  <c r="E18" i="112"/>
  <c r="D19" i="112"/>
  <c r="E19" i="112"/>
  <c r="D20" i="112"/>
  <c r="E20" i="112"/>
  <c r="D21" i="112"/>
  <c r="E21" i="112"/>
  <c r="D22" i="112"/>
  <c r="E22" i="112"/>
  <c r="D23" i="112"/>
  <c r="E23" i="112"/>
  <c r="D24" i="112"/>
  <c r="E24" i="112"/>
  <c r="D25" i="112"/>
  <c r="E25" i="112"/>
  <c r="D26" i="112"/>
  <c r="E26" i="112"/>
  <c r="D27" i="112"/>
  <c r="E27" i="112"/>
  <c r="D28" i="112"/>
  <c r="E28" i="112"/>
  <c r="D29" i="112"/>
  <c r="E29" i="112"/>
  <c r="D30" i="112"/>
  <c r="E30" i="112"/>
  <c r="D31" i="112"/>
  <c r="E31" i="112"/>
  <c r="D32" i="112"/>
  <c r="E32" i="112"/>
  <c r="D33" i="112"/>
  <c r="E33" i="112"/>
  <c r="D34" i="112"/>
  <c r="E34" i="112"/>
  <c r="D35" i="112"/>
  <c r="E35" i="112"/>
  <c r="D36" i="112"/>
  <c r="E36" i="112"/>
  <c r="D37" i="112"/>
  <c r="E37" i="112"/>
  <c r="D38" i="112"/>
  <c r="E38" i="112"/>
  <c r="D39" i="112"/>
  <c r="E39" i="112"/>
  <c r="D40" i="112"/>
  <c r="E40" i="112"/>
  <c r="D41" i="112"/>
  <c r="E41" i="112"/>
  <c r="D42" i="112"/>
  <c r="E42" i="112"/>
  <c r="D43" i="112"/>
  <c r="E43" i="112"/>
  <c r="D44" i="112"/>
  <c r="E44" i="112"/>
  <c r="D45" i="112"/>
  <c r="E45" i="112"/>
  <c r="D46" i="112"/>
  <c r="E46" i="112"/>
  <c r="D47" i="112"/>
  <c r="E47" i="112"/>
  <c r="D48" i="112"/>
  <c r="E48" i="112"/>
  <c r="D49" i="112"/>
  <c r="E49" i="112"/>
  <c r="D50" i="112"/>
  <c r="E50" i="112"/>
  <c r="D51" i="112"/>
  <c r="E51" i="112"/>
  <c r="D52" i="112"/>
  <c r="E52" i="112"/>
  <c r="D53" i="112"/>
  <c r="E53" i="112"/>
  <c r="D54" i="112"/>
  <c r="E54" i="112"/>
  <c r="D55" i="112"/>
  <c r="E55" i="112"/>
  <c r="D56" i="112"/>
  <c r="E56" i="112"/>
  <c r="D57" i="112"/>
  <c r="E57" i="112"/>
  <c r="D58" i="112"/>
  <c r="E58" i="112"/>
  <c r="D59" i="112"/>
  <c r="E59" i="112"/>
  <c r="D60" i="112"/>
  <c r="E60" i="112"/>
  <c r="D61" i="112"/>
  <c r="D62" i="112"/>
  <c r="E62" i="112"/>
  <c r="D63" i="112"/>
  <c r="E63" i="112"/>
  <c r="D64" i="112"/>
  <c r="E64" i="112"/>
  <c r="D65" i="112"/>
  <c r="E65" i="112"/>
  <c r="D66" i="112"/>
  <c r="E66" i="112"/>
  <c r="D67" i="112"/>
  <c r="E67" i="112"/>
  <c r="D68" i="112"/>
  <c r="E68" i="112"/>
  <c r="D69" i="112"/>
  <c r="E69" i="112"/>
  <c r="D70" i="112"/>
  <c r="E70" i="112"/>
  <c r="D71" i="112"/>
  <c r="E71" i="112"/>
  <c r="D72" i="112"/>
  <c r="E72" i="112"/>
  <c r="D73" i="112"/>
  <c r="E73" i="112"/>
  <c r="D74" i="112"/>
  <c r="E74" i="112"/>
  <c r="D75" i="112"/>
  <c r="E75" i="112"/>
  <c r="D76" i="112"/>
  <c r="E76" i="112"/>
  <c r="D77" i="112"/>
  <c r="E77" i="112"/>
  <c r="D78" i="112"/>
  <c r="E78" i="112"/>
  <c r="D79" i="112"/>
  <c r="E79" i="112"/>
  <c r="D80" i="112"/>
  <c r="E80" i="112"/>
  <c r="D81" i="112"/>
  <c r="E81" i="112"/>
  <c r="D82" i="112"/>
  <c r="E82" i="112"/>
  <c r="D83" i="112"/>
  <c r="E83" i="112"/>
  <c r="D84" i="112"/>
  <c r="E84" i="112"/>
  <c r="D85" i="112"/>
  <c r="E85" i="112"/>
  <c r="D86" i="112"/>
  <c r="E86" i="112"/>
  <c r="D87" i="112"/>
  <c r="E87" i="112"/>
  <c r="D88" i="112"/>
  <c r="E88" i="112"/>
  <c r="D89" i="112"/>
  <c r="E89" i="112"/>
  <c r="D90" i="112"/>
  <c r="E90" i="112"/>
  <c r="D91" i="112"/>
  <c r="E91" i="112"/>
  <c r="D92" i="112"/>
  <c r="E92" i="112"/>
  <c r="D93" i="112"/>
  <c r="E93" i="112"/>
  <c r="D94" i="112"/>
  <c r="E94" i="112"/>
  <c r="D95" i="112"/>
  <c r="E95" i="112"/>
  <c r="D96" i="112"/>
  <c r="E96" i="112"/>
  <c r="D97" i="112"/>
  <c r="E97" i="112"/>
  <c r="D98" i="112"/>
  <c r="E98" i="112"/>
  <c r="D99" i="112"/>
  <c r="E99" i="112"/>
  <c r="D100" i="112"/>
  <c r="E100" i="112"/>
  <c r="D101" i="112"/>
  <c r="E101" i="112"/>
  <c r="D102" i="112"/>
  <c r="E102" i="112"/>
  <c r="D103" i="112"/>
  <c r="E103" i="112"/>
  <c r="D104" i="112"/>
  <c r="E104" i="112"/>
  <c r="D105" i="112"/>
  <c r="E105" i="112"/>
  <c r="D106" i="112"/>
  <c r="E106" i="112"/>
  <c r="D107" i="112"/>
  <c r="E107" i="112"/>
  <c r="D108" i="112"/>
  <c r="E108" i="112"/>
  <c r="D109" i="112"/>
  <c r="E109" i="112"/>
  <c r="D110" i="112"/>
  <c r="E110" i="112"/>
  <c r="D111" i="112"/>
  <c r="E111" i="112"/>
  <c r="D112" i="112"/>
  <c r="E112" i="112"/>
  <c r="D113" i="112"/>
  <c r="E113" i="112"/>
  <c r="D114" i="112"/>
  <c r="E114" i="112"/>
  <c r="D115" i="112"/>
  <c r="E115" i="112"/>
  <c r="D116" i="112"/>
  <c r="E116" i="112"/>
  <c r="D117" i="112"/>
  <c r="E117" i="112"/>
  <c r="D118" i="112"/>
  <c r="E118" i="112"/>
  <c r="D119" i="112"/>
  <c r="E119" i="112"/>
  <c r="D120" i="112"/>
  <c r="E120" i="112"/>
  <c r="D121" i="112"/>
  <c r="E121" i="112"/>
  <c r="D122" i="112"/>
  <c r="E122" i="112"/>
  <c r="D123" i="112"/>
  <c r="E123" i="112"/>
  <c r="D124" i="112"/>
  <c r="E124" i="112"/>
  <c r="D125" i="112"/>
  <c r="E125" i="112"/>
  <c r="D126" i="112"/>
  <c r="E126" i="112"/>
  <c r="D127" i="112"/>
  <c r="E127" i="112"/>
  <c r="D128" i="112"/>
  <c r="E128" i="112"/>
  <c r="D129" i="112"/>
  <c r="E129" i="112"/>
  <c r="D130" i="112"/>
  <c r="E130" i="112"/>
  <c r="D131" i="112"/>
  <c r="E131" i="112"/>
  <c r="D132" i="112"/>
  <c r="E132" i="112"/>
  <c r="D133" i="112"/>
  <c r="E133" i="112"/>
  <c r="D134" i="112"/>
  <c r="E134" i="112"/>
  <c r="D135" i="112"/>
  <c r="E135" i="112"/>
  <c r="D136" i="112"/>
  <c r="E136" i="112"/>
  <c r="D137" i="112"/>
  <c r="E137" i="112"/>
  <c r="D138" i="112"/>
  <c r="E138" i="112"/>
  <c r="D139" i="112"/>
  <c r="E139" i="112"/>
  <c r="D140" i="112"/>
  <c r="E140" i="112"/>
  <c r="D141" i="112"/>
  <c r="E141" i="112"/>
  <c r="D142" i="112"/>
  <c r="E142" i="112"/>
  <c r="D143" i="112"/>
  <c r="E143" i="112"/>
  <c r="D144" i="112"/>
  <c r="E144" i="112"/>
  <c r="D145" i="112"/>
  <c r="E145" i="112"/>
  <c r="D146" i="112"/>
  <c r="E146" i="112"/>
  <c r="D147" i="112"/>
  <c r="E147" i="112"/>
  <c r="D148" i="112"/>
  <c r="E148" i="112"/>
  <c r="D149" i="112"/>
  <c r="E149" i="112"/>
  <c r="D150" i="112"/>
  <c r="E150" i="112"/>
  <c r="D151" i="112"/>
  <c r="E151" i="112"/>
  <c r="D152" i="112"/>
  <c r="E152" i="112"/>
  <c r="D153" i="112"/>
  <c r="E153" i="112"/>
  <c r="D154" i="112"/>
  <c r="E154" i="112"/>
  <c r="D155" i="112"/>
  <c r="E155" i="112"/>
  <c r="D156" i="112"/>
  <c r="E156" i="112"/>
  <c r="D157" i="112"/>
  <c r="E157" i="112"/>
  <c r="D158" i="112"/>
  <c r="E158" i="112"/>
  <c r="D159" i="112"/>
  <c r="E159" i="112"/>
  <c r="D160" i="112"/>
  <c r="E160" i="112"/>
  <c r="D161" i="112"/>
  <c r="E161" i="112"/>
  <c r="D162" i="112"/>
  <c r="E162" i="112"/>
  <c r="D163" i="112"/>
  <c r="E163" i="112"/>
  <c r="D164" i="112"/>
  <c r="E164" i="112"/>
  <c r="D165" i="112"/>
  <c r="E165" i="112"/>
  <c r="D166" i="112"/>
  <c r="E166" i="112"/>
  <c r="D167" i="112"/>
  <c r="E167" i="112"/>
  <c r="D168" i="112"/>
  <c r="E168" i="112"/>
  <c r="D169" i="112"/>
  <c r="E169" i="112"/>
  <c r="D170" i="112"/>
  <c r="E170" i="112"/>
  <c r="D171" i="112"/>
  <c r="E171" i="112"/>
  <c r="D172" i="112"/>
  <c r="E172" i="112"/>
  <c r="D173" i="112"/>
  <c r="E173" i="112"/>
  <c r="D174" i="112"/>
  <c r="E174" i="112"/>
  <c r="D175" i="112"/>
  <c r="E175" i="112"/>
  <c r="D176" i="112"/>
  <c r="E176" i="112"/>
  <c r="D177" i="112"/>
  <c r="E177" i="112"/>
  <c r="D178" i="112"/>
  <c r="E178" i="112"/>
  <c r="D179" i="112"/>
  <c r="E179" i="112"/>
  <c r="D180" i="112"/>
  <c r="E180" i="112"/>
  <c r="D181" i="112"/>
  <c r="E181" i="112"/>
  <c r="D182" i="112"/>
  <c r="E182" i="112"/>
  <c r="D183" i="112"/>
  <c r="E183" i="112"/>
  <c r="D184" i="112"/>
  <c r="E184" i="112"/>
  <c r="D185" i="112"/>
  <c r="E185" i="112"/>
  <c r="D186" i="112"/>
  <c r="E186" i="112"/>
  <c r="D187" i="112"/>
  <c r="E187" i="112"/>
  <c r="D188" i="112"/>
  <c r="E188" i="112"/>
  <c r="D189" i="112"/>
  <c r="E189" i="112"/>
  <c r="D190" i="112"/>
  <c r="E190" i="112"/>
  <c r="D191" i="112"/>
  <c r="E191" i="112"/>
  <c r="D192" i="112"/>
  <c r="E192" i="112"/>
  <c r="D193" i="112"/>
  <c r="E193" i="112"/>
  <c r="D194" i="112"/>
  <c r="E194" i="112"/>
  <c r="D195" i="112"/>
  <c r="E195" i="112"/>
  <c r="D196" i="112"/>
  <c r="E196" i="112"/>
  <c r="D197" i="112"/>
  <c r="E197" i="112"/>
  <c r="D198" i="112"/>
  <c r="E198" i="112"/>
  <c r="D199" i="112"/>
  <c r="E199" i="112"/>
  <c r="D200" i="112"/>
  <c r="E200" i="112"/>
  <c r="D201" i="112"/>
  <c r="E201" i="112"/>
  <c r="D202" i="112"/>
  <c r="E202" i="112"/>
  <c r="D203" i="112"/>
  <c r="E203" i="112"/>
  <c r="D204" i="112"/>
  <c r="E204" i="112"/>
  <c r="D205" i="112"/>
  <c r="E205" i="112"/>
  <c r="D206" i="112"/>
  <c r="E206" i="112"/>
  <c r="D207" i="112"/>
  <c r="E207" i="112"/>
  <c r="D208" i="112"/>
  <c r="E208" i="112"/>
  <c r="D209" i="112"/>
  <c r="E209" i="112"/>
  <c r="D210" i="112"/>
  <c r="E210" i="112"/>
  <c r="D211" i="112"/>
  <c r="E211" i="112"/>
  <c r="D212" i="112"/>
  <c r="E212" i="112"/>
  <c r="D213" i="112"/>
  <c r="E213" i="112"/>
  <c r="D214" i="112"/>
  <c r="E214" i="112"/>
  <c r="D215" i="112"/>
  <c r="E215" i="112"/>
  <c r="D216" i="112"/>
  <c r="E216" i="112"/>
  <c r="D217" i="112"/>
  <c r="E217" i="112"/>
  <c r="D218" i="112"/>
  <c r="E218" i="112"/>
  <c r="D219" i="112"/>
  <c r="E219" i="112"/>
  <c r="D220" i="112"/>
  <c r="E220" i="112"/>
  <c r="D221" i="112"/>
  <c r="E221" i="112"/>
  <c r="D222" i="112"/>
  <c r="E222" i="112"/>
  <c r="D223" i="112"/>
  <c r="E223" i="112"/>
  <c r="D224" i="112"/>
  <c r="E224" i="112"/>
  <c r="D225" i="112"/>
  <c r="E225" i="112"/>
  <c r="D226" i="112"/>
  <c r="E226" i="112"/>
  <c r="D227" i="112"/>
  <c r="E227" i="112"/>
  <c r="D228" i="112"/>
  <c r="E228" i="112"/>
  <c r="D229" i="112"/>
  <c r="E229" i="112"/>
  <c r="D230" i="112"/>
  <c r="E230" i="112"/>
  <c r="D231" i="112"/>
  <c r="E231" i="112"/>
  <c r="D232" i="112"/>
  <c r="E232" i="112"/>
  <c r="D233" i="112"/>
  <c r="E233" i="112"/>
  <c r="D234" i="112"/>
  <c r="E234" i="112"/>
  <c r="D235" i="112"/>
  <c r="E235" i="112"/>
  <c r="D236" i="112"/>
  <c r="E236" i="112"/>
  <c r="D237" i="112"/>
  <c r="E237" i="112"/>
  <c r="D238" i="112"/>
  <c r="E238" i="112"/>
  <c r="D239" i="112"/>
  <c r="E239" i="112"/>
  <c r="D240" i="112"/>
  <c r="E240" i="112"/>
  <c r="D241" i="112"/>
  <c r="E241" i="112"/>
  <c r="D242" i="112"/>
  <c r="E242" i="112"/>
  <c r="D243" i="112"/>
  <c r="E243" i="112"/>
  <c r="D244" i="112"/>
  <c r="E244" i="112"/>
  <c r="D245" i="112"/>
  <c r="E245" i="112"/>
  <c r="D246" i="112"/>
  <c r="E246" i="112"/>
  <c r="D247" i="112"/>
  <c r="E247" i="112"/>
  <c r="D248" i="112"/>
  <c r="E248" i="112"/>
  <c r="D249" i="112"/>
  <c r="E249" i="112"/>
  <c r="D250" i="112"/>
  <c r="E250" i="112"/>
  <c r="D251" i="112"/>
  <c r="E251" i="112"/>
  <c r="D252" i="112"/>
  <c r="E252" i="112"/>
  <c r="D253" i="112"/>
  <c r="E253" i="112"/>
  <c r="D254" i="112"/>
  <c r="E254" i="112"/>
  <c r="D255" i="112"/>
  <c r="E255" i="112"/>
  <c r="D256" i="112"/>
  <c r="E256" i="112"/>
  <c r="D257" i="112"/>
  <c r="E257" i="112"/>
  <c r="D10" i="112"/>
  <c r="E10" i="112"/>
  <c r="D11" i="112"/>
  <c r="E11" i="112"/>
  <c r="D12" i="112"/>
  <c r="E12" i="112"/>
  <c r="E9" i="112"/>
  <c r="H61" i="114" l="1"/>
  <c r="I61" i="114"/>
  <c r="J61" i="114"/>
  <c r="K61" i="114"/>
  <c r="L61" i="114"/>
  <c r="M61" i="114"/>
  <c r="N61" i="114"/>
  <c r="O61" i="114"/>
  <c r="P61" i="114"/>
  <c r="Q61" i="114"/>
  <c r="R61" i="114"/>
  <c r="S61" i="114"/>
  <c r="T61" i="114"/>
  <c r="U61" i="114"/>
  <c r="V61" i="114"/>
  <c r="W61" i="114"/>
  <c r="X61" i="114"/>
  <c r="Y61" i="114"/>
  <c r="Z61" i="114"/>
  <c r="AA61" i="114"/>
  <c r="AB61" i="114"/>
  <c r="AC61" i="114"/>
  <c r="AD61" i="114"/>
  <c r="AE61" i="114"/>
  <c r="AF61" i="114"/>
  <c r="AG61" i="114"/>
  <c r="AH61" i="114"/>
  <c r="AI61" i="114"/>
  <c r="AJ61" i="114"/>
  <c r="AK61" i="114"/>
  <c r="AL61" i="114"/>
  <c r="AM61" i="114"/>
  <c r="AN61" i="114"/>
  <c r="AO61" i="114"/>
  <c r="H62" i="114"/>
  <c r="I62" i="114"/>
  <c r="J62" i="114"/>
  <c r="K62" i="114"/>
  <c r="L62" i="114"/>
  <c r="M62" i="114"/>
  <c r="N62" i="114"/>
  <c r="O62" i="114"/>
  <c r="P62" i="114"/>
  <c r="Q62" i="114"/>
  <c r="R62" i="114"/>
  <c r="S62" i="114"/>
  <c r="T62" i="114"/>
  <c r="U62" i="114"/>
  <c r="V62" i="114"/>
  <c r="W62" i="114"/>
  <c r="X62" i="114"/>
  <c r="Y62" i="114"/>
  <c r="Z62" i="114"/>
  <c r="AA62" i="114"/>
  <c r="AB62" i="114"/>
  <c r="AC62" i="114"/>
  <c r="AD62" i="114"/>
  <c r="AE62" i="114"/>
  <c r="AF62" i="114"/>
  <c r="AG62" i="114"/>
  <c r="AH62" i="114"/>
  <c r="AI62" i="114"/>
  <c r="AJ62" i="114"/>
  <c r="AK62" i="114"/>
  <c r="AL62" i="114"/>
  <c r="AM62" i="114"/>
  <c r="AN62" i="114"/>
  <c r="AO62" i="114"/>
  <c r="H63" i="114"/>
  <c r="I63" i="114"/>
  <c r="J63" i="114"/>
  <c r="K63" i="114"/>
  <c r="L63" i="114"/>
  <c r="M63" i="114"/>
  <c r="N63" i="114"/>
  <c r="O63" i="114"/>
  <c r="P63" i="114"/>
  <c r="Q63" i="114"/>
  <c r="R63" i="114"/>
  <c r="S63" i="114"/>
  <c r="T63" i="114"/>
  <c r="U63" i="114"/>
  <c r="V63" i="114"/>
  <c r="W63" i="114"/>
  <c r="X63" i="114"/>
  <c r="Y63" i="114"/>
  <c r="Z63" i="114"/>
  <c r="AA63" i="114"/>
  <c r="AB63" i="114"/>
  <c r="AC63" i="114"/>
  <c r="AD63" i="114"/>
  <c r="AE63" i="114"/>
  <c r="AF63" i="114"/>
  <c r="AG63" i="114"/>
  <c r="AH63" i="114"/>
  <c r="AI63" i="114"/>
  <c r="AJ63" i="114"/>
  <c r="AK63" i="114"/>
  <c r="AL63" i="114"/>
  <c r="AM63" i="114"/>
  <c r="AN63" i="114"/>
  <c r="AO63" i="114"/>
  <c r="H64" i="114"/>
  <c r="I64" i="114"/>
  <c r="J64" i="114"/>
  <c r="K64" i="114"/>
  <c r="L64" i="114"/>
  <c r="M64" i="114"/>
  <c r="N64" i="114"/>
  <c r="O64" i="114"/>
  <c r="P64" i="114"/>
  <c r="Q64" i="114"/>
  <c r="R64" i="114"/>
  <c r="S64" i="114"/>
  <c r="T64" i="114"/>
  <c r="U64" i="114"/>
  <c r="V64" i="114"/>
  <c r="W64" i="114"/>
  <c r="X64" i="114"/>
  <c r="Y64" i="114"/>
  <c r="Z64" i="114"/>
  <c r="AA64" i="114"/>
  <c r="AB64" i="114"/>
  <c r="AC64" i="114"/>
  <c r="AD64" i="114"/>
  <c r="AE64" i="114"/>
  <c r="AF64" i="114"/>
  <c r="AG64" i="114"/>
  <c r="AH64" i="114"/>
  <c r="AI64" i="114"/>
  <c r="AJ64" i="114"/>
  <c r="AK64" i="114"/>
  <c r="AL64" i="114"/>
  <c r="AM64" i="114"/>
  <c r="AN64" i="114"/>
  <c r="AO64" i="114"/>
  <c r="H65" i="114"/>
  <c r="I65" i="114"/>
  <c r="J65" i="114"/>
  <c r="K65" i="114"/>
  <c r="L65" i="114"/>
  <c r="M65" i="114"/>
  <c r="N65" i="114"/>
  <c r="O65" i="114"/>
  <c r="P65" i="114"/>
  <c r="Q65" i="114"/>
  <c r="R65" i="114"/>
  <c r="S65" i="114"/>
  <c r="T65" i="114"/>
  <c r="U65" i="114"/>
  <c r="V65" i="114"/>
  <c r="W65" i="114"/>
  <c r="X65" i="114"/>
  <c r="Y65" i="114"/>
  <c r="Z65" i="114"/>
  <c r="AA65" i="114"/>
  <c r="AB65" i="114"/>
  <c r="AC65" i="114"/>
  <c r="AD65" i="114"/>
  <c r="AE65" i="114"/>
  <c r="AF65" i="114"/>
  <c r="AG65" i="114"/>
  <c r="AH65" i="114"/>
  <c r="AI65" i="114"/>
  <c r="AJ65" i="114"/>
  <c r="AK65" i="114"/>
  <c r="AL65" i="114"/>
  <c r="AM65" i="114"/>
  <c r="AN65" i="114"/>
  <c r="AO65" i="114"/>
  <c r="H66" i="114"/>
  <c r="I66" i="114"/>
  <c r="J66" i="114"/>
  <c r="K66" i="114"/>
  <c r="L66" i="114"/>
  <c r="M66" i="114"/>
  <c r="N66" i="114"/>
  <c r="O66" i="114"/>
  <c r="P66" i="114"/>
  <c r="Q66" i="114"/>
  <c r="R66" i="114"/>
  <c r="S66" i="114"/>
  <c r="T66" i="114"/>
  <c r="U66" i="114"/>
  <c r="V66" i="114"/>
  <c r="W66" i="114"/>
  <c r="X66" i="114"/>
  <c r="Y66" i="114"/>
  <c r="Z66" i="114"/>
  <c r="AA66" i="114"/>
  <c r="AB66" i="114"/>
  <c r="AC66" i="114"/>
  <c r="AD66" i="114"/>
  <c r="AE66" i="114"/>
  <c r="AF66" i="114"/>
  <c r="AG66" i="114"/>
  <c r="AH66" i="114"/>
  <c r="AI66" i="114"/>
  <c r="AJ66" i="114"/>
  <c r="AK66" i="114"/>
  <c r="AL66" i="114"/>
  <c r="AM66" i="114"/>
  <c r="AN66" i="114"/>
  <c r="AO66" i="114"/>
  <c r="H67" i="114"/>
  <c r="I67" i="114"/>
  <c r="J67" i="114"/>
  <c r="K67" i="114"/>
  <c r="L67" i="114"/>
  <c r="M67" i="114"/>
  <c r="N67" i="114"/>
  <c r="O67" i="114"/>
  <c r="P67" i="114"/>
  <c r="Q67" i="114"/>
  <c r="R67" i="114"/>
  <c r="S67" i="114"/>
  <c r="T67" i="114"/>
  <c r="U67" i="114"/>
  <c r="V67" i="114"/>
  <c r="W67" i="114"/>
  <c r="X67" i="114"/>
  <c r="Y67" i="114"/>
  <c r="Z67" i="114"/>
  <c r="AA67" i="114"/>
  <c r="AB67" i="114"/>
  <c r="AC67" i="114"/>
  <c r="AD67" i="114"/>
  <c r="AE67" i="114"/>
  <c r="AF67" i="114"/>
  <c r="AG67" i="114"/>
  <c r="AH67" i="114"/>
  <c r="AI67" i="114"/>
  <c r="AJ67" i="114"/>
  <c r="AK67" i="114"/>
  <c r="AL67" i="114"/>
  <c r="AM67" i="114"/>
  <c r="AN67" i="114"/>
  <c r="AO67" i="114"/>
  <c r="H68" i="114"/>
  <c r="I68" i="114"/>
  <c r="J68" i="114"/>
  <c r="K68" i="114"/>
  <c r="L68" i="114"/>
  <c r="M68" i="114"/>
  <c r="N68" i="114"/>
  <c r="O68" i="114"/>
  <c r="P68" i="114"/>
  <c r="Q68" i="114"/>
  <c r="R68" i="114"/>
  <c r="S68" i="114"/>
  <c r="T68" i="114"/>
  <c r="U68" i="114"/>
  <c r="V68" i="114"/>
  <c r="W68" i="114"/>
  <c r="X68" i="114"/>
  <c r="Y68" i="114"/>
  <c r="Z68" i="114"/>
  <c r="AA68" i="114"/>
  <c r="AB68" i="114"/>
  <c r="AC68" i="114"/>
  <c r="AD68" i="114"/>
  <c r="AE68" i="114"/>
  <c r="AF68" i="114"/>
  <c r="AG68" i="114"/>
  <c r="AH68" i="114"/>
  <c r="AI68" i="114"/>
  <c r="AJ68" i="114"/>
  <c r="AK68" i="114"/>
  <c r="AL68" i="114"/>
  <c r="AM68" i="114"/>
  <c r="AN68" i="114"/>
  <c r="AO68" i="114"/>
  <c r="H69" i="114"/>
  <c r="I69" i="114"/>
  <c r="J69" i="114"/>
  <c r="K69" i="114"/>
  <c r="L69" i="114"/>
  <c r="M69" i="114"/>
  <c r="N69" i="114"/>
  <c r="O69" i="114"/>
  <c r="P69" i="114"/>
  <c r="Q69" i="114"/>
  <c r="R69" i="114"/>
  <c r="S69" i="114"/>
  <c r="T69" i="114"/>
  <c r="U69" i="114"/>
  <c r="V69" i="114"/>
  <c r="W69" i="114"/>
  <c r="X69" i="114"/>
  <c r="Y69" i="114"/>
  <c r="Z69" i="114"/>
  <c r="AA69" i="114"/>
  <c r="AB69" i="114"/>
  <c r="AC69" i="114"/>
  <c r="AD69" i="114"/>
  <c r="AE69" i="114"/>
  <c r="AF69" i="114"/>
  <c r="AG69" i="114"/>
  <c r="AH69" i="114"/>
  <c r="AI69" i="114"/>
  <c r="AJ69" i="114"/>
  <c r="AK69" i="114"/>
  <c r="AL69" i="114"/>
  <c r="AM69" i="114"/>
  <c r="AN69" i="114"/>
  <c r="AO69" i="114"/>
  <c r="H70" i="114"/>
  <c r="I70" i="114"/>
  <c r="J70" i="114"/>
  <c r="K70" i="114"/>
  <c r="L70" i="114"/>
  <c r="M70" i="114"/>
  <c r="N70" i="114"/>
  <c r="O70" i="114"/>
  <c r="P70" i="114"/>
  <c r="Q70" i="114"/>
  <c r="R70" i="114"/>
  <c r="S70" i="114"/>
  <c r="T70" i="114"/>
  <c r="U70" i="114"/>
  <c r="V70" i="114"/>
  <c r="W70" i="114"/>
  <c r="X70" i="114"/>
  <c r="Y70" i="114"/>
  <c r="Z70" i="114"/>
  <c r="AA70" i="114"/>
  <c r="AB70" i="114"/>
  <c r="AC70" i="114"/>
  <c r="AD70" i="114"/>
  <c r="AE70" i="114"/>
  <c r="AF70" i="114"/>
  <c r="AG70" i="114"/>
  <c r="AH70" i="114"/>
  <c r="AI70" i="114"/>
  <c r="AJ70" i="114"/>
  <c r="AK70" i="114"/>
  <c r="AL70" i="114"/>
  <c r="AM70" i="114"/>
  <c r="AN70" i="114"/>
  <c r="AO70" i="114"/>
  <c r="H71" i="114"/>
  <c r="I71" i="114"/>
  <c r="J71" i="114"/>
  <c r="K71" i="114"/>
  <c r="L71" i="114"/>
  <c r="M71" i="114"/>
  <c r="N71" i="114"/>
  <c r="O71" i="114"/>
  <c r="P71" i="114"/>
  <c r="Q71" i="114"/>
  <c r="R71" i="114"/>
  <c r="S71" i="114"/>
  <c r="T71" i="114"/>
  <c r="U71" i="114"/>
  <c r="V71" i="114"/>
  <c r="W71" i="114"/>
  <c r="X71" i="114"/>
  <c r="Y71" i="114"/>
  <c r="Z71" i="114"/>
  <c r="AA71" i="114"/>
  <c r="AB71" i="114"/>
  <c r="AC71" i="114"/>
  <c r="AD71" i="114"/>
  <c r="AE71" i="114"/>
  <c r="AF71" i="114"/>
  <c r="AG71" i="114"/>
  <c r="AH71" i="114"/>
  <c r="AI71" i="114"/>
  <c r="AJ71" i="114"/>
  <c r="AK71" i="114"/>
  <c r="AL71" i="114"/>
  <c r="AM71" i="114"/>
  <c r="AN71" i="114"/>
  <c r="AO71" i="114"/>
  <c r="H72" i="114"/>
  <c r="I72" i="114"/>
  <c r="J72" i="114"/>
  <c r="K72" i="114"/>
  <c r="L72" i="114"/>
  <c r="M72" i="114"/>
  <c r="N72" i="114"/>
  <c r="O72" i="114"/>
  <c r="P72" i="114"/>
  <c r="Q72" i="114"/>
  <c r="R72" i="114"/>
  <c r="S72" i="114"/>
  <c r="T72" i="114"/>
  <c r="U72" i="114"/>
  <c r="V72" i="114"/>
  <c r="W72" i="114"/>
  <c r="X72" i="114"/>
  <c r="Y72" i="114"/>
  <c r="Z72" i="114"/>
  <c r="AA72" i="114"/>
  <c r="AB72" i="114"/>
  <c r="AC72" i="114"/>
  <c r="AD72" i="114"/>
  <c r="AE72" i="114"/>
  <c r="AF72" i="114"/>
  <c r="AG72" i="114"/>
  <c r="AH72" i="114"/>
  <c r="AI72" i="114"/>
  <c r="AJ72" i="114"/>
  <c r="AK72" i="114"/>
  <c r="AL72" i="114"/>
  <c r="AM72" i="114"/>
  <c r="AN72" i="114"/>
  <c r="AO72" i="114"/>
  <c r="H73" i="114"/>
  <c r="I73" i="114"/>
  <c r="J73" i="114"/>
  <c r="K73" i="114"/>
  <c r="L73" i="114"/>
  <c r="M73" i="114"/>
  <c r="N73" i="114"/>
  <c r="O73" i="114"/>
  <c r="P73" i="114"/>
  <c r="Q73" i="114"/>
  <c r="R73" i="114"/>
  <c r="S73" i="114"/>
  <c r="T73" i="114"/>
  <c r="U73" i="114"/>
  <c r="V73" i="114"/>
  <c r="W73" i="114"/>
  <c r="X73" i="114"/>
  <c r="Y73" i="114"/>
  <c r="Z73" i="114"/>
  <c r="AA73" i="114"/>
  <c r="AB73" i="114"/>
  <c r="AC73" i="114"/>
  <c r="AD73" i="114"/>
  <c r="AE73" i="114"/>
  <c r="AF73" i="114"/>
  <c r="AG73" i="114"/>
  <c r="AH73" i="114"/>
  <c r="AI73" i="114"/>
  <c r="AJ73" i="114"/>
  <c r="AK73" i="114"/>
  <c r="AL73" i="114"/>
  <c r="AM73" i="114"/>
  <c r="AN73" i="114"/>
  <c r="AO73" i="114"/>
  <c r="H74" i="114"/>
  <c r="I74" i="114"/>
  <c r="J74" i="114"/>
  <c r="K74" i="114"/>
  <c r="L74" i="114"/>
  <c r="M74" i="114"/>
  <c r="N74" i="114"/>
  <c r="O74" i="114"/>
  <c r="P74" i="114"/>
  <c r="Q74" i="114"/>
  <c r="R74" i="114"/>
  <c r="S74" i="114"/>
  <c r="T74" i="114"/>
  <c r="U74" i="114"/>
  <c r="V74" i="114"/>
  <c r="W74" i="114"/>
  <c r="X74" i="114"/>
  <c r="Y74" i="114"/>
  <c r="Z74" i="114"/>
  <c r="AA74" i="114"/>
  <c r="AB74" i="114"/>
  <c r="AC74" i="114"/>
  <c r="AD74" i="114"/>
  <c r="AE74" i="114"/>
  <c r="AF74" i="114"/>
  <c r="AG74" i="114"/>
  <c r="AH74" i="114"/>
  <c r="AI74" i="114"/>
  <c r="AJ74" i="114"/>
  <c r="AK74" i="114"/>
  <c r="AL74" i="114"/>
  <c r="AM74" i="114"/>
  <c r="AN74" i="114"/>
  <c r="AO74" i="114"/>
  <c r="H75" i="114"/>
  <c r="I75" i="114"/>
  <c r="J75" i="114"/>
  <c r="K75" i="114"/>
  <c r="L75" i="114"/>
  <c r="M75" i="114"/>
  <c r="N75" i="114"/>
  <c r="O75" i="114"/>
  <c r="P75" i="114"/>
  <c r="Q75" i="114"/>
  <c r="R75" i="114"/>
  <c r="S75" i="114"/>
  <c r="T75" i="114"/>
  <c r="U75" i="114"/>
  <c r="V75" i="114"/>
  <c r="W75" i="114"/>
  <c r="X75" i="114"/>
  <c r="Y75" i="114"/>
  <c r="Z75" i="114"/>
  <c r="AA75" i="114"/>
  <c r="AB75" i="114"/>
  <c r="AC75" i="114"/>
  <c r="AD75" i="114"/>
  <c r="AE75" i="114"/>
  <c r="AF75" i="114"/>
  <c r="AG75" i="114"/>
  <c r="AH75" i="114"/>
  <c r="AI75" i="114"/>
  <c r="AJ75" i="114"/>
  <c r="AK75" i="114"/>
  <c r="AL75" i="114"/>
  <c r="AM75" i="114"/>
  <c r="AN75" i="114"/>
  <c r="AO75" i="114"/>
  <c r="H76" i="114"/>
  <c r="I76" i="114"/>
  <c r="J76" i="114"/>
  <c r="K76" i="114"/>
  <c r="L76" i="114"/>
  <c r="M76" i="114"/>
  <c r="N76" i="114"/>
  <c r="O76" i="114"/>
  <c r="P76" i="114"/>
  <c r="Q76" i="114"/>
  <c r="R76" i="114"/>
  <c r="S76" i="114"/>
  <c r="T76" i="114"/>
  <c r="U76" i="114"/>
  <c r="V76" i="114"/>
  <c r="W76" i="114"/>
  <c r="X76" i="114"/>
  <c r="Y76" i="114"/>
  <c r="Z76" i="114"/>
  <c r="AA76" i="114"/>
  <c r="AB76" i="114"/>
  <c r="AC76" i="114"/>
  <c r="AD76" i="114"/>
  <c r="AE76" i="114"/>
  <c r="AF76" i="114"/>
  <c r="AG76" i="114"/>
  <c r="AH76" i="114"/>
  <c r="AI76" i="114"/>
  <c r="AJ76" i="114"/>
  <c r="AK76" i="114"/>
  <c r="AL76" i="114"/>
  <c r="AM76" i="114"/>
  <c r="AN76" i="114"/>
  <c r="AO76" i="114"/>
  <c r="H77" i="114"/>
  <c r="I77" i="114"/>
  <c r="J77" i="114"/>
  <c r="K77" i="114"/>
  <c r="L77" i="114"/>
  <c r="M77" i="114"/>
  <c r="N77" i="114"/>
  <c r="O77" i="114"/>
  <c r="P77" i="114"/>
  <c r="Q77" i="114"/>
  <c r="R77" i="114"/>
  <c r="S77" i="114"/>
  <c r="T77" i="114"/>
  <c r="U77" i="114"/>
  <c r="V77" i="114"/>
  <c r="W77" i="114"/>
  <c r="X77" i="114"/>
  <c r="Y77" i="114"/>
  <c r="Z77" i="114"/>
  <c r="AA77" i="114"/>
  <c r="AB77" i="114"/>
  <c r="AC77" i="114"/>
  <c r="AD77" i="114"/>
  <c r="AE77" i="114"/>
  <c r="AF77" i="114"/>
  <c r="AG77" i="114"/>
  <c r="AH77" i="114"/>
  <c r="AI77" i="114"/>
  <c r="AJ77" i="114"/>
  <c r="AK77" i="114"/>
  <c r="AL77" i="114"/>
  <c r="AM77" i="114"/>
  <c r="AN77" i="114"/>
  <c r="AO77" i="114"/>
  <c r="H78" i="114"/>
  <c r="I78" i="114"/>
  <c r="J78" i="114"/>
  <c r="K78" i="114"/>
  <c r="L78" i="114"/>
  <c r="M78" i="114"/>
  <c r="N78" i="114"/>
  <c r="O78" i="114"/>
  <c r="P78" i="114"/>
  <c r="Q78" i="114"/>
  <c r="R78" i="114"/>
  <c r="S78" i="114"/>
  <c r="T78" i="114"/>
  <c r="U78" i="114"/>
  <c r="V78" i="114"/>
  <c r="W78" i="114"/>
  <c r="X78" i="114"/>
  <c r="Y78" i="114"/>
  <c r="Z78" i="114"/>
  <c r="AA78" i="114"/>
  <c r="AB78" i="114"/>
  <c r="AC78" i="114"/>
  <c r="AD78" i="114"/>
  <c r="AE78" i="114"/>
  <c r="AF78" i="114"/>
  <c r="AG78" i="114"/>
  <c r="AH78" i="114"/>
  <c r="AI78" i="114"/>
  <c r="AJ78" i="114"/>
  <c r="AK78" i="114"/>
  <c r="AL78" i="114"/>
  <c r="AM78" i="114"/>
  <c r="AN78" i="114"/>
  <c r="AO78" i="114"/>
  <c r="H79" i="114"/>
  <c r="I79" i="114"/>
  <c r="J79" i="114"/>
  <c r="K79" i="114"/>
  <c r="L79" i="114"/>
  <c r="M79" i="114"/>
  <c r="N79" i="114"/>
  <c r="O79" i="114"/>
  <c r="P79" i="114"/>
  <c r="Q79" i="114"/>
  <c r="R79" i="114"/>
  <c r="S79" i="114"/>
  <c r="T79" i="114"/>
  <c r="U79" i="114"/>
  <c r="V79" i="114"/>
  <c r="W79" i="114"/>
  <c r="X79" i="114"/>
  <c r="Y79" i="114"/>
  <c r="Z79" i="114"/>
  <c r="AA79" i="114"/>
  <c r="AB79" i="114"/>
  <c r="AC79" i="114"/>
  <c r="AD79" i="114"/>
  <c r="AE79" i="114"/>
  <c r="AF79" i="114"/>
  <c r="AG79" i="114"/>
  <c r="AH79" i="114"/>
  <c r="AI79" i="114"/>
  <c r="AJ79" i="114"/>
  <c r="AK79" i="114"/>
  <c r="AL79" i="114"/>
  <c r="AM79" i="114"/>
  <c r="AN79" i="114"/>
  <c r="AO79" i="114"/>
  <c r="H80" i="114"/>
  <c r="I80" i="114"/>
  <c r="J80" i="114"/>
  <c r="K80" i="114"/>
  <c r="L80" i="114"/>
  <c r="M80" i="114"/>
  <c r="N80" i="114"/>
  <c r="O80" i="114"/>
  <c r="P80" i="114"/>
  <c r="Q80" i="114"/>
  <c r="R80" i="114"/>
  <c r="S80" i="114"/>
  <c r="T80" i="114"/>
  <c r="U80" i="114"/>
  <c r="V80" i="114"/>
  <c r="W80" i="114"/>
  <c r="X80" i="114"/>
  <c r="Y80" i="114"/>
  <c r="Z80" i="114"/>
  <c r="AA80" i="114"/>
  <c r="AB80" i="114"/>
  <c r="AC80" i="114"/>
  <c r="AD80" i="114"/>
  <c r="AE80" i="114"/>
  <c r="AF80" i="114"/>
  <c r="AG80" i="114"/>
  <c r="AH80" i="114"/>
  <c r="AI80" i="114"/>
  <c r="AJ80" i="114"/>
  <c r="AK80" i="114"/>
  <c r="AL80" i="114"/>
  <c r="AM80" i="114"/>
  <c r="AN80" i="114"/>
  <c r="AO80" i="114"/>
  <c r="H81" i="114"/>
  <c r="I81" i="114"/>
  <c r="J81" i="114"/>
  <c r="K81" i="114"/>
  <c r="L81" i="114"/>
  <c r="M81" i="114"/>
  <c r="N81" i="114"/>
  <c r="O81" i="114"/>
  <c r="P81" i="114"/>
  <c r="Q81" i="114"/>
  <c r="R81" i="114"/>
  <c r="S81" i="114"/>
  <c r="T81" i="114"/>
  <c r="U81" i="114"/>
  <c r="V81" i="114"/>
  <c r="W81" i="114"/>
  <c r="X81" i="114"/>
  <c r="Y81" i="114"/>
  <c r="Z81" i="114"/>
  <c r="AA81" i="114"/>
  <c r="AB81" i="114"/>
  <c r="AC81" i="114"/>
  <c r="AD81" i="114"/>
  <c r="AE81" i="114"/>
  <c r="AF81" i="114"/>
  <c r="AG81" i="114"/>
  <c r="AH81" i="114"/>
  <c r="AI81" i="114"/>
  <c r="AJ81" i="114"/>
  <c r="AK81" i="114"/>
  <c r="AL81" i="114"/>
  <c r="AM81" i="114"/>
  <c r="AN81" i="114"/>
  <c r="AO81" i="114"/>
  <c r="H82" i="114"/>
  <c r="I82" i="114"/>
  <c r="J82" i="114"/>
  <c r="K82" i="114"/>
  <c r="L82" i="114"/>
  <c r="M82" i="114"/>
  <c r="N82" i="114"/>
  <c r="O82" i="114"/>
  <c r="P82" i="114"/>
  <c r="Q82" i="114"/>
  <c r="R82" i="114"/>
  <c r="S82" i="114"/>
  <c r="T82" i="114"/>
  <c r="U82" i="114"/>
  <c r="V82" i="114"/>
  <c r="W82" i="114"/>
  <c r="X82" i="114"/>
  <c r="Y82" i="114"/>
  <c r="Z82" i="114"/>
  <c r="AA82" i="114"/>
  <c r="AB82" i="114"/>
  <c r="AC82" i="114"/>
  <c r="AD82" i="114"/>
  <c r="AE82" i="114"/>
  <c r="AF82" i="114"/>
  <c r="AG82" i="114"/>
  <c r="AH82" i="114"/>
  <c r="AI82" i="114"/>
  <c r="AJ82" i="114"/>
  <c r="AK82" i="114"/>
  <c r="AL82" i="114"/>
  <c r="AM82" i="114"/>
  <c r="AN82" i="114"/>
  <c r="AO82" i="114"/>
  <c r="H83" i="114"/>
  <c r="I83" i="114"/>
  <c r="J83" i="114"/>
  <c r="K83" i="114"/>
  <c r="L83" i="114"/>
  <c r="M83" i="114"/>
  <c r="N83" i="114"/>
  <c r="O83" i="114"/>
  <c r="P83" i="114"/>
  <c r="Q83" i="114"/>
  <c r="R83" i="114"/>
  <c r="S83" i="114"/>
  <c r="T83" i="114"/>
  <c r="U83" i="114"/>
  <c r="V83" i="114"/>
  <c r="W83" i="114"/>
  <c r="X83" i="114"/>
  <c r="Y83" i="114"/>
  <c r="Z83" i="114"/>
  <c r="AA83" i="114"/>
  <c r="AB83" i="114"/>
  <c r="AC83" i="114"/>
  <c r="AD83" i="114"/>
  <c r="AE83" i="114"/>
  <c r="AF83" i="114"/>
  <c r="AG83" i="114"/>
  <c r="AH83" i="114"/>
  <c r="AI83" i="114"/>
  <c r="AJ83" i="114"/>
  <c r="AK83" i="114"/>
  <c r="AL83" i="114"/>
  <c r="AM83" i="114"/>
  <c r="AN83" i="114"/>
  <c r="AO83" i="114"/>
  <c r="H84" i="114"/>
  <c r="I84" i="114"/>
  <c r="J84" i="114"/>
  <c r="K84" i="114"/>
  <c r="L84" i="114"/>
  <c r="M84" i="114"/>
  <c r="N84" i="114"/>
  <c r="O84" i="114"/>
  <c r="P84" i="114"/>
  <c r="Q84" i="114"/>
  <c r="R84" i="114"/>
  <c r="S84" i="114"/>
  <c r="T84" i="114"/>
  <c r="U84" i="114"/>
  <c r="V84" i="114"/>
  <c r="W84" i="114"/>
  <c r="X84" i="114"/>
  <c r="Y84" i="114"/>
  <c r="Z84" i="114"/>
  <c r="AA84" i="114"/>
  <c r="AB84" i="114"/>
  <c r="AC84" i="114"/>
  <c r="AD84" i="114"/>
  <c r="AE84" i="114"/>
  <c r="AF84" i="114"/>
  <c r="AG84" i="114"/>
  <c r="AH84" i="114"/>
  <c r="AI84" i="114"/>
  <c r="AJ84" i="114"/>
  <c r="AK84" i="114"/>
  <c r="AL84" i="114"/>
  <c r="AM84" i="114"/>
  <c r="AN84" i="114"/>
  <c r="AO84" i="114"/>
  <c r="H85" i="114"/>
  <c r="I85" i="114"/>
  <c r="J85" i="114"/>
  <c r="K85" i="114"/>
  <c r="L85" i="114"/>
  <c r="M85" i="114"/>
  <c r="N85" i="114"/>
  <c r="O85" i="114"/>
  <c r="P85" i="114"/>
  <c r="Q85" i="114"/>
  <c r="R85" i="114"/>
  <c r="S85" i="114"/>
  <c r="T85" i="114"/>
  <c r="U85" i="114"/>
  <c r="V85" i="114"/>
  <c r="W85" i="114"/>
  <c r="X85" i="114"/>
  <c r="Y85" i="114"/>
  <c r="Z85" i="114"/>
  <c r="AA85" i="114"/>
  <c r="AB85" i="114"/>
  <c r="AC85" i="114"/>
  <c r="AD85" i="114"/>
  <c r="AE85" i="114"/>
  <c r="AF85" i="114"/>
  <c r="AG85" i="114"/>
  <c r="AH85" i="114"/>
  <c r="AI85" i="114"/>
  <c r="AJ85" i="114"/>
  <c r="AK85" i="114"/>
  <c r="AL85" i="114"/>
  <c r="AM85" i="114"/>
  <c r="AN85" i="114"/>
  <c r="AO85" i="114"/>
  <c r="H86" i="114"/>
  <c r="I86" i="114"/>
  <c r="J86" i="114"/>
  <c r="K86" i="114"/>
  <c r="L86" i="114"/>
  <c r="M86" i="114"/>
  <c r="N86" i="114"/>
  <c r="O86" i="114"/>
  <c r="P86" i="114"/>
  <c r="Q86" i="114"/>
  <c r="R86" i="114"/>
  <c r="S86" i="114"/>
  <c r="T86" i="114"/>
  <c r="U86" i="114"/>
  <c r="V86" i="114"/>
  <c r="W86" i="114"/>
  <c r="X86" i="114"/>
  <c r="Y86" i="114"/>
  <c r="Z86" i="114"/>
  <c r="AA86" i="114"/>
  <c r="AB86" i="114"/>
  <c r="AC86" i="114"/>
  <c r="AD86" i="114"/>
  <c r="AE86" i="114"/>
  <c r="AF86" i="114"/>
  <c r="AG86" i="114"/>
  <c r="AH86" i="114"/>
  <c r="AI86" i="114"/>
  <c r="AJ86" i="114"/>
  <c r="AK86" i="114"/>
  <c r="AL86" i="114"/>
  <c r="AM86" i="114"/>
  <c r="AN86" i="114"/>
  <c r="AO86" i="114"/>
  <c r="H87" i="114"/>
  <c r="I87" i="114"/>
  <c r="J87" i="114"/>
  <c r="K87" i="114"/>
  <c r="L87" i="114"/>
  <c r="M87" i="114"/>
  <c r="N87" i="114"/>
  <c r="O87" i="114"/>
  <c r="P87" i="114"/>
  <c r="Q87" i="114"/>
  <c r="R87" i="114"/>
  <c r="S87" i="114"/>
  <c r="T87" i="114"/>
  <c r="U87" i="114"/>
  <c r="V87" i="114"/>
  <c r="W87" i="114"/>
  <c r="X87" i="114"/>
  <c r="Y87" i="114"/>
  <c r="Z87" i="114"/>
  <c r="AA87" i="114"/>
  <c r="AB87" i="114"/>
  <c r="AC87" i="114"/>
  <c r="AD87" i="114"/>
  <c r="AE87" i="114"/>
  <c r="AF87" i="114"/>
  <c r="AG87" i="114"/>
  <c r="AH87" i="114"/>
  <c r="AI87" i="114"/>
  <c r="AJ87" i="114"/>
  <c r="AK87" i="114"/>
  <c r="AL87" i="114"/>
  <c r="AM87" i="114"/>
  <c r="AN87" i="114"/>
  <c r="AO87" i="114"/>
  <c r="H88" i="114"/>
  <c r="I88" i="114"/>
  <c r="J88" i="114"/>
  <c r="K88" i="114"/>
  <c r="L88" i="114"/>
  <c r="M88" i="114"/>
  <c r="N88" i="114"/>
  <c r="O88" i="114"/>
  <c r="P88" i="114"/>
  <c r="Q88" i="114"/>
  <c r="R88" i="114"/>
  <c r="S88" i="114"/>
  <c r="T88" i="114"/>
  <c r="U88" i="114"/>
  <c r="V88" i="114"/>
  <c r="W88" i="114"/>
  <c r="X88" i="114"/>
  <c r="Y88" i="114"/>
  <c r="Z88" i="114"/>
  <c r="AA88" i="114"/>
  <c r="AB88" i="114"/>
  <c r="AC88" i="114"/>
  <c r="AD88" i="114"/>
  <c r="AE88" i="114"/>
  <c r="AF88" i="114"/>
  <c r="AG88" i="114"/>
  <c r="AH88" i="114"/>
  <c r="AI88" i="114"/>
  <c r="AJ88" i="114"/>
  <c r="AK88" i="114"/>
  <c r="AL88" i="114"/>
  <c r="AM88" i="114"/>
  <c r="AN88" i="114"/>
  <c r="AO88" i="114"/>
  <c r="H89" i="114"/>
  <c r="I89" i="114"/>
  <c r="J89" i="114"/>
  <c r="K89" i="114"/>
  <c r="L89" i="114"/>
  <c r="M89" i="114"/>
  <c r="N89" i="114"/>
  <c r="O89" i="114"/>
  <c r="P89" i="114"/>
  <c r="Q89" i="114"/>
  <c r="R89" i="114"/>
  <c r="S89" i="114"/>
  <c r="T89" i="114"/>
  <c r="U89" i="114"/>
  <c r="V89" i="114"/>
  <c r="W89" i="114"/>
  <c r="X89" i="114"/>
  <c r="Y89" i="114"/>
  <c r="Z89" i="114"/>
  <c r="AA89" i="114"/>
  <c r="AB89" i="114"/>
  <c r="AC89" i="114"/>
  <c r="AD89" i="114"/>
  <c r="AE89" i="114"/>
  <c r="AF89" i="114"/>
  <c r="AG89" i="114"/>
  <c r="AH89" i="114"/>
  <c r="AI89" i="114"/>
  <c r="AJ89" i="114"/>
  <c r="AK89" i="114"/>
  <c r="AL89" i="114"/>
  <c r="AM89" i="114"/>
  <c r="AN89" i="114"/>
  <c r="AO89" i="114"/>
  <c r="H90" i="114"/>
  <c r="I90" i="114"/>
  <c r="J90" i="114"/>
  <c r="K90" i="114"/>
  <c r="L90" i="114"/>
  <c r="M90" i="114"/>
  <c r="N90" i="114"/>
  <c r="O90" i="114"/>
  <c r="P90" i="114"/>
  <c r="Q90" i="114"/>
  <c r="R90" i="114"/>
  <c r="S90" i="114"/>
  <c r="T90" i="114"/>
  <c r="U90" i="114"/>
  <c r="V90" i="114"/>
  <c r="W90" i="114"/>
  <c r="X90" i="114"/>
  <c r="Y90" i="114"/>
  <c r="Z90" i="114"/>
  <c r="AA90" i="114"/>
  <c r="AB90" i="114"/>
  <c r="AC90" i="114"/>
  <c r="AD90" i="114"/>
  <c r="AE90" i="114"/>
  <c r="AF90" i="114"/>
  <c r="AG90" i="114"/>
  <c r="AH90" i="114"/>
  <c r="AI90" i="114"/>
  <c r="AJ90" i="114"/>
  <c r="AK90" i="114"/>
  <c r="AL90" i="114"/>
  <c r="AM90" i="114"/>
  <c r="AN90" i="114"/>
  <c r="AO90" i="114"/>
  <c r="H91" i="114"/>
  <c r="I91" i="114"/>
  <c r="J91" i="114"/>
  <c r="K91" i="114"/>
  <c r="L91" i="114"/>
  <c r="M91" i="114"/>
  <c r="N91" i="114"/>
  <c r="O91" i="114"/>
  <c r="P91" i="114"/>
  <c r="Q91" i="114"/>
  <c r="R91" i="114"/>
  <c r="S91" i="114"/>
  <c r="T91" i="114"/>
  <c r="U91" i="114"/>
  <c r="V91" i="114"/>
  <c r="W91" i="114"/>
  <c r="X91" i="114"/>
  <c r="Y91" i="114"/>
  <c r="Z91" i="114"/>
  <c r="AA91" i="114"/>
  <c r="AB91" i="114"/>
  <c r="AC91" i="114"/>
  <c r="AD91" i="114"/>
  <c r="AE91" i="114"/>
  <c r="AF91" i="114"/>
  <c r="AG91" i="114"/>
  <c r="AH91" i="114"/>
  <c r="AI91" i="114"/>
  <c r="AJ91" i="114"/>
  <c r="AK91" i="114"/>
  <c r="AL91" i="114"/>
  <c r="AM91" i="114"/>
  <c r="AN91" i="114"/>
  <c r="AO91" i="114"/>
  <c r="H92" i="114"/>
  <c r="I92" i="114"/>
  <c r="J92" i="114"/>
  <c r="K92" i="114"/>
  <c r="L92" i="114"/>
  <c r="M92" i="114"/>
  <c r="N92" i="114"/>
  <c r="O92" i="114"/>
  <c r="P92" i="114"/>
  <c r="Q92" i="114"/>
  <c r="R92" i="114"/>
  <c r="S92" i="114"/>
  <c r="T92" i="114"/>
  <c r="U92" i="114"/>
  <c r="V92" i="114"/>
  <c r="W92" i="114"/>
  <c r="X92" i="114"/>
  <c r="Y92" i="114"/>
  <c r="Z92" i="114"/>
  <c r="AA92" i="114"/>
  <c r="AB92" i="114"/>
  <c r="AC92" i="114"/>
  <c r="AD92" i="114"/>
  <c r="AE92" i="114"/>
  <c r="AF92" i="114"/>
  <c r="AG92" i="114"/>
  <c r="AH92" i="114"/>
  <c r="AI92" i="114"/>
  <c r="AJ92" i="114"/>
  <c r="AK92" i="114"/>
  <c r="AL92" i="114"/>
  <c r="AM92" i="114"/>
  <c r="AN92" i="114"/>
  <c r="AO92" i="114"/>
  <c r="H93" i="114"/>
  <c r="I93" i="114"/>
  <c r="J93" i="114"/>
  <c r="K93" i="114"/>
  <c r="L93" i="114"/>
  <c r="M93" i="114"/>
  <c r="N93" i="114"/>
  <c r="O93" i="114"/>
  <c r="P93" i="114"/>
  <c r="Q93" i="114"/>
  <c r="R93" i="114"/>
  <c r="S93" i="114"/>
  <c r="T93" i="114"/>
  <c r="U93" i="114"/>
  <c r="V93" i="114"/>
  <c r="W93" i="114"/>
  <c r="X93" i="114"/>
  <c r="Y93" i="114"/>
  <c r="Z93" i="114"/>
  <c r="AA93" i="114"/>
  <c r="AB93" i="114"/>
  <c r="AC93" i="114"/>
  <c r="AD93" i="114"/>
  <c r="AE93" i="114"/>
  <c r="AF93" i="114"/>
  <c r="AG93" i="114"/>
  <c r="AH93" i="114"/>
  <c r="AI93" i="114"/>
  <c r="AJ93" i="114"/>
  <c r="AK93" i="114"/>
  <c r="AL93" i="114"/>
  <c r="AM93" i="114"/>
  <c r="AN93" i="114"/>
  <c r="AO93" i="114"/>
  <c r="H94" i="114"/>
  <c r="I94" i="114"/>
  <c r="J94" i="114"/>
  <c r="K94" i="114"/>
  <c r="L94" i="114"/>
  <c r="M94" i="114"/>
  <c r="N94" i="114"/>
  <c r="O94" i="114"/>
  <c r="P94" i="114"/>
  <c r="Q94" i="114"/>
  <c r="R94" i="114"/>
  <c r="S94" i="114"/>
  <c r="T94" i="114"/>
  <c r="U94" i="114"/>
  <c r="V94" i="114"/>
  <c r="W94" i="114"/>
  <c r="X94" i="114"/>
  <c r="Y94" i="114"/>
  <c r="Z94" i="114"/>
  <c r="AA94" i="114"/>
  <c r="AB94" i="114"/>
  <c r="AC94" i="114"/>
  <c r="AD94" i="114"/>
  <c r="AE94" i="114"/>
  <c r="AF94" i="114"/>
  <c r="AG94" i="114"/>
  <c r="AH94" i="114"/>
  <c r="AI94" i="114"/>
  <c r="AJ94" i="114"/>
  <c r="AK94" i="114"/>
  <c r="AL94" i="114"/>
  <c r="AM94" i="114"/>
  <c r="AN94" i="114"/>
  <c r="AO94" i="114"/>
  <c r="H95" i="114"/>
  <c r="I95" i="114"/>
  <c r="J95" i="114"/>
  <c r="K95" i="114"/>
  <c r="L95" i="114"/>
  <c r="M95" i="114"/>
  <c r="N95" i="114"/>
  <c r="O95" i="114"/>
  <c r="P95" i="114"/>
  <c r="Q95" i="114"/>
  <c r="R95" i="114"/>
  <c r="S95" i="114"/>
  <c r="T95" i="114"/>
  <c r="U95" i="114"/>
  <c r="V95" i="114"/>
  <c r="W95" i="114"/>
  <c r="X95" i="114"/>
  <c r="Y95" i="114"/>
  <c r="Z95" i="114"/>
  <c r="AA95" i="114"/>
  <c r="AB95" i="114"/>
  <c r="AC95" i="114"/>
  <c r="AD95" i="114"/>
  <c r="AE95" i="114"/>
  <c r="AF95" i="114"/>
  <c r="AG95" i="114"/>
  <c r="AH95" i="114"/>
  <c r="AI95" i="114"/>
  <c r="AJ95" i="114"/>
  <c r="AK95" i="114"/>
  <c r="AL95" i="114"/>
  <c r="AM95" i="114"/>
  <c r="AN95" i="114"/>
  <c r="AO95" i="114"/>
  <c r="H96" i="114"/>
  <c r="I96" i="114"/>
  <c r="J96" i="114"/>
  <c r="K96" i="114"/>
  <c r="L96" i="114"/>
  <c r="M96" i="114"/>
  <c r="N96" i="114"/>
  <c r="O96" i="114"/>
  <c r="P96" i="114"/>
  <c r="Q96" i="114"/>
  <c r="R96" i="114"/>
  <c r="S96" i="114"/>
  <c r="T96" i="114"/>
  <c r="U96" i="114"/>
  <c r="V96" i="114"/>
  <c r="W96" i="114"/>
  <c r="X96" i="114"/>
  <c r="Y96" i="114"/>
  <c r="Z96" i="114"/>
  <c r="AA96" i="114"/>
  <c r="AB96" i="114"/>
  <c r="AC96" i="114"/>
  <c r="AD96" i="114"/>
  <c r="AE96" i="114"/>
  <c r="AF96" i="114"/>
  <c r="AG96" i="114"/>
  <c r="AH96" i="114"/>
  <c r="AI96" i="114"/>
  <c r="AJ96" i="114"/>
  <c r="AK96" i="114"/>
  <c r="AL96" i="114"/>
  <c r="AM96" i="114"/>
  <c r="AN96" i="114"/>
  <c r="AO96" i="114"/>
  <c r="H97" i="114"/>
  <c r="I97" i="114"/>
  <c r="J97" i="114"/>
  <c r="K97" i="114"/>
  <c r="L97" i="114"/>
  <c r="M97" i="114"/>
  <c r="N97" i="114"/>
  <c r="O97" i="114"/>
  <c r="P97" i="114"/>
  <c r="Q97" i="114"/>
  <c r="R97" i="114"/>
  <c r="S97" i="114"/>
  <c r="T97" i="114"/>
  <c r="U97" i="114"/>
  <c r="V97" i="114"/>
  <c r="W97" i="114"/>
  <c r="X97" i="114"/>
  <c r="Y97" i="114"/>
  <c r="Z97" i="114"/>
  <c r="AA97" i="114"/>
  <c r="AB97" i="114"/>
  <c r="AC97" i="114"/>
  <c r="AD97" i="114"/>
  <c r="AE97" i="114"/>
  <c r="AF97" i="114"/>
  <c r="AG97" i="114"/>
  <c r="AH97" i="114"/>
  <c r="AI97" i="114"/>
  <c r="AJ97" i="114"/>
  <c r="AK97" i="114"/>
  <c r="AL97" i="114"/>
  <c r="AM97" i="114"/>
  <c r="AN97" i="114"/>
  <c r="AO97" i="114"/>
  <c r="H98" i="114"/>
  <c r="I98" i="114"/>
  <c r="J98" i="114"/>
  <c r="K98" i="114"/>
  <c r="L98" i="114"/>
  <c r="M98" i="114"/>
  <c r="N98" i="114"/>
  <c r="O98" i="114"/>
  <c r="P98" i="114"/>
  <c r="Q98" i="114"/>
  <c r="R98" i="114"/>
  <c r="S98" i="114"/>
  <c r="T98" i="114"/>
  <c r="U98" i="114"/>
  <c r="V98" i="114"/>
  <c r="W98" i="114"/>
  <c r="X98" i="114"/>
  <c r="Y98" i="114"/>
  <c r="Z98" i="114"/>
  <c r="AA98" i="114"/>
  <c r="AB98" i="114"/>
  <c r="AC98" i="114"/>
  <c r="AD98" i="114"/>
  <c r="AE98" i="114"/>
  <c r="AF98" i="114"/>
  <c r="AG98" i="114"/>
  <c r="AH98" i="114"/>
  <c r="AI98" i="114"/>
  <c r="AJ98" i="114"/>
  <c r="AK98" i="114"/>
  <c r="AL98" i="114"/>
  <c r="AM98" i="114"/>
  <c r="AN98" i="114"/>
  <c r="AO98" i="114"/>
  <c r="H99" i="114"/>
  <c r="I99" i="114"/>
  <c r="J99" i="114"/>
  <c r="K99" i="114"/>
  <c r="L99" i="114"/>
  <c r="M99" i="114"/>
  <c r="N99" i="114"/>
  <c r="O99" i="114"/>
  <c r="P99" i="114"/>
  <c r="Q99" i="114"/>
  <c r="R99" i="114"/>
  <c r="S99" i="114"/>
  <c r="T99" i="114"/>
  <c r="U99" i="114"/>
  <c r="V99" i="114"/>
  <c r="W99" i="114"/>
  <c r="X99" i="114"/>
  <c r="Y99" i="114"/>
  <c r="Z99" i="114"/>
  <c r="AA99" i="114"/>
  <c r="AB99" i="114"/>
  <c r="AC99" i="114"/>
  <c r="AD99" i="114"/>
  <c r="AE99" i="114"/>
  <c r="AF99" i="114"/>
  <c r="AG99" i="114"/>
  <c r="AH99" i="114"/>
  <c r="AI99" i="114"/>
  <c r="AJ99" i="114"/>
  <c r="AK99" i="114"/>
  <c r="AL99" i="114"/>
  <c r="AM99" i="114"/>
  <c r="AN99" i="114"/>
  <c r="AO99" i="114"/>
  <c r="H100" i="114"/>
  <c r="I100" i="114"/>
  <c r="J100" i="114"/>
  <c r="K100" i="114"/>
  <c r="L100" i="114"/>
  <c r="M100" i="114"/>
  <c r="N100" i="114"/>
  <c r="O100" i="114"/>
  <c r="P100" i="114"/>
  <c r="Q100" i="114"/>
  <c r="R100" i="114"/>
  <c r="S100" i="114"/>
  <c r="T100" i="114"/>
  <c r="U100" i="114"/>
  <c r="V100" i="114"/>
  <c r="W100" i="114"/>
  <c r="X100" i="114"/>
  <c r="Y100" i="114"/>
  <c r="Z100" i="114"/>
  <c r="AA100" i="114"/>
  <c r="AB100" i="114"/>
  <c r="AC100" i="114"/>
  <c r="AD100" i="114"/>
  <c r="AE100" i="114"/>
  <c r="AF100" i="114"/>
  <c r="AG100" i="114"/>
  <c r="AH100" i="114"/>
  <c r="AI100" i="114"/>
  <c r="AJ100" i="114"/>
  <c r="AK100" i="114"/>
  <c r="AL100" i="114"/>
  <c r="AM100" i="114"/>
  <c r="AN100" i="114"/>
  <c r="AO100" i="114"/>
  <c r="H101" i="114"/>
  <c r="I101" i="114"/>
  <c r="J101" i="114"/>
  <c r="K101" i="114"/>
  <c r="L101" i="114"/>
  <c r="M101" i="114"/>
  <c r="N101" i="114"/>
  <c r="O101" i="114"/>
  <c r="P101" i="114"/>
  <c r="Q101" i="114"/>
  <c r="R101" i="114"/>
  <c r="S101" i="114"/>
  <c r="T101" i="114"/>
  <c r="U101" i="114"/>
  <c r="V101" i="114"/>
  <c r="W101" i="114"/>
  <c r="X101" i="114"/>
  <c r="Y101" i="114"/>
  <c r="Z101" i="114"/>
  <c r="AA101" i="114"/>
  <c r="AB101" i="114"/>
  <c r="AC101" i="114"/>
  <c r="AD101" i="114"/>
  <c r="AE101" i="114"/>
  <c r="AF101" i="114"/>
  <c r="AG101" i="114"/>
  <c r="AH101" i="114"/>
  <c r="AI101" i="114"/>
  <c r="AJ101" i="114"/>
  <c r="AK101" i="114"/>
  <c r="AL101" i="114"/>
  <c r="AM101" i="114"/>
  <c r="AN101" i="114"/>
  <c r="AO101" i="114"/>
  <c r="H102" i="114"/>
  <c r="I102" i="114"/>
  <c r="J102" i="114"/>
  <c r="K102" i="114"/>
  <c r="L102" i="114"/>
  <c r="M102" i="114"/>
  <c r="N102" i="114"/>
  <c r="O102" i="114"/>
  <c r="P102" i="114"/>
  <c r="Q102" i="114"/>
  <c r="R102" i="114"/>
  <c r="S102" i="114"/>
  <c r="T102" i="114"/>
  <c r="U102" i="114"/>
  <c r="V102" i="114"/>
  <c r="W102" i="114"/>
  <c r="X102" i="114"/>
  <c r="Y102" i="114"/>
  <c r="Z102" i="114"/>
  <c r="AA102" i="114"/>
  <c r="AB102" i="114"/>
  <c r="AC102" i="114"/>
  <c r="AD102" i="114"/>
  <c r="AE102" i="114"/>
  <c r="AF102" i="114"/>
  <c r="AG102" i="114"/>
  <c r="AH102" i="114"/>
  <c r="AI102" i="114"/>
  <c r="AJ102" i="114"/>
  <c r="AK102" i="114"/>
  <c r="AL102" i="114"/>
  <c r="AM102" i="114"/>
  <c r="AN102" i="114"/>
  <c r="AO102" i="114"/>
  <c r="H103" i="114"/>
  <c r="I103" i="114"/>
  <c r="J103" i="114"/>
  <c r="K103" i="114"/>
  <c r="L103" i="114"/>
  <c r="M103" i="114"/>
  <c r="N103" i="114"/>
  <c r="O103" i="114"/>
  <c r="P103" i="114"/>
  <c r="Q103" i="114"/>
  <c r="R103" i="114"/>
  <c r="S103" i="114"/>
  <c r="T103" i="114"/>
  <c r="U103" i="114"/>
  <c r="V103" i="114"/>
  <c r="W103" i="114"/>
  <c r="X103" i="114"/>
  <c r="Y103" i="114"/>
  <c r="Z103" i="114"/>
  <c r="AA103" i="114"/>
  <c r="AB103" i="114"/>
  <c r="AC103" i="114"/>
  <c r="AD103" i="114"/>
  <c r="AE103" i="114"/>
  <c r="AF103" i="114"/>
  <c r="AG103" i="114"/>
  <c r="AH103" i="114"/>
  <c r="AI103" i="114"/>
  <c r="AJ103" i="114"/>
  <c r="AK103" i="114"/>
  <c r="AL103" i="114"/>
  <c r="AM103" i="114"/>
  <c r="AN103" i="114"/>
  <c r="AO103" i="114"/>
  <c r="H104" i="114"/>
  <c r="I104" i="114"/>
  <c r="J104" i="114"/>
  <c r="K104" i="114"/>
  <c r="L104" i="114"/>
  <c r="M104" i="114"/>
  <c r="N104" i="114"/>
  <c r="O104" i="114"/>
  <c r="P104" i="114"/>
  <c r="Q104" i="114"/>
  <c r="R104" i="114"/>
  <c r="S104" i="114"/>
  <c r="T104" i="114"/>
  <c r="U104" i="114"/>
  <c r="V104" i="114"/>
  <c r="W104" i="114"/>
  <c r="X104" i="114"/>
  <c r="Y104" i="114"/>
  <c r="Z104" i="114"/>
  <c r="AA104" i="114"/>
  <c r="AB104" i="114"/>
  <c r="AC104" i="114"/>
  <c r="AD104" i="114"/>
  <c r="AE104" i="114"/>
  <c r="AF104" i="114"/>
  <c r="AG104" i="114"/>
  <c r="AH104" i="114"/>
  <c r="AI104" i="114"/>
  <c r="AJ104" i="114"/>
  <c r="AK104" i="114"/>
  <c r="AL104" i="114"/>
  <c r="AM104" i="114"/>
  <c r="AN104" i="114"/>
  <c r="AO104" i="114"/>
  <c r="H105" i="114"/>
  <c r="I105" i="114"/>
  <c r="J105" i="114"/>
  <c r="K105" i="114"/>
  <c r="L105" i="114"/>
  <c r="M105" i="114"/>
  <c r="N105" i="114"/>
  <c r="O105" i="114"/>
  <c r="P105" i="114"/>
  <c r="Q105" i="114"/>
  <c r="R105" i="114"/>
  <c r="S105" i="114"/>
  <c r="T105" i="114"/>
  <c r="U105" i="114"/>
  <c r="V105" i="114"/>
  <c r="W105" i="114"/>
  <c r="X105" i="114"/>
  <c r="Y105" i="114"/>
  <c r="Z105" i="114"/>
  <c r="AA105" i="114"/>
  <c r="AB105" i="114"/>
  <c r="AC105" i="114"/>
  <c r="AD105" i="114"/>
  <c r="AE105" i="114"/>
  <c r="AF105" i="114"/>
  <c r="AG105" i="114"/>
  <c r="AH105" i="114"/>
  <c r="AI105" i="114"/>
  <c r="AJ105" i="114"/>
  <c r="AK105" i="114"/>
  <c r="AL105" i="114"/>
  <c r="AM105" i="114"/>
  <c r="AN105" i="114"/>
  <c r="AO105" i="114"/>
  <c r="H106" i="114"/>
  <c r="I106" i="114"/>
  <c r="J106" i="114"/>
  <c r="K106" i="114"/>
  <c r="L106" i="114"/>
  <c r="M106" i="114"/>
  <c r="N106" i="114"/>
  <c r="O106" i="114"/>
  <c r="P106" i="114"/>
  <c r="Q106" i="114"/>
  <c r="R106" i="114"/>
  <c r="S106" i="114"/>
  <c r="T106" i="114"/>
  <c r="U106" i="114"/>
  <c r="V106" i="114"/>
  <c r="W106" i="114"/>
  <c r="X106" i="114"/>
  <c r="Y106" i="114"/>
  <c r="Z106" i="114"/>
  <c r="AA106" i="114"/>
  <c r="AB106" i="114"/>
  <c r="AC106" i="114"/>
  <c r="AD106" i="114"/>
  <c r="AE106" i="114"/>
  <c r="AF106" i="114"/>
  <c r="AG106" i="114"/>
  <c r="AH106" i="114"/>
  <c r="AI106" i="114"/>
  <c r="AJ106" i="114"/>
  <c r="AK106" i="114"/>
  <c r="AL106" i="114"/>
  <c r="AM106" i="114"/>
  <c r="AN106" i="114"/>
  <c r="AO106" i="114"/>
  <c r="H107" i="114"/>
  <c r="I107" i="114"/>
  <c r="J107" i="114"/>
  <c r="K107" i="114"/>
  <c r="L107" i="114"/>
  <c r="M107" i="114"/>
  <c r="N107" i="114"/>
  <c r="O107" i="114"/>
  <c r="P107" i="114"/>
  <c r="Q107" i="114"/>
  <c r="R107" i="114"/>
  <c r="S107" i="114"/>
  <c r="T107" i="114"/>
  <c r="U107" i="114"/>
  <c r="V107" i="114"/>
  <c r="W107" i="114"/>
  <c r="X107" i="114"/>
  <c r="Y107" i="114"/>
  <c r="Z107" i="114"/>
  <c r="AA107" i="114"/>
  <c r="AB107" i="114"/>
  <c r="AC107" i="114"/>
  <c r="AD107" i="114"/>
  <c r="AE107" i="114"/>
  <c r="AF107" i="114"/>
  <c r="AG107" i="114"/>
  <c r="AH107" i="114"/>
  <c r="AI107" i="114"/>
  <c r="AJ107" i="114"/>
  <c r="AK107" i="114"/>
  <c r="AL107" i="114"/>
  <c r="AM107" i="114"/>
  <c r="AN107" i="114"/>
  <c r="AO107" i="114"/>
  <c r="H108" i="114"/>
  <c r="I108" i="114"/>
  <c r="J108" i="114"/>
  <c r="K108" i="114"/>
  <c r="L108" i="114"/>
  <c r="M108" i="114"/>
  <c r="N108" i="114"/>
  <c r="O108" i="114"/>
  <c r="P108" i="114"/>
  <c r="Q108" i="114"/>
  <c r="R108" i="114"/>
  <c r="S108" i="114"/>
  <c r="T108" i="114"/>
  <c r="U108" i="114"/>
  <c r="V108" i="114"/>
  <c r="W108" i="114"/>
  <c r="X108" i="114"/>
  <c r="Y108" i="114"/>
  <c r="Z108" i="114"/>
  <c r="AA108" i="114"/>
  <c r="AB108" i="114"/>
  <c r="AC108" i="114"/>
  <c r="AD108" i="114"/>
  <c r="AE108" i="114"/>
  <c r="AF108" i="114"/>
  <c r="AG108" i="114"/>
  <c r="AH108" i="114"/>
  <c r="AI108" i="114"/>
  <c r="AJ108" i="114"/>
  <c r="AK108" i="114"/>
  <c r="AL108" i="114"/>
  <c r="AM108" i="114"/>
  <c r="AN108" i="114"/>
  <c r="AO108" i="114"/>
  <c r="H109" i="114"/>
  <c r="I109" i="114"/>
  <c r="J109" i="114"/>
  <c r="K109" i="114"/>
  <c r="L109" i="114"/>
  <c r="M109" i="114"/>
  <c r="N109" i="114"/>
  <c r="O109" i="114"/>
  <c r="P109" i="114"/>
  <c r="Q109" i="114"/>
  <c r="R109" i="114"/>
  <c r="S109" i="114"/>
  <c r="T109" i="114"/>
  <c r="U109" i="114"/>
  <c r="V109" i="114"/>
  <c r="W109" i="114"/>
  <c r="X109" i="114"/>
  <c r="Y109" i="114"/>
  <c r="Z109" i="114"/>
  <c r="AA109" i="114"/>
  <c r="AB109" i="114"/>
  <c r="AC109" i="114"/>
  <c r="AD109" i="114"/>
  <c r="AE109" i="114"/>
  <c r="AF109" i="114"/>
  <c r="AG109" i="114"/>
  <c r="AH109" i="114"/>
  <c r="AI109" i="114"/>
  <c r="AJ109" i="114"/>
  <c r="AK109" i="114"/>
  <c r="AL109" i="114"/>
  <c r="AM109" i="114"/>
  <c r="AN109" i="114"/>
  <c r="AO109" i="114"/>
  <c r="H110" i="114"/>
  <c r="I110" i="114"/>
  <c r="J110" i="114"/>
  <c r="K110" i="114"/>
  <c r="L110" i="114"/>
  <c r="M110" i="114"/>
  <c r="N110" i="114"/>
  <c r="O110" i="114"/>
  <c r="P110" i="114"/>
  <c r="Q110" i="114"/>
  <c r="R110" i="114"/>
  <c r="S110" i="114"/>
  <c r="T110" i="114"/>
  <c r="U110" i="114"/>
  <c r="V110" i="114"/>
  <c r="W110" i="114"/>
  <c r="X110" i="114"/>
  <c r="Y110" i="114"/>
  <c r="Z110" i="114"/>
  <c r="AA110" i="114"/>
  <c r="AB110" i="114"/>
  <c r="AC110" i="114"/>
  <c r="AD110" i="114"/>
  <c r="AE110" i="114"/>
  <c r="AF110" i="114"/>
  <c r="AG110" i="114"/>
  <c r="AH110" i="114"/>
  <c r="AI110" i="114"/>
  <c r="AJ110" i="114"/>
  <c r="AK110" i="114"/>
  <c r="AL110" i="114"/>
  <c r="AM110" i="114"/>
  <c r="AN110" i="114"/>
  <c r="AO110" i="114"/>
  <c r="H111" i="114"/>
  <c r="I111" i="114"/>
  <c r="J111" i="114"/>
  <c r="K111" i="114"/>
  <c r="L111" i="114"/>
  <c r="M111" i="114"/>
  <c r="N111" i="114"/>
  <c r="O111" i="114"/>
  <c r="P111" i="114"/>
  <c r="Q111" i="114"/>
  <c r="R111" i="114"/>
  <c r="S111" i="114"/>
  <c r="T111" i="114"/>
  <c r="U111" i="114"/>
  <c r="V111" i="114"/>
  <c r="W111" i="114"/>
  <c r="X111" i="114"/>
  <c r="Y111" i="114"/>
  <c r="Z111" i="114"/>
  <c r="AA111" i="114"/>
  <c r="AB111" i="114"/>
  <c r="AC111" i="114"/>
  <c r="AD111" i="114"/>
  <c r="AE111" i="114"/>
  <c r="AF111" i="114"/>
  <c r="AG111" i="114"/>
  <c r="AH111" i="114"/>
  <c r="AI111" i="114"/>
  <c r="AJ111" i="114"/>
  <c r="AK111" i="114"/>
  <c r="AL111" i="114"/>
  <c r="AM111" i="114"/>
  <c r="AN111" i="114"/>
  <c r="AO111" i="114"/>
  <c r="H112" i="114"/>
  <c r="I112" i="114"/>
  <c r="J112" i="114"/>
  <c r="K112" i="114"/>
  <c r="L112" i="114"/>
  <c r="M112" i="114"/>
  <c r="N112" i="114"/>
  <c r="O112" i="114"/>
  <c r="P112" i="114"/>
  <c r="Q112" i="114"/>
  <c r="R112" i="114"/>
  <c r="S112" i="114"/>
  <c r="T112" i="114"/>
  <c r="U112" i="114"/>
  <c r="V112" i="114"/>
  <c r="W112" i="114"/>
  <c r="X112" i="114"/>
  <c r="Y112" i="114"/>
  <c r="Z112" i="114"/>
  <c r="AA112" i="114"/>
  <c r="AB112" i="114"/>
  <c r="AC112" i="114"/>
  <c r="AD112" i="114"/>
  <c r="AE112" i="114"/>
  <c r="AF112" i="114"/>
  <c r="AG112" i="114"/>
  <c r="AH112" i="114"/>
  <c r="AI112" i="114"/>
  <c r="AJ112" i="114"/>
  <c r="AK112" i="114"/>
  <c r="AL112" i="114"/>
  <c r="AM112" i="114"/>
  <c r="AN112" i="114"/>
  <c r="AO112" i="114"/>
  <c r="H113" i="114"/>
  <c r="I113" i="114"/>
  <c r="J113" i="114"/>
  <c r="K113" i="114"/>
  <c r="L113" i="114"/>
  <c r="M113" i="114"/>
  <c r="N113" i="114"/>
  <c r="O113" i="114"/>
  <c r="P113" i="114"/>
  <c r="Q113" i="114"/>
  <c r="R113" i="114"/>
  <c r="S113" i="114"/>
  <c r="T113" i="114"/>
  <c r="U113" i="114"/>
  <c r="V113" i="114"/>
  <c r="W113" i="114"/>
  <c r="X113" i="114"/>
  <c r="Y113" i="114"/>
  <c r="Z113" i="114"/>
  <c r="AA113" i="114"/>
  <c r="AB113" i="114"/>
  <c r="AC113" i="114"/>
  <c r="AD113" i="114"/>
  <c r="AE113" i="114"/>
  <c r="AF113" i="114"/>
  <c r="AG113" i="114"/>
  <c r="AH113" i="114"/>
  <c r="AI113" i="114"/>
  <c r="AJ113" i="114"/>
  <c r="AK113" i="114"/>
  <c r="AL113" i="114"/>
  <c r="AM113" i="114"/>
  <c r="AN113" i="114"/>
  <c r="AO113" i="114"/>
  <c r="H114" i="114"/>
  <c r="I114" i="114"/>
  <c r="J114" i="114"/>
  <c r="K114" i="114"/>
  <c r="L114" i="114"/>
  <c r="M114" i="114"/>
  <c r="N114" i="114"/>
  <c r="O114" i="114"/>
  <c r="P114" i="114"/>
  <c r="Q114" i="114"/>
  <c r="R114" i="114"/>
  <c r="S114" i="114"/>
  <c r="T114" i="114"/>
  <c r="U114" i="114"/>
  <c r="V114" i="114"/>
  <c r="W114" i="114"/>
  <c r="X114" i="114"/>
  <c r="Y114" i="114"/>
  <c r="Z114" i="114"/>
  <c r="AA114" i="114"/>
  <c r="AB114" i="114"/>
  <c r="AC114" i="114"/>
  <c r="AD114" i="114"/>
  <c r="AE114" i="114"/>
  <c r="AF114" i="114"/>
  <c r="AG114" i="114"/>
  <c r="AH114" i="114"/>
  <c r="AI114" i="114"/>
  <c r="AJ114" i="114"/>
  <c r="AK114" i="114"/>
  <c r="AL114" i="114"/>
  <c r="AM114" i="114"/>
  <c r="AN114" i="114"/>
  <c r="AO114" i="114"/>
  <c r="H115" i="114"/>
  <c r="I115" i="114"/>
  <c r="J115" i="114"/>
  <c r="K115" i="114"/>
  <c r="L115" i="114"/>
  <c r="M115" i="114"/>
  <c r="N115" i="114"/>
  <c r="O115" i="114"/>
  <c r="P115" i="114"/>
  <c r="Q115" i="114"/>
  <c r="R115" i="114"/>
  <c r="S115" i="114"/>
  <c r="T115" i="114"/>
  <c r="U115" i="114"/>
  <c r="V115" i="114"/>
  <c r="W115" i="114"/>
  <c r="X115" i="114"/>
  <c r="Y115" i="114"/>
  <c r="Z115" i="114"/>
  <c r="AA115" i="114"/>
  <c r="AB115" i="114"/>
  <c r="AC115" i="114"/>
  <c r="AD115" i="114"/>
  <c r="AE115" i="114"/>
  <c r="AF115" i="114"/>
  <c r="AG115" i="114"/>
  <c r="AH115" i="114"/>
  <c r="AI115" i="114"/>
  <c r="AJ115" i="114"/>
  <c r="AK115" i="114"/>
  <c r="AL115" i="114"/>
  <c r="AM115" i="114"/>
  <c r="AN115" i="114"/>
  <c r="AO115" i="114"/>
  <c r="H116" i="114"/>
  <c r="I116" i="114"/>
  <c r="J116" i="114"/>
  <c r="K116" i="114"/>
  <c r="L116" i="114"/>
  <c r="M116" i="114"/>
  <c r="N116" i="114"/>
  <c r="O116" i="114"/>
  <c r="P116" i="114"/>
  <c r="Q116" i="114"/>
  <c r="R116" i="114"/>
  <c r="S116" i="114"/>
  <c r="T116" i="114"/>
  <c r="U116" i="114"/>
  <c r="V116" i="114"/>
  <c r="W116" i="114"/>
  <c r="X116" i="114"/>
  <c r="Y116" i="114"/>
  <c r="Z116" i="114"/>
  <c r="AA116" i="114"/>
  <c r="AB116" i="114"/>
  <c r="AC116" i="114"/>
  <c r="AD116" i="114"/>
  <c r="AE116" i="114"/>
  <c r="AF116" i="114"/>
  <c r="AG116" i="114"/>
  <c r="AH116" i="114"/>
  <c r="AI116" i="114"/>
  <c r="AJ116" i="114"/>
  <c r="AK116" i="114"/>
  <c r="AL116" i="114"/>
  <c r="AM116" i="114"/>
  <c r="AN116" i="114"/>
  <c r="AO116" i="114"/>
  <c r="H117" i="114"/>
  <c r="I117" i="114"/>
  <c r="J117" i="114"/>
  <c r="K117" i="114"/>
  <c r="L117" i="114"/>
  <c r="M117" i="114"/>
  <c r="N117" i="114"/>
  <c r="O117" i="114"/>
  <c r="P117" i="114"/>
  <c r="Q117" i="114"/>
  <c r="R117" i="114"/>
  <c r="S117" i="114"/>
  <c r="T117" i="114"/>
  <c r="U117" i="114"/>
  <c r="V117" i="114"/>
  <c r="W117" i="114"/>
  <c r="X117" i="114"/>
  <c r="Y117" i="114"/>
  <c r="Z117" i="114"/>
  <c r="AA117" i="114"/>
  <c r="AB117" i="114"/>
  <c r="AC117" i="114"/>
  <c r="AD117" i="114"/>
  <c r="AE117" i="114"/>
  <c r="AF117" i="114"/>
  <c r="AG117" i="114"/>
  <c r="AH117" i="114"/>
  <c r="AI117" i="114"/>
  <c r="AJ117" i="114"/>
  <c r="AK117" i="114"/>
  <c r="AL117" i="114"/>
  <c r="AM117" i="114"/>
  <c r="AN117" i="114"/>
  <c r="AO117" i="114"/>
  <c r="H118" i="114"/>
  <c r="I118" i="114"/>
  <c r="J118" i="114"/>
  <c r="K118" i="114"/>
  <c r="L118" i="114"/>
  <c r="M118" i="114"/>
  <c r="N118" i="114"/>
  <c r="O118" i="114"/>
  <c r="P118" i="114"/>
  <c r="Q118" i="114"/>
  <c r="R118" i="114"/>
  <c r="S118" i="114"/>
  <c r="T118" i="114"/>
  <c r="U118" i="114"/>
  <c r="V118" i="114"/>
  <c r="W118" i="114"/>
  <c r="X118" i="114"/>
  <c r="Y118" i="114"/>
  <c r="Z118" i="114"/>
  <c r="AA118" i="114"/>
  <c r="AB118" i="114"/>
  <c r="AC118" i="114"/>
  <c r="AD118" i="114"/>
  <c r="AE118" i="114"/>
  <c r="AF118" i="114"/>
  <c r="AG118" i="114"/>
  <c r="AH118" i="114"/>
  <c r="AI118" i="114"/>
  <c r="AJ118" i="114"/>
  <c r="AK118" i="114"/>
  <c r="AL118" i="114"/>
  <c r="AM118" i="114"/>
  <c r="AN118" i="114"/>
  <c r="AO118" i="114"/>
  <c r="H119" i="114"/>
  <c r="I119" i="114"/>
  <c r="J119" i="114"/>
  <c r="K119" i="114"/>
  <c r="L119" i="114"/>
  <c r="M119" i="114"/>
  <c r="N119" i="114"/>
  <c r="O119" i="114"/>
  <c r="P119" i="114"/>
  <c r="Q119" i="114"/>
  <c r="R119" i="114"/>
  <c r="S119" i="114"/>
  <c r="T119" i="114"/>
  <c r="U119" i="114"/>
  <c r="V119" i="114"/>
  <c r="W119" i="114"/>
  <c r="X119" i="114"/>
  <c r="Y119" i="114"/>
  <c r="Z119" i="114"/>
  <c r="AA119" i="114"/>
  <c r="AB119" i="114"/>
  <c r="AC119" i="114"/>
  <c r="AD119" i="114"/>
  <c r="AE119" i="114"/>
  <c r="AF119" i="114"/>
  <c r="AG119" i="114"/>
  <c r="AH119" i="114"/>
  <c r="AI119" i="114"/>
  <c r="AJ119" i="114"/>
  <c r="AK119" i="114"/>
  <c r="AL119" i="114"/>
  <c r="AM119" i="114"/>
  <c r="AN119" i="114"/>
  <c r="AO119" i="114"/>
  <c r="H120" i="114"/>
  <c r="I120" i="114"/>
  <c r="J120" i="114"/>
  <c r="K120" i="114"/>
  <c r="L120" i="114"/>
  <c r="M120" i="114"/>
  <c r="N120" i="114"/>
  <c r="O120" i="114"/>
  <c r="P120" i="114"/>
  <c r="Q120" i="114"/>
  <c r="R120" i="114"/>
  <c r="S120" i="114"/>
  <c r="T120" i="114"/>
  <c r="U120" i="114"/>
  <c r="V120" i="114"/>
  <c r="W120" i="114"/>
  <c r="X120" i="114"/>
  <c r="Y120" i="114"/>
  <c r="Z120" i="114"/>
  <c r="AA120" i="114"/>
  <c r="AB120" i="114"/>
  <c r="AC120" i="114"/>
  <c r="AD120" i="114"/>
  <c r="AE120" i="114"/>
  <c r="AF120" i="114"/>
  <c r="AG120" i="114"/>
  <c r="AH120" i="114"/>
  <c r="AI120" i="114"/>
  <c r="AJ120" i="114"/>
  <c r="AK120" i="114"/>
  <c r="AL120" i="114"/>
  <c r="AM120" i="114"/>
  <c r="AN120" i="114"/>
  <c r="AO120" i="114"/>
  <c r="H121" i="114"/>
  <c r="I121" i="114"/>
  <c r="J121" i="114"/>
  <c r="K121" i="114"/>
  <c r="L121" i="114"/>
  <c r="M121" i="114"/>
  <c r="N121" i="114"/>
  <c r="O121" i="114"/>
  <c r="P121" i="114"/>
  <c r="Q121" i="114"/>
  <c r="R121" i="114"/>
  <c r="S121" i="114"/>
  <c r="T121" i="114"/>
  <c r="U121" i="114"/>
  <c r="V121" i="114"/>
  <c r="W121" i="114"/>
  <c r="X121" i="114"/>
  <c r="Y121" i="114"/>
  <c r="Z121" i="114"/>
  <c r="AA121" i="114"/>
  <c r="AB121" i="114"/>
  <c r="AC121" i="114"/>
  <c r="AD121" i="114"/>
  <c r="AE121" i="114"/>
  <c r="AF121" i="114"/>
  <c r="AG121" i="114"/>
  <c r="AH121" i="114"/>
  <c r="AI121" i="114"/>
  <c r="AJ121" i="114"/>
  <c r="AK121" i="114"/>
  <c r="AL121" i="114"/>
  <c r="AM121" i="114"/>
  <c r="AN121" i="114"/>
  <c r="AO121" i="114"/>
  <c r="H122" i="114"/>
  <c r="I122" i="114"/>
  <c r="J122" i="114"/>
  <c r="K122" i="114"/>
  <c r="L122" i="114"/>
  <c r="M122" i="114"/>
  <c r="N122" i="114"/>
  <c r="O122" i="114"/>
  <c r="P122" i="114"/>
  <c r="Q122" i="114"/>
  <c r="R122" i="114"/>
  <c r="S122" i="114"/>
  <c r="T122" i="114"/>
  <c r="U122" i="114"/>
  <c r="V122" i="114"/>
  <c r="W122" i="114"/>
  <c r="X122" i="114"/>
  <c r="Y122" i="114"/>
  <c r="Z122" i="114"/>
  <c r="AA122" i="114"/>
  <c r="AB122" i="114"/>
  <c r="AC122" i="114"/>
  <c r="AD122" i="114"/>
  <c r="AE122" i="114"/>
  <c r="AF122" i="114"/>
  <c r="AG122" i="114"/>
  <c r="AH122" i="114"/>
  <c r="AI122" i="114"/>
  <c r="AJ122" i="114"/>
  <c r="AK122" i="114"/>
  <c r="AL122" i="114"/>
  <c r="AM122" i="114"/>
  <c r="AN122" i="114"/>
  <c r="AO122" i="114"/>
  <c r="H123" i="114"/>
  <c r="I123" i="114"/>
  <c r="J123" i="114"/>
  <c r="K123" i="114"/>
  <c r="L123" i="114"/>
  <c r="M123" i="114"/>
  <c r="N123" i="114"/>
  <c r="O123" i="114"/>
  <c r="P123" i="114"/>
  <c r="Q123" i="114"/>
  <c r="R123" i="114"/>
  <c r="S123" i="114"/>
  <c r="T123" i="114"/>
  <c r="U123" i="114"/>
  <c r="V123" i="114"/>
  <c r="W123" i="114"/>
  <c r="X123" i="114"/>
  <c r="Y123" i="114"/>
  <c r="Z123" i="114"/>
  <c r="AA123" i="114"/>
  <c r="AB123" i="114"/>
  <c r="AC123" i="114"/>
  <c r="AD123" i="114"/>
  <c r="AE123" i="114"/>
  <c r="AF123" i="114"/>
  <c r="AG123" i="114"/>
  <c r="AH123" i="114"/>
  <c r="AI123" i="114"/>
  <c r="AJ123" i="114"/>
  <c r="AK123" i="114"/>
  <c r="AL123" i="114"/>
  <c r="AM123" i="114"/>
  <c r="AN123" i="114"/>
  <c r="AO123" i="114"/>
  <c r="H124" i="114"/>
  <c r="I124" i="114"/>
  <c r="J124" i="114"/>
  <c r="K124" i="114"/>
  <c r="L124" i="114"/>
  <c r="M124" i="114"/>
  <c r="N124" i="114"/>
  <c r="O124" i="114"/>
  <c r="P124" i="114"/>
  <c r="Q124" i="114"/>
  <c r="R124" i="114"/>
  <c r="S124" i="114"/>
  <c r="T124" i="114"/>
  <c r="U124" i="114"/>
  <c r="V124" i="114"/>
  <c r="W124" i="114"/>
  <c r="X124" i="114"/>
  <c r="Y124" i="114"/>
  <c r="Z124" i="114"/>
  <c r="AA124" i="114"/>
  <c r="AB124" i="114"/>
  <c r="AC124" i="114"/>
  <c r="AD124" i="114"/>
  <c r="AE124" i="114"/>
  <c r="AF124" i="114"/>
  <c r="AG124" i="114"/>
  <c r="AH124" i="114"/>
  <c r="AI124" i="114"/>
  <c r="AJ124" i="114"/>
  <c r="AK124" i="114"/>
  <c r="AL124" i="114"/>
  <c r="AM124" i="114"/>
  <c r="AN124" i="114"/>
  <c r="AO124" i="114"/>
  <c r="H125" i="114"/>
  <c r="I125" i="114"/>
  <c r="J125" i="114"/>
  <c r="K125" i="114"/>
  <c r="L125" i="114"/>
  <c r="M125" i="114"/>
  <c r="N125" i="114"/>
  <c r="O125" i="114"/>
  <c r="P125" i="114"/>
  <c r="Q125" i="114"/>
  <c r="R125" i="114"/>
  <c r="S125" i="114"/>
  <c r="T125" i="114"/>
  <c r="U125" i="114"/>
  <c r="V125" i="114"/>
  <c r="W125" i="114"/>
  <c r="X125" i="114"/>
  <c r="Y125" i="114"/>
  <c r="Z125" i="114"/>
  <c r="AA125" i="114"/>
  <c r="AB125" i="114"/>
  <c r="AC125" i="114"/>
  <c r="AD125" i="114"/>
  <c r="AE125" i="114"/>
  <c r="AF125" i="114"/>
  <c r="AG125" i="114"/>
  <c r="AH125" i="114"/>
  <c r="AI125" i="114"/>
  <c r="AJ125" i="114"/>
  <c r="AK125" i="114"/>
  <c r="AL125" i="114"/>
  <c r="AM125" i="114"/>
  <c r="AN125" i="114"/>
  <c r="AO125" i="114"/>
  <c r="H126" i="114"/>
  <c r="I126" i="114"/>
  <c r="J126" i="114"/>
  <c r="K126" i="114"/>
  <c r="L126" i="114"/>
  <c r="M126" i="114"/>
  <c r="N126" i="114"/>
  <c r="O126" i="114"/>
  <c r="P126" i="114"/>
  <c r="Q126" i="114"/>
  <c r="R126" i="114"/>
  <c r="S126" i="114"/>
  <c r="T126" i="114"/>
  <c r="U126" i="114"/>
  <c r="V126" i="114"/>
  <c r="W126" i="114"/>
  <c r="X126" i="114"/>
  <c r="Y126" i="114"/>
  <c r="Z126" i="114"/>
  <c r="AA126" i="114"/>
  <c r="AB126" i="114"/>
  <c r="AC126" i="114"/>
  <c r="AD126" i="114"/>
  <c r="AE126" i="114"/>
  <c r="AF126" i="114"/>
  <c r="AG126" i="114"/>
  <c r="AH126" i="114"/>
  <c r="AI126" i="114"/>
  <c r="AJ126" i="114"/>
  <c r="AK126" i="114"/>
  <c r="AL126" i="114"/>
  <c r="AM126" i="114"/>
  <c r="AN126" i="114"/>
  <c r="AO126" i="114"/>
  <c r="H127" i="114"/>
  <c r="I127" i="114"/>
  <c r="J127" i="114"/>
  <c r="K127" i="114"/>
  <c r="L127" i="114"/>
  <c r="M127" i="114"/>
  <c r="N127" i="114"/>
  <c r="O127" i="114"/>
  <c r="P127" i="114"/>
  <c r="Q127" i="114"/>
  <c r="R127" i="114"/>
  <c r="S127" i="114"/>
  <c r="T127" i="114"/>
  <c r="U127" i="114"/>
  <c r="V127" i="114"/>
  <c r="W127" i="114"/>
  <c r="X127" i="114"/>
  <c r="Y127" i="114"/>
  <c r="Z127" i="114"/>
  <c r="AA127" i="114"/>
  <c r="AB127" i="114"/>
  <c r="AC127" i="114"/>
  <c r="AD127" i="114"/>
  <c r="AE127" i="114"/>
  <c r="AF127" i="114"/>
  <c r="AG127" i="114"/>
  <c r="AH127" i="114"/>
  <c r="AI127" i="114"/>
  <c r="AJ127" i="114"/>
  <c r="AK127" i="114"/>
  <c r="AL127" i="114"/>
  <c r="AM127" i="114"/>
  <c r="AN127" i="114"/>
  <c r="AO127" i="114"/>
  <c r="H128" i="114"/>
  <c r="I128" i="114"/>
  <c r="J128" i="114"/>
  <c r="K128" i="114"/>
  <c r="L128" i="114"/>
  <c r="M128" i="114"/>
  <c r="N128" i="114"/>
  <c r="O128" i="114"/>
  <c r="P128" i="114"/>
  <c r="Q128" i="114"/>
  <c r="R128" i="114"/>
  <c r="S128" i="114"/>
  <c r="T128" i="114"/>
  <c r="U128" i="114"/>
  <c r="V128" i="114"/>
  <c r="W128" i="114"/>
  <c r="X128" i="114"/>
  <c r="Y128" i="114"/>
  <c r="Z128" i="114"/>
  <c r="AA128" i="114"/>
  <c r="AB128" i="114"/>
  <c r="AC128" i="114"/>
  <c r="AD128" i="114"/>
  <c r="AE128" i="114"/>
  <c r="AF128" i="114"/>
  <c r="AG128" i="114"/>
  <c r="AH128" i="114"/>
  <c r="AI128" i="114"/>
  <c r="AJ128" i="114"/>
  <c r="AK128" i="114"/>
  <c r="AL128" i="114"/>
  <c r="AM128" i="114"/>
  <c r="AN128" i="114"/>
  <c r="AO128" i="114"/>
  <c r="H129" i="114"/>
  <c r="I129" i="114"/>
  <c r="J129" i="114"/>
  <c r="K129" i="114"/>
  <c r="L129" i="114"/>
  <c r="M129" i="114"/>
  <c r="N129" i="114"/>
  <c r="O129" i="114"/>
  <c r="P129" i="114"/>
  <c r="Q129" i="114"/>
  <c r="R129" i="114"/>
  <c r="S129" i="114"/>
  <c r="T129" i="114"/>
  <c r="U129" i="114"/>
  <c r="V129" i="114"/>
  <c r="W129" i="114"/>
  <c r="X129" i="114"/>
  <c r="Y129" i="114"/>
  <c r="Z129" i="114"/>
  <c r="AA129" i="114"/>
  <c r="AB129" i="114"/>
  <c r="AC129" i="114"/>
  <c r="AD129" i="114"/>
  <c r="AE129" i="114"/>
  <c r="AF129" i="114"/>
  <c r="AG129" i="114"/>
  <c r="AH129" i="114"/>
  <c r="AI129" i="114"/>
  <c r="AJ129" i="114"/>
  <c r="AK129" i="114"/>
  <c r="AL129" i="114"/>
  <c r="AM129" i="114"/>
  <c r="AN129" i="114"/>
  <c r="AO129" i="114"/>
  <c r="H130" i="114"/>
  <c r="I130" i="114"/>
  <c r="J130" i="114"/>
  <c r="K130" i="114"/>
  <c r="L130" i="114"/>
  <c r="M130" i="114"/>
  <c r="N130" i="114"/>
  <c r="O130" i="114"/>
  <c r="P130" i="114"/>
  <c r="Q130" i="114"/>
  <c r="R130" i="114"/>
  <c r="S130" i="114"/>
  <c r="T130" i="114"/>
  <c r="U130" i="114"/>
  <c r="V130" i="114"/>
  <c r="W130" i="114"/>
  <c r="X130" i="114"/>
  <c r="Y130" i="114"/>
  <c r="Z130" i="114"/>
  <c r="AA130" i="114"/>
  <c r="AB130" i="114"/>
  <c r="AC130" i="114"/>
  <c r="AD130" i="114"/>
  <c r="AE130" i="114"/>
  <c r="AF130" i="114"/>
  <c r="AG130" i="114"/>
  <c r="AH130" i="114"/>
  <c r="AI130" i="114"/>
  <c r="AJ130" i="114"/>
  <c r="AK130" i="114"/>
  <c r="AL130" i="114"/>
  <c r="AM130" i="114"/>
  <c r="AN130" i="114"/>
  <c r="AO130" i="114"/>
  <c r="H131" i="114"/>
  <c r="I131" i="114"/>
  <c r="J131" i="114"/>
  <c r="K131" i="114"/>
  <c r="L131" i="114"/>
  <c r="M131" i="114"/>
  <c r="N131" i="114"/>
  <c r="O131" i="114"/>
  <c r="P131" i="114"/>
  <c r="Q131" i="114"/>
  <c r="R131" i="114"/>
  <c r="S131" i="114"/>
  <c r="T131" i="114"/>
  <c r="U131" i="114"/>
  <c r="V131" i="114"/>
  <c r="W131" i="114"/>
  <c r="X131" i="114"/>
  <c r="Y131" i="114"/>
  <c r="Z131" i="114"/>
  <c r="AA131" i="114"/>
  <c r="AB131" i="114"/>
  <c r="AC131" i="114"/>
  <c r="AD131" i="114"/>
  <c r="AE131" i="114"/>
  <c r="AF131" i="114"/>
  <c r="AG131" i="114"/>
  <c r="AH131" i="114"/>
  <c r="AI131" i="114"/>
  <c r="AJ131" i="114"/>
  <c r="AK131" i="114"/>
  <c r="AL131" i="114"/>
  <c r="AM131" i="114"/>
  <c r="AN131" i="114"/>
  <c r="AO131" i="114"/>
  <c r="H132" i="114"/>
  <c r="I132" i="114"/>
  <c r="J132" i="114"/>
  <c r="K132" i="114"/>
  <c r="L132" i="114"/>
  <c r="M132" i="114"/>
  <c r="N132" i="114"/>
  <c r="O132" i="114"/>
  <c r="P132" i="114"/>
  <c r="Q132" i="114"/>
  <c r="R132" i="114"/>
  <c r="S132" i="114"/>
  <c r="T132" i="114"/>
  <c r="U132" i="114"/>
  <c r="V132" i="114"/>
  <c r="W132" i="114"/>
  <c r="X132" i="114"/>
  <c r="Y132" i="114"/>
  <c r="Z132" i="114"/>
  <c r="AA132" i="114"/>
  <c r="AB132" i="114"/>
  <c r="AC132" i="114"/>
  <c r="AD132" i="114"/>
  <c r="AE132" i="114"/>
  <c r="AF132" i="114"/>
  <c r="AG132" i="114"/>
  <c r="AH132" i="114"/>
  <c r="AI132" i="114"/>
  <c r="AJ132" i="114"/>
  <c r="AK132" i="114"/>
  <c r="AL132" i="114"/>
  <c r="AM132" i="114"/>
  <c r="AN132" i="114"/>
  <c r="AO132" i="114"/>
  <c r="H133" i="114"/>
  <c r="I133" i="114"/>
  <c r="J133" i="114"/>
  <c r="K133" i="114"/>
  <c r="L133" i="114"/>
  <c r="M133" i="114"/>
  <c r="N133" i="114"/>
  <c r="O133" i="114"/>
  <c r="P133" i="114"/>
  <c r="Q133" i="114"/>
  <c r="R133" i="114"/>
  <c r="S133" i="114"/>
  <c r="T133" i="114"/>
  <c r="U133" i="114"/>
  <c r="V133" i="114"/>
  <c r="W133" i="114"/>
  <c r="X133" i="114"/>
  <c r="Y133" i="114"/>
  <c r="Z133" i="114"/>
  <c r="AA133" i="114"/>
  <c r="AB133" i="114"/>
  <c r="AC133" i="114"/>
  <c r="AD133" i="114"/>
  <c r="AE133" i="114"/>
  <c r="AF133" i="114"/>
  <c r="AG133" i="114"/>
  <c r="AH133" i="114"/>
  <c r="AI133" i="114"/>
  <c r="AJ133" i="114"/>
  <c r="AK133" i="114"/>
  <c r="AL133" i="114"/>
  <c r="AM133" i="114"/>
  <c r="AN133" i="114"/>
  <c r="AO133" i="114"/>
  <c r="H134" i="114"/>
  <c r="I134" i="114"/>
  <c r="J134" i="114"/>
  <c r="K134" i="114"/>
  <c r="L134" i="114"/>
  <c r="M134" i="114"/>
  <c r="N134" i="114"/>
  <c r="O134" i="114"/>
  <c r="P134" i="114"/>
  <c r="Q134" i="114"/>
  <c r="R134" i="114"/>
  <c r="S134" i="114"/>
  <c r="T134" i="114"/>
  <c r="U134" i="114"/>
  <c r="V134" i="114"/>
  <c r="W134" i="114"/>
  <c r="X134" i="114"/>
  <c r="Y134" i="114"/>
  <c r="Z134" i="114"/>
  <c r="AA134" i="114"/>
  <c r="AB134" i="114"/>
  <c r="AC134" i="114"/>
  <c r="AD134" i="114"/>
  <c r="AE134" i="114"/>
  <c r="AF134" i="114"/>
  <c r="AG134" i="114"/>
  <c r="AH134" i="114"/>
  <c r="AI134" i="114"/>
  <c r="AJ134" i="114"/>
  <c r="AK134" i="114"/>
  <c r="AL134" i="114"/>
  <c r="AM134" i="114"/>
  <c r="AN134" i="114"/>
  <c r="AO134" i="114"/>
  <c r="H135" i="114"/>
  <c r="I135" i="114"/>
  <c r="J135" i="114"/>
  <c r="K135" i="114"/>
  <c r="L135" i="114"/>
  <c r="M135" i="114"/>
  <c r="N135" i="114"/>
  <c r="O135" i="114"/>
  <c r="P135" i="114"/>
  <c r="Q135" i="114"/>
  <c r="R135" i="114"/>
  <c r="S135" i="114"/>
  <c r="T135" i="114"/>
  <c r="U135" i="114"/>
  <c r="V135" i="114"/>
  <c r="W135" i="114"/>
  <c r="X135" i="114"/>
  <c r="Y135" i="114"/>
  <c r="Z135" i="114"/>
  <c r="AA135" i="114"/>
  <c r="AB135" i="114"/>
  <c r="AC135" i="114"/>
  <c r="AD135" i="114"/>
  <c r="AE135" i="114"/>
  <c r="AF135" i="114"/>
  <c r="AG135" i="114"/>
  <c r="AH135" i="114"/>
  <c r="AI135" i="114"/>
  <c r="AJ135" i="114"/>
  <c r="AK135" i="114"/>
  <c r="AL135" i="114"/>
  <c r="AM135" i="114"/>
  <c r="AN135" i="114"/>
  <c r="AO135" i="114"/>
  <c r="H136" i="114"/>
  <c r="I136" i="114"/>
  <c r="J136" i="114"/>
  <c r="K136" i="114"/>
  <c r="L136" i="114"/>
  <c r="M136" i="114"/>
  <c r="N136" i="114"/>
  <c r="O136" i="114"/>
  <c r="P136" i="114"/>
  <c r="Q136" i="114"/>
  <c r="R136" i="114"/>
  <c r="S136" i="114"/>
  <c r="T136" i="114"/>
  <c r="U136" i="114"/>
  <c r="V136" i="114"/>
  <c r="W136" i="114"/>
  <c r="X136" i="114"/>
  <c r="Y136" i="114"/>
  <c r="Z136" i="114"/>
  <c r="AA136" i="114"/>
  <c r="AB136" i="114"/>
  <c r="AC136" i="114"/>
  <c r="AD136" i="114"/>
  <c r="AE136" i="114"/>
  <c r="AF136" i="114"/>
  <c r="AG136" i="114"/>
  <c r="AH136" i="114"/>
  <c r="AI136" i="114"/>
  <c r="AJ136" i="114"/>
  <c r="AK136" i="114"/>
  <c r="AL136" i="114"/>
  <c r="AM136" i="114"/>
  <c r="AN136" i="114"/>
  <c r="AO136" i="114"/>
  <c r="H137" i="114"/>
  <c r="I137" i="114"/>
  <c r="J137" i="114"/>
  <c r="K137" i="114"/>
  <c r="L137" i="114"/>
  <c r="M137" i="114"/>
  <c r="N137" i="114"/>
  <c r="O137" i="114"/>
  <c r="P137" i="114"/>
  <c r="Q137" i="114"/>
  <c r="R137" i="114"/>
  <c r="S137" i="114"/>
  <c r="T137" i="114"/>
  <c r="U137" i="114"/>
  <c r="V137" i="114"/>
  <c r="W137" i="114"/>
  <c r="X137" i="114"/>
  <c r="Y137" i="114"/>
  <c r="Z137" i="114"/>
  <c r="AA137" i="114"/>
  <c r="AB137" i="114"/>
  <c r="AC137" i="114"/>
  <c r="AD137" i="114"/>
  <c r="AE137" i="114"/>
  <c r="AF137" i="114"/>
  <c r="AG137" i="114"/>
  <c r="AH137" i="114"/>
  <c r="AI137" i="114"/>
  <c r="AJ137" i="114"/>
  <c r="AK137" i="114"/>
  <c r="AL137" i="114"/>
  <c r="AM137" i="114"/>
  <c r="AN137" i="114"/>
  <c r="AO137" i="114"/>
  <c r="H138" i="114"/>
  <c r="I138" i="114"/>
  <c r="J138" i="114"/>
  <c r="K138" i="114"/>
  <c r="L138" i="114"/>
  <c r="M138" i="114"/>
  <c r="N138" i="114"/>
  <c r="O138" i="114"/>
  <c r="P138" i="114"/>
  <c r="Q138" i="114"/>
  <c r="R138" i="114"/>
  <c r="S138" i="114"/>
  <c r="T138" i="114"/>
  <c r="U138" i="114"/>
  <c r="V138" i="114"/>
  <c r="W138" i="114"/>
  <c r="X138" i="114"/>
  <c r="Y138" i="114"/>
  <c r="Z138" i="114"/>
  <c r="AA138" i="114"/>
  <c r="AB138" i="114"/>
  <c r="AC138" i="114"/>
  <c r="AD138" i="114"/>
  <c r="AE138" i="114"/>
  <c r="AF138" i="114"/>
  <c r="AG138" i="114"/>
  <c r="AH138" i="114"/>
  <c r="AI138" i="114"/>
  <c r="AJ138" i="114"/>
  <c r="AK138" i="114"/>
  <c r="AL138" i="114"/>
  <c r="AM138" i="114"/>
  <c r="AN138" i="114"/>
  <c r="AO138" i="114"/>
  <c r="H139" i="114"/>
  <c r="I139" i="114"/>
  <c r="J139" i="114"/>
  <c r="K139" i="114"/>
  <c r="L139" i="114"/>
  <c r="M139" i="114"/>
  <c r="N139" i="114"/>
  <c r="O139" i="114"/>
  <c r="P139" i="114"/>
  <c r="Q139" i="114"/>
  <c r="R139" i="114"/>
  <c r="S139" i="114"/>
  <c r="T139" i="114"/>
  <c r="U139" i="114"/>
  <c r="V139" i="114"/>
  <c r="W139" i="114"/>
  <c r="X139" i="114"/>
  <c r="Y139" i="114"/>
  <c r="Z139" i="114"/>
  <c r="AA139" i="114"/>
  <c r="AB139" i="114"/>
  <c r="AC139" i="114"/>
  <c r="AD139" i="114"/>
  <c r="AE139" i="114"/>
  <c r="AF139" i="114"/>
  <c r="AG139" i="114"/>
  <c r="AH139" i="114"/>
  <c r="AI139" i="114"/>
  <c r="AJ139" i="114"/>
  <c r="AK139" i="114"/>
  <c r="AL139" i="114"/>
  <c r="AM139" i="114"/>
  <c r="AN139" i="114"/>
  <c r="AO139" i="114"/>
  <c r="H140" i="114"/>
  <c r="I140" i="114"/>
  <c r="J140" i="114"/>
  <c r="K140" i="114"/>
  <c r="L140" i="114"/>
  <c r="M140" i="114"/>
  <c r="N140" i="114"/>
  <c r="O140" i="114"/>
  <c r="P140" i="114"/>
  <c r="Q140" i="114"/>
  <c r="R140" i="114"/>
  <c r="S140" i="114"/>
  <c r="T140" i="114"/>
  <c r="U140" i="114"/>
  <c r="V140" i="114"/>
  <c r="W140" i="114"/>
  <c r="X140" i="114"/>
  <c r="Y140" i="114"/>
  <c r="Z140" i="114"/>
  <c r="AA140" i="114"/>
  <c r="AB140" i="114"/>
  <c r="AC140" i="114"/>
  <c r="AD140" i="114"/>
  <c r="AE140" i="114"/>
  <c r="AF140" i="114"/>
  <c r="AG140" i="114"/>
  <c r="AH140" i="114"/>
  <c r="AI140" i="114"/>
  <c r="AJ140" i="114"/>
  <c r="AK140" i="114"/>
  <c r="AL140" i="114"/>
  <c r="AM140" i="114"/>
  <c r="AN140" i="114"/>
  <c r="AO140" i="114"/>
  <c r="H141" i="114"/>
  <c r="I141" i="114"/>
  <c r="J141" i="114"/>
  <c r="K141" i="114"/>
  <c r="L141" i="114"/>
  <c r="M141" i="114"/>
  <c r="N141" i="114"/>
  <c r="O141" i="114"/>
  <c r="P141" i="114"/>
  <c r="Q141" i="114"/>
  <c r="R141" i="114"/>
  <c r="S141" i="114"/>
  <c r="T141" i="114"/>
  <c r="U141" i="114"/>
  <c r="V141" i="114"/>
  <c r="W141" i="114"/>
  <c r="X141" i="114"/>
  <c r="Y141" i="114"/>
  <c r="Z141" i="114"/>
  <c r="AA141" i="114"/>
  <c r="AB141" i="114"/>
  <c r="AC141" i="114"/>
  <c r="AD141" i="114"/>
  <c r="AE141" i="114"/>
  <c r="AF141" i="114"/>
  <c r="AG141" i="114"/>
  <c r="AH141" i="114"/>
  <c r="AI141" i="114"/>
  <c r="AJ141" i="114"/>
  <c r="AK141" i="114"/>
  <c r="AL141" i="114"/>
  <c r="AM141" i="114"/>
  <c r="AN141" i="114"/>
  <c r="AO141" i="114"/>
  <c r="H142" i="114"/>
  <c r="I142" i="114"/>
  <c r="J142" i="114"/>
  <c r="K142" i="114"/>
  <c r="L142" i="114"/>
  <c r="M142" i="114"/>
  <c r="N142" i="114"/>
  <c r="O142" i="114"/>
  <c r="P142" i="114"/>
  <c r="Q142" i="114"/>
  <c r="R142" i="114"/>
  <c r="S142" i="114"/>
  <c r="T142" i="114"/>
  <c r="U142" i="114"/>
  <c r="V142" i="114"/>
  <c r="W142" i="114"/>
  <c r="X142" i="114"/>
  <c r="Y142" i="114"/>
  <c r="Z142" i="114"/>
  <c r="AA142" i="114"/>
  <c r="AB142" i="114"/>
  <c r="AC142" i="114"/>
  <c r="AD142" i="114"/>
  <c r="AE142" i="114"/>
  <c r="AF142" i="114"/>
  <c r="AG142" i="114"/>
  <c r="AH142" i="114"/>
  <c r="AI142" i="114"/>
  <c r="AJ142" i="114"/>
  <c r="AK142" i="114"/>
  <c r="AL142" i="114"/>
  <c r="AM142" i="114"/>
  <c r="AN142" i="114"/>
  <c r="AO142" i="114"/>
  <c r="H143" i="114"/>
  <c r="I143" i="114"/>
  <c r="J143" i="114"/>
  <c r="K143" i="114"/>
  <c r="L143" i="114"/>
  <c r="M143" i="114"/>
  <c r="N143" i="114"/>
  <c r="O143" i="114"/>
  <c r="P143" i="114"/>
  <c r="Q143" i="114"/>
  <c r="R143" i="114"/>
  <c r="S143" i="114"/>
  <c r="T143" i="114"/>
  <c r="U143" i="114"/>
  <c r="V143" i="114"/>
  <c r="W143" i="114"/>
  <c r="X143" i="114"/>
  <c r="Y143" i="114"/>
  <c r="Z143" i="114"/>
  <c r="AA143" i="114"/>
  <c r="AB143" i="114"/>
  <c r="AC143" i="114"/>
  <c r="AD143" i="114"/>
  <c r="AE143" i="114"/>
  <c r="AF143" i="114"/>
  <c r="AG143" i="114"/>
  <c r="AH143" i="114"/>
  <c r="AI143" i="114"/>
  <c r="AJ143" i="114"/>
  <c r="AK143" i="114"/>
  <c r="AL143" i="114"/>
  <c r="AM143" i="114"/>
  <c r="AN143" i="114"/>
  <c r="AO143" i="114"/>
  <c r="H144" i="114"/>
  <c r="I144" i="114"/>
  <c r="J144" i="114"/>
  <c r="K144" i="114"/>
  <c r="L144" i="114"/>
  <c r="M144" i="114"/>
  <c r="N144" i="114"/>
  <c r="O144" i="114"/>
  <c r="P144" i="114"/>
  <c r="Q144" i="114"/>
  <c r="R144" i="114"/>
  <c r="S144" i="114"/>
  <c r="T144" i="114"/>
  <c r="U144" i="114"/>
  <c r="V144" i="114"/>
  <c r="W144" i="114"/>
  <c r="X144" i="114"/>
  <c r="Y144" i="114"/>
  <c r="Z144" i="114"/>
  <c r="AA144" i="114"/>
  <c r="AB144" i="114"/>
  <c r="AC144" i="114"/>
  <c r="AD144" i="114"/>
  <c r="AE144" i="114"/>
  <c r="AF144" i="114"/>
  <c r="AG144" i="114"/>
  <c r="AH144" i="114"/>
  <c r="AI144" i="114"/>
  <c r="AJ144" i="114"/>
  <c r="AK144" i="114"/>
  <c r="AL144" i="114"/>
  <c r="AM144" i="114"/>
  <c r="AN144" i="114"/>
  <c r="AO144" i="114"/>
  <c r="H145" i="114"/>
  <c r="I145" i="114"/>
  <c r="J145" i="114"/>
  <c r="K145" i="114"/>
  <c r="L145" i="114"/>
  <c r="M145" i="114"/>
  <c r="N145" i="114"/>
  <c r="O145" i="114"/>
  <c r="P145" i="114"/>
  <c r="Q145" i="114"/>
  <c r="R145" i="114"/>
  <c r="S145" i="114"/>
  <c r="T145" i="114"/>
  <c r="U145" i="114"/>
  <c r="V145" i="114"/>
  <c r="W145" i="114"/>
  <c r="X145" i="114"/>
  <c r="Y145" i="114"/>
  <c r="Z145" i="114"/>
  <c r="AA145" i="114"/>
  <c r="AB145" i="114"/>
  <c r="AC145" i="114"/>
  <c r="AD145" i="114"/>
  <c r="AE145" i="114"/>
  <c r="AF145" i="114"/>
  <c r="AG145" i="114"/>
  <c r="AH145" i="114"/>
  <c r="AI145" i="114"/>
  <c r="AJ145" i="114"/>
  <c r="AK145" i="114"/>
  <c r="AL145" i="114"/>
  <c r="AM145" i="114"/>
  <c r="AN145" i="114"/>
  <c r="AO145" i="114"/>
  <c r="H146" i="114"/>
  <c r="I146" i="114"/>
  <c r="J146" i="114"/>
  <c r="K146" i="114"/>
  <c r="L146" i="114"/>
  <c r="M146" i="114"/>
  <c r="N146" i="114"/>
  <c r="O146" i="114"/>
  <c r="P146" i="114"/>
  <c r="Q146" i="114"/>
  <c r="R146" i="114"/>
  <c r="S146" i="114"/>
  <c r="T146" i="114"/>
  <c r="U146" i="114"/>
  <c r="V146" i="114"/>
  <c r="W146" i="114"/>
  <c r="X146" i="114"/>
  <c r="Y146" i="114"/>
  <c r="Z146" i="114"/>
  <c r="AA146" i="114"/>
  <c r="AB146" i="114"/>
  <c r="AC146" i="114"/>
  <c r="AD146" i="114"/>
  <c r="AE146" i="114"/>
  <c r="AF146" i="114"/>
  <c r="AG146" i="114"/>
  <c r="AH146" i="114"/>
  <c r="AI146" i="114"/>
  <c r="AJ146" i="114"/>
  <c r="AK146" i="114"/>
  <c r="AL146" i="114"/>
  <c r="AM146" i="114"/>
  <c r="AN146" i="114"/>
  <c r="AO146" i="114"/>
  <c r="H147" i="114"/>
  <c r="I147" i="114"/>
  <c r="J147" i="114"/>
  <c r="K147" i="114"/>
  <c r="L147" i="114"/>
  <c r="M147" i="114"/>
  <c r="N147" i="114"/>
  <c r="O147" i="114"/>
  <c r="P147" i="114"/>
  <c r="Q147" i="114"/>
  <c r="R147" i="114"/>
  <c r="S147" i="114"/>
  <c r="T147" i="114"/>
  <c r="U147" i="114"/>
  <c r="V147" i="114"/>
  <c r="W147" i="114"/>
  <c r="X147" i="114"/>
  <c r="Y147" i="114"/>
  <c r="Z147" i="114"/>
  <c r="AA147" i="114"/>
  <c r="AB147" i="114"/>
  <c r="AC147" i="114"/>
  <c r="AD147" i="114"/>
  <c r="AE147" i="114"/>
  <c r="AF147" i="114"/>
  <c r="AG147" i="114"/>
  <c r="AH147" i="114"/>
  <c r="AI147" i="114"/>
  <c r="AJ147" i="114"/>
  <c r="AK147" i="114"/>
  <c r="AL147" i="114"/>
  <c r="AM147" i="114"/>
  <c r="AN147" i="114"/>
  <c r="AO147" i="114"/>
  <c r="H148" i="114"/>
  <c r="I148" i="114"/>
  <c r="J148" i="114"/>
  <c r="K148" i="114"/>
  <c r="L148" i="114"/>
  <c r="M148" i="114"/>
  <c r="N148" i="114"/>
  <c r="O148" i="114"/>
  <c r="P148" i="114"/>
  <c r="Q148" i="114"/>
  <c r="R148" i="114"/>
  <c r="S148" i="114"/>
  <c r="T148" i="114"/>
  <c r="U148" i="114"/>
  <c r="V148" i="114"/>
  <c r="W148" i="114"/>
  <c r="X148" i="114"/>
  <c r="Y148" i="114"/>
  <c r="Z148" i="114"/>
  <c r="AA148" i="114"/>
  <c r="AB148" i="114"/>
  <c r="AC148" i="114"/>
  <c r="AD148" i="114"/>
  <c r="AE148" i="114"/>
  <c r="AF148" i="114"/>
  <c r="AG148" i="114"/>
  <c r="AH148" i="114"/>
  <c r="AI148" i="114"/>
  <c r="AJ148" i="114"/>
  <c r="AK148" i="114"/>
  <c r="AL148" i="114"/>
  <c r="AM148" i="114"/>
  <c r="AN148" i="114"/>
  <c r="AO148" i="114"/>
  <c r="H149" i="114"/>
  <c r="I149" i="114"/>
  <c r="J149" i="114"/>
  <c r="K149" i="114"/>
  <c r="L149" i="114"/>
  <c r="M149" i="114"/>
  <c r="N149" i="114"/>
  <c r="O149" i="114"/>
  <c r="P149" i="114"/>
  <c r="Q149" i="114"/>
  <c r="R149" i="114"/>
  <c r="S149" i="114"/>
  <c r="T149" i="114"/>
  <c r="U149" i="114"/>
  <c r="V149" i="114"/>
  <c r="W149" i="114"/>
  <c r="X149" i="114"/>
  <c r="Y149" i="114"/>
  <c r="Z149" i="114"/>
  <c r="AA149" i="114"/>
  <c r="AB149" i="114"/>
  <c r="AC149" i="114"/>
  <c r="AD149" i="114"/>
  <c r="AE149" i="114"/>
  <c r="AF149" i="114"/>
  <c r="AG149" i="114"/>
  <c r="AH149" i="114"/>
  <c r="AI149" i="114"/>
  <c r="AJ149" i="114"/>
  <c r="AK149" i="114"/>
  <c r="AL149" i="114"/>
  <c r="AM149" i="114"/>
  <c r="AN149" i="114"/>
  <c r="AO149" i="114"/>
  <c r="H150" i="114"/>
  <c r="I150" i="114"/>
  <c r="J150" i="114"/>
  <c r="K150" i="114"/>
  <c r="L150" i="114"/>
  <c r="M150" i="114"/>
  <c r="N150" i="114"/>
  <c r="O150" i="114"/>
  <c r="P150" i="114"/>
  <c r="Q150" i="114"/>
  <c r="R150" i="114"/>
  <c r="S150" i="114"/>
  <c r="T150" i="114"/>
  <c r="U150" i="114"/>
  <c r="V150" i="114"/>
  <c r="W150" i="114"/>
  <c r="X150" i="114"/>
  <c r="Y150" i="114"/>
  <c r="Z150" i="114"/>
  <c r="AA150" i="114"/>
  <c r="AB150" i="114"/>
  <c r="AC150" i="114"/>
  <c r="AD150" i="114"/>
  <c r="AE150" i="114"/>
  <c r="AF150" i="114"/>
  <c r="AG150" i="114"/>
  <c r="AH150" i="114"/>
  <c r="AI150" i="114"/>
  <c r="AJ150" i="114"/>
  <c r="AK150" i="114"/>
  <c r="AL150" i="114"/>
  <c r="AM150" i="114"/>
  <c r="AN150" i="114"/>
  <c r="AO150" i="114"/>
  <c r="H151" i="114"/>
  <c r="I151" i="114"/>
  <c r="J151" i="114"/>
  <c r="K151" i="114"/>
  <c r="L151" i="114"/>
  <c r="M151" i="114"/>
  <c r="N151" i="114"/>
  <c r="O151" i="114"/>
  <c r="P151" i="114"/>
  <c r="Q151" i="114"/>
  <c r="R151" i="114"/>
  <c r="S151" i="114"/>
  <c r="T151" i="114"/>
  <c r="U151" i="114"/>
  <c r="V151" i="114"/>
  <c r="W151" i="114"/>
  <c r="X151" i="114"/>
  <c r="Y151" i="114"/>
  <c r="Z151" i="114"/>
  <c r="AA151" i="114"/>
  <c r="AB151" i="114"/>
  <c r="AC151" i="114"/>
  <c r="AD151" i="114"/>
  <c r="AE151" i="114"/>
  <c r="AF151" i="114"/>
  <c r="AG151" i="114"/>
  <c r="AH151" i="114"/>
  <c r="AI151" i="114"/>
  <c r="AJ151" i="114"/>
  <c r="AK151" i="114"/>
  <c r="AL151" i="114"/>
  <c r="AM151" i="114"/>
  <c r="AN151" i="114"/>
  <c r="AO151" i="114"/>
  <c r="H152" i="114"/>
  <c r="I152" i="114"/>
  <c r="J152" i="114"/>
  <c r="K152" i="114"/>
  <c r="L152" i="114"/>
  <c r="M152" i="114"/>
  <c r="N152" i="114"/>
  <c r="O152" i="114"/>
  <c r="P152" i="114"/>
  <c r="Q152" i="114"/>
  <c r="R152" i="114"/>
  <c r="S152" i="114"/>
  <c r="T152" i="114"/>
  <c r="U152" i="114"/>
  <c r="V152" i="114"/>
  <c r="W152" i="114"/>
  <c r="X152" i="114"/>
  <c r="Y152" i="114"/>
  <c r="Z152" i="114"/>
  <c r="AA152" i="114"/>
  <c r="AB152" i="114"/>
  <c r="AC152" i="114"/>
  <c r="AD152" i="114"/>
  <c r="AE152" i="114"/>
  <c r="AF152" i="114"/>
  <c r="AG152" i="114"/>
  <c r="AH152" i="114"/>
  <c r="AI152" i="114"/>
  <c r="AJ152" i="114"/>
  <c r="AK152" i="114"/>
  <c r="AL152" i="114"/>
  <c r="AM152" i="114"/>
  <c r="AN152" i="114"/>
  <c r="AO152" i="114"/>
  <c r="H153" i="114"/>
  <c r="I153" i="114"/>
  <c r="J153" i="114"/>
  <c r="K153" i="114"/>
  <c r="L153" i="114"/>
  <c r="M153" i="114"/>
  <c r="N153" i="114"/>
  <c r="O153" i="114"/>
  <c r="P153" i="114"/>
  <c r="Q153" i="114"/>
  <c r="R153" i="114"/>
  <c r="S153" i="114"/>
  <c r="T153" i="114"/>
  <c r="U153" i="114"/>
  <c r="V153" i="114"/>
  <c r="W153" i="114"/>
  <c r="X153" i="114"/>
  <c r="Y153" i="114"/>
  <c r="Z153" i="114"/>
  <c r="AA153" i="114"/>
  <c r="AB153" i="114"/>
  <c r="AC153" i="114"/>
  <c r="AD153" i="114"/>
  <c r="AE153" i="114"/>
  <c r="AF153" i="114"/>
  <c r="AG153" i="114"/>
  <c r="AH153" i="114"/>
  <c r="AI153" i="114"/>
  <c r="AJ153" i="114"/>
  <c r="AK153" i="114"/>
  <c r="AL153" i="114"/>
  <c r="AM153" i="114"/>
  <c r="AN153" i="114"/>
  <c r="AO153" i="114"/>
  <c r="H154" i="114"/>
  <c r="I154" i="114"/>
  <c r="J154" i="114"/>
  <c r="K154" i="114"/>
  <c r="L154" i="114"/>
  <c r="M154" i="114"/>
  <c r="N154" i="114"/>
  <c r="O154" i="114"/>
  <c r="P154" i="114"/>
  <c r="Q154" i="114"/>
  <c r="R154" i="114"/>
  <c r="S154" i="114"/>
  <c r="T154" i="114"/>
  <c r="U154" i="114"/>
  <c r="V154" i="114"/>
  <c r="W154" i="114"/>
  <c r="X154" i="114"/>
  <c r="Y154" i="114"/>
  <c r="Z154" i="114"/>
  <c r="AA154" i="114"/>
  <c r="AB154" i="114"/>
  <c r="AC154" i="114"/>
  <c r="AD154" i="114"/>
  <c r="AE154" i="114"/>
  <c r="AF154" i="114"/>
  <c r="AG154" i="114"/>
  <c r="AH154" i="114"/>
  <c r="AI154" i="114"/>
  <c r="AJ154" i="114"/>
  <c r="AK154" i="114"/>
  <c r="AL154" i="114"/>
  <c r="AM154" i="114"/>
  <c r="AN154" i="114"/>
  <c r="AO154" i="114"/>
  <c r="H155" i="114"/>
  <c r="I155" i="114"/>
  <c r="J155" i="114"/>
  <c r="K155" i="114"/>
  <c r="L155" i="114"/>
  <c r="M155" i="114"/>
  <c r="N155" i="114"/>
  <c r="O155" i="114"/>
  <c r="P155" i="114"/>
  <c r="Q155" i="114"/>
  <c r="R155" i="114"/>
  <c r="S155" i="114"/>
  <c r="T155" i="114"/>
  <c r="U155" i="114"/>
  <c r="V155" i="114"/>
  <c r="W155" i="114"/>
  <c r="X155" i="114"/>
  <c r="Y155" i="114"/>
  <c r="Z155" i="114"/>
  <c r="AA155" i="114"/>
  <c r="AB155" i="114"/>
  <c r="AC155" i="114"/>
  <c r="AD155" i="114"/>
  <c r="AE155" i="114"/>
  <c r="AF155" i="114"/>
  <c r="AG155" i="114"/>
  <c r="AH155" i="114"/>
  <c r="AI155" i="114"/>
  <c r="AJ155" i="114"/>
  <c r="AK155" i="114"/>
  <c r="AL155" i="114"/>
  <c r="AM155" i="114"/>
  <c r="AN155" i="114"/>
  <c r="AO155" i="114"/>
  <c r="H156" i="114"/>
  <c r="I156" i="114"/>
  <c r="J156" i="114"/>
  <c r="K156" i="114"/>
  <c r="L156" i="114"/>
  <c r="M156" i="114"/>
  <c r="N156" i="114"/>
  <c r="O156" i="114"/>
  <c r="P156" i="114"/>
  <c r="Q156" i="114"/>
  <c r="R156" i="114"/>
  <c r="S156" i="114"/>
  <c r="T156" i="114"/>
  <c r="U156" i="114"/>
  <c r="V156" i="114"/>
  <c r="W156" i="114"/>
  <c r="X156" i="114"/>
  <c r="Y156" i="114"/>
  <c r="Z156" i="114"/>
  <c r="AA156" i="114"/>
  <c r="AB156" i="114"/>
  <c r="AC156" i="114"/>
  <c r="AD156" i="114"/>
  <c r="AE156" i="114"/>
  <c r="AF156" i="114"/>
  <c r="AG156" i="114"/>
  <c r="AH156" i="114"/>
  <c r="AI156" i="114"/>
  <c r="AJ156" i="114"/>
  <c r="AK156" i="114"/>
  <c r="AL156" i="114"/>
  <c r="AM156" i="114"/>
  <c r="AN156" i="114"/>
  <c r="AO156" i="114"/>
  <c r="H157" i="114"/>
  <c r="I157" i="114"/>
  <c r="J157" i="114"/>
  <c r="K157" i="114"/>
  <c r="L157" i="114"/>
  <c r="M157" i="114"/>
  <c r="N157" i="114"/>
  <c r="O157" i="114"/>
  <c r="P157" i="114"/>
  <c r="Q157" i="114"/>
  <c r="R157" i="114"/>
  <c r="S157" i="114"/>
  <c r="T157" i="114"/>
  <c r="U157" i="114"/>
  <c r="V157" i="114"/>
  <c r="W157" i="114"/>
  <c r="X157" i="114"/>
  <c r="Y157" i="114"/>
  <c r="Z157" i="114"/>
  <c r="AA157" i="114"/>
  <c r="AB157" i="114"/>
  <c r="AC157" i="114"/>
  <c r="AD157" i="114"/>
  <c r="AE157" i="114"/>
  <c r="AF157" i="114"/>
  <c r="AG157" i="114"/>
  <c r="AH157" i="114"/>
  <c r="AI157" i="114"/>
  <c r="AJ157" i="114"/>
  <c r="AK157" i="114"/>
  <c r="AL157" i="114"/>
  <c r="AM157" i="114"/>
  <c r="AN157" i="114"/>
  <c r="AO157" i="114"/>
  <c r="H158" i="114"/>
  <c r="I158" i="114"/>
  <c r="J158" i="114"/>
  <c r="K158" i="114"/>
  <c r="L158" i="114"/>
  <c r="M158" i="114"/>
  <c r="N158" i="114"/>
  <c r="O158" i="114"/>
  <c r="P158" i="114"/>
  <c r="Q158" i="114"/>
  <c r="R158" i="114"/>
  <c r="S158" i="114"/>
  <c r="T158" i="114"/>
  <c r="U158" i="114"/>
  <c r="V158" i="114"/>
  <c r="W158" i="114"/>
  <c r="X158" i="114"/>
  <c r="Y158" i="114"/>
  <c r="Z158" i="114"/>
  <c r="AA158" i="114"/>
  <c r="AB158" i="114"/>
  <c r="AC158" i="114"/>
  <c r="AD158" i="114"/>
  <c r="AE158" i="114"/>
  <c r="AF158" i="114"/>
  <c r="AG158" i="114"/>
  <c r="AH158" i="114"/>
  <c r="AI158" i="114"/>
  <c r="AJ158" i="114"/>
  <c r="AK158" i="114"/>
  <c r="AL158" i="114"/>
  <c r="AM158" i="114"/>
  <c r="AN158" i="114"/>
  <c r="AO158" i="114"/>
  <c r="H159" i="114"/>
  <c r="I159" i="114"/>
  <c r="J159" i="114"/>
  <c r="K159" i="114"/>
  <c r="L159" i="114"/>
  <c r="M159" i="114"/>
  <c r="N159" i="114"/>
  <c r="O159" i="114"/>
  <c r="P159" i="114"/>
  <c r="Q159" i="114"/>
  <c r="R159" i="114"/>
  <c r="S159" i="114"/>
  <c r="T159" i="114"/>
  <c r="U159" i="114"/>
  <c r="V159" i="114"/>
  <c r="W159" i="114"/>
  <c r="X159" i="114"/>
  <c r="Y159" i="114"/>
  <c r="Z159" i="114"/>
  <c r="AA159" i="114"/>
  <c r="AB159" i="114"/>
  <c r="AC159" i="114"/>
  <c r="AD159" i="114"/>
  <c r="AE159" i="114"/>
  <c r="AF159" i="114"/>
  <c r="AG159" i="114"/>
  <c r="AH159" i="114"/>
  <c r="AI159" i="114"/>
  <c r="AJ159" i="114"/>
  <c r="AK159" i="114"/>
  <c r="AL159" i="114"/>
  <c r="AM159" i="114"/>
  <c r="AN159" i="114"/>
  <c r="AO159" i="114"/>
  <c r="H160" i="114"/>
  <c r="I160" i="114"/>
  <c r="J160" i="114"/>
  <c r="K160" i="114"/>
  <c r="L160" i="114"/>
  <c r="M160" i="114"/>
  <c r="N160" i="114"/>
  <c r="O160" i="114"/>
  <c r="P160" i="114"/>
  <c r="Q160" i="114"/>
  <c r="R160" i="114"/>
  <c r="S160" i="114"/>
  <c r="T160" i="114"/>
  <c r="U160" i="114"/>
  <c r="V160" i="114"/>
  <c r="W160" i="114"/>
  <c r="X160" i="114"/>
  <c r="Y160" i="114"/>
  <c r="Z160" i="114"/>
  <c r="AA160" i="114"/>
  <c r="AB160" i="114"/>
  <c r="AC160" i="114"/>
  <c r="AD160" i="114"/>
  <c r="AE160" i="114"/>
  <c r="AF160" i="114"/>
  <c r="AG160" i="114"/>
  <c r="AH160" i="114"/>
  <c r="AI160" i="114"/>
  <c r="AJ160" i="114"/>
  <c r="AK160" i="114"/>
  <c r="AL160" i="114"/>
  <c r="AM160" i="114"/>
  <c r="AN160" i="114"/>
  <c r="AO160" i="114"/>
  <c r="H161" i="114"/>
  <c r="I161" i="114"/>
  <c r="J161" i="114"/>
  <c r="K161" i="114"/>
  <c r="L161" i="114"/>
  <c r="M161" i="114"/>
  <c r="N161" i="114"/>
  <c r="O161" i="114"/>
  <c r="P161" i="114"/>
  <c r="Q161" i="114"/>
  <c r="R161" i="114"/>
  <c r="S161" i="114"/>
  <c r="T161" i="114"/>
  <c r="U161" i="114"/>
  <c r="V161" i="114"/>
  <c r="W161" i="114"/>
  <c r="X161" i="114"/>
  <c r="Y161" i="114"/>
  <c r="Z161" i="114"/>
  <c r="AA161" i="114"/>
  <c r="AB161" i="114"/>
  <c r="AC161" i="114"/>
  <c r="AD161" i="114"/>
  <c r="AE161" i="114"/>
  <c r="AF161" i="114"/>
  <c r="AG161" i="114"/>
  <c r="AH161" i="114"/>
  <c r="AI161" i="114"/>
  <c r="AJ161" i="114"/>
  <c r="AK161" i="114"/>
  <c r="AL161" i="114"/>
  <c r="AM161" i="114"/>
  <c r="AN161" i="114"/>
  <c r="AO161" i="114"/>
  <c r="H162" i="114"/>
  <c r="I162" i="114"/>
  <c r="J162" i="114"/>
  <c r="K162" i="114"/>
  <c r="L162" i="114"/>
  <c r="M162" i="114"/>
  <c r="N162" i="114"/>
  <c r="O162" i="114"/>
  <c r="P162" i="114"/>
  <c r="Q162" i="114"/>
  <c r="R162" i="114"/>
  <c r="S162" i="114"/>
  <c r="T162" i="114"/>
  <c r="U162" i="114"/>
  <c r="V162" i="114"/>
  <c r="W162" i="114"/>
  <c r="X162" i="114"/>
  <c r="Y162" i="114"/>
  <c r="Z162" i="114"/>
  <c r="AA162" i="114"/>
  <c r="AB162" i="114"/>
  <c r="AC162" i="114"/>
  <c r="AD162" i="114"/>
  <c r="AE162" i="114"/>
  <c r="AF162" i="114"/>
  <c r="AG162" i="114"/>
  <c r="AH162" i="114"/>
  <c r="AI162" i="114"/>
  <c r="AJ162" i="114"/>
  <c r="AK162" i="114"/>
  <c r="AL162" i="114"/>
  <c r="AM162" i="114"/>
  <c r="AN162" i="114"/>
  <c r="AO162" i="114"/>
  <c r="H163" i="114"/>
  <c r="I163" i="114"/>
  <c r="J163" i="114"/>
  <c r="K163" i="114"/>
  <c r="L163" i="114"/>
  <c r="M163" i="114"/>
  <c r="N163" i="114"/>
  <c r="O163" i="114"/>
  <c r="P163" i="114"/>
  <c r="Q163" i="114"/>
  <c r="R163" i="114"/>
  <c r="S163" i="114"/>
  <c r="T163" i="114"/>
  <c r="U163" i="114"/>
  <c r="V163" i="114"/>
  <c r="W163" i="114"/>
  <c r="X163" i="114"/>
  <c r="Y163" i="114"/>
  <c r="Z163" i="114"/>
  <c r="AA163" i="114"/>
  <c r="AB163" i="114"/>
  <c r="AC163" i="114"/>
  <c r="AD163" i="114"/>
  <c r="AE163" i="114"/>
  <c r="AF163" i="114"/>
  <c r="AG163" i="114"/>
  <c r="AH163" i="114"/>
  <c r="AI163" i="114"/>
  <c r="AJ163" i="114"/>
  <c r="AK163" i="114"/>
  <c r="AL163" i="114"/>
  <c r="AM163" i="114"/>
  <c r="AN163" i="114"/>
  <c r="AO163" i="114"/>
  <c r="H164" i="114"/>
  <c r="I164" i="114"/>
  <c r="J164" i="114"/>
  <c r="K164" i="114"/>
  <c r="L164" i="114"/>
  <c r="M164" i="114"/>
  <c r="N164" i="114"/>
  <c r="O164" i="114"/>
  <c r="P164" i="114"/>
  <c r="Q164" i="114"/>
  <c r="R164" i="114"/>
  <c r="S164" i="114"/>
  <c r="T164" i="114"/>
  <c r="U164" i="114"/>
  <c r="V164" i="114"/>
  <c r="W164" i="114"/>
  <c r="X164" i="114"/>
  <c r="Y164" i="114"/>
  <c r="Z164" i="114"/>
  <c r="AA164" i="114"/>
  <c r="AB164" i="114"/>
  <c r="AC164" i="114"/>
  <c r="AD164" i="114"/>
  <c r="AE164" i="114"/>
  <c r="AF164" i="114"/>
  <c r="AG164" i="114"/>
  <c r="AH164" i="114"/>
  <c r="AI164" i="114"/>
  <c r="AJ164" i="114"/>
  <c r="AK164" i="114"/>
  <c r="AL164" i="114"/>
  <c r="AM164" i="114"/>
  <c r="AN164" i="114"/>
  <c r="AO164" i="114"/>
  <c r="H165" i="114"/>
  <c r="I165" i="114"/>
  <c r="J165" i="114"/>
  <c r="K165" i="114"/>
  <c r="L165" i="114"/>
  <c r="M165" i="114"/>
  <c r="N165" i="114"/>
  <c r="O165" i="114"/>
  <c r="P165" i="114"/>
  <c r="Q165" i="114"/>
  <c r="R165" i="114"/>
  <c r="S165" i="114"/>
  <c r="T165" i="114"/>
  <c r="U165" i="114"/>
  <c r="V165" i="114"/>
  <c r="W165" i="114"/>
  <c r="X165" i="114"/>
  <c r="Y165" i="114"/>
  <c r="Z165" i="114"/>
  <c r="AA165" i="114"/>
  <c r="AB165" i="114"/>
  <c r="AC165" i="114"/>
  <c r="AD165" i="114"/>
  <c r="AE165" i="114"/>
  <c r="AF165" i="114"/>
  <c r="AG165" i="114"/>
  <c r="AH165" i="114"/>
  <c r="AI165" i="114"/>
  <c r="AJ165" i="114"/>
  <c r="AK165" i="114"/>
  <c r="AL165" i="114"/>
  <c r="AM165" i="114"/>
  <c r="AN165" i="114"/>
  <c r="AO165" i="114"/>
  <c r="H166" i="114"/>
  <c r="I166" i="114"/>
  <c r="J166" i="114"/>
  <c r="K166" i="114"/>
  <c r="L166" i="114"/>
  <c r="M166" i="114"/>
  <c r="N166" i="114"/>
  <c r="O166" i="114"/>
  <c r="P166" i="114"/>
  <c r="Q166" i="114"/>
  <c r="R166" i="114"/>
  <c r="S166" i="114"/>
  <c r="T166" i="114"/>
  <c r="U166" i="114"/>
  <c r="V166" i="114"/>
  <c r="W166" i="114"/>
  <c r="X166" i="114"/>
  <c r="Y166" i="114"/>
  <c r="Z166" i="114"/>
  <c r="AA166" i="114"/>
  <c r="AB166" i="114"/>
  <c r="AC166" i="114"/>
  <c r="AD166" i="114"/>
  <c r="AE166" i="114"/>
  <c r="AF166" i="114"/>
  <c r="AG166" i="114"/>
  <c r="AH166" i="114"/>
  <c r="AI166" i="114"/>
  <c r="AJ166" i="114"/>
  <c r="AK166" i="114"/>
  <c r="AL166" i="114"/>
  <c r="AM166" i="114"/>
  <c r="AN166" i="114"/>
  <c r="AO166" i="114"/>
  <c r="H167" i="114"/>
  <c r="I167" i="114"/>
  <c r="J167" i="114"/>
  <c r="K167" i="114"/>
  <c r="L167" i="114"/>
  <c r="M167" i="114"/>
  <c r="N167" i="114"/>
  <c r="O167" i="114"/>
  <c r="P167" i="114"/>
  <c r="Q167" i="114"/>
  <c r="R167" i="114"/>
  <c r="S167" i="114"/>
  <c r="T167" i="114"/>
  <c r="U167" i="114"/>
  <c r="V167" i="114"/>
  <c r="W167" i="114"/>
  <c r="X167" i="114"/>
  <c r="Y167" i="114"/>
  <c r="Z167" i="114"/>
  <c r="AA167" i="114"/>
  <c r="AB167" i="114"/>
  <c r="AC167" i="114"/>
  <c r="AD167" i="114"/>
  <c r="AE167" i="114"/>
  <c r="AF167" i="114"/>
  <c r="AG167" i="114"/>
  <c r="AH167" i="114"/>
  <c r="AI167" i="114"/>
  <c r="AJ167" i="114"/>
  <c r="AK167" i="114"/>
  <c r="AL167" i="114"/>
  <c r="AM167" i="114"/>
  <c r="AN167" i="114"/>
  <c r="AO167" i="114"/>
  <c r="H168" i="114"/>
  <c r="I168" i="114"/>
  <c r="J168" i="114"/>
  <c r="K168" i="114"/>
  <c r="L168" i="114"/>
  <c r="M168" i="114"/>
  <c r="N168" i="114"/>
  <c r="O168" i="114"/>
  <c r="P168" i="114"/>
  <c r="Q168" i="114"/>
  <c r="R168" i="114"/>
  <c r="S168" i="114"/>
  <c r="T168" i="114"/>
  <c r="U168" i="114"/>
  <c r="V168" i="114"/>
  <c r="W168" i="114"/>
  <c r="X168" i="114"/>
  <c r="Y168" i="114"/>
  <c r="Z168" i="114"/>
  <c r="AA168" i="114"/>
  <c r="AB168" i="114"/>
  <c r="AC168" i="114"/>
  <c r="AD168" i="114"/>
  <c r="AE168" i="114"/>
  <c r="AF168" i="114"/>
  <c r="AG168" i="114"/>
  <c r="AH168" i="114"/>
  <c r="AI168" i="114"/>
  <c r="AJ168" i="114"/>
  <c r="AK168" i="114"/>
  <c r="AL168" i="114"/>
  <c r="AM168" i="114"/>
  <c r="AN168" i="114"/>
  <c r="AO168" i="114"/>
  <c r="H169" i="114"/>
  <c r="I169" i="114"/>
  <c r="J169" i="114"/>
  <c r="K169" i="114"/>
  <c r="L169" i="114"/>
  <c r="M169" i="114"/>
  <c r="N169" i="114"/>
  <c r="O169" i="114"/>
  <c r="P169" i="114"/>
  <c r="Q169" i="114"/>
  <c r="R169" i="114"/>
  <c r="S169" i="114"/>
  <c r="T169" i="114"/>
  <c r="U169" i="114"/>
  <c r="V169" i="114"/>
  <c r="W169" i="114"/>
  <c r="X169" i="114"/>
  <c r="Y169" i="114"/>
  <c r="Z169" i="114"/>
  <c r="AA169" i="114"/>
  <c r="AB169" i="114"/>
  <c r="AC169" i="114"/>
  <c r="AD169" i="114"/>
  <c r="AE169" i="114"/>
  <c r="AF169" i="114"/>
  <c r="AG169" i="114"/>
  <c r="AH169" i="114"/>
  <c r="AI169" i="114"/>
  <c r="AJ169" i="114"/>
  <c r="AK169" i="114"/>
  <c r="AL169" i="114"/>
  <c r="AM169" i="114"/>
  <c r="AN169" i="114"/>
  <c r="AO169" i="114"/>
  <c r="H170" i="114"/>
  <c r="I170" i="114"/>
  <c r="J170" i="114"/>
  <c r="K170" i="114"/>
  <c r="L170" i="114"/>
  <c r="M170" i="114"/>
  <c r="N170" i="114"/>
  <c r="O170" i="114"/>
  <c r="P170" i="114"/>
  <c r="Q170" i="114"/>
  <c r="R170" i="114"/>
  <c r="S170" i="114"/>
  <c r="T170" i="114"/>
  <c r="U170" i="114"/>
  <c r="V170" i="114"/>
  <c r="W170" i="114"/>
  <c r="X170" i="114"/>
  <c r="Y170" i="114"/>
  <c r="Z170" i="114"/>
  <c r="AA170" i="114"/>
  <c r="AB170" i="114"/>
  <c r="AC170" i="114"/>
  <c r="AD170" i="114"/>
  <c r="AE170" i="114"/>
  <c r="AF170" i="114"/>
  <c r="AG170" i="114"/>
  <c r="AH170" i="114"/>
  <c r="AI170" i="114"/>
  <c r="AJ170" i="114"/>
  <c r="AK170" i="114"/>
  <c r="AL170" i="114"/>
  <c r="AM170" i="114"/>
  <c r="AN170" i="114"/>
  <c r="AO170" i="114"/>
  <c r="H171" i="114"/>
  <c r="I171" i="114"/>
  <c r="J171" i="114"/>
  <c r="K171" i="114"/>
  <c r="L171" i="114"/>
  <c r="M171" i="114"/>
  <c r="N171" i="114"/>
  <c r="O171" i="114"/>
  <c r="P171" i="114"/>
  <c r="Q171" i="114"/>
  <c r="R171" i="114"/>
  <c r="S171" i="114"/>
  <c r="T171" i="114"/>
  <c r="U171" i="114"/>
  <c r="V171" i="114"/>
  <c r="W171" i="114"/>
  <c r="X171" i="114"/>
  <c r="Y171" i="114"/>
  <c r="Z171" i="114"/>
  <c r="AA171" i="114"/>
  <c r="AB171" i="114"/>
  <c r="AC171" i="114"/>
  <c r="AD171" i="114"/>
  <c r="AE171" i="114"/>
  <c r="AF171" i="114"/>
  <c r="AG171" i="114"/>
  <c r="AH171" i="114"/>
  <c r="AI171" i="114"/>
  <c r="AJ171" i="114"/>
  <c r="AK171" i="114"/>
  <c r="AL171" i="114"/>
  <c r="AM171" i="114"/>
  <c r="AN171" i="114"/>
  <c r="AO171" i="114"/>
  <c r="H172" i="114"/>
  <c r="I172" i="114"/>
  <c r="J172" i="114"/>
  <c r="K172" i="114"/>
  <c r="L172" i="114"/>
  <c r="M172" i="114"/>
  <c r="N172" i="114"/>
  <c r="O172" i="114"/>
  <c r="P172" i="114"/>
  <c r="Q172" i="114"/>
  <c r="R172" i="114"/>
  <c r="S172" i="114"/>
  <c r="T172" i="114"/>
  <c r="U172" i="114"/>
  <c r="V172" i="114"/>
  <c r="W172" i="114"/>
  <c r="X172" i="114"/>
  <c r="Y172" i="114"/>
  <c r="Z172" i="114"/>
  <c r="AA172" i="114"/>
  <c r="AB172" i="114"/>
  <c r="AC172" i="114"/>
  <c r="AD172" i="114"/>
  <c r="AE172" i="114"/>
  <c r="AF172" i="114"/>
  <c r="AG172" i="114"/>
  <c r="AH172" i="114"/>
  <c r="AI172" i="114"/>
  <c r="AJ172" i="114"/>
  <c r="AK172" i="114"/>
  <c r="AL172" i="114"/>
  <c r="AM172" i="114"/>
  <c r="AN172" i="114"/>
  <c r="AO172" i="114"/>
  <c r="H173" i="114"/>
  <c r="I173" i="114"/>
  <c r="J173" i="114"/>
  <c r="K173" i="114"/>
  <c r="L173" i="114"/>
  <c r="M173" i="114"/>
  <c r="N173" i="114"/>
  <c r="O173" i="114"/>
  <c r="P173" i="114"/>
  <c r="Q173" i="114"/>
  <c r="R173" i="114"/>
  <c r="S173" i="114"/>
  <c r="T173" i="114"/>
  <c r="U173" i="114"/>
  <c r="V173" i="114"/>
  <c r="W173" i="114"/>
  <c r="X173" i="114"/>
  <c r="Y173" i="114"/>
  <c r="Z173" i="114"/>
  <c r="AA173" i="114"/>
  <c r="AB173" i="114"/>
  <c r="AC173" i="114"/>
  <c r="AD173" i="114"/>
  <c r="AE173" i="114"/>
  <c r="AF173" i="114"/>
  <c r="AG173" i="114"/>
  <c r="AH173" i="114"/>
  <c r="AI173" i="114"/>
  <c r="AJ173" i="114"/>
  <c r="AK173" i="114"/>
  <c r="AL173" i="114"/>
  <c r="AM173" i="114"/>
  <c r="AN173" i="114"/>
  <c r="AO173" i="114"/>
  <c r="H174" i="114"/>
  <c r="I174" i="114"/>
  <c r="J174" i="114"/>
  <c r="K174" i="114"/>
  <c r="L174" i="114"/>
  <c r="M174" i="114"/>
  <c r="N174" i="114"/>
  <c r="O174" i="114"/>
  <c r="P174" i="114"/>
  <c r="Q174" i="114"/>
  <c r="R174" i="114"/>
  <c r="S174" i="114"/>
  <c r="T174" i="114"/>
  <c r="U174" i="114"/>
  <c r="V174" i="114"/>
  <c r="W174" i="114"/>
  <c r="X174" i="114"/>
  <c r="Y174" i="114"/>
  <c r="Z174" i="114"/>
  <c r="AA174" i="114"/>
  <c r="AB174" i="114"/>
  <c r="AC174" i="114"/>
  <c r="AD174" i="114"/>
  <c r="AE174" i="114"/>
  <c r="AF174" i="114"/>
  <c r="AG174" i="114"/>
  <c r="AH174" i="114"/>
  <c r="AI174" i="114"/>
  <c r="AJ174" i="114"/>
  <c r="AK174" i="114"/>
  <c r="AL174" i="114"/>
  <c r="AM174" i="114"/>
  <c r="AN174" i="114"/>
  <c r="AO174" i="114"/>
  <c r="H175" i="114"/>
  <c r="I175" i="114"/>
  <c r="J175" i="114"/>
  <c r="K175" i="114"/>
  <c r="L175" i="114"/>
  <c r="M175" i="114"/>
  <c r="N175" i="114"/>
  <c r="O175" i="114"/>
  <c r="P175" i="114"/>
  <c r="Q175" i="114"/>
  <c r="R175" i="114"/>
  <c r="S175" i="114"/>
  <c r="T175" i="114"/>
  <c r="U175" i="114"/>
  <c r="V175" i="114"/>
  <c r="W175" i="114"/>
  <c r="X175" i="114"/>
  <c r="Y175" i="114"/>
  <c r="Z175" i="114"/>
  <c r="AA175" i="114"/>
  <c r="AB175" i="114"/>
  <c r="AC175" i="114"/>
  <c r="AD175" i="114"/>
  <c r="AE175" i="114"/>
  <c r="AF175" i="114"/>
  <c r="AG175" i="114"/>
  <c r="AH175" i="114"/>
  <c r="AI175" i="114"/>
  <c r="AJ175" i="114"/>
  <c r="AK175" i="114"/>
  <c r="AL175" i="114"/>
  <c r="AM175" i="114"/>
  <c r="AN175" i="114"/>
  <c r="AO175" i="114"/>
  <c r="H176" i="114"/>
  <c r="I176" i="114"/>
  <c r="J176" i="114"/>
  <c r="K176" i="114"/>
  <c r="L176" i="114"/>
  <c r="M176" i="114"/>
  <c r="N176" i="114"/>
  <c r="O176" i="114"/>
  <c r="P176" i="114"/>
  <c r="Q176" i="114"/>
  <c r="R176" i="114"/>
  <c r="S176" i="114"/>
  <c r="T176" i="114"/>
  <c r="U176" i="114"/>
  <c r="V176" i="114"/>
  <c r="W176" i="114"/>
  <c r="X176" i="114"/>
  <c r="Y176" i="114"/>
  <c r="Z176" i="114"/>
  <c r="AA176" i="114"/>
  <c r="AB176" i="114"/>
  <c r="AC176" i="114"/>
  <c r="AD176" i="114"/>
  <c r="AE176" i="114"/>
  <c r="AF176" i="114"/>
  <c r="AG176" i="114"/>
  <c r="AH176" i="114"/>
  <c r="AI176" i="114"/>
  <c r="AJ176" i="114"/>
  <c r="AK176" i="114"/>
  <c r="AL176" i="114"/>
  <c r="AM176" i="114"/>
  <c r="AN176" i="114"/>
  <c r="AO176" i="114"/>
  <c r="H177" i="114"/>
  <c r="I177" i="114"/>
  <c r="J177" i="114"/>
  <c r="K177" i="114"/>
  <c r="L177" i="114"/>
  <c r="M177" i="114"/>
  <c r="N177" i="114"/>
  <c r="O177" i="114"/>
  <c r="P177" i="114"/>
  <c r="Q177" i="114"/>
  <c r="R177" i="114"/>
  <c r="S177" i="114"/>
  <c r="T177" i="114"/>
  <c r="U177" i="114"/>
  <c r="V177" i="114"/>
  <c r="W177" i="114"/>
  <c r="X177" i="114"/>
  <c r="Y177" i="114"/>
  <c r="Z177" i="114"/>
  <c r="AA177" i="114"/>
  <c r="AB177" i="114"/>
  <c r="AC177" i="114"/>
  <c r="AD177" i="114"/>
  <c r="AE177" i="114"/>
  <c r="AF177" i="114"/>
  <c r="AG177" i="114"/>
  <c r="AH177" i="114"/>
  <c r="AI177" i="114"/>
  <c r="AJ177" i="114"/>
  <c r="AK177" i="114"/>
  <c r="AL177" i="114"/>
  <c r="AM177" i="114"/>
  <c r="AN177" i="114"/>
  <c r="AO177" i="114"/>
  <c r="H178" i="114"/>
  <c r="I178" i="114"/>
  <c r="J178" i="114"/>
  <c r="K178" i="114"/>
  <c r="L178" i="114"/>
  <c r="M178" i="114"/>
  <c r="N178" i="114"/>
  <c r="O178" i="114"/>
  <c r="P178" i="114"/>
  <c r="Q178" i="114"/>
  <c r="R178" i="114"/>
  <c r="S178" i="114"/>
  <c r="T178" i="114"/>
  <c r="U178" i="114"/>
  <c r="V178" i="114"/>
  <c r="W178" i="114"/>
  <c r="X178" i="114"/>
  <c r="Y178" i="114"/>
  <c r="Z178" i="114"/>
  <c r="AA178" i="114"/>
  <c r="AB178" i="114"/>
  <c r="AC178" i="114"/>
  <c r="AD178" i="114"/>
  <c r="AE178" i="114"/>
  <c r="AF178" i="114"/>
  <c r="AG178" i="114"/>
  <c r="AH178" i="114"/>
  <c r="AI178" i="114"/>
  <c r="AJ178" i="114"/>
  <c r="AK178" i="114"/>
  <c r="AL178" i="114"/>
  <c r="AM178" i="114"/>
  <c r="AN178" i="114"/>
  <c r="AO178" i="114"/>
  <c r="H179" i="114"/>
  <c r="I179" i="114"/>
  <c r="J179" i="114"/>
  <c r="K179" i="114"/>
  <c r="L179" i="114"/>
  <c r="M179" i="114"/>
  <c r="N179" i="114"/>
  <c r="O179" i="114"/>
  <c r="P179" i="114"/>
  <c r="Q179" i="114"/>
  <c r="R179" i="114"/>
  <c r="S179" i="114"/>
  <c r="T179" i="114"/>
  <c r="U179" i="114"/>
  <c r="V179" i="114"/>
  <c r="W179" i="114"/>
  <c r="X179" i="114"/>
  <c r="Y179" i="114"/>
  <c r="Z179" i="114"/>
  <c r="AA179" i="114"/>
  <c r="AB179" i="114"/>
  <c r="AC179" i="114"/>
  <c r="AD179" i="114"/>
  <c r="AE179" i="114"/>
  <c r="AF179" i="114"/>
  <c r="AG179" i="114"/>
  <c r="AH179" i="114"/>
  <c r="AI179" i="114"/>
  <c r="AJ179" i="114"/>
  <c r="AK179" i="114"/>
  <c r="AL179" i="114"/>
  <c r="AM179" i="114"/>
  <c r="AN179" i="114"/>
  <c r="AO179" i="114"/>
  <c r="H180" i="114"/>
  <c r="I180" i="114"/>
  <c r="J180" i="114"/>
  <c r="K180" i="114"/>
  <c r="L180" i="114"/>
  <c r="M180" i="114"/>
  <c r="N180" i="114"/>
  <c r="O180" i="114"/>
  <c r="P180" i="114"/>
  <c r="Q180" i="114"/>
  <c r="R180" i="114"/>
  <c r="S180" i="114"/>
  <c r="T180" i="114"/>
  <c r="U180" i="114"/>
  <c r="V180" i="114"/>
  <c r="W180" i="114"/>
  <c r="X180" i="114"/>
  <c r="Y180" i="114"/>
  <c r="Z180" i="114"/>
  <c r="AA180" i="114"/>
  <c r="AB180" i="114"/>
  <c r="AC180" i="114"/>
  <c r="AD180" i="114"/>
  <c r="AE180" i="114"/>
  <c r="AF180" i="114"/>
  <c r="AG180" i="114"/>
  <c r="AH180" i="114"/>
  <c r="AI180" i="114"/>
  <c r="AJ180" i="114"/>
  <c r="AK180" i="114"/>
  <c r="AL180" i="114"/>
  <c r="AM180" i="114"/>
  <c r="AN180" i="114"/>
  <c r="AO180" i="114"/>
  <c r="H181" i="114"/>
  <c r="I181" i="114"/>
  <c r="J181" i="114"/>
  <c r="K181" i="114"/>
  <c r="L181" i="114"/>
  <c r="M181" i="114"/>
  <c r="N181" i="114"/>
  <c r="O181" i="114"/>
  <c r="P181" i="114"/>
  <c r="Q181" i="114"/>
  <c r="R181" i="114"/>
  <c r="S181" i="114"/>
  <c r="T181" i="114"/>
  <c r="U181" i="114"/>
  <c r="V181" i="114"/>
  <c r="W181" i="114"/>
  <c r="X181" i="114"/>
  <c r="Y181" i="114"/>
  <c r="Z181" i="114"/>
  <c r="AA181" i="114"/>
  <c r="AB181" i="114"/>
  <c r="AC181" i="114"/>
  <c r="AD181" i="114"/>
  <c r="AE181" i="114"/>
  <c r="AF181" i="114"/>
  <c r="AG181" i="114"/>
  <c r="AH181" i="114"/>
  <c r="AI181" i="114"/>
  <c r="AJ181" i="114"/>
  <c r="AK181" i="114"/>
  <c r="AL181" i="114"/>
  <c r="AM181" i="114"/>
  <c r="AN181" i="114"/>
  <c r="AO181" i="114"/>
  <c r="H182" i="114"/>
  <c r="I182" i="114"/>
  <c r="J182" i="114"/>
  <c r="K182" i="114"/>
  <c r="L182" i="114"/>
  <c r="M182" i="114"/>
  <c r="N182" i="114"/>
  <c r="O182" i="114"/>
  <c r="P182" i="114"/>
  <c r="Q182" i="114"/>
  <c r="R182" i="114"/>
  <c r="S182" i="114"/>
  <c r="T182" i="114"/>
  <c r="U182" i="114"/>
  <c r="V182" i="114"/>
  <c r="W182" i="114"/>
  <c r="X182" i="114"/>
  <c r="Y182" i="114"/>
  <c r="Z182" i="114"/>
  <c r="AA182" i="114"/>
  <c r="AB182" i="114"/>
  <c r="AC182" i="114"/>
  <c r="AD182" i="114"/>
  <c r="AE182" i="114"/>
  <c r="AF182" i="114"/>
  <c r="AG182" i="114"/>
  <c r="AH182" i="114"/>
  <c r="AI182" i="114"/>
  <c r="AJ182" i="114"/>
  <c r="AK182" i="114"/>
  <c r="AL182" i="114"/>
  <c r="AM182" i="114"/>
  <c r="AN182" i="114"/>
  <c r="AO182" i="114"/>
  <c r="H183" i="114"/>
  <c r="I183" i="114"/>
  <c r="J183" i="114"/>
  <c r="K183" i="114"/>
  <c r="L183" i="114"/>
  <c r="M183" i="114"/>
  <c r="N183" i="114"/>
  <c r="O183" i="114"/>
  <c r="P183" i="114"/>
  <c r="Q183" i="114"/>
  <c r="R183" i="114"/>
  <c r="S183" i="114"/>
  <c r="T183" i="114"/>
  <c r="U183" i="114"/>
  <c r="V183" i="114"/>
  <c r="W183" i="114"/>
  <c r="X183" i="114"/>
  <c r="Y183" i="114"/>
  <c r="Z183" i="114"/>
  <c r="AA183" i="114"/>
  <c r="AB183" i="114"/>
  <c r="AC183" i="114"/>
  <c r="AD183" i="114"/>
  <c r="AE183" i="114"/>
  <c r="AF183" i="114"/>
  <c r="AG183" i="114"/>
  <c r="AH183" i="114"/>
  <c r="AI183" i="114"/>
  <c r="AJ183" i="114"/>
  <c r="AK183" i="114"/>
  <c r="AL183" i="114"/>
  <c r="AM183" i="114"/>
  <c r="AN183" i="114"/>
  <c r="AO183" i="114"/>
  <c r="H184" i="114"/>
  <c r="I184" i="114"/>
  <c r="J184" i="114"/>
  <c r="K184" i="114"/>
  <c r="L184" i="114"/>
  <c r="M184" i="114"/>
  <c r="N184" i="114"/>
  <c r="O184" i="114"/>
  <c r="P184" i="114"/>
  <c r="Q184" i="114"/>
  <c r="R184" i="114"/>
  <c r="S184" i="114"/>
  <c r="T184" i="114"/>
  <c r="U184" i="114"/>
  <c r="V184" i="114"/>
  <c r="W184" i="114"/>
  <c r="X184" i="114"/>
  <c r="Y184" i="114"/>
  <c r="Z184" i="114"/>
  <c r="AA184" i="114"/>
  <c r="AB184" i="114"/>
  <c r="AC184" i="114"/>
  <c r="AD184" i="114"/>
  <c r="AE184" i="114"/>
  <c r="AF184" i="114"/>
  <c r="AG184" i="114"/>
  <c r="AH184" i="114"/>
  <c r="AI184" i="114"/>
  <c r="AJ184" i="114"/>
  <c r="AK184" i="114"/>
  <c r="AL184" i="114"/>
  <c r="AM184" i="114"/>
  <c r="AN184" i="114"/>
  <c r="AO184" i="114"/>
  <c r="H185" i="114"/>
  <c r="I185" i="114"/>
  <c r="J185" i="114"/>
  <c r="K185" i="114"/>
  <c r="L185" i="114"/>
  <c r="M185" i="114"/>
  <c r="N185" i="114"/>
  <c r="O185" i="114"/>
  <c r="P185" i="114"/>
  <c r="Q185" i="114"/>
  <c r="R185" i="114"/>
  <c r="S185" i="114"/>
  <c r="T185" i="114"/>
  <c r="U185" i="114"/>
  <c r="V185" i="114"/>
  <c r="W185" i="114"/>
  <c r="X185" i="114"/>
  <c r="Y185" i="114"/>
  <c r="Z185" i="114"/>
  <c r="AA185" i="114"/>
  <c r="AB185" i="114"/>
  <c r="AC185" i="114"/>
  <c r="AD185" i="114"/>
  <c r="AE185" i="114"/>
  <c r="AF185" i="114"/>
  <c r="AG185" i="114"/>
  <c r="AH185" i="114"/>
  <c r="AI185" i="114"/>
  <c r="AJ185" i="114"/>
  <c r="AK185" i="114"/>
  <c r="AL185" i="114"/>
  <c r="AM185" i="114"/>
  <c r="AN185" i="114"/>
  <c r="AO185" i="114"/>
  <c r="H186" i="114"/>
  <c r="I186" i="114"/>
  <c r="J186" i="114"/>
  <c r="K186" i="114"/>
  <c r="L186" i="114"/>
  <c r="M186" i="114"/>
  <c r="N186" i="114"/>
  <c r="O186" i="114"/>
  <c r="P186" i="114"/>
  <c r="Q186" i="114"/>
  <c r="R186" i="114"/>
  <c r="S186" i="114"/>
  <c r="T186" i="114"/>
  <c r="U186" i="114"/>
  <c r="V186" i="114"/>
  <c r="W186" i="114"/>
  <c r="X186" i="114"/>
  <c r="Y186" i="114"/>
  <c r="Z186" i="114"/>
  <c r="AA186" i="114"/>
  <c r="AB186" i="114"/>
  <c r="AC186" i="114"/>
  <c r="AD186" i="114"/>
  <c r="AE186" i="114"/>
  <c r="AF186" i="114"/>
  <c r="AG186" i="114"/>
  <c r="AH186" i="114"/>
  <c r="AI186" i="114"/>
  <c r="AJ186" i="114"/>
  <c r="AK186" i="114"/>
  <c r="AL186" i="114"/>
  <c r="AM186" i="114"/>
  <c r="AN186" i="114"/>
  <c r="AO186" i="114"/>
  <c r="H187" i="114"/>
  <c r="I187" i="114"/>
  <c r="J187" i="114"/>
  <c r="K187" i="114"/>
  <c r="L187" i="114"/>
  <c r="M187" i="114"/>
  <c r="N187" i="114"/>
  <c r="O187" i="114"/>
  <c r="P187" i="114"/>
  <c r="Q187" i="114"/>
  <c r="R187" i="114"/>
  <c r="S187" i="114"/>
  <c r="T187" i="114"/>
  <c r="U187" i="114"/>
  <c r="V187" i="114"/>
  <c r="W187" i="114"/>
  <c r="X187" i="114"/>
  <c r="Y187" i="114"/>
  <c r="Z187" i="114"/>
  <c r="AA187" i="114"/>
  <c r="AB187" i="114"/>
  <c r="AC187" i="114"/>
  <c r="AD187" i="114"/>
  <c r="AE187" i="114"/>
  <c r="AF187" i="114"/>
  <c r="AG187" i="114"/>
  <c r="AH187" i="114"/>
  <c r="AI187" i="114"/>
  <c r="AJ187" i="114"/>
  <c r="AK187" i="114"/>
  <c r="AL187" i="114"/>
  <c r="AM187" i="114"/>
  <c r="AN187" i="114"/>
  <c r="AO187" i="114"/>
  <c r="H188" i="114"/>
  <c r="I188" i="114"/>
  <c r="J188" i="114"/>
  <c r="K188" i="114"/>
  <c r="L188" i="114"/>
  <c r="M188" i="114"/>
  <c r="N188" i="114"/>
  <c r="O188" i="114"/>
  <c r="P188" i="114"/>
  <c r="Q188" i="114"/>
  <c r="R188" i="114"/>
  <c r="S188" i="114"/>
  <c r="T188" i="114"/>
  <c r="U188" i="114"/>
  <c r="V188" i="114"/>
  <c r="W188" i="114"/>
  <c r="X188" i="114"/>
  <c r="Y188" i="114"/>
  <c r="Z188" i="114"/>
  <c r="AA188" i="114"/>
  <c r="AB188" i="114"/>
  <c r="AC188" i="114"/>
  <c r="AD188" i="114"/>
  <c r="AE188" i="114"/>
  <c r="AF188" i="114"/>
  <c r="AG188" i="114"/>
  <c r="AH188" i="114"/>
  <c r="AI188" i="114"/>
  <c r="AJ188" i="114"/>
  <c r="AK188" i="114"/>
  <c r="AL188" i="114"/>
  <c r="AM188" i="114"/>
  <c r="AN188" i="114"/>
  <c r="AO188" i="114"/>
  <c r="H189" i="114"/>
  <c r="I189" i="114"/>
  <c r="J189" i="114"/>
  <c r="K189" i="114"/>
  <c r="L189" i="114"/>
  <c r="M189" i="114"/>
  <c r="N189" i="114"/>
  <c r="O189" i="114"/>
  <c r="P189" i="114"/>
  <c r="Q189" i="114"/>
  <c r="R189" i="114"/>
  <c r="S189" i="114"/>
  <c r="T189" i="114"/>
  <c r="U189" i="114"/>
  <c r="V189" i="114"/>
  <c r="W189" i="114"/>
  <c r="X189" i="114"/>
  <c r="Y189" i="114"/>
  <c r="Z189" i="114"/>
  <c r="AA189" i="114"/>
  <c r="AB189" i="114"/>
  <c r="AC189" i="114"/>
  <c r="AD189" i="114"/>
  <c r="AE189" i="114"/>
  <c r="AF189" i="114"/>
  <c r="AG189" i="114"/>
  <c r="AH189" i="114"/>
  <c r="AI189" i="114"/>
  <c r="AJ189" i="114"/>
  <c r="AK189" i="114"/>
  <c r="AL189" i="114"/>
  <c r="AM189" i="114"/>
  <c r="AN189" i="114"/>
  <c r="AO189" i="114"/>
  <c r="H190" i="114"/>
  <c r="I190" i="114"/>
  <c r="J190" i="114"/>
  <c r="K190" i="114"/>
  <c r="L190" i="114"/>
  <c r="M190" i="114"/>
  <c r="N190" i="114"/>
  <c r="O190" i="114"/>
  <c r="P190" i="114"/>
  <c r="Q190" i="114"/>
  <c r="R190" i="114"/>
  <c r="S190" i="114"/>
  <c r="T190" i="114"/>
  <c r="U190" i="114"/>
  <c r="V190" i="114"/>
  <c r="W190" i="114"/>
  <c r="X190" i="114"/>
  <c r="Y190" i="114"/>
  <c r="Z190" i="114"/>
  <c r="AA190" i="114"/>
  <c r="AB190" i="114"/>
  <c r="AC190" i="114"/>
  <c r="AD190" i="114"/>
  <c r="AE190" i="114"/>
  <c r="AF190" i="114"/>
  <c r="AG190" i="114"/>
  <c r="AH190" i="114"/>
  <c r="AI190" i="114"/>
  <c r="AJ190" i="114"/>
  <c r="AK190" i="114"/>
  <c r="AL190" i="114"/>
  <c r="AM190" i="114"/>
  <c r="AN190" i="114"/>
  <c r="AO190" i="114"/>
  <c r="H191" i="114"/>
  <c r="I191" i="114"/>
  <c r="J191" i="114"/>
  <c r="K191" i="114"/>
  <c r="L191" i="114"/>
  <c r="M191" i="114"/>
  <c r="N191" i="114"/>
  <c r="O191" i="114"/>
  <c r="P191" i="114"/>
  <c r="Q191" i="114"/>
  <c r="R191" i="114"/>
  <c r="S191" i="114"/>
  <c r="T191" i="114"/>
  <c r="U191" i="114"/>
  <c r="V191" i="114"/>
  <c r="W191" i="114"/>
  <c r="X191" i="114"/>
  <c r="Y191" i="114"/>
  <c r="Z191" i="114"/>
  <c r="AA191" i="114"/>
  <c r="AB191" i="114"/>
  <c r="AC191" i="114"/>
  <c r="AD191" i="114"/>
  <c r="AE191" i="114"/>
  <c r="AF191" i="114"/>
  <c r="AG191" i="114"/>
  <c r="AH191" i="114"/>
  <c r="AI191" i="114"/>
  <c r="AJ191" i="114"/>
  <c r="AK191" i="114"/>
  <c r="AL191" i="114"/>
  <c r="AM191" i="114"/>
  <c r="AN191" i="114"/>
  <c r="AO191" i="114"/>
  <c r="H192" i="114"/>
  <c r="I192" i="114"/>
  <c r="J192" i="114"/>
  <c r="K192" i="114"/>
  <c r="L192" i="114"/>
  <c r="M192" i="114"/>
  <c r="N192" i="114"/>
  <c r="O192" i="114"/>
  <c r="P192" i="114"/>
  <c r="Q192" i="114"/>
  <c r="R192" i="114"/>
  <c r="S192" i="114"/>
  <c r="T192" i="114"/>
  <c r="U192" i="114"/>
  <c r="V192" i="114"/>
  <c r="W192" i="114"/>
  <c r="X192" i="114"/>
  <c r="Y192" i="114"/>
  <c r="Z192" i="114"/>
  <c r="AA192" i="114"/>
  <c r="AB192" i="114"/>
  <c r="AC192" i="114"/>
  <c r="AD192" i="114"/>
  <c r="AE192" i="114"/>
  <c r="AF192" i="114"/>
  <c r="AG192" i="114"/>
  <c r="AH192" i="114"/>
  <c r="AI192" i="114"/>
  <c r="AJ192" i="114"/>
  <c r="AK192" i="114"/>
  <c r="AL192" i="114"/>
  <c r="AM192" i="114"/>
  <c r="AN192" i="114"/>
  <c r="AO192" i="114"/>
  <c r="H193" i="114"/>
  <c r="I193" i="114"/>
  <c r="J193" i="114"/>
  <c r="K193" i="114"/>
  <c r="L193" i="114"/>
  <c r="M193" i="114"/>
  <c r="N193" i="114"/>
  <c r="O193" i="114"/>
  <c r="P193" i="114"/>
  <c r="Q193" i="114"/>
  <c r="R193" i="114"/>
  <c r="S193" i="114"/>
  <c r="T193" i="114"/>
  <c r="U193" i="114"/>
  <c r="V193" i="114"/>
  <c r="W193" i="114"/>
  <c r="X193" i="114"/>
  <c r="Y193" i="114"/>
  <c r="Z193" i="114"/>
  <c r="AA193" i="114"/>
  <c r="AB193" i="114"/>
  <c r="AC193" i="114"/>
  <c r="AD193" i="114"/>
  <c r="AE193" i="114"/>
  <c r="AF193" i="114"/>
  <c r="AG193" i="114"/>
  <c r="AH193" i="114"/>
  <c r="AI193" i="114"/>
  <c r="AJ193" i="114"/>
  <c r="AK193" i="114"/>
  <c r="AL193" i="114"/>
  <c r="AM193" i="114"/>
  <c r="AN193" i="114"/>
  <c r="AO193" i="114"/>
  <c r="H194" i="114"/>
  <c r="I194" i="114"/>
  <c r="J194" i="114"/>
  <c r="K194" i="114"/>
  <c r="L194" i="114"/>
  <c r="M194" i="114"/>
  <c r="N194" i="114"/>
  <c r="O194" i="114"/>
  <c r="P194" i="114"/>
  <c r="Q194" i="114"/>
  <c r="R194" i="114"/>
  <c r="S194" i="114"/>
  <c r="T194" i="114"/>
  <c r="U194" i="114"/>
  <c r="V194" i="114"/>
  <c r="W194" i="114"/>
  <c r="X194" i="114"/>
  <c r="Y194" i="114"/>
  <c r="Z194" i="114"/>
  <c r="AA194" i="114"/>
  <c r="AB194" i="114"/>
  <c r="AC194" i="114"/>
  <c r="AD194" i="114"/>
  <c r="AE194" i="114"/>
  <c r="AF194" i="114"/>
  <c r="AG194" i="114"/>
  <c r="AH194" i="114"/>
  <c r="AI194" i="114"/>
  <c r="AJ194" i="114"/>
  <c r="AK194" i="114"/>
  <c r="AL194" i="114"/>
  <c r="AM194" i="114"/>
  <c r="AN194" i="114"/>
  <c r="AO194" i="114"/>
  <c r="H195" i="114"/>
  <c r="I195" i="114"/>
  <c r="J195" i="114"/>
  <c r="K195" i="114"/>
  <c r="L195" i="114"/>
  <c r="M195" i="114"/>
  <c r="N195" i="114"/>
  <c r="O195" i="114"/>
  <c r="P195" i="114"/>
  <c r="Q195" i="114"/>
  <c r="R195" i="114"/>
  <c r="S195" i="114"/>
  <c r="T195" i="114"/>
  <c r="U195" i="114"/>
  <c r="V195" i="114"/>
  <c r="W195" i="114"/>
  <c r="X195" i="114"/>
  <c r="Y195" i="114"/>
  <c r="Z195" i="114"/>
  <c r="AA195" i="114"/>
  <c r="AB195" i="114"/>
  <c r="AC195" i="114"/>
  <c r="AD195" i="114"/>
  <c r="AE195" i="114"/>
  <c r="AF195" i="114"/>
  <c r="AG195" i="114"/>
  <c r="AH195" i="114"/>
  <c r="AI195" i="114"/>
  <c r="AJ195" i="114"/>
  <c r="AK195" i="114"/>
  <c r="AL195" i="114"/>
  <c r="AM195" i="114"/>
  <c r="AN195" i="114"/>
  <c r="AO195" i="114"/>
  <c r="H196" i="114"/>
  <c r="I196" i="114"/>
  <c r="J196" i="114"/>
  <c r="K196" i="114"/>
  <c r="L196" i="114"/>
  <c r="M196" i="114"/>
  <c r="N196" i="114"/>
  <c r="O196" i="114"/>
  <c r="P196" i="114"/>
  <c r="Q196" i="114"/>
  <c r="R196" i="114"/>
  <c r="S196" i="114"/>
  <c r="T196" i="114"/>
  <c r="U196" i="114"/>
  <c r="V196" i="114"/>
  <c r="W196" i="114"/>
  <c r="X196" i="114"/>
  <c r="Y196" i="114"/>
  <c r="Z196" i="114"/>
  <c r="AA196" i="114"/>
  <c r="AB196" i="114"/>
  <c r="AC196" i="114"/>
  <c r="AD196" i="114"/>
  <c r="AE196" i="114"/>
  <c r="AF196" i="114"/>
  <c r="AG196" i="114"/>
  <c r="AH196" i="114"/>
  <c r="AI196" i="114"/>
  <c r="AJ196" i="114"/>
  <c r="AK196" i="114"/>
  <c r="AL196" i="114"/>
  <c r="AM196" i="114"/>
  <c r="AN196" i="114"/>
  <c r="AO196" i="114"/>
  <c r="H197" i="114"/>
  <c r="I197" i="114"/>
  <c r="J197" i="114"/>
  <c r="K197" i="114"/>
  <c r="L197" i="114"/>
  <c r="M197" i="114"/>
  <c r="N197" i="114"/>
  <c r="O197" i="114"/>
  <c r="P197" i="114"/>
  <c r="Q197" i="114"/>
  <c r="R197" i="114"/>
  <c r="S197" i="114"/>
  <c r="T197" i="114"/>
  <c r="U197" i="114"/>
  <c r="V197" i="114"/>
  <c r="W197" i="114"/>
  <c r="X197" i="114"/>
  <c r="Y197" i="114"/>
  <c r="Z197" i="114"/>
  <c r="AA197" i="114"/>
  <c r="AB197" i="114"/>
  <c r="AC197" i="114"/>
  <c r="AD197" i="114"/>
  <c r="AE197" i="114"/>
  <c r="AF197" i="114"/>
  <c r="AG197" i="114"/>
  <c r="AH197" i="114"/>
  <c r="AI197" i="114"/>
  <c r="AJ197" i="114"/>
  <c r="AK197" i="114"/>
  <c r="AL197" i="114"/>
  <c r="AM197" i="114"/>
  <c r="AN197" i="114"/>
  <c r="AO197" i="114"/>
  <c r="H198" i="114"/>
  <c r="I198" i="114"/>
  <c r="J198" i="114"/>
  <c r="K198" i="114"/>
  <c r="L198" i="114"/>
  <c r="M198" i="114"/>
  <c r="N198" i="114"/>
  <c r="O198" i="114"/>
  <c r="P198" i="114"/>
  <c r="Q198" i="114"/>
  <c r="R198" i="114"/>
  <c r="S198" i="114"/>
  <c r="T198" i="114"/>
  <c r="U198" i="114"/>
  <c r="V198" i="114"/>
  <c r="W198" i="114"/>
  <c r="X198" i="114"/>
  <c r="Y198" i="114"/>
  <c r="Z198" i="114"/>
  <c r="AA198" i="114"/>
  <c r="AB198" i="114"/>
  <c r="AC198" i="114"/>
  <c r="AD198" i="114"/>
  <c r="AE198" i="114"/>
  <c r="AF198" i="114"/>
  <c r="AG198" i="114"/>
  <c r="AH198" i="114"/>
  <c r="AI198" i="114"/>
  <c r="AJ198" i="114"/>
  <c r="AK198" i="114"/>
  <c r="AL198" i="114"/>
  <c r="AM198" i="114"/>
  <c r="AN198" i="114"/>
  <c r="AO198" i="114"/>
  <c r="H199" i="114"/>
  <c r="I199" i="114"/>
  <c r="J199" i="114"/>
  <c r="K199" i="114"/>
  <c r="L199" i="114"/>
  <c r="M199" i="114"/>
  <c r="N199" i="114"/>
  <c r="O199" i="114"/>
  <c r="P199" i="114"/>
  <c r="Q199" i="114"/>
  <c r="R199" i="114"/>
  <c r="S199" i="114"/>
  <c r="T199" i="114"/>
  <c r="U199" i="114"/>
  <c r="V199" i="114"/>
  <c r="W199" i="114"/>
  <c r="X199" i="114"/>
  <c r="Y199" i="114"/>
  <c r="Z199" i="114"/>
  <c r="AA199" i="114"/>
  <c r="AB199" i="114"/>
  <c r="AC199" i="114"/>
  <c r="AD199" i="114"/>
  <c r="AE199" i="114"/>
  <c r="AF199" i="114"/>
  <c r="AG199" i="114"/>
  <c r="AH199" i="114"/>
  <c r="AI199" i="114"/>
  <c r="AJ199" i="114"/>
  <c r="AK199" i="114"/>
  <c r="AL199" i="114"/>
  <c r="AM199" i="114"/>
  <c r="AN199" i="114"/>
  <c r="AO199" i="114"/>
  <c r="H200" i="114"/>
  <c r="I200" i="114"/>
  <c r="J200" i="114"/>
  <c r="K200" i="114"/>
  <c r="L200" i="114"/>
  <c r="M200" i="114"/>
  <c r="N200" i="114"/>
  <c r="O200" i="114"/>
  <c r="P200" i="114"/>
  <c r="Q200" i="114"/>
  <c r="R200" i="114"/>
  <c r="S200" i="114"/>
  <c r="T200" i="114"/>
  <c r="U200" i="114"/>
  <c r="V200" i="114"/>
  <c r="W200" i="114"/>
  <c r="X200" i="114"/>
  <c r="Y200" i="114"/>
  <c r="Z200" i="114"/>
  <c r="AA200" i="114"/>
  <c r="AB200" i="114"/>
  <c r="AC200" i="114"/>
  <c r="AD200" i="114"/>
  <c r="AE200" i="114"/>
  <c r="AF200" i="114"/>
  <c r="AG200" i="114"/>
  <c r="AH200" i="114"/>
  <c r="AI200" i="114"/>
  <c r="AJ200" i="114"/>
  <c r="AK200" i="114"/>
  <c r="AL200" i="114"/>
  <c r="AM200" i="114"/>
  <c r="AN200" i="114"/>
  <c r="AO200" i="114"/>
  <c r="H201" i="114"/>
  <c r="I201" i="114"/>
  <c r="J201" i="114"/>
  <c r="K201" i="114"/>
  <c r="L201" i="114"/>
  <c r="M201" i="114"/>
  <c r="N201" i="114"/>
  <c r="O201" i="114"/>
  <c r="P201" i="114"/>
  <c r="Q201" i="114"/>
  <c r="R201" i="114"/>
  <c r="S201" i="114"/>
  <c r="T201" i="114"/>
  <c r="U201" i="114"/>
  <c r="V201" i="114"/>
  <c r="W201" i="114"/>
  <c r="X201" i="114"/>
  <c r="Y201" i="114"/>
  <c r="Z201" i="114"/>
  <c r="AA201" i="114"/>
  <c r="AB201" i="114"/>
  <c r="AC201" i="114"/>
  <c r="AD201" i="114"/>
  <c r="AE201" i="114"/>
  <c r="AF201" i="114"/>
  <c r="AG201" i="114"/>
  <c r="AH201" i="114"/>
  <c r="AI201" i="114"/>
  <c r="AJ201" i="114"/>
  <c r="AK201" i="114"/>
  <c r="AL201" i="114"/>
  <c r="AM201" i="114"/>
  <c r="AN201" i="114"/>
  <c r="AO201" i="114"/>
  <c r="H202" i="114"/>
  <c r="I202" i="114"/>
  <c r="J202" i="114"/>
  <c r="K202" i="114"/>
  <c r="L202" i="114"/>
  <c r="M202" i="114"/>
  <c r="N202" i="114"/>
  <c r="O202" i="114"/>
  <c r="P202" i="114"/>
  <c r="Q202" i="114"/>
  <c r="R202" i="114"/>
  <c r="S202" i="114"/>
  <c r="T202" i="114"/>
  <c r="U202" i="114"/>
  <c r="V202" i="114"/>
  <c r="W202" i="114"/>
  <c r="X202" i="114"/>
  <c r="Y202" i="114"/>
  <c r="Z202" i="114"/>
  <c r="AA202" i="114"/>
  <c r="AB202" i="114"/>
  <c r="AC202" i="114"/>
  <c r="AD202" i="114"/>
  <c r="AE202" i="114"/>
  <c r="AF202" i="114"/>
  <c r="AG202" i="114"/>
  <c r="AH202" i="114"/>
  <c r="AI202" i="114"/>
  <c r="AJ202" i="114"/>
  <c r="AK202" i="114"/>
  <c r="AL202" i="114"/>
  <c r="AM202" i="114"/>
  <c r="AN202" i="114"/>
  <c r="AO202" i="114"/>
  <c r="H203" i="114"/>
  <c r="I203" i="114"/>
  <c r="J203" i="114"/>
  <c r="K203" i="114"/>
  <c r="L203" i="114"/>
  <c r="M203" i="114"/>
  <c r="N203" i="114"/>
  <c r="O203" i="114"/>
  <c r="P203" i="114"/>
  <c r="Q203" i="114"/>
  <c r="R203" i="114"/>
  <c r="S203" i="114"/>
  <c r="T203" i="114"/>
  <c r="U203" i="114"/>
  <c r="V203" i="114"/>
  <c r="W203" i="114"/>
  <c r="X203" i="114"/>
  <c r="Y203" i="114"/>
  <c r="Z203" i="114"/>
  <c r="AA203" i="114"/>
  <c r="AB203" i="114"/>
  <c r="AC203" i="114"/>
  <c r="AD203" i="114"/>
  <c r="AE203" i="114"/>
  <c r="AF203" i="114"/>
  <c r="AG203" i="114"/>
  <c r="AH203" i="114"/>
  <c r="AI203" i="114"/>
  <c r="AJ203" i="114"/>
  <c r="AK203" i="114"/>
  <c r="AL203" i="114"/>
  <c r="AM203" i="114"/>
  <c r="AN203" i="114"/>
  <c r="AO203" i="114"/>
  <c r="H204" i="114"/>
  <c r="I204" i="114"/>
  <c r="J204" i="114"/>
  <c r="K204" i="114"/>
  <c r="L204" i="114"/>
  <c r="M204" i="114"/>
  <c r="N204" i="114"/>
  <c r="O204" i="114"/>
  <c r="P204" i="114"/>
  <c r="Q204" i="114"/>
  <c r="R204" i="114"/>
  <c r="S204" i="114"/>
  <c r="T204" i="114"/>
  <c r="U204" i="114"/>
  <c r="V204" i="114"/>
  <c r="W204" i="114"/>
  <c r="X204" i="114"/>
  <c r="Y204" i="114"/>
  <c r="Z204" i="114"/>
  <c r="AA204" i="114"/>
  <c r="AB204" i="114"/>
  <c r="AC204" i="114"/>
  <c r="AD204" i="114"/>
  <c r="AE204" i="114"/>
  <c r="AF204" i="114"/>
  <c r="AG204" i="114"/>
  <c r="AH204" i="114"/>
  <c r="AI204" i="114"/>
  <c r="AJ204" i="114"/>
  <c r="AK204" i="114"/>
  <c r="AL204" i="114"/>
  <c r="AM204" i="114"/>
  <c r="AN204" i="114"/>
  <c r="AO204" i="114"/>
  <c r="H205" i="114"/>
  <c r="I205" i="114"/>
  <c r="J205" i="114"/>
  <c r="K205" i="114"/>
  <c r="L205" i="114"/>
  <c r="M205" i="114"/>
  <c r="N205" i="114"/>
  <c r="O205" i="114"/>
  <c r="P205" i="114"/>
  <c r="Q205" i="114"/>
  <c r="R205" i="114"/>
  <c r="S205" i="114"/>
  <c r="T205" i="114"/>
  <c r="U205" i="114"/>
  <c r="V205" i="114"/>
  <c r="W205" i="114"/>
  <c r="X205" i="114"/>
  <c r="Y205" i="114"/>
  <c r="Z205" i="114"/>
  <c r="AA205" i="114"/>
  <c r="AB205" i="114"/>
  <c r="AC205" i="114"/>
  <c r="AD205" i="114"/>
  <c r="AE205" i="114"/>
  <c r="AF205" i="114"/>
  <c r="AG205" i="114"/>
  <c r="AH205" i="114"/>
  <c r="AI205" i="114"/>
  <c r="AJ205" i="114"/>
  <c r="AK205" i="114"/>
  <c r="AL205" i="114"/>
  <c r="AM205" i="114"/>
  <c r="AN205" i="114"/>
  <c r="AO205" i="114"/>
  <c r="H206" i="114"/>
  <c r="I206" i="114"/>
  <c r="J206" i="114"/>
  <c r="K206" i="114"/>
  <c r="L206" i="114"/>
  <c r="M206" i="114"/>
  <c r="N206" i="114"/>
  <c r="O206" i="114"/>
  <c r="P206" i="114"/>
  <c r="Q206" i="114"/>
  <c r="R206" i="114"/>
  <c r="S206" i="114"/>
  <c r="T206" i="114"/>
  <c r="U206" i="114"/>
  <c r="V206" i="114"/>
  <c r="W206" i="114"/>
  <c r="X206" i="114"/>
  <c r="Y206" i="114"/>
  <c r="Z206" i="114"/>
  <c r="AA206" i="114"/>
  <c r="AB206" i="114"/>
  <c r="AC206" i="114"/>
  <c r="AD206" i="114"/>
  <c r="AE206" i="114"/>
  <c r="AF206" i="114"/>
  <c r="AG206" i="114"/>
  <c r="AH206" i="114"/>
  <c r="AI206" i="114"/>
  <c r="AJ206" i="114"/>
  <c r="AK206" i="114"/>
  <c r="AL206" i="114"/>
  <c r="AM206" i="114"/>
  <c r="AN206" i="114"/>
  <c r="AO206" i="114"/>
  <c r="H207" i="114"/>
  <c r="I207" i="114"/>
  <c r="J207" i="114"/>
  <c r="K207" i="114"/>
  <c r="L207" i="114"/>
  <c r="M207" i="114"/>
  <c r="N207" i="114"/>
  <c r="O207" i="114"/>
  <c r="P207" i="114"/>
  <c r="Q207" i="114"/>
  <c r="R207" i="114"/>
  <c r="S207" i="114"/>
  <c r="T207" i="114"/>
  <c r="U207" i="114"/>
  <c r="V207" i="114"/>
  <c r="W207" i="114"/>
  <c r="X207" i="114"/>
  <c r="Y207" i="114"/>
  <c r="Z207" i="114"/>
  <c r="AA207" i="114"/>
  <c r="AB207" i="114"/>
  <c r="AC207" i="114"/>
  <c r="AD207" i="114"/>
  <c r="AE207" i="114"/>
  <c r="AF207" i="114"/>
  <c r="AG207" i="114"/>
  <c r="AH207" i="114"/>
  <c r="AI207" i="114"/>
  <c r="AJ207" i="114"/>
  <c r="AK207" i="114"/>
  <c r="AL207" i="114"/>
  <c r="AM207" i="114"/>
  <c r="AN207" i="114"/>
  <c r="AO207" i="114"/>
  <c r="H208" i="114"/>
  <c r="I208" i="114"/>
  <c r="J208" i="114"/>
  <c r="K208" i="114"/>
  <c r="L208" i="114"/>
  <c r="M208" i="114"/>
  <c r="N208" i="114"/>
  <c r="O208" i="114"/>
  <c r="P208" i="114"/>
  <c r="Q208" i="114"/>
  <c r="R208" i="114"/>
  <c r="S208" i="114"/>
  <c r="T208" i="114"/>
  <c r="U208" i="114"/>
  <c r="V208" i="114"/>
  <c r="W208" i="114"/>
  <c r="X208" i="114"/>
  <c r="Y208" i="114"/>
  <c r="Z208" i="114"/>
  <c r="AA208" i="114"/>
  <c r="AB208" i="114"/>
  <c r="AC208" i="114"/>
  <c r="AD208" i="114"/>
  <c r="AE208" i="114"/>
  <c r="AF208" i="114"/>
  <c r="AG208" i="114"/>
  <c r="AH208" i="114"/>
  <c r="AI208" i="114"/>
  <c r="AJ208" i="114"/>
  <c r="AK208" i="114"/>
  <c r="AL208" i="114"/>
  <c r="AM208" i="114"/>
  <c r="AN208" i="114"/>
  <c r="AO208" i="114"/>
  <c r="H209" i="114"/>
  <c r="I209" i="114"/>
  <c r="J209" i="114"/>
  <c r="K209" i="114"/>
  <c r="L209" i="114"/>
  <c r="M209" i="114"/>
  <c r="N209" i="114"/>
  <c r="O209" i="114"/>
  <c r="P209" i="114"/>
  <c r="Q209" i="114"/>
  <c r="R209" i="114"/>
  <c r="S209" i="114"/>
  <c r="T209" i="114"/>
  <c r="U209" i="114"/>
  <c r="V209" i="114"/>
  <c r="W209" i="114"/>
  <c r="X209" i="114"/>
  <c r="Y209" i="114"/>
  <c r="Z209" i="114"/>
  <c r="AA209" i="114"/>
  <c r="AB209" i="114"/>
  <c r="AC209" i="114"/>
  <c r="AD209" i="114"/>
  <c r="AE209" i="114"/>
  <c r="AF209" i="114"/>
  <c r="AG209" i="114"/>
  <c r="AH209" i="114"/>
  <c r="AI209" i="114"/>
  <c r="AJ209" i="114"/>
  <c r="AK209" i="114"/>
  <c r="AL209" i="114"/>
  <c r="AM209" i="114"/>
  <c r="AN209" i="114"/>
  <c r="AO209" i="114"/>
  <c r="H210" i="114"/>
  <c r="I210" i="114"/>
  <c r="J210" i="114"/>
  <c r="K210" i="114"/>
  <c r="L210" i="114"/>
  <c r="M210" i="114"/>
  <c r="N210" i="114"/>
  <c r="O210" i="114"/>
  <c r="P210" i="114"/>
  <c r="Q210" i="114"/>
  <c r="R210" i="114"/>
  <c r="S210" i="114"/>
  <c r="T210" i="114"/>
  <c r="U210" i="114"/>
  <c r="V210" i="114"/>
  <c r="W210" i="114"/>
  <c r="X210" i="114"/>
  <c r="Y210" i="114"/>
  <c r="Z210" i="114"/>
  <c r="AA210" i="114"/>
  <c r="AB210" i="114"/>
  <c r="AC210" i="114"/>
  <c r="AD210" i="114"/>
  <c r="AE210" i="114"/>
  <c r="AF210" i="114"/>
  <c r="AG210" i="114"/>
  <c r="AH210" i="114"/>
  <c r="AI210" i="114"/>
  <c r="AJ210" i="114"/>
  <c r="AK210" i="114"/>
  <c r="AL210" i="114"/>
  <c r="AM210" i="114"/>
  <c r="AN210" i="114"/>
  <c r="AO210" i="114"/>
  <c r="H211" i="114"/>
  <c r="I211" i="114"/>
  <c r="J211" i="114"/>
  <c r="K211" i="114"/>
  <c r="L211" i="114"/>
  <c r="M211" i="114"/>
  <c r="N211" i="114"/>
  <c r="O211" i="114"/>
  <c r="P211" i="114"/>
  <c r="Q211" i="114"/>
  <c r="R211" i="114"/>
  <c r="S211" i="114"/>
  <c r="T211" i="114"/>
  <c r="U211" i="114"/>
  <c r="V211" i="114"/>
  <c r="W211" i="114"/>
  <c r="X211" i="114"/>
  <c r="Y211" i="114"/>
  <c r="Z211" i="114"/>
  <c r="AA211" i="114"/>
  <c r="AB211" i="114"/>
  <c r="AC211" i="114"/>
  <c r="AD211" i="114"/>
  <c r="AE211" i="114"/>
  <c r="AF211" i="114"/>
  <c r="AG211" i="114"/>
  <c r="AH211" i="114"/>
  <c r="AI211" i="114"/>
  <c r="AJ211" i="114"/>
  <c r="AK211" i="114"/>
  <c r="AL211" i="114"/>
  <c r="AM211" i="114"/>
  <c r="AN211" i="114"/>
  <c r="AO211" i="114"/>
  <c r="H212" i="114"/>
  <c r="I212" i="114"/>
  <c r="J212" i="114"/>
  <c r="K212" i="114"/>
  <c r="L212" i="114"/>
  <c r="M212" i="114"/>
  <c r="N212" i="114"/>
  <c r="O212" i="114"/>
  <c r="P212" i="114"/>
  <c r="Q212" i="114"/>
  <c r="R212" i="114"/>
  <c r="S212" i="114"/>
  <c r="T212" i="114"/>
  <c r="U212" i="114"/>
  <c r="V212" i="114"/>
  <c r="W212" i="114"/>
  <c r="X212" i="114"/>
  <c r="Y212" i="114"/>
  <c r="Z212" i="114"/>
  <c r="AA212" i="114"/>
  <c r="AB212" i="114"/>
  <c r="AC212" i="114"/>
  <c r="AD212" i="114"/>
  <c r="AE212" i="114"/>
  <c r="AF212" i="114"/>
  <c r="AG212" i="114"/>
  <c r="AH212" i="114"/>
  <c r="AI212" i="114"/>
  <c r="AJ212" i="114"/>
  <c r="AK212" i="114"/>
  <c r="AL212" i="114"/>
  <c r="AM212" i="114"/>
  <c r="AN212" i="114"/>
  <c r="AO212" i="114"/>
  <c r="H213" i="114"/>
  <c r="I213" i="114"/>
  <c r="J213" i="114"/>
  <c r="K213" i="114"/>
  <c r="L213" i="114"/>
  <c r="M213" i="114"/>
  <c r="N213" i="114"/>
  <c r="O213" i="114"/>
  <c r="P213" i="114"/>
  <c r="Q213" i="114"/>
  <c r="R213" i="114"/>
  <c r="S213" i="114"/>
  <c r="T213" i="114"/>
  <c r="U213" i="114"/>
  <c r="V213" i="114"/>
  <c r="W213" i="114"/>
  <c r="X213" i="114"/>
  <c r="Y213" i="114"/>
  <c r="Z213" i="114"/>
  <c r="AA213" i="114"/>
  <c r="AB213" i="114"/>
  <c r="AC213" i="114"/>
  <c r="AD213" i="114"/>
  <c r="AE213" i="114"/>
  <c r="AF213" i="114"/>
  <c r="AG213" i="114"/>
  <c r="AH213" i="114"/>
  <c r="AI213" i="114"/>
  <c r="AJ213" i="114"/>
  <c r="AK213" i="114"/>
  <c r="AL213" i="114"/>
  <c r="AM213" i="114"/>
  <c r="AN213" i="114"/>
  <c r="AO213" i="114"/>
  <c r="H214" i="114"/>
  <c r="I214" i="114"/>
  <c r="J214" i="114"/>
  <c r="K214" i="114"/>
  <c r="L214" i="114"/>
  <c r="M214" i="114"/>
  <c r="N214" i="114"/>
  <c r="O214" i="114"/>
  <c r="P214" i="114"/>
  <c r="Q214" i="114"/>
  <c r="R214" i="114"/>
  <c r="S214" i="114"/>
  <c r="T214" i="114"/>
  <c r="U214" i="114"/>
  <c r="V214" i="114"/>
  <c r="W214" i="114"/>
  <c r="X214" i="114"/>
  <c r="Y214" i="114"/>
  <c r="Z214" i="114"/>
  <c r="AA214" i="114"/>
  <c r="AB214" i="114"/>
  <c r="AC214" i="114"/>
  <c r="AD214" i="114"/>
  <c r="AE214" i="114"/>
  <c r="AF214" i="114"/>
  <c r="AG214" i="114"/>
  <c r="AH214" i="114"/>
  <c r="AI214" i="114"/>
  <c r="AJ214" i="114"/>
  <c r="AK214" i="114"/>
  <c r="AL214" i="114"/>
  <c r="AM214" i="114"/>
  <c r="AN214" i="114"/>
  <c r="AO214" i="114"/>
  <c r="H215" i="114"/>
  <c r="I215" i="114"/>
  <c r="J215" i="114"/>
  <c r="K215" i="114"/>
  <c r="L215" i="114"/>
  <c r="M215" i="114"/>
  <c r="N215" i="114"/>
  <c r="O215" i="114"/>
  <c r="P215" i="114"/>
  <c r="Q215" i="114"/>
  <c r="R215" i="114"/>
  <c r="S215" i="114"/>
  <c r="T215" i="114"/>
  <c r="U215" i="114"/>
  <c r="V215" i="114"/>
  <c r="W215" i="114"/>
  <c r="X215" i="114"/>
  <c r="Y215" i="114"/>
  <c r="Z215" i="114"/>
  <c r="AA215" i="114"/>
  <c r="AB215" i="114"/>
  <c r="AC215" i="114"/>
  <c r="AD215" i="114"/>
  <c r="AE215" i="114"/>
  <c r="AF215" i="114"/>
  <c r="AG215" i="114"/>
  <c r="AH215" i="114"/>
  <c r="AI215" i="114"/>
  <c r="AJ215" i="114"/>
  <c r="AK215" i="114"/>
  <c r="AL215" i="114"/>
  <c r="AM215" i="114"/>
  <c r="AN215" i="114"/>
  <c r="AO215" i="114"/>
  <c r="H216" i="114"/>
  <c r="I216" i="114"/>
  <c r="J216" i="114"/>
  <c r="K216" i="114"/>
  <c r="L216" i="114"/>
  <c r="M216" i="114"/>
  <c r="N216" i="114"/>
  <c r="O216" i="114"/>
  <c r="P216" i="114"/>
  <c r="Q216" i="114"/>
  <c r="R216" i="114"/>
  <c r="S216" i="114"/>
  <c r="T216" i="114"/>
  <c r="U216" i="114"/>
  <c r="V216" i="114"/>
  <c r="W216" i="114"/>
  <c r="X216" i="114"/>
  <c r="Y216" i="114"/>
  <c r="Z216" i="114"/>
  <c r="AA216" i="114"/>
  <c r="AB216" i="114"/>
  <c r="AC216" i="114"/>
  <c r="AD216" i="114"/>
  <c r="AE216" i="114"/>
  <c r="AF216" i="114"/>
  <c r="AG216" i="114"/>
  <c r="AH216" i="114"/>
  <c r="AI216" i="114"/>
  <c r="AJ216" i="114"/>
  <c r="AK216" i="114"/>
  <c r="AL216" i="114"/>
  <c r="AM216" i="114"/>
  <c r="AN216" i="114"/>
  <c r="AO216" i="114"/>
  <c r="H217" i="114"/>
  <c r="I217" i="114"/>
  <c r="J217" i="114"/>
  <c r="K217" i="114"/>
  <c r="L217" i="114"/>
  <c r="M217" i="114"/>
  <c r="N217" i="114"/>
  <c r="O217" i="114"/>
  <c r="P217" i="114"/>
  <c r="Q217" i="114"/>
  <c r="R217" i="114"/>
  <c r="S217" i="114"/>
  <c r="T217" i="114"/>
  <c r="U217" i="114"/>
  <c r="V217" i="114"/>
  <c r="W217" i="114"/>
  <c r="X217" i="114"/>
  <c r="Y217" i="114"/>
  <c r="Z217" i="114"/>
  <c r="AA217" i="114"/>
  <c r="AB217" i="114"/>
  <c r="AC217" i="114"/>
  <c r="AD217" i="114"/>
  <c r="AE217" i="114"/>
  <c r="AF217" i="114"/>
  <c r="AG217" i="114"/>
  <c r="AH217" i="114"/>
  <c r="AI217" i="114"/>
  <c r="AJ217" i="114"/>
  <c r="AK217" i="114"/>
  <c r="AL217" i="114"/>
  <c r="AM217" i="114"/>
  <c r="AN217" i="114"/>
  <c r="AO217" i="114"/>
  <c r="H218" i="114"/>
  <c r="I218" i="114"/>
  <c r="J218" i="114"/>
  <c r="K218" i="114"/>
  <c r="L218" i="114"/>
  <c r="M218" i="114"/>
  <c r="N218" i="114"/>
  <c r="O218" i="114"/>
  <c r="P218" i="114"/>
  <c r="Q218" i="114"/>
  <c r="R218" i="114"/>
  <c r="S218" i="114"/>
  <c r="T218" i="114"/>
  <c r="U218" i="114"/>
  <c r="V218" i="114"/>
  <c r="W218" i="114"/>
  <c r="X218" i="114"/>
  <c r="Y218" i="114"/>
  <c r="Z218" i="114"/>
  <c r="AA218" i="114"/>
  <c r="AB218" i="114"/>
  <c r="AC218" i="114"/>
  <c r="AD218" i="114"/>
  <c r="AE218" i="114"/>
  <c r="AF218" i="114"/>
  <c r="AG218" i="114"/>
  <c r="AH218" i="114"/>
  <c r="AI218" i="114"/>
  <c r="AJ218" i="114"/>
  <c r="AK218" i="114"/>
  <c r="AL218" i="114"/>
  <c r="AM218" i="114"/>
  <c r="AN218" i="114"/>
  <c r="AO218" i="114"/>
  <c r="H219" i="114"/>
  <c r="I219" i="114"/>
  <c r="J219" i="114"/>
  <c r="K219" i="114"/>
  <c r="L219" i="114"/>
  <c r="M219" i="114"/>
  <c r="N219" i="114"/>
  <c r="O219" i="114"/>
  <c r="P219" i="114"/>
  <c r="Q219" i="114"/>
  <c r="R219" i="114"/>
  <c r="S219" i="114"/>
  <c r="T219" i="114"/>
  <c r="U219" i="114"/>
  <c r="V219" i="114"/>
  <c r="W219" i="114"/>
  <c r="X219" i="114"/>
  <c r="Y219" i="114"/>
  <c r="Z219" i="114"/>
  <c r="AA219" i="114"/>
  <c r="AB219" i="114"/>
  <c r="AC219" i="114"/>
  <c r="AD219" i="114"/>
  <c r="AE219" i="114"/>
  <c r="AF219" i="114"/>
  <c r="AG219" i="114"/>
  <c r="AH219" i="114"/>
  <c r="AI219" i="114"/>
  <c r="AJ219" i="114"/>
  <c r="AK219" i="114"/>
  <c r="AL219" i="114"/>
  <c r="AM219" i="114"/>
  <c r="AN219" i="114"/>
  <c r="AO219" i="114"/>
  <c r="H220" i="114"/>
  <c r="I220" i="114"/>
  <c r="J220" i="114"/>
  <c r="K220" i="114"/>
  <c r="L220" i="114"/>
  <c r="M220" i="114"/>
  <c r="N220" i="114"/>
  <c r="O220" i="114"/>
  <c r="P220" i="114"/>
  <c r="Q220" i="114"/>
  <c r="R220" i="114"/>
  <c r="S220" i="114"/>
  <c r="T220" i="114"/>
  <c r="U220" i="114"/>
  <c r="V220" i="114"/>
  <c r="W220" i="114"/>
  <c r="X220" i="114"/>
  <c r="Y220" i="114"/>
  <c r="Z220" i="114"/>
  <c r="AA220" i="114"/>
  <c r="AB220" i="114"/>
  <c r="AC220" i="114"/>
  <c r="AD220" i="114"/>
  <c r="AE220" i="114"/>
  <c r="AF220" i="114"/>
  <c r="AG220" i="114"/>
  <c r="AH220" i="114"/>
  <c r="AI220" i="114"/>
  <c r="AJ220" i="114"/>
  <c r="AK220" i="114"/>
  <c r="AL220" i="114"/>
  <c r="AM220" i="114"/>
  <c r="AN220" i="114"/>
  <c r="AO220" i="114"/>
  <c r="H221" i="114"/>
  <c r="I221" i="114"/>
  <c r="J221" i="114"/>
  <c r="K221" i="114"/>
  <c r="L221" i="114"/>
  <c r="M221" i="114"/>
  <c r="N221" i="114"/>
  <c r="O221" i="114"/>
  <c r="P221" i="114"/>
  <c r="Q221" i="114"/>
  <c r="R221" i="114"/>
  <c r="S221" i="114"/>
  <c r="T221" i="114"/>
  <c r="U221" i="114"/>
  <c r="V221" i="114"/>
  <c r="W221" i="114"/>
  <c r="X221" i="114"/>
  <c r="Y221" i="114"/>
  <c r="Z221" i="114"/>
  <c r="AA221" i="114"/>
  <c r="AB221" i="114"/>
  <c r="AC221" i="114"/>
  <c r="AD221" i="114"/>
  <c r="AE221" i="114"/>
  <c r="AF221" i="114"/>
  <c r="AG221" i="114"/>
  <c r="AH221" i="114"/>
  <c r="AI221" i="114"/>
  <c r="AJ221" i="114"/>
  <c r="AK221" i="114"/>
  <c r="AL221" i="114"/>
  <c r="AM221" i="114"/>
  <c r="AN221" i="114"/>
  <c r="AO221" i="114"/>
  <c r="H222" i="114"/>
  <c r="I222" i="114"/>
  <c r="J222" i="114"/>
  <c r="K222" i="114"/>
  <c r="L222" i="114"/>
  <c r="M222" i="114"/>
  <c r="N222" i="114"/>
  <c r="O222" i="114"/>
  <c r="P222" i="114"/>
  <c r="Q222" i="114"/>
  <c r="R222" i="114"/>
  <c r="S222" i="114"/>
  <c r="T222" i="114"/>
  <c r="U222" i="114"/>
  <c r="V222" i="114"/>
  <c r="W222" i="114"/>
  <c r="X222" i="114"/>
  <c r="Y222" i="114"/>
  <c r="Z222" i="114"/>
  <c r="AA222" i="114"/>
  <c r="AB222" i="114"/>
  <c r="AC222" i="114"/>
  <c r="AD222" i="114"/>
  <c r="AE222" i="114"/>
  <c r="AF222" i="114"/>
  <c r="AG222" i="114"/>
  <c r="AH222" i="114"/>
  <c r="AI222" i="114"/>
  <c r="AJ222" i="114"/>
  <c r="AK222" i="114"/>
  <c r="AL222" i="114"/>
  <c r="AM222" i="114"/>
  <c r="AN222" i="114"/>
  <c r="AO222" i="114"/>
  <c r="H223" i="114"/>
  <c r="I223" i="114"/>
  <c r="J223" i="114"/>
  <c r="K223" i="114"/>
  <c r="L223" i="114"/>
  <c r="M223" i="114"/>
  <c r="N223" i="114"/>
  <c r="O223" i="114"/>
  <c r="P223" i="114"/>
  <c r="Q223" i="114"/>
  <c r="R223" i="114"/>
  <c r="S223" i="114"/>
  <c r="T223" i="114"/>
  <c r="U223" i="114"/>
  <c r="V223" i="114"/>
  <c r="W223" i="114"/>
  <c r="X223" i="114"/>
  <c r="Y223" i="114"/>
  <c r="Z223" i="114"/>
  <c r="AA223" i="114"/>
  <c r="AB223" i="114"/>
  <c r="AC223" i="114"/>
  <c r="AD223" i="114"/>
  <c r="AE223" i="114"/>
  <c r="AF223" i="114"/>
  <c r="AG223" i="114"/>
  <c r="AH223" i="114"/>
  <c r="AI223" i="114"/>
  <c r="AJ223" i="114"/>
  <c r="AK223" i="114"/>
  <c r="AL223" i="114"/>
  <c r="AM223" i="114"/>
  <c r="AN223" i="114"/>
  <c r="AO223" i="114"/>
  <c r="H224" i="114"/>
  <c r="I224" i="114"/>
  <c r="J224" i="114"/>
  <c r="K224" i="114"/>
  <c r="L224" i="114"/>
  <c r="M224" i="114"/>
  <c r="N224" i="114"/>
  <c r="O224" i="114"/>
  <c r="P224" i="114"/>
  <c r="Q224" i="114"/>
  <c r="R224" i="114"/>
  <c r="S224" i="114"/>
  <c r="T224" i="114"/>
  <c r="U224" i="114"/>
  <c r="V224" i="114"/>
  <c r="W224" i="114"/>
  <c r="X224" i="114"/>
  <c r="Y224" i="114"/>
  <c r="Z224" i="114"/>
  <c r="AA224" i="114"/>
  <c r="AB224" i="114"/>
  <c r="AC224" i="114"/>
  <c r="AD224" i="114"/>
  <c r="AE224" i="114"/>
  <c r="AF224" i="114"/>
  <c r="AG224" i="114"/>
  <c r="AH224" i="114"/>
  <c r="AI224" i="114"/>
  <c r="AJ224" i="114"/>
  <c r="AK224" i="114"/>
  <c r="AL224" i="114"/>
  <c r="AM224" i="114"/>
  <c r="AN224" i="114"/>
  <c r="AO224" i="114"/>
  <c r="H225" i="114"/>
  <c r="I225" i="114"/>
  <c r="J225" i="114"/>
  <c r="K225" i="114"/>
  <c r="L225" i="114"/>
  <c r="M225" i="114"/>
  <c r="N225" i="114"/>
  <c r="O225" i="114"/>
  <c r="P225" i="114"/>
  <c r="Q225" i="114"/>
  <c r="R225" i="114"/>
  <c r="S225" i="114"/>
  <c r="T225" i="114"/>
  <c r="U225" i="114"/>
  <c r="V225" i="114"/>
  <c r="W225" i="114"/>
  <c r="X225" i="114"/>
  <c r="Y225" i="114"/>
  <c r="Z225" i="114"/>
  <c r="AA225" i="114"/>
  <c r="AB225" i="114"/>
  <c r="AC225" i="114"/>
  <c r="AD225" i="114"/>
  <c r="AE225" i="114"/>
  <c r="AF225" i="114"/>
  <c r="AG225" i="114"/>
  <c r="AH225" i="114"/>
  <c r="AI225" i="114"/>
  <c r="AJ225" i="114"/>
  <c r="AK225" i="114"/>
  <c r="AL225" i="114"/>
  <c r="AM225" i="114"/>
  <c r="AN225" i="114"/>
  <c r="AO225" i="114"/>
  <c r="H226" i="114"/>
  <c r="I226" i="114"/>
  <c r="J226" i="114"/>
  <c r="K226" i="114"/>
  <c r="L226" i="114"/>
  <c r="M226" i="114"/>
  <c r="N226" i="114"/>
  <c r="O226" i="114"/>
  <c r="P226" i="114"/>
  <c r="Q226" i="114"/>
  <c r="R226" i="114"/>
  <c r="S226" i="114"/>
  <c r="T226" i="114"/>
  <c r="U226" i="114"/>
  <c r="V226" i="114"/>
  <c r="W226" i="114"/>
  <c r="X226" i="114"/>
  <c r="Y226" i="114"/>
  <c r="Z226" i="114"/>
  <c r="AA226" i="114"/>
  <c r="AB226" i="114"/>
  <c r="AC226" i="114"/>
  <c r="AD226" i="114"/>
  <c r="AE226" i="114"/>
  <c r="AF226" i="114"/>
  <c r="AG226" i="114"/>
  <c r="AH226" i="114"/>
  <c r="AI226" i="114"/>
  <c r="AJ226" i="114"/>
  <c r="AK226" i="114"/>
  <c r="AL226" i="114"/>
  <c r="AM226" i="114"/>
  <c r="AN226" i="114"/>
  <c r="AO226" i="114"/>
  <c r="H227" i="114"/>
  <c r="I227" i="114"/>
  <c r="J227" i="114"/>
  <c r="K227" i="114"/>
  <c r="L227" i="114"/>
  <c r="M227" i="114"/>
  <c r="N227" i="114"/>
  <c r="O227" i="114"/>
  <c r="P227" i="114"/>
  <c r="Q227" i="114"/>
  <c r="R227" i="114"/>
  <c r="S227" i="114"/>
  <c r="T227" i="114"/>
  <c r="U227" i="114"/>
  <c r="V227" i="114"/>
  <c r="W227" i="114"/>
  <c r="X227" i="114"/>
  <c r="Y227" i="114"/>
  <c r="Z227" i="114"/>
  <c r="AA227" i="114"/>
  <c r="AB227" i="114"/>
  <c r="AC227" i="114"/>
  <c r="AD227" i="114"/>
  <c r="AE227" i="114"/>
  <c r="AF227" i="114"/>
  <c r="AG227" i="114"/>
  <c r="AH227" i="114"/>
  <c r="AI227" i="114"/>
  <c r="AJ227" i="114"/>
  <c r="AK227" i="114"/>
  <c r="AL227" i="114"/>
  <c r="AM227" i="114"/>
  <c r="AN227" i="114"/>
  <c r="AO227" i="114"/>
  <c r="H228" i="114"/>
  <c r="I228" i="114"/>
  <c r="J228" i="114"/>
  <c r="K228" i="114"/>
  <c r="L228" i="114"/>
  <c r="M228" i="114"/>
  <c r="N228" i="114"/>
  <c r="O228" i="114"/>
  <c r="P228" i="114"/>
  <c r="Q228" i="114"/>
  <c r="R228" i="114"/>
  <c r="S228" i="114"/>
  <c r="T228" i="114"/>
  <c r="U228" i="114"/>
  <c r="V228" i="114"/>
  <c r="W228" i="114"/>
  <c r="X228" i="114"/>
  <c r="Y228" i="114"/>
  <c r="Z228" i="114"/>
  <c r="AA228" i="114"/>
  <c r="AB228" i="114"/>
  <c r="AC228" i="114"/>
  <c r="AD228" i="114"/>
  <c r="AE228" i="114"/>
  <c r="AF228" i="114"/>
  <c r="AG228" i="114"/>
  <c r="AH228" i="114"/>
  <c r="AI228" i="114"/>
  <c r="AJ228" i="114"/>
  <c r="AK228" i="114"/>
  <c r="AL228" i="114"/>
  <c r="AM228" i="114"/>
  <c r="AN228" i="114"/>
  <c r="AO228" i="114"/>
  <c r="H229" i="114"/>
  <c r="I229" i="114"/>
  <c r="J229" i="114"/>
  <c r="K229" i="114"/>
  <c r="L229" i="114"/>
  <c r="M229" i="114"/>
  <c r="N229" i="114"/>
  <c r="O229" i="114"/>
  <c r="P229" i="114"/>
  <c r="Q229" i="114"/>
  <c r="R229" i="114"/>
  <c r="S229" i="114"/>
  <c r="T229" i="114"/>
  <c r="U229" i="114"/>
  <c r="V229" i="114"/>
  <c r="W229" i="114"/>
  <c r="X229" i="114"/>
  <c r="Y229" i="114"/>
  <c r="Z229" i="114"/>
  <c r="AA229" i="114"/>
  <c r="AB229" i="114"/>
  <c r="AC229" i="114"/>
  <c r="AD229" i="114"/>
  <c r="AE229" i="114"/>
  <c r="AF229" i="114"/>
  <c r="AG229" i="114"/>
  <c r="AH229" i="114"/>
  <c r="AI229" i="114"/>
  <c r="AJ229" i="114"/>
  <c r="AK229" i="114"/>
  <c r="AL229" i="114"/>
  <c r="AM229" i="114"/>
  <c r="AN229" i="114"/>
  <c r="AO229" i="114"/>
  <c r="H230" i="114"/>
  <c r="I230" i="114"/>
  <c r="J230" i="114"/>
  <c r="K230" i="114"/>
  <c r="L230" i="114"/>
  <c r="M230" i="114"/>
  <c r="N230" i="114"/>
  <c r="O230" i="114"/>
  <c r="P230" i="114"/>
  <c r="Q230" i="114"/>
  <c r="R230" i="114"/>
  <c r="S230" i="114"/>
  <c r="T230" i="114"/>
  <c r="U230" i="114"/>
  <c r="V230" i="114"/>
  <c r="W230" i="114"/>
  <c r="X230" i="114"/>
  <c r="Y230" i="114"/>
  <c r="Z230" i="114"/>
  <c r="AA230" i="114"/>
  <c r="AB230" i="114"/>
  <c r="AC230" i="114"/>
  <c r="AD230" i="114"/>
  <c r="AE230" i="114"/>
  <c r="AF230" i="114"/>
  <c r="AG230" i="114"/>
  <c r="AH230" i="114"/>
  <c r="AI230" i="114"/>
  <c r="AJ230" i="114"/>
  <c r="AK230" i="114"/>
  <c r="AL230" i="114"/>
  <c r="AM230" i="114"/>
  <c r="AN230" i="114"/>
  <c r="AO230" i="114"/>
  <c r="H231" i="114"/>
  <c r="I231" i="114"/>
  <c r="J231" i="114"/>
  <c r="K231" i="114"/>
  <c r="L231" i="114"/>
  <c r="M231" i="114"/>
  <c r="N231" i="114"/>
  <c r="O231" i="114"/>
  <c r="P231" i="114"/>
  <c r="Q231" i="114"/>
  <c r="R231" i="114"/>
  <c r="S231" i="114"/>
  <c r="T231" i="114"/>
  <c r="U231" i="114"/>
  <c r="V231" i="114"/>
  <c r="W231" i="114"/>
  <c r="X231" i="114"/>
  <c r="Y231" i="114"/>
  <c r="Z231" i="114"/>
  <c r="AA231" i="114"/>
  <c r="AB231" i="114"/>
  <c r="AC231" i="114"/>
  <c r="AD231" i="114"/>
  <c r="AE231" i="114"/>
  <c r="AF231" i="114"/>
  <c r="AG231" i="114"/>
  <c r="AH231" i="114"/>
  <c r="AI231" i="114"/>
  <c r="AJ231" i="114"/>
  <c r="AK231" i="114"/>
  <c r="AL231" i="114"/>
  <c r="AM231" i="114"/>
  <c r="AN231" i="114"/>
  <c r="AO231" i="114"/>
  <c r="H232" i="114"/>
  <c r="I232" i="114"/>
  <c r="J232" i="114"/>
  <c r="K232" i="114"/>
  <c r="L232" i="114"/>
  <c r="M232" i="114"/>
  <c r="N232" i="114"/>
  <c r="O232" i="114"/>
  <c r="P232" i="114"/>
  <c r="Q232" i="114"/>
  <c r="R232" i="114"/>
  <c r="S232" i="114"/>
  <c r="T232" i="114"/>
  <c r="U232" i="114"/>
  <c r="V232" i="114"/>
  <c r="W232" i="114"/>
  <c r="X232" i="114"/>
  <c r="Y232" i="114"/>
  <c r="Z232" i="114"/>
  <c r="AA232" i="114"/>
  <c r="AB232" i="114"/>
  <c r="AC232" i="114"/>
  <c r="AD232" i="114"/>
  <c r="AE232" i="114"/>
  <c r="AF232" i="114"/>
  <c r="AG232" i="114"/>
  <c r="AH232" i="114"/>
  <c r="AI232" i="114"/>
  <c r="AJ232" i="114"/>
  <c r="AK232" i="114"/>
  <c r="AL232" i="114"/>
  <c r="AM232" i="114"/>
  <c r="AN232" i="114"/>
  <c r="AO232" i="114"/>
  <c r="H233" i="114"/>
  <c r="I233" i="114"/>
  <c r="J233" i="114"/>
  <c r="K233" i="114"/>
  <c r="L233" i="114"/>
  <c r="M233" i="114"/>
  <c r="N233" i="114"/>
  <c r="O233" i="114"/>
  <c r="P233" i="114"/>
  <c r="Q233" i="114"/>
  <c r="R233" i="114"/>
  <c r="S233" i="114"/>
  <c r="T233" i="114"/>
  <c r="U233" i="114"/>
  <c r="V233" i="114"/>
  <c r="W233" i="114"/>
  <c r="X233" i="114"/>
  <c r="Y233" i="114"/>
  <c r="Z233" i="114"/>
  <c r="AA233" i="114"/>
  <c r="AB233" i="114"/>
  <c r="AC233" i="114"/>
  <c r="AD233" i="114"/>
  <c r="AE233" i="114"/>
  <c r="AF233" i="114"/>
  <c r="AG233" i="114"/>
  <c r="AH233" i="114"/>
  <c r="AI233" i="114"/>
  <c r="AJ233" i="114"/>
  <c r="AK233" i="114"/>
  <c r="AL233" i="114"/>
  <c r="AM233" i="114"/>
  <c r="AN233" i="114"/>
  <c r="AO233" i="114"/>
  <c r="H234" i="114"/>
  <c r="I234" i="114"/>
  <c r="J234" i="114"/>
  <c r="K234" i="114"/>
  <c r="L234" i="114"/>
  <c r="M234" i="114"/>
  <c r="N234" i="114"/>
  <c r="O234" i="114"/>
  <c r="P234" i="114"/>
  <c r="Q234" i="114"/>
  <c r="R234" i="114"/>
  <c r="S234" i="114"/>
  <c r="T234" i="114"/>
  <c r="U234" i="114"/>
  <c r="V234" i="114"/>
  <c r="W234" i="114"/>
  <c r="X234" i="114"/>
  <c r="Y234" i="114"/>
  <c r="Z234" i="114"/>
  <c r="AA234" i="114"/>
  <c r="AB234" i="114"/>
  <c r="AC234" i="114"/>
  <c r="AD234" i="114"/>
  <c r="AE234" i="114"/>
  <c r="AF234" i="114"/>
  <c r="AG234" i="114"/>
  <c r="AH234" i="114"/>
  <c r="AI234" i="114"/>
  <c r="AJ234" i="114"/>
  <c r="AK234" i="114"/>
  <c r="AL234" i="114"/>
  <c r="AM234" i="114"/>
  <c r="AN234" i="114"/>
  <c r="AO234" i="114"/>
  <c r="H235" i="114"/>
  <c r="I235" i="114"/>
  <c r="J235" i="114"/>
  <c r="K235" i="114"/>
  <c r="L235" i="114"/>
  <c r="M235" i="114"/>
  <c r="N235" i="114"/>
  <c r="O235" i="114"/>
  <c r="P235" i="114"/>
  <c r="Q235" i="114"/>
  <c r="R235" i="114"/>
  <c r="S235" i="114"/>
  <c r="T235" i="114"/>
  <c r="U235" i="114"/>
  <c r="V235" i="114"/>
  <c r="W235" i="114"/>
  <c r="X235" i="114"/>
  <c r="Y235" i="114"/>
  <c r="Z235" i="114"/>
  <c r="AA235" i="114"/>
  <c r="AB235" i="114"/>
  <c r="AC235" i="114"/>
  <c r="AD235" i="114"/>
  <c r="AE235" i="114"/>
  <c r="AF235" i="114"/>
  <c r="AG235" i="114"/>
  <c r="AH235" i="114"/>
  <c r="AI235" i="114"/>
  <c r="AJ235" i="114"/>
  <c r="AK235" i="114"/>
  <c r="AL235" i="114"/>
  <c r="AM235" i="114"/>
  <c r="AN235" i="114"/>
  <c r="AO235" i="114"/>
  <c r="H236" i="114"/>
  <c r="I236" i="114"/>
  <c r="J236" i="114"/>
  <c r="K236" i="114"/>
  <c r="L236" i="114"/>
  <c r="M236" i="114"/>
  <c r="N236" i="114"/>
  <c r="O236" i="114"/>
  <c r="P236" i="114"/>
  <c r="Q236" i="114"/>
  <c r="R236" i="114"/>
  <c r="S236" i="114"/>
  <c r="T236" i="114"/>
  <c r="U236" i="114"/>
  <c r="V236" i="114"/>
  <c r="W236" i="114"/>
  <c r="X236" i="114"/>
  <c r="Y236" i="114"/>
  <c r="Z236" i="114"/>
  <c r="AA236" i="114"/>
  <c r="AB236" i="114"/>
  <c r="AC236" i="114"/>
  <c r="AD236" i="114"/>
  <c r="AE236" i="114"/>
  <c r="AF236" i="114"/>
  <c r="AG236" i="114"/>
  <c r="AH236" i="114"/>
  <c r="AI236" i="114"/>
  <c r="AJ236" i="114"/>
  <c r="AK236" i="114"/>
  <c r="AL236" i="114"/>
  <c r="AM236" i="114"/>
  <c r="AN236" i="114"/>
  <c r="AO236" i="114"/>
  <c r="H237" i="114"/>
  <c r="I237" i="114"/>
  <c r="J237" i="114"/>
  <c r="K237" i="114"/>
  <c r="L237" i="114"/>
  <c r="M237" i="114"/>
  <c r="N237" i="114"/>
  <c r="O237" i="114"/>
  <c r="P237" i="114"/>
  <c r="Q237" i="114"/>
  <c r="R237" i="114"/>
  <c r="S237" i="114"/>
  <c r="T237" i="114"/>
  <c r="U237" i="114"/>
  <c r="V237" i="114"/>
  <c r="W237" i="114"/>
  <c r="X237" i="114"/>
  <c r="Y237" i="114"/>
  <c r="Z237" i="114"/>
  <c r="AA237" i="114"/>
  <c r="AB237" i="114"/>
  <c r="AC237" i="114"/>
  <c r="AD237" i="114"/>
  <c r="AE237" i="114"/>
  <c r="AF237" i="114"/>
  <c r="AG237" i="114"/>
  <c r="AH237" i="114"/>
  <c r="AI237" i="114"/>
  <c r="AJ237" i="114"/>
  <c r="AK237" i="114"/>
  <c r="AL237" i="114"/>
  <c r="AM237" i="114"/>
  <c r="AN237" i="114"/>
  <c r="AO237" i="114"/>
  <c r="H238" i="114"/>
  <c r="I238" i="114"/>
  <c r="J238" i="114"/>
  <c r="K238" i="114"/>
  <c r="L238" i="114"/>
  <c r="M238" i="114"/>
  <c r="N238" i="114"/>
  <c r="O238" i="114"/>
  <c r="P238" i="114"/>
  <c r="Q238" i="114"/>
  <c r="R238" i="114"/>
  <c r="S238" i="114"/>
  <c r="T238" i="114"/>
  <c r="U238" i="114"/>
  <c r="V238" i="114"/>
  <c r="W238" i="114"/>
  <c r="X238" i="114"/>
  <c r="Y238" i="114"/>
  <c r="Z238" i="114"/>
  <c r="AA238" i="114"/>
  <c r="AB238" i="114"/>
  <c r="AC238" i="114"/>
  <c r="AD238" i="114"/>
  <c r="AE238" i="114"/>
  <c r="AF238" i="114"/>
  <c r="AG238" i="114"/>
  <c r="AH238" i="114"/>
  <c r="AI238" i="114"/>
  <c r="AJ238" i="114"/>
  <c r="AK238" i="114"/>
  <c r="AL238" i="114"/>
  <c r="AM238" i="114"/>
  <c r="AN238" i="114"/>
  <c r="AO238" i="114"/>
  <c r="H239" i="114"/>
  <c r="I239" i="114"/>
  <c r="J239" i="114"/>
  <c r="K239" i="114"/>
  <c r="L239" i="114"/>
  <c r="M239" i="114"/>
  <c r="N239" i="114"/>
  <c r="O239" i="114"/>
  <c r="P239" i="114"/>
  <c r="Q239" i="114"/>
  <c r="R239" i="114"/>
  <c r="S239" i="114"/>
  <c r="T239" i="114"/>
  <c r="U239" i="114"/>
  <c r="V239" i="114"/>
  <c r="W239" i="114"/>
  <c r="X239" i="114"/>
  <c r="Y239" i="114"/>
  <c r="Z239" i="114"/>
  <c r="AA239" i="114"/>
  <c r="AB239" i="114"/>
  <c r="AC239" i="114"/>
  <c r="AD239" i="114"/>
  <c r="AE239" i="114"/>
  <c r="AF239" i="114"/>
  <c r="AG239" i="114"/>
  <c r="AH239" i="114"/>
  <c r="AI239" i="114"/>
  <c r="AJ239" i="114"/>
  <c r="AK239" i="114"/>
  <c r="AL239" i="114"/>
  <c r="AM239" i="114"/>
  <c r="AN239" i="114"/>
  <c r="AO239" i="114"/>
  <c r="H240" i="114"/>
  <c r="I240" i="114"/>
  <c r="J240" i="114"/>
  <c r="K240" i="114"/>
  <c r="L240" i="114"/>
  <c r="M240" i="114"/>
  <c r="N240" i="114"/>
  <c r="O240" i="114"/>
  <c r="P240" i="114"/>
  <c r="Q240" i="114"/>
  <c r="R240" i="114"/>
  <c r="S240" i="114"/>
  <c r="T240" i="114"/>
  <c r="U240" i="114"/>
  <c r="V240" i="114"/>
  <c r="W240" i="114"/>
  <c r="X240" i="114"/>
  <c r="Y240" i="114"/>
  <c r="Z240" i="114"/>
  <c r="AA240" i="114"/>
  <c r="AB240" i="114"/>
  <c r="AC240" i="114"/>
  <c r="AD240" i="114"/>
  <c r="AE240" i="114"/>
  <c r="AF240" i="114"/>
  <c r="AG240" i="114"/>
  <c r="AH240" i="114"/>
  <c r="AI240" i="114"/>
  <c r="AJ240" i="114"/>
  <c r="AK240" i="114"/>
  <c r="AL240" i="114"/>
  <c r="AM240" i="114"/>
  <c r="AN240" i="114"/>
  <c r="AO240" i="114"/>
  <c r="H241" i="114"/>
  <c r="I241" i="114"/>
  <c r="J241" i="114"/>
  <c r="K241" i="114"/>
  <c r="L241" i="114"/>
  <c r="M241" i="114"/>
  <c r="N241" i="114"/>
  <c r="O241" i="114"/>
  <c r="P241" i="114"/>
  <c r="Q241" i="114"/>
  <c r="R241" i="114"/>
  <c r="S241" i="114"/>
  <c r="T241" i="114"/>
  <c r="U241" i="114"/>
  <c r="V241" i="114"/>
  <c r="W241" i="114"/>
  <c r="X241" i="114"/>
  <c r="Y241" i="114"/>
  <c r="Z241" i="114"/>
  <c r="AA241" i="114"/>
  <c r="AB241" i="114"/>
  <c r="AC241" i="114"/>
  <c r="AD241" i="114"/>
  <c r="AE241" i="114"/>
  <c r="AF241" i="114"/>
  <c r="AG241" i="114"/>
  <c r="AH241" i="114"/>
  <c r="AI241" i="114"/>
  <c r="AJ241" i="114"/>
  <c r="AK241" i="114"/>
  <c r="AL241" i="114"/>
  <c r="AM241" i="114"/>
  <c r="AN241" i="114"/>
  <c r="AO241" i="114"/>
  <c r="H242" i="114"/>
  <c r="I242" i="114"/>
  <c r="J242" i="114"/>
  <c r="K242" i="114"/>
  <c r="L242" i="114"/>
  <c r="M242" i="114"/>
  <c r="N242" i="114"/>
  <c r="O242" i="114"/>
  <c r="P242" i="114"/>
  <c r="Q242" i="114"/>
  <c r="R242" i="114"/>
  <c r="S242" i="114"/>
  <c r="T242" i="114"/>
  <c r="U242" i="114"/>
  <c r="V242" i="114"/>
  <c r="W242" i="114"/>
  <c r="X242" i="114"/>
  <c r="Y242" i="114"/>
  <c r="Z242" i="114"/>
  <c r="AA242" i="114"/>
  <c r="AB242" i="114"/>
  <c r="AC242" i="114"/>
  <c r="AD242" i="114"/>
  <c r="AE242" i="114"/>
  <c r="AF242" i="114"/>
  <c r="AG242" i="114"/>
  <c r="AH242" i="114"/>
  <c r="AI242" i="114"/>
  <c r="AJ242" i="114"/>
  <c r="AK242" i="114"/>
  <c r="AL242" i="114"/>
  <c r="AM242" i="114"/>
  <c r="AN242" i="114"/>
  <c r="AO242" i="114"/>
  <c r="H243" i="114"/>
  <c r="I243" i="114"/>
  <c r="J243" i="114"/>
  <c r="K243" i="114"/>
  <c r="L243" i="114"/>
  <c r="M243" i="114"/>
  <c r="N243" i="114"/>
  <c r="O243" i="114"/>
  <c r="P243" i="114"/>
  <c r="Q243" i="114"/>
  <c r="R243" i="114"/>
  <c r="S243" i="114"/>
  <c r="T243" i="114"/>
  <c r="U243" i="114"/>
  <c r="V243" i="114"/>
  <c r="W243" i="114"/>
  <c r="X243" i="114"/>
  <c r="Y243" i="114"/>
  <c r="Z243" i="114"/>
  <c r="AA243" i="114"/>
  <c r="AB243" i="114"/>
  <c r="AC243" i="114"/>
  <c r="AD243" i="114"/>
  <c r="AE243" i="114"/>
  <c r="AF243" i="114"/>
  <c r="AG243" i="114"/>
  <c r="AH243" i="114"/>
  <c r="AI243" i="114"/>
  <c r="AJ243" i="114"/>
  <c r="AK243" i="114"/>
  <c r="AL243" i="114"/>
  <c r="AM243" i="114"/>
  <c r="AN243" i="114"/>
  <c r="AO243" i="114"/>
  <c r="H244" i="114"/>
  <c r="I244" i="114"/>
  <c r="J244" i="114"/>
  <c r="K244" i="114"/>
  <c r="L244" i="114"/>
  <c r="M244" i="114"/>
  <c r="N244" i="114"/>
  <c r="O244" i="114"/>
  <c r="P244" i="114"/>
  <c r="Q244" i="114"/>
  <c r="R244" i="114"/>
  <c r="S244" i="114"/>
  <c r="T244" i="114"/>
  <c r="U244" i="114"/>
  <c r="V244" i="114"/>
  <c r="W244" i="114"/>
  <c r="X244" i="114"/>
  <c r="Y244" i="114"/>
  <c r="Z244" i="114"/>
  <c r="AA244" i="114"/>
  <c r="AB244" i="114"/>
  <c r="AC244" i="114"/>
  <c r="AD244" i="114"/>
  <c r="AE244" i="114"/>
  <c r="AF244" i="114"/>
  <c r="AG244" i="114"/>
  <c r="AH244" i="114"/>
  <c r="AI244" i="114"/>
  <c r="AJ244" i="114"/>
  <c r="AK244" i="114"/>
  <c r="AL244" i="114"/>
  <c r="AM244" i="114"/>
  <c r="AN244" i="114"/>
  <c r="AO244" i="114"/>
  <c r="H245" i="114"/>
  <c r="I245" i="114"/>
  <c r="J245" i="114"/>
  <c r="K245" i="114"/>
  <c r="L245" i="114"/>
  <c r="M245" i="114"/>
  <c r="N245" i="114"/>
  <c r="O245" i="114"/>
  <c r="P245" i="114"/>
  <c r="Q245" i="114"/>
  <c r="R245" i="114"/>
  <c r="S245" i="114"/>
  <c r="T245" i="114"/>
  <c r="U245" i="114"/>
  <c r="V245" i="114"/>
  <c r="W245" i="114"/>
  <c r="X245" i="114"/>
  <c r="Y245" i="114"/>
  <c r="Z245" i="114"/>
  <c r="AA245" i="114"/>
  <c r="AB245" i="114"/>
  <c r="AC245" i="114"/>
  <c r="AD245" i="114"/>
  <c r="AE245" i="114"/>
  <c r="AF245" i="114"/>
  <c r="AG245" i="114"/>
  <c r="AH245" i="114"/>
  <c r="AI245" i="114"/>
  <c r="AJ245" i="114"/>
  <c r="AK245" i="114"/>
  <c r="AL245" i="114"/>
  <c r="AM245" i="114"/>
  <c r="AN245" i="114"/>
  <c r="AO245" i="114"/>
  <c r="H246" i="114"/>
  <c r="I246" i="114"/>
  <c r="J246" i="114"/>
  <c r="K246" i="114"/>
  <c r="L246" i="114"/>
  <c r="M246" i="114"/>
  <c r="N246" i="114"/>
  <c r="O246" i="114"/>
  <c r="P246" i="114"/>
  <c r="Q246" i="114"/>
  <c r="R246" i="114"/>
  <c r="S246" i="114"/>
  <c r="T246" i="114"/>
  <c r="U246" i="114"/>
  <c r="V246" i="114"/>
  <c r="W246" i="114"/>
  <c r="X246" i="114"/>
  <c r="Y246" i="114"/>
  <c r="Z246" i="114"/>
  <c r="AA246" i="114"/>
  <c r="AB246" i="114"/>
  <c r="AC246" i="114"/>
  <c r="AD246" i="114"/>
  <c r="AE246" i="114"/>
  <c r="AF246" i="114"/>
  <c r="AG246" i="114"/>
  <c r="AH246" i="114"/>
  <c r="AI246" i="114"/>
  <c r="AJ246" i="114"/>
  <c r="AK246" i="114"/>
  <c r="AL246" i="114"/>
  <c r="AM246" i="114"/>
  <c r="AN246" i="114"/>
  <c r="AO246" i="114"/>
  <c r="H247" i="114"/>
  <c r="I247" i="114"/>
  <c r="J247" i="114"/>
  <c r="K247" i="114"/>
  <c r="L247" i="114"/>
  <c r="M247" i="114"/>
  <c r="N247" i="114"/>
  <c r="O247" i="114"/>
  <c r="P247" i="114"/>
  <c r="Q247" i="114"/>
  <c r="R247" i="114"/>
  <c r="S247" i="114"/>
  <c r="T247" i="114"/>
  <c r="U247" i="114"/>
  <c r="V247" i="114"/>
  <c r="W247" i="114"/>
  <c r="X247" i="114"/>
  <c r="Y247" i="114"/>
  <c r="Z247" i="114"/>
  <c r="AA247" i="114"/>
  <c r="AB247" i="114"/>
  <c r="AC247" i="114"/>
  <c r="AD247" i="114"/>
  <c r="AE247" i="114"/>
  <c r="AF247" i="114"/>
  <c r="AG247" i="114"/>
  <c r="AH247" i="114"/>
  <c r="AI247" i="114"/>
  <c r="AJ247" i="114"/>
  <c r="AK247" i="114"/>
  <c r="AL247" i="114"/>
  <c r="AM247" i="114"/>
  <c r="AN247" i="114"/>
  <c r="AO247" i="114"/>
  <c r="H248" i="114"/>
  <c r="I248" i="114"/>
  <c r="J248" i="114"/>
  <c r="K248" i="114"/>
  <c r="L248" i="114"/>
  <c r="M248" i="114"/>
  <c r="N248" i="114"/>
  <c r="O248" i="114"/>
  <c r="P248" i="114"/>
  <c r="Q248" i="114"/>
  <c r="R248" i="114"/>
  <c r="S248" i="114"/>
  <c r="T248" i="114"/>
  <c r="U248" i="114"/>
  <c r="V248" i="114"/>
  <c r="W248" i="114"/>
  <c r="X248" i="114"/>
  <c r="Y248" i="114"/>
  <c r="Z248" i="114"/>
  <c r="AA248" i="114"/>
  <c r="AB248" i="114"/>
  <c r="AC248" i="114"/>
  <c r="AD248" i="114"/>
  <c r="AE248" i="114"/>
  <c r="AF248" i="114"/>
  <c r="AG248" i="114"/>
  <c r="AH248" i="114"/>
  <c r="AI248" i="114"/>
  <c r="AJ248" i="114"/>
  <c r="AK248" i="114"/>
  <c r="AL248" i="114"/>
  <c r="AM248" i="114"/>
  <c r="AN248" i="114"/>
  <c r="AO248" i="114"/>
  <c r="H249" i="114"/>
  <c r="I249" i="114"/>
  <c r="J249" i="114"/>
  <c r="K249" i="114"/>
  <c r="L249" i="114"/>
  <c r="M249" i="114"/>
  <c r="N249" i="114"/>
  <c r="O249" i="114"/>
  <c r="P249" i="114"/>
  <c r="Q249" i="114"/>
  <c r="R249" i="114"/>
  <c r="S249" i="114"/>
  <c r="T249" i="114"/>
  <c r="U249" i="114"/>
  <c r="V249" i="114"/>
  <c r="W249" i="114"/>
  <c r="X249" i="114"/>
  <c r="Y249" i="114"/>
  <c r="Z249" i="114"/>
  <c r="AA249" i="114"/>
  <c r="AB249" i="114"/>
  <c r="AC249" i="114"/>
  <c r="AD249" i="114"/>
  <c r="AE249" i="114"/>
  <c r="AF249" i="114"/>
  <c r="AG249" i="114"/>
  <c r="AH249" i="114"/>
  <c r="AI249" i="114"/>
  <c r="AJ249" i="114"/>
  <c r="AK249" i="114"/>
  <c r="AL249" i="114"/>
  <c r="AM249" i="114"/>
  <c r="AN249" i="114"/>
  <c r="AO249" i="114"/>
  <c r="H250" i="114"/>
  <c r="I250" i="114"/>
  <c r="J250" i="114"/>
  <c r="K250" i="114"/>
  <c r="L250" i="114"/>
  <c r="M250" i="114"/>
  <c r="N250" i="114"/>
  <c r="O250" i="114"/>
  <c r="P250" i="114"/>
  <c r="Q250" i="114"/>
  <c r="R250" i="114"/>
  <c r="S250" i="114"/>
  <c r="T250" i="114"/>
  <c r="U250" i="114"/>
  <c r="V250" i="114"/>
  <c r="W250" i="114"/>
  <c r="X250" i="114"/>
  <c r="Y250" i="114"/>
  <c r="Z250" i="114"/>
  <c r="AA250" i="114"/>
  <c r="AB250" i="114"/>
  <c r="AC250" i="114"/>
  <c r="AD250" i="114"/>
  <c r="AE250" i="114"/>
  <c r="AF250" i="114"/>
  <c r="AG250" i="114"/>
  <c r="AH250" i="114"/>
  <c r="AI250" i="114"/>
  <c r="AJ250" i="114"/>
  <c r="AK250" i="114"/>
  <c r="AL250" i="114"/>
  <c r="AM250" i="114"/>
  <c r="AN250" i="114"/>
  <c r="AO250" i="114"/>
  <c r="H251" i="114"/>
  <c r="I251" i="114"/>
  <c r="J251" i="114"/>
  <c r="K251" i="114"/>
  <c r="L251" i="114"/>
  <c r="M251" i="114"/>
  <c r="N251" i="114"/>
  <c r="O251" i="114"/>
  <c r="P251" i="114"/>
  <c r="Q251" i="114"/>
  <c r="R251" i="114"/>
  <c r="S251" i="114"/>
  <c r="T251" i="114"/>
  <c r="U251" i="114"/>
  <c r="V251" i="114"/>
  <c r="W251" i="114"/>
  <c r="X251" i="114"/>
  <c r="Y251" i="114"/>
  <c r="Z251" i="114"/>
  <c r="AA251" i="114"/>
  <c r="AB251" i="114"/>
  <c r="AC251" i="114"/>
  <c r="AD251" i="114"/>
  <c r="AE251" i="114"/>
  <c r="AF251" i="114"/>
  <c r="AG251" i="114"/>
  <c r="AH251" i="114"/>
  <c r="AI251" i="114"/>
  <c r="AJ251" i="114"/>
  <c r="AK251" i="114"/>
  <c r="AL251" i="114"/>
  <c r="AM251" i="114"/>
  <c r="AN251" i="114"/>
  <c r="AO251" i="114"/>
  <c r="H252" i="114"/>
  <c r="I252" i="114"/>
  <c r="J252" i="114"/>
  <c r="K252" i="114"/>
  <c r="L252" i="114"/>
  <c r="M252" i="114"/>
  <c r="N252" i="114"/>
  <c r="O252" i="114"/>
  <c r="P252" i="114"/>
  <c r="Q252" i="114"/>
  <c r="R252" i="114"/>
  <c r="S252" i="114"/>
  <c r="T252" i="114"/>
  <c r="U252" i="114"/>
  <c r="V252" i="114"/>
  <c r="W252" i="114"/>
  <c r="X252" i="114"/>
  <c r="Y252" i="114"/>
  <c r="Z252" i="114"/>
  <c r="AA252" i="114"/>
  <c r="AB252" i="114"/>
  <c r="AC252" i="114"/>
  <c r="AD252" i="114"/>
  <c r="AE252" i="114"/>
  <c r="AF252" i="114"/>
  <c r="AG252" i="114"/>
  <c r="AH252" i="114"/>
  <c r="AI252" i="114"/>
  <c r="AJ252" i="114"/>
  <c r="AK252" i="114"/>
  <c r="AL252" i="114"/>
  <c r="AM252" i="114"/>
  <c r="AN252" i="114"/>
  <c r="AO252" i="114"/>
  <c r="H253" i="114"/>
  <c r="I253" i="114"/>
  <c r="J253" i="114"/>
  <c r="K253" i="114"/>
  <c r="L253" i="114"/>
  <c r="M253" i="114"/>
  <c r="N253" i="114"/>
  <c r="O253" i="114"/>
  <c r="P253" i="114"/>
  <c r="Q253" i="114"/>
  <c r="R253" i="114"/>
  <c r="S253" i="114"/>
  <c r="T253" i="114"/>
  <c r="U253" i="114"/>
  <c r="V253" i="114"/>
  <c r="W253" i="114"/>
  <c r="X253" i="114"/>
  <c r="Y253" i="114"/>
  <c r="Z253" i="114"/>
  <c r="AA253" i="114"/>
  <c r="AB253" i="114"/>
  <c r="AC253" i="114"/>
  <c r="AD253" i="114"/>
  <c r="AE253" i="114"/>
  <c r="AF253" i="114"/>
  <c r="AG253" i="114"/>
  <c r="AH253" i="114"/>
  <c r="AI253" i="114"/>
  <c r="AJ253" i="114"/>
  <c r="AK253" i="114"/>
  <c r="AL253" i="114"/>
  <c r="AM253" i="114"/>
  <c r="AN253" i="114"/>
  <c r="AO253" i="114"/>
  <c r="H254" i="114"/>
  <c r="I254" i="114"/>
  <c r="J254" i="114"/>
  <c r="K254" i="114"/>
  <c r="L254" i="114"/>
  <c r="M254" i="114"/>
  <c r="N254" i="114"/>
  <c r="O254" i="114"/>
  <c r="P254" i="114"/>
  <c r="Q254" i="114"/>
  <c r="R254" i="114"/>
  <c r="S254" i="114"/>
  <c r="T254" i="114"/>
  <c r="U254" i="114"/>
  <c r="V254" i="114"/>
  <c r="W254" i="114"/>
  <c r="X254" i="114"/>
  <c r="Y254" i="114"/>
  <c r="Z254" i="114"/>
  <c r="AA254" i="114"/>
  <c r="AB254" i="114"/>
  <c r="AC254" i="114"/>
  <c r="AD254" i="114"/>
  <c r="AE254" i="114"/>
  <c r="AF254" i="114"/>
  <c r="AG254" i="114"/>
  <c r="AH254" i="114"/>
  <c r="AI254" i="114"/>
  <c r="AJ254" i="114"/>
  <c r="AK254" i="114"/>
  <c r="AL254" i="114"/>
  <c r="AM254" i="114"/>
  <c r="AN254" i="114"/>
  <c r="AO254" i="114"/>
  <c r="H255" i="114"/>
  <c r="I255" i="114"/>
  <c r="J255" i="114"/>
  <c r="K255" i="114"/>
  <c r="L255" i="114"/>
  <c r="M255" i="114"/>
  <c r="N255" i="114"/>
  <c r="O255" i="114"/>
  <c r="P255" i="114"/>
  <c r="Q255" i="114"/>
  <c r="R255" i="114"/>
  <c r="S255" i="114"/>
  <c r="T255" i="114"/>
  <c r="U255" i="114"/>
  <c r="V255" i="114"/>
  <c r="W255" i="114"/>
  <c r="X255" i="114"/>
  <c r="Y255" i="114"/>
  <c r="Z255" i="114"/>
  <c r="AA255" i="114"/>
  <c r="AB255" i="114"/>
  <c r="AC255" i="114"/>
  <c r="AD255" i="114"/>
  <c r="AE255" i="114"/>
  <c r="AF255" i="114"/>
  <c r="AG255" i="114"/>
  <c r="AH255" i="114"/>
  <c r="AI255" i="114"/>
  <c r="AJ255" i="114"/>
  <c r="AK255" i="114"/>
  <c r="AL255" i="114"/>
  <c r="AM255" i="114"/>
  <c r="AN255" i="114"/>
  <c r="AO255" i="114"/>
  <c r="H256" i="114"/>
  <c r="I256" i="114"/>
  <c r="J256" i="114"/>
  <c r="K256" i="114"/>
  <c r="L256" i="114"/>
  <c r="M256" i="114"/>
  <c r="N256" i="114"/>
  <c r="O256" i="114"/>
  <c r="P256" i="114"/>
  <c r="Q256" i="114"/>
  <c r="R256" i="114"/>
  <c r="S256" i="114"/>
  <c r="T256" i="114"/>
  <c r="U256" i="114"/>
  <c r="V256" i="114"/>
  <c r="W256" i="114"/>
  <c r="X256" i="114"/>
  <c r="Y256" i="114"/>
  <c r="Z256" i="114"/>
  <c r="AA256" i="114"/>
  <c r="AB256" i="114"/>
  <c r="AC256" i="114"/>
  <c r="AD256" i="114"/>
  <c r="AE256" i="114"/>
  <c r="AF256" i="114"/>
  <c r="AG256" i="114"/>
  <c r="AH256" i="114"/>
  <c r="AI256" i="114"/>
  <c r="AJ256" i="114"/>
  <c r="AK256" i="114"/>
  <c r="AL256" i="114"/>
  <c r="AM256" i="114"/>
  <c r="AN256" i="114"/>
  <c r="AO256" i="114"/>
  <c r="H257" i="114"/>
  <c r="I257" i="114"/>
  <c r="J257" i="114"/>
  <c r="K257" i="114"/>
  <c r="L257" i="114"/>
  <c r="M257" i="114"/>
  <c r="N257" i="114"/>
  <c r="O257" i="114"/>
  <c r="P257" i="114"/>
  <c r="Q257" i="114"/>
  <c r="R257" i="114"/>
  <c r="S257" i="114"/>
  <c r="T257" i="114"/>
  <c r="U257" i="114"/>
  <c r="V257" i="114"/>
  <c r="W257" i="114"/>
  <c r="X257" i="114"/>
  <c r="Y257" i="114"/>
  <c r="Z257" i="114"/>
  <c r="AA257" i="114"/>
  <c r="AB257" i="114"/>
  <c r="AC257" i="114"/>
  <c r="AD257" i="114"/>
  <c r="AE257" i="114"/>
  <c r="AF257" i="114"/>
  <c r="AG257" i="114"/>
  <c r="AH257" i="114"/>
  <c r="AI257" i="114"/>
  <c r="AJ257" i="114"/>
  <c r="AK257" i="114"/>
  <c r="AL257" i="114"/>
  <c r="AM257" i="114"/>
  <c r="AN257" i="114"/>
  <c r="AO257" i="114"/>
  <c r="Q50" i="106"/>
  <c r="R50" i="106"/>
  <c r="S50" i="106"/>
  <c r="T50" i="106"/>
  <c r="U50" i="106"/>
  <c r="V50" i="106"/>
  <c r="W50" i="106"/>
  <c r="X50" i="106"/>
  <c r="Y50" i="106"/>
  <c r="Z50" i="106"/>
  <c r="AA50" i="106"/>
  <c r="AB50" i="106"/>
  <c r="AC50" i="106"/>
  <c r="AD50" i="106"/>
  <c r="AE50" i="106"/>
  <c r="AF50" i="106"/>
  <c r="AG50" i="106"/>
  <c r="AH50" i="106"/>
  <c r="AI50" i="106"/>
  <c r="AJ50" i="106"/>
  <c r="AK50" i="106"/>
  <c r="AL50" i="106"/>
  <c r="AM50" i="106"/>
  <c r="AN50" i="106"/>
  <c r="P50" i="106"/>
  <c r="P49" i="106"/>
  <c r="R49" i="106"/>
  <c r="S49" i="106"/>
  <c r="T49" i="106"/>
  <c r="U49" i="106"/>
  <c r="V49" i="106"/>
  <c r="W49" i="106"/>
  <c r="X49" i="106"/>
  <c r="Y49" i="106"/>
  <c r="Z49" i="106"/>
  <c r="AA49" i="106"/>
  <c r="AB49" i="106"/>
  <c r="AC49" i="106"/>
  <c r="AD49" i="106"/>
  <c r="AE49" i="106"/>
  <c r="AF49" i="106"/>
  <c r="AG49" i="106"/>
  <c r="AH49" i="106"/>
  <c r="AI49" i="106"/>
  <c r="AJ49" i="106"/>
  <c r="AK49" i="106"/>
  <c r="AL49" i="106"/>
  <c r="AM49" i="106"/>
  <c r="AN49" i="106"/>
  <c r="Q49" i="106"/>
  <c r="D254" i="114" l="1"/>
  <c r="D255" i="114"/>
  <c r="D256" i="114"/>
  <c r="D257" i="114"/>
  <c r="E30" i="114"/>
  <c r="E31" i="114"/>
  <c r="E32" i="114"/>
  <c r="E33" i="114"/>
  <c r="E34" i="114"/>
  <c r="E35" i="114"/>
  <c r="E36" i="114"/>
  <c r="E37" i="114"/>
  <c r="E38" i="114"/>
  <c r="E39" i="114"/>
  <c r="E40" i="114"/>
  <c r="E41" i="114"/>
  <c r="E42" i="114"/>
  <c r="E43" i="114"/>
  <c r="E44" i="114"/>
  <c r="E45" i="114"/>
  <c r="E46" i="114"/>
  <c r="E47" i="114"/>
  <c r="E48" i="114"/>
  <c r="E49" i="114"/>
  <c r="E50" i="114"/>
  <c r="E51" i="114"/>
  <c r="E52" i="114"/>
  <c r="E53" i="114"/>
  <c r="E54" i="114"/>
  <c r="E55" i="114"/>
  <c r="E56" i="114"/>
  <c r="E57" i="114"/>
  <c r="E58" i="114"/>
  <c r="E59" i="114"/>
  <c r="E60" i="114"/>
  <c r="E61" i="114"/>
  <c r="E62" i="114"/>
  <c r="E63" i="114"/>
  <c r="E64" i="114"/>
  <c r="E65" i="114"/>
  <c r="E66" i="114"/>
  <c r="E67" i="114"/>
  <c r="E68" i="114"/>
  <c r="E69" i="114"/>
  <c r="E70" i="114"/>
  <c r="E71" i="114"/>
  <c r="E72" i="114"/>
  <c r="E73" i="114"/>
  <c r="E74" i="114"/>
  <c r="E75" i="114"/>
  <c r="E76" i="114"/>
  <c r="E77" i="114"/>
  <c r="E78" i="114"/>
  <c r="E79" i="114"/>
  <c r="E80" i="114"/>
  <c r="E81" i="114"/>
  <c r="E82" i="114"/>
  <c r="E83" i="114"/>
  <c r="E84" i="114"/>
  <c r="E85" i="114"/>
  <c r="E86" i="114"/>
  <c r="E87" i="114"/>
  <c r="E88" i="114"/>
  <c r="E89" i="114"/>
  <c r="E90" i="114"/>
  <c r="E91" i="114"/>
  <c r="E92" i="114"/>
  <c r="E93" i="114"/>
  <c r="E94" i="114"/>
  <c r="E95" i="114"/>
  <c r="E96" i="114"/>
  <c r="E97" i="114"/>
  <c r="E98" i="114"/>
  <c r="E99" i="114"/>
  <c r="E100" i="114"/>
  <c r="E101" i="114"/>
  <c r="E102" i="114"/>
  <c r="E103" i="114"/>
  <c r="E104" i="114"/>
  <c r="E105" i="114"/>
  <c r="E106" i="114"/>
  <c r="E107" i="114"/>
  <c r="E108" i="114"/>
  <c r="E109" i="114"/>
  <c r="E110" i="114"/>
  <c r="E111" i="114"/>
  <c r="E112" i="114"/>
  <c r="E113" i="114"/>
  <c r="E114" i="114"/>
  <c r="E115" i="114"/>
  <c r="E116" i="114"/>
  <c r="E117" i="114"/>
  <c r="E118" i="114"/>
  <c r="E119" i="114"/>
  <c r="E120" i="114"/>
  <c r="E121" i="114"/>
  <c r="E122" i="114"/>
  <c r="E123" i="114"/>
  <c r="E124" i="114"/>
  <c r="E125" i="114"/>
  <c r="E126" i="114"/>
  <c r="E127" i="114"/>
  <c r="E128" i="114"/>
  <c r="E129" i="114"/>
  <c r="E130" i="114"/>
  <c r="E131" i="114"/>
  <c r="E132" i="114"/>
  <c r="E133" i="114"/>
  <c r="E134" i="114"/>
  <c r="E135" i="114"/>
  <c r="E136" i="114"/>
  <c r="E137" i="114"/>
  <c r="E138" i="114"/>
  <c r="E139" i="114"/>
  <c r="E140" i="114"/>
  <c r="E141" i="114"/>
  <c r="E142" i="114"/>
  <c r="E143" i="114"/>
  <c r="E144" i="114"/>
  <c r="E145" i="114"/>
  <c r="E146" i="114"/>
  <c r="E147" i="114"/>
  <c r="E148" i="114"/>
  <c r="E149" i="114"/>
  <c r="E150" i="114"/>
  <c r="E151" i="114"/>
  <c r="E152" i="114"/>
  <c r="E153" i="114"/>
  <c r="E154" i="114"/>
  <c r="E155" i="114"/>
  <c r="E156" i="114"/>
  <c r="E157" i="114"/>
  <c r="E158" i="114"/>
  <c r="E159" i="114"/>
  <c r="E160" i="114"/>
  <c r="E161" i="114"/>
  <c r="E162" i="114"/>
  <c r="E163" i="114"/>
  <c r="E164" i="114"/>
  <c r="E165" i="114"/>
  <c r="E166" i="114"/>
  <c r="E167" i="114"/>
  <c r="E168" i="114"/>
  <c r="E169" i="114"/>
  <c r="E170" i="114"/>
  <c r="E171" i="114"/>
  <c r="E172" i="114"/>
  <c r="E173" i="114"/>
  <c r="E174" i="114"/>
  <c r="E175" i="114"/>
  <c r="E176" i="114"/>
  <c r="E177" i="114"/>
  <c r="E178" i="114"/>
  <c r="E179" i="114"/>
  <c r="E180" i="114"/>
  <c r="E181" i="114"/>
  <c r="E182" i="114"/>
  <c r="E183" i="114"/>
  <c r="E184" i="114"/>
  <c r="E185" i="114"/>
  <c r="E186" i="114"/>
  <c r="E187" i="114"/>
  <c r="E188" i="114"/>
  <c r="E189" i="114"/>
  <c r="E190" i="114"/>
  <c r="E191" i="114"/>
  <c r="E192" i="114"/>
  <c r="E193" i="114"/>
  <c r="E194" i="114"/>
  <c r="E195" i="114"/>
  <c r="E196" i="114"/>
  <c r="E197" i="114"/>
  <c r="E198" i="114"/>
  <c r="E199" i="114"/>
  <c r="E200" i="114"/>
  <c r="E201" i="114"/>
  <c r="E202" i="114"/>
  <c r="E203" i="114"/>
  <c r="E204" i="114"/>
  <c r="E205" i="114"/>
  <c r="E206" i="114"/>
  <c r="E207" i="114"/>
  <c r="E208" i="114"/>
  <c r="E209" i="114"/>
  <c r="E210" i="114"/>
  <c r="E211" i="114"/>
  <c r="E212" i="114"/>
  <c r="E213" i="114"/>
  <c r="E214" i="114"/>
  <c r="E215" i="114"/>
  <c r="E216" i="114"/>
  <c r="E217" i="114"/>
  <c r="E218" i="114"/>
  <c r="E219" i="114"/>
  <c r="E220" i="114"/>
  <c r="E221" i="114"/>
  <c r="E222" i="114"/>
  <c r="E223" i="114"/>
  <c r="E224" i="114"/>
  <c r="E225" i="114"/>
  <c r="E226" i="114"/>
  <c r="E227" i="114"/>
  <c r="E228" i="114"/>
  <c r="E229" i="114"/>
  <c r="E230" i="114"/>
  <c r="E231" i="114"/>
  <c r="E232" i="114"/>
  <c r="E233" i="114"/>
  <c r="E234" i="114"/>
  <c r="E235" i="114"/>
  <c r="E236" i="114"/>
  <c r="E237" i="114"/>
  <c r="E238" i="114"/>
  <c r="E239" i="114"/>
  <c r="E240" i="114"/>
  <c r="E241" i="114"/>
  <c r="E242" i="114"/>
  <c r="E243" i="114"/>
  <c r="E244" i="114"/>
  <c r="E245" i="114"/>
  <c r="E246" i="114"/>
  <c r="E247" i="114"/>
  <c r="E248" i="114"/>
  <c r="E249" i="114"/>
  <c r="E250" i="114"/>
  <c r="E251" i="114"/>
  <c r="E252" i="114"/>
  <c r="E253" i="114"/>
  <c r="E254" i="114"/>
  <c r="E255" i="114"/>
  <c r="E256" i="114"/>
  <c r="E257" i="114"/>
  <c r="E11" i="114"/>
  <c r="E12" i="114"/>
  <c r="E13" i="114"/>
  <c r="E14" i="114"/>
  <c r="E15" i="114"/>
  <c r="E16" i="114"/>
  <c r="E17" i="114"/>
  <c r="E18" i="114"/>
  <c r="E19" i="114"/>
  <c r="E20" i="114"/>
  <c r="E21" i="114"/>
  <c r="E22" i="114"/>
  <c r="E23" i="114"/>
  <c r="E24" i="114"/>
  <c r="E25" i="114"/>
  <c r="E26" i="114"/>
  <c r="E27" i="114"/>
  <c r="E28" i="114"/>
  <c r="E29" i="114"/>
  <c r="E10" i="114"/>
  <c r="E9" i="114"/>
  <c r="Q47" i="106"/>
  <c r="R47" i="106"/>
  <c r="S47" i="106"/>
  <c r="T47" i="106"/>
  <c r="U47" i="106"/>
  <c r="V47" i="106"/>
  <c r="W47" i="106"/>
  <c r="X47" i="106"/>
  <c r="Y47" i="106"/>
  <c r="Z47" i="106"/>
  <c r="AA47" i="106"/>
  <c r="AB47" i="106"/>
  <c r="AC47" i="106"/>
  <c r="AD47" i="106"/>
  <c r="AE47" i="106"/>
  <c r="AF47" i="106"/>
  <c r="AG47" i="106"/>
  <c r="AH47" i="106"/>
  <c r="AI47" i="106"/>
  <c r="AJ47" i="106"/>
  <c r="AK47" i="106"/>
  <c r="AL47" i="106"/>
  <c r="AM47" i="106"/>
  <c r="AN47" i="106"/>
  <c r="P47" i="106"/>
  <c r="K9" i="116"/>
  <c r="L9" i="116"/>
  <c r="M9" i="116"/>
  <c r="N9" i="116"/>
  <c r="O9" i="116"/>
  <c r="P9" i="116"/>
  <c r="Q9" i="116"/>
  <c r="R9" i="116"/>
  <c r="S9" i="116"/>
  <c r="T9" i="116"/>
  <c r="U9" i="116"/>
  <c r="V9" i="116"/>
  <c r="W9" i="116"/>
  <c r="X9" i="116"/>
  <c r="Y9" i="116"/>
  <c r="Z9" i="116"/>
  <c r="AA9" i="116"/>
  <c r="AB9" i="116"/>
  <c r="AC9" i="116"/>
  <c r="AD9" i="116"/>
  <c r="AE9" i="116"/>
  <c r="AF9" i="116"/>
  <c r="AG9" i="116"/>
  <c r="AH9" i="116"/>
  <c r="AI9" i="116"/>
  <c r="AJ9" i="116"/>
  <c r="AK9" i="116"/>
  <c r="AL9" i="116"/>
  <c r="AM9" i="116"/>
  <c r="AN9" i="116"/>
  <c r="AO9" i="116"/>
  <c r="AP9" i="116"/>
  <c r="AQ9" i="116"/>
  <c r="K10" i="116"/>
  <c r="L10" i="116"/>
  <c r="M10" i="116"/>
  <c r="N10" i="116"/>
  <c r="O10" i="116"/>
  <c r="P10" i="116"/>
  <c r="Q10" i="116"/>
  <c r="R10" i="116"/>
  <c r="S10" i="116"/>
  <c r="T10" i="116"/>
  <c r="U10" i="116"/>
  <c r="V10" i="116"/>
  <c r="W10" i="116"/>
  <c r="X10" i="116"/>
  <c r="Y10" i="116"/>
  <c r="Z10" i="116"/>
  <c r="AA10" i="116"/>
  <c r="AB10" i="116"/>
  <c r="AC10" i="116"/>
  <c r="AD10" i="116"/>
  <c r="AE10" i="116"/>
  <c r="AF10" i="116"/>
  <c r="AG10" i="116"/>
  <c r="AH10" i="116"/>
  <c r="AI10" i="116"/>
  <c r="AJ10" i="116"/>
  <c r="AK10" i="116"/>
  <c r="AL10" i="116"/>
  <c r="AM10" i="116"/>
  <c r="AN10" i="116"/>
  <c r="AO10" i="116"/>
  <c r="AP10" i="116"/>
  <c r="AQ10" i="116"/>
  <c r="K11" i="116"/>
  <c r="L11" i="116"/>
  <c r="M11" i="116"/>
  <c r="N11" i="116"/>
  <c r="O11" i="116"/>
  <c r="P11" i="116"/>
  <c r="Q11" i="116"/>
  <c r="R11" i="116"/>
  <c r="S11" i="116"/>
  <c r="T11" i="116"/>
  <c r="U11" i="116"/>
  <c r="V11" i="116"/>
  <c r="W11" i="116"/>
  <c r="X11" i="116"/>
  <c r="Y11" i="116"/>
  <c r="Z11" i="116"/>
  <c r="AA11" i="116"/>
  <c r="AB11" i="116"/>
  <c r="AC11" i="116"/>
  <c r="AD11" i="116"/>
  <c r="AE11" i="116"/>
  <c r="AF11" i="116"/>
  <c r="AG11" i="116"/>
  <c r="AH11" i="116"/>
  <c r="AI11" i="116"/>
  <c r="AJ11" i="116"/>
  <c r="AK11" i="116"/>
  <c r="AL11" i="116"/>
  <c r="AM11" i="116"/>
  <c r="AN11" i="116"/>
  <c r="AO11" i="116"/>
  <c r="AP11" i="116"/>
  <c r="AQ11" i="116"/>
  <c r="K12" i="116"/>
  <c r="L12" i="116"/>
  <c r="M12" i="116"/>
  <c r="N12" i="116"/>
  <c r="O12" i="116"/>
  <c r="P12" i="116"/>
  <c r="Q12" i="116"/>
  <c r="R12" i="116"/>
  <c r="S12" i="116"/>
  <c r="T12" i="116"/>
  <c r="U12" i="116"/>
  <c r="V12" i="116"/>
  <c r="W12" i="116"/>
  <c r="X12" i="116"/>
  <c r="Y12" i="116"/>
  <c r="Z12" i="116"/>
  <c r="AA12" i="116"/>
  <c r="AB12" i="116"/>
  <c r="AC12" i="116"/>
  <c r="AD12" i="116"/>
  <c r="AE12" i="116"/>
  <c r="AF12" i="116"/>
  <c r="AG12" i="116"/>
  <c r="AH12" i="116"/>
  <c r="AI12" i="116"/>
  <c r="AJ12" i="116"/>
  <c r="AK12" i="116"/>
  <c r="AL12" i="116"/>
  <c r="AM12" i="116"/>
  <c r="AN12" i="116"/>
  <c r="AO12" i="116"/>
  <c r="AP12" i="116"/>
  <c r="AQ12" i="116"/>
  <c r="K13" i="116"/>
  <c r="L13" i="116"/>
  <c r="M13" i="116"/>
  <c r="N13" i="116"/>
  <c r="O13" i="116"/>
  <c r="P13" i="116"/>
  <c r="Q13" i="116"/>
  <c r="R13" i="116"/>
  <c r="S13" i="116"/>
  <c r="T13" i="116"/>
  <c r="U13" i="116"/>
  <c r="V13" i="116"/>
  <c r="W13" i="116"/>
  <c r="X13" i="116"/>
  <c r="Y13" i="116"/>
  <c r="Z13" i="116"/>
  <c r="AA13" i="116"/>
  <c r="AB13" i="116"/>
  <c r="AC13" i="116"/>
  <c r="AD13" i="116"/>
  <c r="AE13" i="116"/>
  <c r="AF13" i="116"/>
  <c r="AG13" i="116"/>
  <c r="AH13" i="116"/>
  <c r="AI13" i="116"/>
  <c r="AJ13" i="116"/>
  <c r="AK13" i="116"/>
  <c r="AL13" i="116"/>
  <c r="AM13" i="116"/>
  <c r="AN13" i="116"/>
  <c r="AO13" i="116"/>
  <c r="AP13" i="116"/>
  <c r="AQ13" i="116"/>
  <c r="K14" i="116"/>
  <c r="L14" i="116"/>
  <c r="M14" i="116"/>
  <c r="N14" i="116"/>
  <c r="O14" i="116"/>
  <c r="P14" i="116"/>
  <c r="Q14" i="116"/>
  <c r="R14" i="116"/>
  <c r="S14" i="116"/>
  <c r="T14" i="116"/>
  <c r="U14" i="116"/>
  <c r="V14" i="116"/>
  <c r="W14" i="116"/>
  <c r="X14" i="116"/>
  <c r="Y14" i="116"/>
  <c r="Z14" i="116"/>
  <c r="AA14" i="116"/>
  <c r="AB14" i="116"/>
  <c r="AC14" i="116"/>
  <c r="AD14" i="116"/>
  <c r="AE14" i="116"/>
  <c r="AF14" i="116"/>
  <c r="AG14" i="116"/>
  <c r="AH14" i="116"/>
  <c r="AI14" i="116"/>
  <c r="AJ14" i="116"/>
  <c r="AK14" i="116"/>
  <c r="AL14" i="116"/>
  <c r="AM14" i="116"/>
  <c r="AN14" i="116"/>
  <c r="AO14" i="116"/>
  <c r="AP14" i="116"/>
  <c r="AQ14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Z15" i="116"/>
  <c r="AA15" i="116"/>
  <c r="AB15" i="116"/>
  <c r="AC15" i="116"/>
  <c r="AD15" i="116"/>
  <c r="AE15" i="116"/>
  <c r="AF15" i="116"/>
  <c r="AG15" i="116"/>
  <c r="AH15" i="116"/>
  <c r="AI15" i="116"/>
  <c r="AJ15" i="116"/>
  <c r="AK15" i="116"/>
  <c r="AL15" i="116"/>
  <c r="AM15" i="116"/>
  <c r="AN15" i="116"/>
  <c r="AO15" i="116"/>
  <c r="AP15" i="116"/>
  <c r="AQ15" i="116"/>
  <c r="K16" i="116"/>
  <c r="L16" i="116"/>
  <c r="M16" i="116"/>
  <c r="N16" i="116"/>
  <c r="O16" i="116"/>
  <c r="P16" i="116"/>
  <c r="Q16" i="116"/>
  <c r="R16" i="116"/>
  <c r="S16" i="116"/>
  <c r="T16" i="116"/>
  <c r="U16" i="116"/>
  <c r="V16" i="116"/>
  <c r="W16" i="116"/>
  <c r="X16" i="116"/>
  <c r="Y16" i="116"/>
  <c r="Z16" i="116"/>
  <c r="AA16" i="116"/>
  <c r="AB16" i="116"/>
  <c r="AC16" i="116"/>
  <c r="AD16" i="116"/>
  <c r="AE16" i="116"/>
  <c r="AF16" i="116"/>
  <c r="AG16" i="116"/>
  <c r="AH16" i="116"/>
  <c r="AI16" i="116"/>
  <c r="AJ16" i="116"/>
  <c r="AK16" i="116"/>
  <c r="AL16" i="116"/>
  <c r="AM16" i="116"/>
  <c r="AN16" i="116"/>
  <c r="AO16" i="116"/>
  <c r="AP16" i="116"/>
  <c r="AQ16" i="116"/>
  <c r="K17" i="116"/>
  <c r="L17" i="116"/>
  <c r="M17" i="116"/>
  <c r="N17" i="116"/>
  <c r="O17" i="116"/>
  <c r="P17" i="116"/>
  <c r="Q17" i="116"/>
  <c r="R17" i="116"/>
  <c r="S17" i="116"/>
  <c r="T17" i="116"/>
  <c r="U17" i="116"/>
  <c r="V17" i="116"/>
  <c r="W17" i="116"/>
  <c r="X17" i="116"/>
  <c r="Y17" i="116"/>
  <c r="Z17" i="116"/>
  <c r="AA17" i="116"/>
  <c r="AB17" i="116"/>
  <c r="AC17" i="116"/>
  <c r="AD17" i="116"/>
  <c r="AE17" i="116"/>
  <c r="AF17" i="116"/>
  <c r="AG17" i="116"/>
  <c r="AH17" i="116"/>
  <c r="AI17" i="116"/>
  <c r="AJ17" i="116"/>
  <c r="AK17" i="116"/>
  <c r="AL17" i="116"/>
  <c r="AM17" i="116"/>
  <c r="AN17" i="116"/>
  <c r="AO17" i="116"/>
  <c r="AP17" i="116"/>
  <c r="AQ17" i="116"/>
  <c r="K18" i="116"/>
  <c r="L18" i="116"/>
  <c r="M18" i="116"/>
  <c r="N18" i="116"/>
  <c r="O18" i="116"/>
  <c r="P18" i="116"/>
  <c r="Q18" i="116"/>
  <c r="R18" i="116"/>
  <c r="S18" i="116"/>
  <c r="T18" i="116"/>
  <c r="U18" i="116"/>
  <c r="V18" i="116"/>
  <c r="W18" i="116"/>
  <c r="X18" i="116"/>
  <c r="Y18" i="116"/>
  <c r="Z18" i="116"/>
  <c r="AA18" i="116"/>
  <c r="AB18" i="116"/>
  <c r="AC18" i="116"/>
  <c r="AD18" i="116"/>
  <c r="AE18" i="116"/>
  <c r="AF18" i="116"/>
  <c r="AG18" i="116"/>
  <c r="AH18" i="116"/>
  <c r="AI18" i="116"/>
  <c r="AJ18" i="116"/>
  <c r="AK18" i="116"/>
  <c r="AL18" i="116"/>
  <c r="AM18" i="116"/>
  <c r="AN18" i="116"/>
  <c r="AO18" i="116"/>
  <c r="AP18" i="116"/>
  <c r="AQ18" i="116"/>
  <c r="K19" i="116"/>
  <c r="L19" i="116"/>
  <c r="M19" i="116"/>
  <c r="N19" i="116"/>
  <c r="O19" i="116"/>
  <c r="P19" i="116"/>
  <c r="Q19" i="116"/>
  <c r="R19" i="116"/>
  <c r="S19" i="116"/>
  <c r="T19" i="116"/>
  <c r="U19" i="116"/>
  <c r="V19" i="116"/>
  <c r="W19" i="116"/>
  <c r="X19" i="116"/>
  <c r="Y19" i="116"/>
  <c r="Z19" i="116"/>
  <c r="AA19" i="116"/>
  <c r="AB19" i="116"/>
  <c r="AC19" i="116"/>
  <c r="AD19" i="116"/>
  <c r="AE19" i="116"/>
  <c r="AF19" i="116"/>
  <c r="AG19" i="116"/>
  <c r="AH19" i="116"/>
  <c r="AI19" i="116"/>
  <c r="AJ19" i="116"/>
  <c r="AK19" i="116"/>
  <c r="AL19" i="116"/>
  <c r="AM19" i="116"/>
  <c r="AN19" i="116"/>
  <c r="AO19" i="116"/>
  <c r="AP19" i="116"/>
  <c r="AQ19" i="116"/>
  <c r="K20" i="116"/>
  <c r="L20" i="116"/>
  <c r="M20" i="116"/>
  <c r="N20" i="116"/>
  <c r="O20" i="116"/>
  <c r="P20" i="116"/>
  <c r="Q20" i="116"/>
  <c r="R20" i="116"/>
  <c r="S20" i="116"/>
  <c r="T20" i="116"/>
  <c r="U20" i="116"/>
  <c r="V20" i="116"/>
  <c r="W20" i="116"/>
  <c r="X20" i="116"/>
  <c r="Y20" i="116"/>
  <c r="Z20" i="116"/>
  <c r="AA20" i="116"/>
  <c r="AB20" i="116"/>
  <c r="AC20" i="116"/>
  <c r="AD20" i="116"/>
  <c r="AE20" i="116"/>
  <c r="AF20" i="116"/>
  <c r="AG20" i="116"/>
  <c r="AH20" i="116"/>
  <c r="AI20" i="116"/>
  <c r="AJ20" i="116"/>
  <c r="AK20" i="116"/>
  <c r="AL20" i="116"/>
  <c r="AM20" i="116"/>
  <c r="AN20" i="116"/>
  <c r="AO20" i="116"/>
  <c r="AP20" i="116"/>
  <c r="AQ20" i="116"/>
  <c r="K21" i="116"/>
  <c r="L21" i="116"/>
  <c r="M21" i="116"/>
  <c r="N21" i="116"/>
  <c r="O21" i="116"/>
  <c r="P21" i="116"/>
  <c r="Q21" i="116"/>
  <c r="R21" i="116"/>
  <c r="S21" i="116"/>
  <c r="T21" i="116"/>
  <c r="U21" i="116"/>
  <c r="V21" i="116"/>
  <c r="W21" i="116"/>
  <c r="X21" i="116"/>
  <c r="Y21" i="116"/>
  <c r="Z21" i="116"/>
  <c r="AA21" i="116"/>
  <c r="AB21" i="116"/>
  <c r="AC21" i="116"/>
  <c r="AD21" i="116"/>
  <c r="AE21" i="116"/>
  <c r="AF21" i="116"/>
  <c r="AG21" i="116"/>
  <c r="AH21" i="116"/>
  <c r="AI21" i="116"/>
  <c r="AJ21" i="116"/>
  <c r="AK21" i="116"/>
  <c r="AL21" i="116"/>
  <c r="AM21" i="116"/>
  <c r="AN21" i="116"/>
  <c r="AO21" i="116"/>
  <c r="AP21" i="116"/>
  <c r="AQ21" i="116"/>
  <c r="K22" i="116"/>
  <c r="L22" i="116"/>
  <c r="M22" i="116"/>
  <c r="N22" i="116"/>
  <c r="O22" i="116"/>
  <c r="P22" i="116"/>
  <c r="Q22" i="116"/>
  <c r="R22" i="116"/>
  <c r="S22" i="116"/>
  <c r="T22" i="116"/>
  <c r="U22" i="116"/>
  <c r="V22" i="116"/>
  <c r="W22" i="116"/>
  <c r="X22" i="116"/>
  <c r="Y22" i="116"/>
  <c r="Z22" i="116"/>
  <c r="AA22" i="116"/>
  <c r="AB22" i="116"/>
  <c r="AC22" i="116"/>
  <c r="AD22" i="116"/>
  <c r="AE22" i="116"/>
  <c r="AF22" i="116"/>
  <c r="AG22" i="116"/>
  <c r="AH22" i="116"/>
  <c r="AI22" i="116"/>
  <c r="AJ22" i="116"/>
  <c r="AK22" i="116"/>
  <c r="AL22" i="116"/>
  <c r="AM22" i="116"/>
  <c r="AN22" i="116"/>
  <c r="AO22" i="116"/>
  <c r="AP22" i="116"/>
  <c r="AQ22" i="116"/>
  <c r="K23" i="116"/>
  <c r="L23" i="116"/>
  <c r="M23" i="116"/>
  <c r="N23" i="116"/>
  <c r="O23" i="116"/>
  <c r="P23" i="116"/>
  <c r="Q23" i="116"/>
  <c r="R23" i="116"/>
  <c r="S23" i="116"/>
  <c r="T23" i="116"/>
  <c r="U23" i="116"/>
  <c r="V23" i="116"/>
  <c r="W23" i="116"/>
  <c r="X23" i="116"/>
  <c r="Y23" i="116"/>
  <c r="Z23" i="116"/>
  <c r="AA23" i="116"/>
  <c r="AB23" i="116"/>
  <c r="AC23" i="116"/>
  <c r="AD23" i="116"/>
  <c r="AE23" i="116"/>
  <c r="AF23" i="116"/>
  <c r="AG23" i="116"/>
  <c r="AH23" i="116"/>
  <c r="AI23" i="116"/>
  <c r="AJ23" i="116"/>
  <c r="AK23" i="116"/>
  <c r="AL23" i="116"/>
  <c r="AM23" i="116"/>
  <c r="AN23" i="116"/>
  <c r="AO23" i="116"/>
  <c r="AP23" i="116"/>
  <c r="AQ23" i="116"/>
  <c r="K24" i="116"/>
  <c r="L24" i="116"/>
  <c r="M24" i="116"/>
  <c r="N24" i="116"/>
  <c r="O24" i="116"/>
  <c r="P24" i="116"/>
  <c r="Q24" i="116"/>
  <c r="R24" i="116"/>
  <c r="S24" i="116"/>
  <c r="T24" i="116"/>
  <c r="U24" i="116"/>
  <c r="V24" i="116"/>
  <c r="W24" i="116"/>
  <c r="X24" i="116"/>
  <c r="Y24" i="116"/>
  <c r="Z24" i="116"/>
  <c r="AA24" i="116"/>
  <c r="AB24" i="116"/>
  <c r="AC24" i="116"/>
  <c r="AD24" i="116"/>
  <c r="AE24" i="116"/>
  <c r="AF24" i="116"/>
  <c r="AG24" i="116"/>
  <c r="AH24" i="116"/>
  <c r="AI24" i="116"/>
  <c r="AJ24" i="116"/>
  <c r="AK24" i="116"/>
  <c r="AL24" i="116"/>
  <c r="AM24" i="116"/>
  <c r="AN24" i="116"/>
  <c r="AO24" i="116"/>
  <c r="AP24" i="116"/>
  <c r="AQ24" i="116"/>
  <c r="K25" i="116"/>
  <c r="L25" i="116"/>
  <c r="M25" i="116"/>
  <c r="N25" i="116"/>
  <c r="O25" i="116"/>
  <c r="P25" i="116"/>
  <c r="Q25" i="116"/>
  <c r="R25" i="116"/>
  <c r="S25" i="116"/>
  <c r="T25" i="116"/>
  <c r="U25" i="116"/>
  <c r="V25" i="116"/>
  <c r="W25" i="116"/>
  <c r="X25" i="116"/>
  <c r="Y25" i="116"/>
  <c r="Z25" i="116"/>
  <c r="AA25" i="116"/>
  <c r="AB25" i="116"/>
  <c r="AC25" i="116"/>
  <c r="AD25" i="116"/>
  <c r="AE25" i="116"/>
  <c r="AF25" i="116"/>
  <c r="AG25" i="116"/>
  <c r="AH25" i="116"/>
  <c r="AI25" i="116"/>
  <c r="AJ25" i="116"/>
  <c r="AK25" i="116"/>
  <c r="AL25" i="116"/>
  <c r="AM25" i="116"/>
  <c r="AN25" i="116"/>
  <c r="AO25" i="116"/>
  <c r="AP25" i="116"/>
  <c r="AQ25" i="116"/>
  <c r="K26" i="116"/>
  <c r="L26" i="116"/>
  <c r="M26" i="116"/>
  <c r="N26" i="116"/>
  <c r="O26" i="116"/>
  <c r="P26" i="116"/>
  <c r="Q26" i="116"/>
  <c r="R26" i="116"/>
  <c r="S26" i="116"/>
  <c r="T26" i="116"/>
  <c r="U26" i="116"/>
  <c r="V26" i="116"/>
  <c r="W26" i="116"/>
  <c r="X26" i="116"/>
  <c r="Y26" i="116"/>
  <c r="Z26" i="116"/>
  <c r="AA26" i="116"/>
  <c r="AB26" i="116"/>
  <c r="AC26" i="116"/>
  <c r="AD26" i="116"/>
  <c r="AE26" i="116"/>
  <c r="AF26" i="116"/>
  <c r="AG26" i="116"/>
  <c r="AH26" i="116"/>
  <c r="AI26" i="116"/>
  <c r="AJ26" i="116"/>
  <c r="AK26" i="116"/>
  <c r="AL26" i="116"/>
  <c r="AM26" i="116"/>
  <c r="AN26" i="116"/>
  <c r="AO26" i="116"/>
  <c r="AP26" i="116"/>
  <c r="AQ26" i="116"/>
  <c r="K27" i="116"/>
  <c r="L27" i="116"/>
  <c r="M27" i="116"/>
  <c r="N27" i="116"/>
  <c r="O27" i="116"/>
  <c r="P27" i="116"/>
  <c r="Q27" i="116"/>
  <c r="R27" i="116"/>
  <c r="S27" i="116"/>
  <c r="T27" i="116"/>
  <c r="U27" i="116"/>
  <c r="V27" i="116"/>
  <c r="W27" i="116"/>
  <c r="X27" i="116"/>
  <c r="Y27" i="116"/>
  <c r="Z27" i="116"/>
  <c r="AA27" i="116"/>
  <c r="AB27" i="116"/>
  <c r="AC27" i="116"/>
  <c r="AD27" i="116"/>
  <c r="AE27" i="116"/>
  <c r="AF27" i="116"/>
  <c r="AG27" i="116"/>
  <c r="AH27" i="116"/>
  <c r="AI27" i="116"/>
  <c r="AJ27" i="116"/>
  <c r="AK27" i="116"/>
  <c r="AL27" i="116"/>
  <c r="AM27" i="116"/>
  <c r="AN27" i="116"/>
  <c r="AO27" i="116"/>
  <c r="AP27" i="116"/>
  <c r="AQ27" i="116"/>
  <c r="K28" i="116"/>
  <c r="L28" i="116"/>
  <c r="M28" i="116"/>
  <c r="N28" i="116"/>
  <c r="O28" i="116"/>
  <c r="P28" i="116"/>
  <c r="Q28" i="116"/>
  <c r="R28" i="116"/>
  <c r="S28" i="116"/>
  <c r="T28" i="116"/>
  <c r="U28" i="116"/>
  <c r="V28" i="116"/>
  <c r="W28" i="116"/>
  <c r="X28" i="116"/>
  <c r="Y28" i="116"/>
  <c r="Z28" i="116"/>
  <c r="AA28" i="116"/>
  <c r="AB28" i="116"/>
  <c r="AC28" i="116"/>
  <c r="AD28" i="116"/>
  <c r="AE28" i="116"/>
  <c r="AF28" i="116"/>
  <c r="AG28" i="116"/>
  <c r="AH28" i="116"/>
  <c r="AI28" i="116"/>
  <c r="AJ28" i="116"/>
  <c r="AK28" i="116"/>
  <c r="AL28" i="116"/>
  <c r="AM28" i="116"/>
  <c r="AN28" i="116"/>
  <c r="AO28" i="116"/>
  <c r="AP28" i="116"/>
  <c r="AQ28" i="116"/>
  <c r="K29" i="116"/>
  <c r="L29" i="116"/>
  <c r="M29" i="116"/>
  <c r="N29" i="116"/>
  <c r="O29" i="116"/>
  <c r="P29" i="116"/>
  <c r="Q29" i="116"/>
  <c r="R29" i="116"/>
  <c r="S29" i="116"/>
  <c r="T29" i="116"/>
  <c r="U29" i="116"/>
  <c r="V29" i="116"/>
  <c r="W29" i="116"/>
  <c r="X29" i="116"/>
  <c r="Y29" i="116"/>
  <c r="Z29" i="116"/>
  <c r="AA29" i="116"/>
  <c r="AB29" i="116"/>
  <c r="AC29" i="116"/>
  <c r="AD29" i="116"/>
  <c r="AE29" i="116"/>
  <c r="AF29" i="116"/>
  <c r="AG29" i="116"/>
  <c r="AH29" i="116"/>
  <c r="AI29" i="116"/>
  <c r="AJ29" i="116"/>
  <c r="AK29" i="116"/>
  <c r="AL29" i="116"/>
  <c r="AM29" i="116"/>
  <c r="AN29" i="116"/>
  <c r="AO29" i="116"/>
  <c r="AP29" i="116"/>
  <c r="AQ29" i="116"/>
  <c r="K30" i="116"/>
  <c r="L30" i="116"/>
  <c r="M30" i="116"/>
  <c r="N30" i="116"/>
  <c r="O30" i="116"/>
  <c r="P30" i="116"/>
  <c r="Q30" i="116"/>
  <c r="R30" i="116"/>
  <c r="S30" i="116"/>
  <c r="T30" i="116"/>
  <c r="U30" i="116"/>
  <c r="V30" i="116"/>
  <c r="W30" i="116"/>
  <c r="X30" i="116"/>
  <c r="Y30" i="116"/>
  <c r="Z30" i="116"/>
  <c r="AA30" i="116"/>
  <c r="AB30" i="116"/>
  <c r="AC30" i="116"/>
  <c r="AD30" i="116"/>
  <c r="AE30" i="116"/>
  <c r="AF30" i="116"/>
  <c r="AG30" i="116"/>
  <c r="AH30" i="116"/>
  <c r="AI30" i="116"/>
  <c r="AJ30" i="116"/>
  <c r="AK30" i="116"/>
  <c r="AL30" i="116"/>
  <c r="AM30" i="116"/>
  <c r="AN30" i="116"/>
  <c r="AO30" i="116"/>
  <c r="AP30" i="116"/>
  <c r="AQ30" i="116"/>
  <c r="K31" i="116"/>
  <c r="L31" i="116"/>
  <c r="M31" i="116"/>
  <c r="N31" i="116"/>
  <c r="O31" i="116"/>
  <c r="P31" i="116"/>
  <c r="Q31" i="116"/>
  <c r="R31" i="116"/>
  <c r="S31" i="116"/>
  <c r="T31" i="116"/>
  <c r="U31" i="116"/>
  <c r="V31" i="116"/>
  <c r="W31" i="116"/>
  <c r="X31" i="116"/>
  <c r="Y31" i="116"/>
  <c r="Z31" i="116"/>
  <c r="AA31" i="116"/>
  <c r="AB31" i="116"/>
  <c r="AC31" i="116"/>
  <c r="AD31" i="116"/>
  <c r="AE31" i="116"/>
  <c r="AF31" i="116"/>
  <c r="AG31" i="116"/>
  <c r="AH31" i="116"/>
  <c r="AI31" i="116"/>
  <c r="AJ31" i="116"/>
  <c r="AK31" i="116"/>
  <c r="AL31" i="116"/>
  <c r="AM31" i="116"/>
  <c r="AN31" i="116"/>
  <c r="AO31" i="116"/>
  <c r="AP31" i="116"/>
  <c r="AQ31" i="116"/>
  <c r="K32" i="116"/>
  <c r="L32" i="116"/>
  <c r="M32" i="116"/>
  <c r="N32" i="116"/>
  <c r="O32" i="116"/>
  <c r="P32" i="116"/>
  <c r="Q32" i="116"/>
  <c r="R32" i="116"/>
  <c r="S32" i="116"/>
  <c r="T32" i="116"/>
  <c r="U32" i="116"/>
  <c r="V32" i="116"/>
  <c r="W32" i="116"/>
  <c r="X32" i="116"/>
  <c r="Y32" i="116"/>
  <c r="Z32" i="116"/>
  <c r="AA32" i="116"/>
  <c r="AB32" i="116"/>
  <c r="AC32" i="116"/>
  <c r="AD32" i="116"/>
  <c r="AE32" i="116"/>
  <c r="AF32" i="116"/>
  <c r="AG32" i="116"/>
  <c r="AH32" i="116"/>
  <c r="AI32" i="116"/>
  <c r="AJ32" i="116"/>
  <c r="AK32" i="116"/>
  <c r="AL32" i="116"/>
  <c r="AM32" i="116"/>
  <c r="AN32" i="116"/>
  <c r="AO32" i="116"/>
  <c r="AP32" i="116"/>
  <c r="AQ32" i="116"/>
  <c r="K33" i="116"/>
  <c r="L33" i="116"/>
  <c r="M33" i="116"/>
  <c r="N33" i="116"/>
  <c r="O33" i="116"/>
  <c r="P33" i="116"/>
  <c r="Q33" i="116"/>
  <c r="R33" i="116"/>
  <c r="S33" i="116"/>
  <c r="T33" i="116"/>
  <c r="U33" i="116"/>
  <c r="V33" i="116"/>
  <c r="W33" i="116"/>
  <c r="X33" i="116"/>
  <c r="Y33" i="116"/>
  <c r="Z33" i="116"/>
  <c r="AA33" i="116"/>
  <c r="AB33" i="116"/>
  <c r="AC33" i="116"/>
  <c r="AD33" i="116"/>
  <c r="AE33" i="116"/>
  <c r="AF33" i="116"/>
  <c r="AG33" i="116"/>
  <c r="AH33" i="116"/>
  <c r="AI33" i="116"/>
  <c r="AJ33" i="116"/>
  <c r="AK33" i="116"/>
  <c r="AL33" i="116"/>
  <c r="AM33" i="116"/>
  <c r="AN33" i="116"/>
  <c r="AO33" i="116"/>
  <c r="AP33" i="116"/>
  <c r="AQ33" i="116"/>
  <c r="AB9" i="111"/>
  <c r="Y9" i="111"/>
  <c r="Y7" i="111" s="1"/>
  <c r="AF9" i="111"/>
  <c r="AG9" i="111"/>
  <c r="AH9" i="111"/>
  <c r="AI9" i="111"/>
  <c r="AJ9" i="111"/>
  <c r="AK9" i="111"/>
  <c r="AL9" i="111"/>
  <c r="AM9" i="111"/>
  <c r="AN9" i="111"/>
  <c r="AO9" i="111"/>
  <c r="AP9" i="111"/>
  <c r="AI12" i="111"/>
  <c r="AJ12" i="111"/>
  <c r="AK12" i="111"/>
  <c r="AL12" i="111"/>
  <c r="AM12" i="111"/>
  <c r="AN12" i="111"/>
  <c r="AO12" i="111"/>
  <c r="AP12" i="111"/>
  <c r="AI14" i="111"/>
  <c r="AJ14" i="111"/>
  <c r="AK14" i="111"/>
  <c r="AL14" i="111"/>
  <c r="AM14" i="111"/>
  <c r="AN14" i="111"/>
  <c r="AO14" i="111"/>
  <c r="AP14" i="111"/>
  <c r="AI15" i="111"/>
  <c r="AJ15" i="111"/>
  <c r="AK15" i="111"/>
  <c r="AL15" i="111"/>
  <c r="AM15" i="111"/>
  <c r="AN15" i="111"/>
  <c r="AO15" i="111"/>
  <c r="AP15" i="111"/>
  <c r="AH12" i="111"/>
  <c r="AG12" i="111"/>
  <c r="AF12" i="111"/>
  <c r="AH14" i="111"/>
  <c r="AH15" i="111"/>
  <c r="AG14" i="111"/>
  <c r="AG15" i="111"/>
  <c r="AB15" i="111"/>
  <c r="AB14" i="111"/>
  <c r="AB12" i="111"/>
  <c r="AF15" i="111"/>
  <c r="AF14" i="111"/>
  <c r="AF7" i="111"/>
  <c r="AD12" i="111"/>
  <c r="AD9" i="111" s="1"/>
  <c r="AE12" i="111"/>
  <c r="AE9" i="111" s="1"/>
  <c r="AE7" i="111" s="1"/>
  <c r="AD14" i="111"/>
  <c r="AE14" i="111"/>
  <c r="AD15" i="111"/>
  <c r="AE15" i="111"/>
  <c r="AC12" i="111"/>
  <c r="AC9" i="111" s="1"/>
  <c r="AC7" i="111" s="1"/>
  <c r="AC15" i="111"/>
  <c r="AC14" i="111"/>
  <c r="AB7" i="111"/>
  <c r="L7" i="111"/>
  <c r="M7" i="111"/>
  <c r="N7" i="111"/>
  <c r="O7" i="111"/>
  <c r="P7" i="111"/>
  <c r="Q7" i="111"/>
  <c r="R7" i="111"/>
  <c r="S7" i="111"/>
  <c r="T7" i="111"/>
  <c r="U7" i="111"/>
  <c r="V7" i="111"/>
  <c r="W7" i="111"/>
  <c r="X7" i="111"/>
  <c r="Z7" i="111"/>
  <c r="AA7" i="111"/>
  <c r="AG7" i="111"/>
  <c r="AI7" i="111"/>
  <c r="AJ7" i="111"/>
  <c r="AK7" i="111"/>
  <c r="AL7" i="111"/>
  <c r="AM7" i="111"/>
  <c r="AN7" i="111"/>
  <c r="AO7" i="111"/>
  <c r="AP7" i="111"/>
  <c r="K7" i="111"/>
  <c r="AH7" i="111" l="1"/>
  <c r="AD7" i="111"/>
  <c r="H43" i="114" l="1"/>
  <c r="I43" i="114"/>
  <c r="J43" i="114"/>
  <c r="K43" i="114"/>
  <c r="L43" i="114"/>
  <c r="M43" i="114"/>
  <c r="N43" i="114"/>
  <c r="O43" i="114"/>
  <c r="P43" i="114"/>
  <c r="Q43" i="114"/>
  <c r="R43" i="114"/>
  <c r="S43" i="114"/>
  <c r="T43" i="114"/>
  <c r="U43" i="114"/>
  <c r="V43" i="114"/>
  <c r="W43" i="114"/>
  <c r="X43" i="114"/>
  <c r="Y43" i="114"/>
  <c r="Z43" i="114"/>
  <c r="AA43" i="114"/>
  <c r="AB43" i="114"/>
  <c r="AC43" i="114"/>
  <c r="AD43" i="114"/>
  <c r="AE43" i="114"/>
  <c r="AF43" i="114"/>
  <c r="AG43" i="114"/>
  <c r="AH43" i="114"/>
  <c r="AI43" i="114"/>
  <c r="AJ43" i="114"/>
  <c r="AK43" i="114"/>
  <c r="AL43" i="114"/>
  <c r="AM43" i="114"/>
  <c r="AN43" i="114"/>
  <c r="AO43" i="114"/>
  <c r="H44" i="114"/>
  <c r="I44" i="114"/>
  <c r="J44" i="114"/>
  <c r="K44" i="114"/>
  <c r="L44" i="114"/>
  <c r="M44" i="114"/>
  <c r="N44" i="114"/>
  <c r="O44" i="114"/>
  <c r="P44" i="114"/>
  <c r="Q44" i="114"/>
  <c r="R44" i="114"/>
  <c r="S44" i="114"/>
  <c r="T44" i="114"/>
  <c r="U44" i="114"/>
  <c r="V44" i="114"/>
  <c r="W44" i="114"/>
  <c r="X44" i="114"/>
  <c r="Y44" i="114"/>
  <c r="Z44" i="114"/>
  <c r="AA44" i="114"/>
  <c r="AB44" i="114"/>
  <c r="AC44" i="114"/>
  <c r="AD44" i="114"/>
  <c r="AE44" i="114"/>
  <c r="AF44" i="114"/>
  <c r="AG44" i="114"/>
  <c r="AH44" i="114"/>
  <c r="AI44" i="114"/>
  <c r="AJ44" i="114"/>
  <c r="AK44" i="114"/>
  <c r="AL44" i="114"/>
  <c r="AM44" i="114"/>
  <c r="AN44" i="114"/>
  <c r="AO44" i="114"/>
  <c r="H45" i="114"/>
  <c r="I45" i="114"/>
  <c r="J45" i="114"/>
  <c r="K45" i="114"/>
  <c r="L45" i="114"/>
  <c r="M45" i="114"/>
  <c r="N45" i="114"/>
  <c r="O45" i="114"/>
  <c r="P45" i="114"/>
  <c r="Q45" i="114"/>
  <c r="R45" i="114"/>
  <c r="S45" i="114"/>
  <c r="T45" i="114"/>
  <c r="U45" i="114"/>
  <c r="V45" i="114"/>
  <c r="W45" i="114"/>
  <c r="X45" i="114"/>
  <c r="Y45" i="114"/>
  <c r="Z45" i="114"/>
  <c r="AA45" i="114"/>
  <c r="AB45" i="114"/>
  <c r="AC45" i="114"/>
  <c r="AD45" i="114"/>
  <c r="AE45" i="114"/>
  <c r="AF45" i="114"/>
  <c r="AG45" i="114"/>
  <c r="AH45" i="114"/>
  <c r="AI45" i="114"/>
  <c r="AJ45" i="114"/>
  <c r="AK45" i="114"/>
  <c r="AL45" i="114"/>
  <c r="AM45" i="114"/>
  <c r="AN45" i="114"/>
  <c r="AO45" i="114"/>
  <c r="H46" i="114"/>
  <c r="I46" i="114"/>
  <c r="J46" i="114"/>
  <c r="K46" i="114"/>
  <c r="L46" i="114"/>
  <c r="M46" i="114"/>
  <c r="N46" i="114"/>
  <c r="O46" i="114"/>
  <c r="P46" i="114"/>
  <c r="Q46" i="114"/>
  <c r="R46" i="114"/>
  <c r="S46" i="114"/>
  <c r="T46" i="114"/>
  <c r="U46" i="114"/>
  <c r="V46" i="114"/>
  <c r="W46" i="114"/>
  <c r="X46" i="114"/>
  <c r="Y46" i="114"/>
  <c r="Z46" i="114"/>
  <c r="AA46" i="114"/>
  <c r="AB46" i="114"/>
  <c r="AC46" i="114"/>
  <c r="AD46" i="114"/>
  <c r="AE46" i="114"/>
  <c r="AF46" i="114"/>
  <c r="AG46" i="114"/>
  <c r="AH46" i="114"/>
  <c r="AI46" i="114"/>
  <c r="AJ46" i="114"/>
  <c r="AK46" i="114"/>
  <c r="AL46" i="114"/>
  <c r="AM46" i="114"/>
  <c r="AN46" i="114"/>
  <c r="AO46" i="114"/>
  <c r="H47" i="114"/>
  <c r="I47" i="114"/>
  <c r="J47" i="114"/>
  <c r="K47" i="114"/>
  <c r="L47" i="114"/>
  <c r="M47" i="114"/>
  <c r="N47" i="114"/>
  <c r="O47" i="114"/>
  <c r="P47" i="114"/>
  <c r="Q47" i="114"/>
  <c r="R47" i="114"/>
  <c r="S47" i="114"/>
  <c r="T47" i="114"/>
  <c r="U47" i="114"/>
  <c r="V47" i="114"/>
  <c r="W47" i="114"/>
  <c r="X47" i="114"/>
  <c r="Y47" i="114"/>
  <c r="Z47" i="114"/>
  <c r="AA47" i="114"/>
  <c r="AB47" i="114"/>
  <c r="AC47" i="114"/>
  <c r="AD47" i="114"/>
  <c r="AE47" i="114"/>
  <c r="AF47" i="114"/>
  <c r="AG47" i="114"/>
  <c r="AH47" i="114"/>
  <c r="AI47" i="114"/>
  <c r="AJ47" i="114"/>
  <c r="AK47" i="114"/>
  <c r="AL47" i="114"/>
  <c r="AM47" i="114"/>
  <c r="AN47" i="114"/>
  <c r="AO47" i="114"/>
  <c r="H48" i="114"/>
  <c r="I48" i="114"/>
  <c r="J48" i="114"/>
  <c r="K48" i="114"/>
  <c r="L48" i="114"/>
  <c r="M48" i="114"/>
  <c r="N48" i="114"/>
  <c r="O48" i="114"/>
  <c r="P48" i="114"/>
  <c r="Q48" i="114"/>
  <c r="R48" i="114"/>
  <c r="S48" i="114"/>
  <c r="T48" i="114"/>
  <c r="U48" i="114"/>
  <c r="V48" i="114"/>
  <c r="W48" i="114"/>
  <c r="X48" i="114"/>
  <c r="Y48" i="114"/>
  <c r="Z48" i="114"/>
  <c r="AA48" i="114"/>
  <c r="AB48" i="114"/>
  <c r="AC48" i="114"/>
  <c r="AD48" i="114"/>
  <c r="AE48" i="114"/>
  <c r="AF48" i="114"/>
  <c r="AG48" i="114"/>
  <c r="AH48" i="114"/>
  <c r="AI48" i="114"/>
  <c r="AJ48" i="114"/>
  <c r="AK48" i="114"/>
  <c r="AL48" i="114"/>
  <c r="AM48" i="114"/>
  <c r="AN48" i="114"/>
  <c r="AO48" i="114"/>
  <c r="H49" i="114"/>
  <c r="I49" i="114"/>
  <c r="J49" i="114"/>
  <c r="K49" i="114"/>
  <c r="L49" i="114"/>
  <c r="M49" i="114"/>
  <c r="N49" i="114"/>
  <c r="O49" i="114"/>
  <c r="P49" i="114"/>
  <c r="Q49" i="114"/>
  <c r="R49" i="114"/>
  <c r="S49" i="114"/>
  <c r="T49" i="114"/>
  <c r="U49" i="114"/>
  <c r="V49" i="114"/>
  <c r="W49" i="114"/>
  <c r="X49" i="114"/>
  <c r="Y49" i="114"/>
  <c r="Z49" i="114"/>
  <c r="AA49" i="114"/>
  <c r="AB49" i="114"/>
  <c r="AC49" i="114"/>
  <c r="AD49" i="114"/>
  <c r="AE49" i="114"/>
  <c r="AF49" i="114"/>
  <c r="AG49" i="114"/>
  <c r="AH49" i="114"/>
  <c r="AI49" i="114"/>
  <c r="AJ49" i="114"/>
  <c r="AK49" i="114"/>
  <c r="AL49" i="114"/>
  <c r="AM49" i="114"/>
  <c r="AN49" i="114"/>
  <c r="AO49" i="114"/>
  <c r="H50" i="114"/>
  <c r="I50" i="114"/>
  <c r="J50" i="114"/>
  <c r="K50" i="114"/>
  <c r="L50" i="114"/>
  <c r="M50" i="114"/>
  <c r="N50" i="114"/>
  <c r="O50" i="114"/>
  <c r="P50" i="114"/>
  <c r="Q50" i="114"/>
  <c r="R50" i="114"/>
  <c r="S50" i="114"/>
  <c r="T50" i="114"/>
  <c r="U50" i="114"/>
  <c r="V50" i="114"/>
  <c r="W50" i="114"/>
  <c r="X50" i="114"/>
  <c r="Y50" i="114"/>
  <c r="Z50" i="114"/>
  <c r="AA50" i="114"/>
  <c r="AB50" i="114"/>
  <c r="AC50" i="114"/>
  <c r="AD50" i="114"/>
  <c r="AE50" i="114"/>
  <c r="AF50" i="114"/>
  <c r="AG50" i="114"/>
  <c r="AH50" i="114"/>
  <c r="AI50" i="114"/>
  <c r="AJ50" i="114"/>
  <c r="AK50" i="114"/>
  <c r="AL50" i="114"/>
  <c r="AM50" i="114"/>
  <c r="AN50" i="114"/>
  <c r="AO50" i="114"/>
  <c r="H51" i="114"/>
  <c r="I51" i="114"/>
  <c r="J51" i="114"/>
  <c r="K51" i="114"/>
  <c r="L51" i="114"/>
  <c r="M51" i="114"/>
  <c r="N51" i="114"/>
  <c r="O51" i="114"/>
  <c r="P51" i="114"/>
  <c r="Q51" i="114"/>
  <c r="R51" i="114"/>
  <c r="S51" i="114"/>
  <c r="T51" i="114"/>
  <c r="U51" i="114"/>
  <c r="V51" i="114"/>
  <c r="W51" i="114"/>
  <c r="X51" i="114"/>
  <c r="Y51" i="114"/>
  <c r="Z51" i="114"/>
  <c r="AA51" i="114"/>
  <c r="AB51" i="114"/>
  <c r="AC51" i="114"/>
  <c r="AD51" i="114"/>
  <c r="AE51" i="114"/>
  <c r="AF51" i="114"/>
  <c r="AG51" i="114"/>
  <c r="AH51" i="114"/>
  <c r="AI51" i="114"/>
  <c r="AJ51" i="114"/>
  <c r="AK51" i="114"/>
  <c r="AL51" i="114"/>
  <c r="AM51" i="114"/>
  <c r="AN51" i="114"/>
  <c r="AO51" i="114"/>
  <c r="H52" i="114"/>
  <c r="I52" i="114"/>
  <c r="J52" i="114"/>
  <c r="K52" i="114"/>
  <c r="L52" i="114"/>
  <c r="M52" i="114"/>
  <c r="N52" i="114"/>
  <c r="O52" i="114"/>
  <c r="P52" i="114"/>
  <c r="Q52" i="114"/>
  <c r="R52" i="114"/>
  <c r="S52" i="114"/>
  <c r="T52" i="114"/>
  <c r="U52" i="114"/>
  <c r="V52" i="114"/>
  <c r="W52" i="114"/>
  <c r="X52" i="114"/>
  <c r="Y52" i="114"/>
  <c r="Z52" i="114"/>
  <c r="AA52" i="114"/>
  <c r="AB52" i="114"/>
  <c r="AC52" i="114"/>
  <c r="AD52" i="114"/>
  <c r="AE52" i="114"/>
  <c r="AF52" i="114"/>
  <c r="AG52" i="114"/>
  <c r="AH52" i="114"/>
  <c r="AI52" i="114"/>
  <c r="AJ52" i="114"/>
  <c r="AK52" i="114"/>
  <c r="AL52" i="114"/>
  <c r="AM52" i="114"/>
  <c r="AN52" i="114"/>
  <c r="AO52" i="114"/>
  <c r="H53" i="114"/>
  <c r="I53" i="114"/>
  <c r="J53" i="114"/>
  <c r="K53" i="114"/>
  <c r="L53" i="114"/>
  <c r="M53" i="114"/>
  <c r="N53" i="114"/>
  <c r="O53" i="114"/>
  <c r="P53" i="114"/>
  <c r="Q53" i="114"/>
  <c r="R53" i="114"/>
  <c r="S53" i="114"/>
  <c r="T53" i="114"/>
  <c r="U53" i="114"/>
  <c r="V53" i="114"/>
  <c r="W53" i="114"/>
  <c r="X53" i="114"/>
  <c r="Y53" i="114"/>
  <c r="Z53" i="114"/>
  <c r="AA53" i="114"/>
  <c r="AB53" i="114"/>
  <c r="AC53" i="114"/>
  <c r="AD53" i="114"/>
  <c r="AE53" i="114"/>
  <c r="AF53" i="114"/>
  <c r="AG53" i="114"/>
  <c r="AH53" i="114"/>
  <c r="AI53" i="114"/>
  <c r="AJ53" i="114"/>
  <c r="AK53" i="114"/>
  <c r="AL53" i="114"/>
  <c r="AM53" i="114"/>
  <c r="AN53" i="114"/>
  <c r="AO53" i="114"/>
  <c r="H54" i="114"/>
  <c r="I54" i="114"/>
  <c r="J54" i="114"/>
  <c r="K54" i="114"/>
  <c r="L54" i="114"/>
  <c r="M54" i="114"/>
  <c r="N54" i="114"/>
  <c r="O54" i="114"/>
  <c r="P54" i="114"/>
  <c r="Q54" i="114"/>
  <c r="R54" i="114"/>
  <c r="S54" i="114"/>
  <c r="T54" i="114"/>
  <c r="U54" i="114"/>
  <c r="V54" i="114"/>
  <c r="W54" i="114"/>
  <c r="X54" i="114"/>
  <c r="Y54" i="114"/>
  <c r="Z54" i="114"/>
  <c r="AA54" i="114"/>
  <c r="AB54" i="114"/>
  <c r="AC54" i="114"/>
  <c r="AD54" i="114"/>
  <c r="AE54" i="114"/>
  <c r="AF54" i="114"/>
  <c r="AG54" i="114"/>
  <c r="AH54" i="114"/>
  <c r="AI54" i="114"/>
  <c r="AJ54" i="114"/>
  <c r="AK54" i="114"/>
  <c r="AL54" i="114"/>
  <c r="AM54" i="114"/>
  <c r="AN54" i="114"/>
  <c r="AO54" i="114"/>
  <c r="H55" i="114"/>
  <c r="I55" i="114"/>
  <c r="J55" i="114"/>
  <c r="K55" i="114"/>
  <c r="L55" i="114"/>
  <c r="M55" i="114"/>
  <c r="N55" i="114"/>
  <c r="O55" i="114"/>
  <c r="P55" i="114"/>
  <c r="Q55" i="114"/>
  <c r="R55" i="114"/>
  <c r="S55" i="114"/>
  <c r="T55" i="114"/>
  <c r="U55" i="114"/>
  <c r="V55" i="114"/>
  <c r="W55" i="114"/>
  <c r="X55" i="114"/>
  <c r="Y55" i="114"/>
  <c r="Z55" i="114"/>
  <c r="AA55" i="114"/>
  <c r="AB55" i="114"/>
  <c r="AC55" i="114"/>
  <c r="AD55" i="114"/>
  <c r="AE55" i="114"/>
  <c r="AF55" i="114"/>
  <c r="AG55" i="114"/>
  <c r="AH55" i="114"/>
  <c r="AI55" i="114"/>
  <c r="AJ55" i="114"/>
  <c r="AK55" i="114"/>
  <c r="AL55" i="114"/>
  <c r="AM55" i="114"/>
  <c r="AN55" i="114"/>
  <c r="AO55" i="114"/>
  <c r="H56" i="114"/>
  <c r="I56" i="114"/>
  <c r="J56" i="114"/>
  <c r="K56" i="114"/>
  <c r="L56" i="114"/>
  <c r="M56" i="114"/>
  <c r="N56" i="114"/>
  <c r="O56" i="114"/>
  <c r="P56" i="114"/>
  <c r="Q56" i="114"/>
  <c r="R56" i="114"/>
  <c r="S56" i="114"/>
  <c r="T56" i="114"/>
  <c r="U56" i="114"/>
  <c r="V56" i="114"/>
  <c r="W56" i="114"/>
  <c r="X56" i="114"/>
  <c r="Y56" i="114"/>
  <c r="Z56" i="114"/>
  <c r="AA56" i="114"/>
  <c r="AB56" i="114"/>
  <c r="AC56" i="114"/>
  <c r="AD56" i="114"/>
  <c r="AE56" i="114"/>
  <c r="AF56" i="114"/>
  <c r="AG56" i="114"/>
  <c r="AH56" i="114"/>
  <c r="AI56" i="114"/>
  <c r="AJ56" i="114"/>
  <c r="AK56" i="114"/>
  <c r="AL56" i="114"/>
  <c r="AM56" i="114"/>
  <c r="AN56" i="114"/>
  <c r="AO56" i="114"/>
  <c r="H57" i="114"/>
  <c r="I57" i="114"/>
  <c r="J57" i="114"/>
  <c r="K57" i="114"/>
  <c r="L57" i="114"/>
  <c r="M57" i="114"/>
  <c r="N57" i="114"/>
  <c r="O57" i="114"/>
  <c r="P57" i="114"/>
  <c r="Q57" i="114"/>
  <c r="R57" i="114"/>
  <c r="S57" i="114"/>
  <c r="T57" i="114"/>
  <c r="U57" i="114"/>
  <c r="V57" i="114"/>
  <c r="W57" i="114"/>
  <c r="X57" i="114"/>
  <c r="Y57" i="114"/>
  <c r="Z57" i="114"/>
  <c r="AA57" i="114"/>
  <c r="AB57" i="114"/>
  <c r="AC57" i="114"/>
  <c r="AD57" i="114"/>
  <c r="AE57" i="114"/>
  <c r="AF57" i="114"/>
  <c r="AG57" i="114"/>
  <c r="AH57" i="114"/>
  <c r="AI57" i="114"/>
  <c r="AJ57" i="114"/>
  <c r="AK57" i="114"/>
  <c r="AL57" i="114"/>
  <c r="AM57" i="114"/>
  <c r="AN57" i="114"/>
  <c r="AO57" i="114"/>
  <c r="H58" i="114"/>
  <c r="I58" i="114"/>
  <c r="J58" i="114"/>
  <c r="K58" i="114"/>
  <c r="L58" i="114"/>
  <c r="M58" i="114"/>
  <c r="N58" i="114"/>
  <c r="O58" i="114"/>
  <c r="P58" i="114"/>
  <c r="Q58" i="114"/>
  <c r="R58" i="114"/>
  <c r="S58" i="114"/>
  <c r="T58" i="114"/>
  <c r="U58" i="114"/>
  <c r="V58" i="114"/>
  <c r="W58" i="114"/>
  <c r="X58" i="114"/>
  <c r="Y58" i="114"/>
  <c r="Z58" i="114"/>
  <c r="AA58" i="114"/>
  <c r="AB58" i="114"/>
  <c r="AC58" i="114"/>
  <c r="AD58" i="114"/>
  <c r="AE58" i="114"/>
  <c r="AF58" i="114"/>
  <c r="AG58" i="114"/>
  <c r="AH58" i="114"/>
  <c r="AI58" i="114"/>
  <c r="AJ58" i="114"/>
  <c r="AK58" i="114"/>
  <c r="AL58" i="114"/>
  <c r="AM58" i="114"/>
  <c r="AN58" i="114"/>
  <c r="AO58" i="114"/>
  <c r="H59" i="114"/>
  <c r="I59" i="114"/>
  <c r="J59" i="114"/>
  <c r="K59" i="114"/>
  <c r="L59" i="114"/>
  <c r="M59" i="114"/>
  <c r="N59" i="114"/>
  <c r="O59" i="114"/>
  <c r="P59" i="114"/>
  <c r="Q59" i="114"/>
  <c r="R59" i="114"/>
  <c r="S59" i="114"/>
  <c r="T59" i="114"/>
  <c r="U59" i="114"/>
  <c r="V59" i="114"/>
  <c r="W59" i="114"/>
  <c r="X59" i="114"/>
  <c r="Y59" i="114"/>
  <c r="Z59" i="114"/>
  <c r="AA59" i="114"/>
  <c r="AB59" i="114"/>
  <c r="AC59" i="114"/>
  <c r="AD59" i="114"/>
  <c r="AE59" i="114"/>
  <c r="AF59" i="114"/>
  <c r="AG59" i="114"/>
  <c r="AH59" i="114"/>
  <c r="AI59" i="114"/>
  <c r="AJ59" i="114"/>
  <c r="AK59" i="114"/>
  <c r="AL59" i="114"/>
  <c r="AM59" i="114"/>
  <c r="AN59" i="114"/>
  <c r="AO59" i="114"/>
  <c r="H60" i="114"/>
  <c r="I60" i="114"/>
  <c r="J60" i="114"/>
  <c r="K60" i="114"/>
  <c r="L60" i="114"/>
  <c r="M60" i="114"/>
  <c r="N60" i="114"/>
  <c r="O60" i="114"/>
  <c r="P60" i="114"/>
  <c r="Q60" i="114"/>
  <c r="R60" i="114"/>
  <c r="S60" i="114"/>
  <c r="T60" i="114"/>
  <c r="U60" i="114"/>
  <c r="V60" i="114"/>
  <c r="W60" i="114"/>
  <c r="X60" i="114"/>
  <c r="Y60" i="114"/>
  <c r="Z60" i="114"/>
  <c r="AA60" i="114"/>
  <c r="AB60" i="114"/>
  <c r="AC60" i="114"/>
  <c r="AD60" i="114"/>
  <c r="AE60" i="114"/>
  <c r="AF60" i="114"/>
  <c r="AG60" i="114"/>
  <c r="AH60" i="114"/>
  <c r="AI60" i="114"/>
  <c r="AJ60" i="114"/>
  <c r="AK60" i="114"/>
  <c r="AL60" i="114"/>
  <c r="AM60" i="114"/>
  <c r="AN60" i="114"/>
  <c r="AO60" i="114"/>
  <c r="I9" i="114"/>
  <c r="J9" i="114"/>
  <c r="K9" i="114"/>
  <c r="L9" i="114"/>
  <c r="M9" i="114"/>
  <c r="N9" i="114"/>
  <c r="O9" i="114"/>
  <c r="P9" i="114"/>
  <c r="Q9" i="114"/>
  <c r="R9" i="114"/>
  <c r="S9" i="114"/>
  <c r="T9" i="114"/>
  <c r="U9" i="114"/>
  <c r="V9" i="114"/>
  <c r="W9" i="114"/>
  <c r="X9" i="114"/>
  <c r="Y9" i="114"/>
  <c r="Z9" i="114"/>
  <c r="AA9" i="114"/>
  <c r="AB9" i="114"/>
  <c r="AC9" i="114"/>
  <c r="AD9" i="114"/>
  <c r="AE9" i="114"/>
  <c r="AF9" i="114"/>
  <c r="AG9" i="114"/>
  <c r="AH9" i="114"/>
  <c r="AI9" i="114"/>
  <c r="AJ9" i="114"/>
  <c r="AK9" i="114"/>
  <c r="AL9" i="114"/>
  <c r="AM9" i="114"/>
  <c r="AN9" i="114"/>
  <c r="AO9" i="114"/>
  <c r="I10" i="114"/>
  <c r="J10" i="114"/>
  <c r="K10" i="114"/>
  <c r="L10" i="114"/>
  <c r="M10" i="114"/>
  <c r="N10" i="114"/>
  <c r="O10" i="114"/>
  <c r="P10" i="114"/>
  <c r="Q10" i="114"/>
  <c r="R10" i="114"/>
  <c r="S10" i="114"/>
  <c r="T10" i="114"/>
  <c r="U10" i="114"/>
  <c r="V10" i="114"/>
  <c r="W10" i="114"/>
  <c r="X10" i="114"/>
  <c r="Y10" i="114"/>
  <c r="Z10" i="114"/>
  <c r="AA10" i="114"/>
  <c r="AB10" i="114"/>
  <c r="AC10" i="114"/>
  <c r="AD10" i="114"/>
  <c r="AE10" i="114"/>
  <c r="AF10" i="114"/>
  <c r="AG10" i="114"/>
  <c r="AH10" i="114"/>
  <c r="AI10" i="114"/>
  <c r="AJ10" i="114"/>
  <c r="AK10" i="114"/>
  <c r="AL10" i="114"/>
  <c r="AM10" i="114"/>
  <c r="AN10" i="114"/>
  <c r="AO10" i="114"/>
  <c r="I11" i="114"/>
  <c r="J11" i="114"/>
  <c r="K11" i="114"/>
  <c r="L11" i="114"/>
  <c r="M11" i="114"/>
  <c r="N11" i="114"/>
  <c r="O11" i="114"/>
  <c r="P11" i="114"/>
  <c r="Q11" i="114"/>
  <c r="R11" i="114"/>
  <c r="S11" i="114"/>
  <c r="T11" i="114"/>
  <c r="U11" i="114"/>
  <c r="V11" i="114"/>
  <c r="W11" i="114"/>
  <c r="X11" i="114"/>
  <c r="Y11" i="114"/>
  <c r="Z11" i="114"/>
  <c r="AA11" i="114"/>
  <c r="AB11" i="114"/>
  <c r="AC11" i="114"/>
  <c r="AD11" i="114"/>
  <c r="AE11" i="114"/>
  <c r="AF11" i="114"/>
  <c r="AG11" i="114"/>
  <c r="AH11" i="114"/>
  <c r="AI11" i="114"/>
  <c r="AJ11" i="114"/>
  <c r="AK11" i="114"/>
  <c r="AL11" i="114"/>
  <c r="AM11" i="114"/>
  <c r="AN11" i="114"/>
  <c r="AO11" i="114"/>
  <c r="I12" i="114"/>
  <c r="J12" i="114"/>
  <c r="K12" i="114"/>
  <c r="L12" i="114"/>
  <c r="M12" i="114"/>
  <c r="N12" i="114"/>
  <c r="O12" i="114"/>
  <c r="P12" i="114"/>
  <c r="Q12" i="114"/>
  <c r="R12" i="114"/>
  <c r="S12" i="114"/>
  <c r="T12" i="114"/>
  <c r="U12" i="114"/>
  <c r="V12" i="114"/>
  <c r="W12" i="114"/>
  <c r="X12" i="114"/>
  <c r="Y12" i="114"/>
  <c r="Z12" i="114"/>
  <c r="AA12" i="114"/>
  <c r="AB12" i="114"/>
  <c r="AC12" i="114"/>
  <c r="AD12" i="114"/>
  <c r="AE12" i="114"/>
  <c r="AF12" i="114"/>
  <c r="AG12" i="114"/>
  <c r="AH12" i="114"/>
  <c r="AI12" i="114"/>
  <c r="AJ12" i="114"/>
  <c r="AK12" i="114"/>
  <c r="AL12" i="114"/>
  <c r="AM12" i="114"/>
  <c r="AN12" i="114"/>
  <c r="AO12" i="114"/>
  <c r="I13" i="114"/>
  <c r="J13" i="114"/>
  <c r="K13" i="114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Y13" i="114"/>
  <c r="Z13" i="114"/>
  <c r="AA13" i="114"/>
  <c r="AB13" i="114"/>
  <c r="AC13" i="114"/>
  <c r="AD13" i="114"/>
  <c r="AE13" i="114"/>
  <c r="AF13" i="114"/>
  <c r="AG13" i="114"/>
  <c r="AH13" i="114"/>
  <c r="AI13" i="114"/>
  <c r="AJ13" i="114"/>
  <c r="AK13" i="114"/>
  <c r="AL13" i="114"/>
  <c r="AM13" i="114"/>
  <c r="AN13" i="114"/>
  <c r="AO13" i="114"/>
  <c r="I14" i="114"/>
  <c r="J14" i="114"/>
  <c r="K14" i="114"/>
  <c r="L14" i="114"/>
  <c r="M14" i="114"/>
  <c r="N14" i="114"/>
  <c r="O14" i="114"/>
  <c r="P14" i="114"/>
  <c r="Q14" i="114"/>
  <c r="R14" i="114"/>
  <c r="S14" i="114"/>
  <c r="T14" i="114"/>
  <c r="U14" i="114"/>
  <c r="V14" i="114"/>
  <c r="W14" i="114"/>
  <c r="X14" i="114"/>
  <c r="Y14" i="114"/>
  <c r="Z14" i="114"/>
  <c r="AA14" i="114"/>
  <c r="AB14" i="114"/>
  <c r="AC14" i="114"/>
  <c r="AD14" i="114"/>
  <c r="AE14" i="114"/>
  <c r="AF14" i="114"/>
  <c r="AG14" i="114"/>
  <c r="AH14" i="114"/>
  <c r="AI14" i="114"/>
  <c r="AJ14" i="114"/>
  <c r="AK14" i="114"/>
  <c r="AL14" i="114"/>
  <c r="AM14" i="114"/>
  <c r="AN14" i="114"/>
  <c r="AO14" i="114"/>
  <c r="I15" i="114"/>
  <c r="J15" i="114"/>
  <c r="K15" i="114"/>
  <c r="L15" i="114"/>
  <c r="M15" i="114"/>
  <c r="N15" i="114"/>
  <c r="O15" i="114"/>
  <c r="P15" i="114"/>
  <c r="Q15" i="114"/>
  <c r="R15" i="114"/>
  <c r="S15" i="114"/>
  <c r="T15" i="114"/>
  <c r="U15" i="114"/>
  <c r="V15" i="114"/>
  <c r="W15" i="114"/>
  <c r="X15" i="114"/>
  <c r="Y15" i="114"/>
  <c r="Z15" i="114"/>
  <c r="AA15" i="114"/>
  <c r="AB15" i="114"/>
  <c r="AC15" i="114"/>
  <c r="AD15" i="114"/>
  <c r="AE15" i="114"/>
  <c r="AF15" i="114"/>
  <c r="AG15" i="114"/>
  <c r="AH15" i="114"/>
  <c r="AI15" i="114"/>
  <c r="AJ15" i="114"/>
  <c r="AK15" i="114"/>
  <c r="AL15" i="114"/>
  <c r="AM15" i="114"/>
  <c r="AN15" i="114"/>
  <c r="AO15" i="114"/>
  <c r="I16" i="114"/>
  <c r="J16" i="114"/>
  <c r="K16" i="114"/>
  <c r="L16" i="114"/>
  <c r="M16" i="114"/>
  <c r="N16" i="114"/>
  <c r="O16" i="114"/>
  <c r="P16" i="114"/>
  <c r="Q16" i="114"/>
  <c r="R16" i="114"/>
  <c r="S16" i="114"/>
  <c r="T16" i="114"/>
  <c r="U16" i="114"/>
  <c r="V16" i="114"/>
  <c r="W16" i="114"/>
  <c r="X16" i="114"/>
  <c r="Y16" i="114"/>
  <c r="Z16" i="114"/>
  <c r="AA16" i="114"/>
  <c r="AB16" i="114"/>
  <c r="AC16" i="114"/>
  <c r="AD16" i="114"/>
  <c r="AE16" i="114"/>
  <c r="AF16" i="114"/>
  <c r="AG16" i="114"/>
  <c r="AH16" i="114"/>
  <c r="AI16" i="114"/>
  <c r="AJ16" i="114"/>
  <c r="AK16" i="114"/>
  <c r="AL16" i="114"/>
  <c r="AM16" i="114"/>
  <c r="AN16" i="114"/>
  <c r="AO16" i="114"/>
  <c r="I17" i="114"/>
  <c r="J17" i="114"/>
  <c r="K17" i="114"/>
  <c r="L17" i="114"/>
  <c r="M17" i="114"/>
  <c r="N17" i="114"/>
  <c r="O17" i="114"/>
  <c r="P17" i="114"/>
  <c r="Q17" i="114"/>
  <c r="R17" i="114"/>
  <c r="S17" i="114"/>
  <c r="T17" i="114"/>
  <c r="U17" i="114"/>
  <c r="V17" i="114"/>
  <c r="W17" i="114"/>
  <c r="X17" i="114"/>
  <c r="Y17" i="114"/>
  <c r="Z17" i="114"/>
  <c r="AA17" i="114"/>
  <c r="AB17" i="114"/>
  <c r="AC17" i="114"/>
  <c r="AD17" i="114"/>
  <c r="AE17" i="114"/>
  <c r="AF17" i="114"/>
  <c r="AG17" i="114"/>
  <c r="AH17" i="114"/>
  <c r="AI17" i="114"/>
  <c r="AJ17" i="114"/>
  <c r="AK17" i="114"/>
  <c r="AL17" i="114"/>
  <c r="AM17" i="114"/>
  <c r="AN17" i="114"/>
  <c r="AO17" i="114"/>
  <c r="I18" i="114"/>
  <c r="J18" i="114"/>
  <c r="K18" i="114"/>
  <c r="L18" i="114"/>
  <c r="M18" i="114"/>
  <c r="N18" i="114"/>
  <c r="O18" i="114"/>
  <c r="P18" i="114"/>
  <c r="Q18" i="114"/>
  <c r="R18" i="114"/>
  <c r="S18" i="114"/>
  <c r="T18" i="114"/>
  <c r="U18" i="114"/>
  <c r="V18" i="114"/>
  <c r="W18" i="114"/>
  <c r="X18" i="114"/>
  <c r="Y18" i="114"/>
  <c r="Z18" i="114"/>
  <c r="AA18" i="114"/>
  <c r="AB18" i="114"/>
  <c r="AC18" i="114"/>
  <c r="AD18" i="114"/>
  <c r="AE18" i="114"/>
  <c r="AF18" i="114"/>
  <c r="AG18" i="114"/>
  <c r="AH18" i="114"/>
  <c r="AI18" i="114"/>
  <c r="AJ18" i="114"/>
  <c r="AK18" i="114"/>
  <c r="AL18" i="114"/>
  <c r="AM18" i="114"/>
  <c r="AN18" i="114"/>
  <c r="AO18" i="114"/>
  <c r="I19" i="114"/>
  <c r="J19" i="114"/>
  <c r="K19" i="114"/>
  <c r="L19" i="114"/>
  <c r="M19" i="114"/>
  <c r="N19" i="114"/>
  <c r="O19" i="114"/>
  <c r="P19" i="114"/>
  <c r="Q19" i="114"/>
  <c r="R19" i="114"/>
  <c r="S19" i="114"/>
  <c r="T19" i="114"/>
  <c r="U19" i="114"/>
  <c r="V19" i="114"/>
  <c r="W19" i="114"/>
  <c r="X19" i="114"/>
  <c r="Y19" i="114"/>
  <c r="Z19" i="114"/>
  <c r="AA19" i="114"/>
  <c r="AB19" i="114"/>
  <c r="AC19" i="114"/>
  <c r="AD19" i="114"/>
  <c r="AE19" i="114"/>
  <c r="AF19" i="114"/>
  <c r="AG19" i="114"/>
  <c r="AH19" i="114"/>
  <c r="AI19" i="114"/>
  <c r="AJ19" i="114"/>
  <c r="AK19" i="114"/>
  <c r="AL19" i="114"/>
  <c r="AM19" i="114"/>
  <c r="AN19" i="114"/>
  <c r="AO19" i="114"/>
  <c r="I20" i="114"/>
  <c r="J20" i="114"/>
  <c r="K20" i="114"/>
  <c r="L20" i="114"/>
  <c r="M20" i="114"/>
  <c r="N20" i="114"/>
  <c r="O20" i="114"/>
  <c r="P20" i="114"/>
  <c r="Q20" i="114"/>
  <c r="R20" i="114"/>
  <c r="S20" i="114"/>
  <c r="T20" i="114"/>
  <c r="U20" i="114"/>
  <c r="V20" i="114"/>
  <c r="W20" i="114"/>
  <c r="X20" i="114"/>
  <c r="Y20" i="114"/>
  <c r="Z20" i="114"/>
  <c r="AA20" i="114"/>
  <c r="AB20" i="114"/>
  <c r="AC20" i="114"/>
  <c r="AD20" i="114"/>
  <c r="AE20" i="114"/>
  <c r="AF20" i="114"/>
  <c r="AG20" i="114"/>
  <c r="AH20" i="114"/>
  <c r="AI20" i="114"/>
  <c r="AJ20" i="114"/>
  <c r="AK20" i="114"/>
  <c r="AL20" i="114"/>
  <c r="AM20" i="114"/>
  <c r="AN20" i="114"/>
  <c r="AO20" i="114"/>
  <c r="I21" i="114"/>
  <c r="J21" i="114"/>
  <c r="K21" i="114"/>
  <c r="L21" i="114"/>
  <c r="M21" i="114"/>
  <c r="N21" i="114"/>
  <c r="O21" i="114"/>
  <c r="P21" i="114"/>
  <c r="Q21" i="114"/>
  <c r="R21" i="114"/>
  <c r="S21" i="114"/>
  <c r="T21" i="114"/>
  <c r="U21" i="114"/>
  <c r="V21" i="114"/>
  <c r="W21" i="114"/>
  <c r="X21" i="114"/>
  <c r="Y21" i="114"/>
  <c r="Z21" i="114"/>
  <c r="AA21" i="114"/>
  <c r="AB21" i="114"/>
  <c r="AC21" i="114"/>
  <c r="AD21" i="114"/>
  <c r="AE21" i="114"/>
  <c r="AF21" i="114"/>
  <c r="AG21" i="114"/>
  <c r="AH21" i="114"/>
  <c r="AI21" i="114"/>
  <c r="AJ21" i="114"/>
  <c r="AK21" i="114"/>
  <c r="AL21" i="114"/>
  <c r="AM21" i="114"/>
  <c r="AN21" i="114"/>
  <c r="AO21" i="114"/>
  <c r="I22" i="114"/>
  <c r="J22" i="114"/>
  <c r="K22" i="114"/>
  <c r="L22" i="114"/>
  <c r="M22" i="114"/>
  <c r="N22" i="114"/>
  <c r="O22" i="114"/>
  <c r="P22" i="114"/>
  <c r="Q22" i="114"/>
  <c r="R22" i="114"/>
  <c r="S22" i="114"/>
  <c r="T22" i="114"/>
  <c r="U22" i="114"/>
  <c r="V22" i="114"/>
  <c r="W22" i="114"/>
  <c r="X22" i="114"/>
  <c r="Y22" i="114"/>
  <c r="Z22" i="114"/>
  <c r="AA22" i="114"/>
  <c r="AB22" i="114"/>
  <c r="AC22" i="114"/>
  <c r="AD22" i="114"/>
  <c r="AE22" i="114"/>
  <c r="AF22" i="114"/>
  <c r="AG22" i="114"/>
  <c r="AH22" i="114"/>
  <c r="AI22" i="114"/>
  <c r="AJ22" i="114"/>
  <c r="AK22" i="114"/>
  <c r="AL22" i="114"/>
  <c r="AM22" i="114"/>
  <c r="AN22" i="114"/>
  <c r="AO22" i="114"/>
  <c r="I23" i="114"/>
  <c r="J23" i="114"/>
  <c r="K23" i="114"/>
  <c r="L23" i="114"/>
  <c r="M23" i="114"/>
  <c r="N23" i="114"/>
  <c r="O23" i="114"/>
  <c r="P23" i="114"/>
  <c r="Q23" i="114"/>
  <c r="R23" i="114"/>
  <c r="S23" i="114"/>
  <c r="T23" i="114"/>
  <c r="U23" i="114"/>
  <c r="V23" i="114"/>
  <c r="W23" i="114"/>
  <c r="X23" i="114"/>
  <c r="Y23" i="114"/>
  <c r="Z23" i="114"/>
  <c r="AA23" i="114"/>
  <c r="AB23" i="114"/>
  <c r="AC23" i="114"/>
  <c r="AD23" i="114"/>
  <c r="AE23" i="114"/>
  <c r="AF23" i="114"/>
  <c r="AG23" i="114"/>
  <c r="AH23" i="114"/>
  <c r="AI23" i="114"/>
  <c r="AJ23" i="114"/>
  <c r="AK23" i="114"/>
  <c r="AL23" i="114"/>
  <c r="AM23" i="114"/>
  <c r="AN23" i="114"/>
  <c r="AO23" i="114"/>
  <c r="I24" i="114"/>
  <c r="J24" i="114"/>
  <c r="K24" i="114"/>
  <c r="L24" i="114"/>
  <c r="M24" i="114"/>
  <c r="N24" i="114"/>
  <c r="O24" i="114"/>
  <c r="P24" i="114"/>
  <c r="Q24" i="114"/>
  <c r="R24" i="114"/>
  <c r="S24" i="114"/>
  <c r="T24" i="114"/>
  <c r="U24" i="114"/>
  <c r="V24" i="114"/>
  <c r="W24" i="114"/>
  <c r="X24" i="114"/>
  <c r="Y24" i="114"/>
  <c r="Z24" i="114"/>
  <c r="AA24" i="114"/>
  <c r="AB24" i="114"/>
  <c r="AC24" i="114"/>
  <c r="AD24" i="114"/>
  <c r="AE24" i="114"/>
  <c r="AF24" i="114"/>
  <c r="AG24" i="114"/>
  <c r="AH24" i="114"/>
  <c r="AI24" i="114"/>
  <c r="AJ24" i="114"/>
  <c r="AK24" i="114"/>
  <c r="AL24" i="114"/>
  <c r="AM24" i="114"/>
  <c r="AN24" i="114"/>
  <c r="AO24" i="114"/>
  <c r="I25" i="114"/>
  <c r="J25" i="114"/>
  <c r="K25" i="114"/>
  <c r="L25" i="114"/>
  <c r="M25" i="114"/>
  <c r="N25" i="114"/>
  <c r="O25" i="114"/>
  <c r="P25" i="114"/>
  <c r="Q25" i="114"/>
  <c r="R25" i="114"/>
  <c r="S25" i="114"/>
  <c r="T25" i="114"/>
  <c r="U25" i="114"/>
  <c r="V25" i="114"/>
  <c r="W25" i="114"/>
  <c r="X25" i="114"/>
  <c r="Y25" i="114"/>
  <c r="Z25" i="114"/>
  <c r="AA25" i="114"/>
  <c r="AB25" i="114"/>
  <c r="AC25" i="114"/>
  <c r="AD25" i="114"/>
  <c r="AE25" i="114"/>
  <c r="AF25" i="114"/>
  <c r="AG25" i="114"/>
  <c r="AH25" i="114"/>
  <c r="AI25" i="114"/>
  <c r="AJ25" i="114"/>
  <c r="AK25" i="114"/>
  <c r="AL25" i="114"/>
  <c r="AM25" i="114"/>
  <c r="AN25" i="114"/>
  <c r="AO25" i="114"/>
  <c r="I26" i="114"/>
  <c r="J26" i="114"/>
  <c r="K26" i="114"/>
  <c r="L26" i="114"/>
  <c r="M26" i="114"/>
  <c r="N26" i="114"/>
  <c r="O26" i="114"/>
  <c r="P26" i="114"/>
  <c r="Q26" i="114"/>
  <c r="R26" i="114"/>
  <c r="S26" i="114"/>
  <c r="T26" i="114"/>
  <c r="U26" i="114"/>
  <c r="V26" i="114"/>
  <c r="W26" i="114"/>
  <c r="X26" i="114"/>
  <c r="Y26" i="114"/>
  <c r="Z26" i="114"/>
  <c r="AA26" i="114"/>
  <c r="AB26" i="114"/>
  <c r="AC26" i="114"/>
  <c r="AD26" i="114"/>
  <c r="AE26" i="114"/>
  <c r="AF26" i="114"/>
  <c r="AG26" i="114"/>
  <c r="AH26" i="114"/>
  <c r="AI26" i="114"/>
  <c r="AJ26" i="114"/>
  <c r="AK26" i="114"/>
  <c r="AL26" i="114"/>
  <c r="AM26" i="114"/>
  <c r="AN26" i="114"/>
  <c r="AO26" i="114"/>
  <c r="I27" i="114"/>
  <c r="J27" i="114"/>
  <c r="K27" i="114"/>
  <c r="L27" i="114"/>
  <c r="M27" i="114"/>
  <c r="N27" i="114"/>
  <c r="O27" i="114"/>
  <c r="P27" i="114"/>
  <c r="Q27" i="114"/>
  <c r="R27" i="114"/>
  <c r="S27" i="114"/>
  <c r="T27" i="114"/>
  <c r="U27" i="114"/>
  <c r="V27" i="114"/>
  <c r="W27" i="114"/>
  <c r="X27" i="114"/>
  <c r="Y27" i="114"/>
  <c r="Z27" i="114"/>
  <c r="AA27" i="114"/>
  <c r="AB27" i="114"/>
  <c r="AC27" i="114"/>
  <c r="AD27" i="114"/>
  <c r="AE27" i="114"/>
  <c r="AF27" i="114"/>
  <c r="AG27" i="114"/>
  <c r="AH27" i="114"/>
  <c r="AI27" i="114"/>
  <c r="AJ27" i="114"/>
  <c r="AK27" i="114"/>
  <c r="AL27" i="114"/>
  <c r="AM27" i="114"/>
  <c r="AN27" i="114"/>
  <c r="AO27" i="114"/>
  <c r="I28" i="114"/>
  <c r="J28" i="114"/>
  <c r="K28" i="114"/>
  <c r="L28" i="114"/>
  <c r="M28" i="114"/>
  <c r="N28" i="114"/>
  <c r="O28" i="114"/>
  <c r="P28" i="114"/>
  <c r="Q28" i="114"/>
  <c r="R28" i="114"/>
  <c r="S28" i="114"/>
  <c r="T28" i="114"/>
  <c r="U28" i="114"/>
  <c r="V28" i="114"/>
  <c r="W28" i="114"/>
  <c r="X28" i="114"/>
  <c r="Y28" i="114"/>
  <c r="Z28" i="114"/>
  <c r="AA28" i="114"/>
  <c r="AB28" i="114"/>
  <c r="AC28" i="114"/>
  <c r="AD28" i="114"/>
  <c r="AE28" i="114"/>
  <c r="AF28" i="114"/>
  <c r="AG28" i="114"/>
  <c r="AH28" i="114"/>
  <c r="AI28" i="114"/>
  <c r="AJ28" i="114"/>
  <c r="AK28" i="114"/>
  <c r="AL28" i="114"/>
  <c r="AM28" i="114"/>
  <c r="AN28" i="114"/>
  <c r="AO28" i="114"/>
  <c r="I29" i="114"/>
  <c r="J29" i="114"/>
  <c r="K29" i="114"/>
  <c r="L29" i="114"/>
  <c r="M29" i="114"/>
  <c r="N29" i="114"/>
  <c r="O29" i="114"/>
  <c r="P29" i="114"/>
  <c r="Q29" i="114"/>
  <c r="R29" i="114"/>
  <c r="S29" i="114"/>
  <c r="T29" i="114"/>
  <c r="U29" i="114"/>
  <c r="V29" i="114"/>
  <c r="W29" i="114"/>
  <c r="X29" i="114"/>
  <c r="Y29" i="114"/>
  <c r="Z29" i="114"/>
  <c r="AA29" i="114"/>
  <c r="AB29" i="114"/>
  <c r="AC29" i="114"/>
  <c r="AD29" i="114"/>
  <c r="AE29" i="114"/>
  <c r="AF29" i="114"/>
  <c r="AG29" i="114"/>
  <c r="AH29" i="114"/>
  <c r="AI29" i="114"/>
  <c r="AJ29" i="114"/>
  <c r="AK29" i="114"/>
  <c r="AL29" i="114"/>
  <c r="AM29" i="114"/>
  <c r="AN29" i="114"/>
  <c r="AO29" i="114"/>
  <c r="I30" i="114"/>
  <c r="J30" i="114"/>
  <c r="K30" i="114"/>
  <c r="L30" i="114"/>
  <c r="M30" i="114"/>
  <c r="N30" i="114"/>
  <c r="O30" i="114"/>
  <c r="P30" i="114"/>
  <c r="Q30" i="114"/>
  <c r="R30" i="114"/>
  <c r="S30" i="114"/>
  <c r="T30" i="114"/>
  <c r="U30" i="114"/>
  <c r="V30" i="114"/>
  <c r="W30" i="114"/>
  <c r="X30" i="114"/>
  <c r="Y30" i="114"/>
  <c r="Z30" i="114"/>
  <c r="AA30" i="114"/>
  <c r="AB30" i="114"/>
  <c r="AC30" i="114"/>
  <c r="AD30" i="114"/>
  <c r="AE30" i="114"/>
  <c r="AF30" i="114"/>
  <c r="AG30" i="114"/>
  <c r="AH30" i="114"/>
  <c r="AI30" i="114"/>
  <c r="AJ30" i="114"/>
  <c r="AK30" i="114"/>
  <c r="AL30" i="114"/>
  <c r="AM30" i="114"/>
  <c r="AN30" i="114"/>
  <c r="AO30" i="114"/>
  <c r="I31" i="114"/>
  <c r="J31" i="114"/>
  <c r="K31" i="114"/>
  <c r="L31" i="114"/>
  <c r="M31" i="114"/>
  <c r="N31" i="114"/>
  <c r="O31" i="114"/>
  <c r="P31" i="114"/>
  <c r="Q31" i="114"/>
  <c r="R31" i="114"/>
  <c r="S31" i="114"/>
  <c r="T31" i="114"/>
  <c r="U31" i="114"/>
  <c r="V31" i="114"/>
  <c r="W31" i="114"/>
  <c r="X31" i="114"/>
  <c r="Y31" i="114"/>
  <c r="Z31" i="114"/>
  <c r="AA31" i="114"/>
  <c r="AB31" i="114"/>
  <c r="AC31" i="114"/>
  <c r="AD31" i="114"/>
  <c r="AE31" i="114"/>
  <c r="AF31" i="114"/>
  <c r="AG31" i="114"/>
  <c r="AH31" i="114"/>
  <c r="AI31" i="114"/>
  <c r="AJ31" i="114"/>
  <c r="AK31" i="114"/>
  <c r="AL31" i="114"/>
  <c r="AM31" i="114"/>
  <c r="AN31" i="114"/>
  <c r="AO31" i="114"/>
  <c r="I32" i="114"/>
  <c r="J32" i="114"/>
  <c r="K32" i="114"/>
  <c r="L32" i="114"/>
  <c r="M32" i="114"/>
  <c r="N32" i="114"/>
  <c r="O32" i="114"/>
  <c r="P32" i="114"/>
  <c r="Q32" i="114"/>
  <c r="R32" i="114"/>
  <c r="S32" i="114"/>
  <c r="T32" i="114"/>
  <c r="U32" i="114"/>
  <c r="V32" i="114"/>
  <c r="W32" i="114"/>
  <c r="X32" i="114"/>
  <c r="Y32" i="114"/>
  <c r="Z32" i="114"/>
  <c r="AA32" i="114"/>
  <c r="AB32" i="114"/>
  <c r="AC32" i="114"/>
  <c r="AD32" i="114"/>
  <c r="AE32" i="114"/>
  <c r="AF32" i="114"/>
  <c r="AG32" i="114"/>
  <c r="AH32" i="114"/>
  <c r="AI32" i="114"/>
  <c r="AJ32" i="114"/>
  <c r="AK32" i="114"/>
  <c r="AL32" i="114"/>
  <c r="AM32" i="114"/>
  <c r="AN32" i="114"/>
  <c r="AO32" i="114"/>
  <c r="I33" i="114"/>
  <c r="J33" i="114"/>
  <c r="K33" i="114"/>
  <c r="L33" i="114"/>
  <c r="M33" i="114"/>
  <c r="N33" i="114"/>
  <c r="O33" i="114"/>
  <c r="P33" i="114"/>
  <c r="Q33" i="114"/>
  <c r="R33" i="114"/>
  <c r="S33" i="114"/>
  <c r="T33" i="114"/>
  <c r="U33" i="114"/>
  <c r="V33" i="114"/>
  <c r="W33" i="114"/>
  <c r="X33" i="114"/>
  <c r="Y33" i="114"/>
  <c r="Z33" i="114"/>
  <c r="AA33" i="114"/>
  <c r="AB33" i="114"/>
  <c r="AC33" i="114"/>
  <c r="AD33" i="114"/>
  <c r="AE33" i="114"/>
  <c r="AF33" i="114"/>
  <c r="AG33" i="114"/>
  <c r="AH33" i="114"/>
  <c r="AI33" i="114"/>
  <c r="AJ33" i="114"/>
  <c r="AK33" i="114"/>
  <c r="AL33" i="114"/>
  <c r="AM33" i="114"/>
  <c r="AN33" i="114"/>
  <c r="AO33" i="114"/>
  <c r="I34" i="114"/>
  <c r="J34" i="114"/>
  <c r="K34" i="114"/>
  <c r="L34" i="114"/>
  <c r="M34" i="114"/>
  <c r="N34" i="114"/>
  <c r="O34" i="114"/>
  <c r="P34" i="114"/>
  <c r="Q34" i="114"/>
  <c r="R34" i="114"/>
  <c r="S34" i="114"/>
  <c r="T34" i="114"/>
  <c r="U34" i="114"/>
  <c r="V34" i="114"/>
  <c r="W34" i="114"/>
  <c r="X34" i="114"/>
  <c r="Y34" i="114"/>
  <c r="Z34" i="114"/>
  <c r="AA34" i="114"/>
  <c r="AB34" i="114"/>
  <c r="AC34" i="114"/>
  <c r="AD34" i="114"/>
  <c r="AE34" i="114"/>
  <c r="AF34" i="114"/>
  <c r="AG34" i="114"/>
  <c r="AH34" i="114"/>
  <c r="AI34" i="114"/>
  <c r="AJ34" i="114"/>
  <c r="AK34" i="114"/>
  <c r="AL34" i="114"/>
  <c r="AM34" i="114"/>
  <c r="AN34" i="114"/>
  <c r="AO34" i="114"/>
  <c r="I35" i="114"/>
  <c r="J35" i="114"/>
  <c r="K35" i="114"/>
  <c r="L35" i="114"/>
  <c r="M35" i="114"/>
  <c r="N35" i="114"/>
  <c r="O35" i="114"/>
  <c r="P35" i="114"/>
  <c r="Q35" i="114"/>
  <c r="R35" i="114"/>
  <c r="S35" i="114"/>
  <c r="T35" i="114"/>
  <c r="U35" i="114"/>
  <c r="V35" i="114"/>
  <c r="W35" i="114"/>
  <c r="X35" i="114"/>
  <c r="Y35" i="114"/>
  <c r="Z35" i="114"/>
  <c r="AA35" i="114"/>
  <c r="AB35" i="114"/>
  <c r="AC35" i="114"/>
  <c r="AD35" i="114"/>
  <c r="AE35" i="114"/>
  <c r="AF35" i="114"/>
  <c r="AG35" i="114"/>
  <c r="AH35" i="114"/>
  <c r="AI35" i="114"/>
  <c r="AJ35" i="114"/>
  <c r="AK35" i="114"/>
  <c r="AL35" i="114"/>
  <c r="AM35" i="114"/>
  <c r="AN35" i="114"/>
  <c r="AO35" i="114"/>
  <c r="I36" i="114"/>
  <c r="J36" i="114"/>
  <c r="K36" i="114"/>
  <c r="L36" i="114"/>
  <c r="M36" i="114"/>
  <c r="N36" i="114"/>
  <c r="O36" i="114"/>
  <c r="P36" i="114"/>
  <c r="Q36" i="114"/>
  <c r="R36" i="114"/>
  <c r="S36" i="114"/>
  <c r="T36" i="114"/>
  <c r="U36" i="114"/>
  <c r="V36" i="114"/>
  <c r="W36" i="114"/>
  <c r="X36" i="114"/>
  <c r="Y36" i="114"/>
  <c r="Z36" i="114"/>
  <c r="AA36" i="114"/>
  <c r="AB36" i="114"/>
  <c r="AC36" i="114"/>
  <c r="AD36" i="114"/>
  <c r="AE36" i="114"/>
  <c r="AF36" i="114"/>
  <c r="AG36" i="114"/>
  <c r="AH36" i="114"/>
  <c r="AI36" i="114"/>
  <c r="AJ36" i="114"/>
  <c r="AK36" i="114"/>
  <c r="AL36" i="114"/>
  <c r="AM36" i="114"/>
  <c r="AN36" i="114"/>
  <c r="AO36" i="114"/>
  <c r="I37" i="114"/>
  <c r="J37" i="114"/>
  <c r="K37" i="114"/>
  <c r="L37" i="114"/>
  <c r="M37" i="114"/>
  <c r="N37" i="114"/>
  <c r="O37" i="114"/>
  <c r="P37" i="114"/>
  <c r="Q37" i="114"/>
  <c r="R37" i="114"/>
  <c r="S37" i="114"/>
  <c r="T37" i="114"/>
  <c r="U37" i="114"/>
  <c r="V37" i="114"/>
  <c r="W37" i="114"/>
  <c r="X37" i="114"/>
  <c r="Y37" i="114"/>
  <c r="Z37" i="114"/>
  <c r="AA37" i="114"/>
  <c r="AB37" i="114"/>
  <c r="AC37" i="114"/>
  <c r="AD37" i="114"/>
  <c r="AE37" i="114"/>
  <c r="AF37" i="114"/>
  <c r="AG37" i="114"/>
  <c r="AH37" i="114"/>
  <c r="AI37" i="114"/>
  <c r="AJ37" i="114"/>
  <c r="AK37" i="114"/>
  <c r="AL37" i="114"/>
  <c r="AM37" i="114"/>
  <c r="AN37" i="114"/>
  <c r="AO37" i="114"/>
  <c r="I38" i="114"/>
  <c r="J38" i="114"/>
  <c r="K38" i="114"/>
  <c r="L38" i="114"/>
  <c r="M38" i="114"/>
  <c r="N38" i="114"/>
  <c r="O38" i="114"/>
  <c r="P38" i="114"/>
  <c r="Q38" i="114"/>
  <c r="R38" i="114"/>
  <c r="S38" i="114"/>
  <c r="T38" i="114"/>
  <c r="U38" i="114"/>
  <c r="V38" i="114"/>
  <c r="W38" i="114"/>
  <c r="X38" i="114"/>
  <c r="Y38" i="114"/>
  <c r="Z38" i="114"/>
  <c r="AA38" i="114"/>
  <c r="AB38" i="114"/>
  <c r="AC38" i="114"/>
  <c r="AD38" i="114"/>
  <c r="AE38" i="114"/>
  <c r="AF38" i="114"/>
  <c r="AG38" i="114"/>
  <c r="AH38" i="114"/>
  <c r="AI38" i="114"/>
  <c r="AJ38" i="114"/>
  <c r="AK38" i="114"/>
  <c r="AL38" i="114"/>
  <c r="AM38" i="114"/>
  <c r="AN38" i="114"/>
  <c r="AO38" i="114"/>
  <c r="I39" i="114"/>
  <c r="J39" i="114"/>
  <c r="K39" i="114"/>
  <c r="L39" i="114"/>
  <c r="M39" i="114"/>
  <c r="N39" i="114"/>
  <c r="O39" i="114"/>
  <c r="P39" i="114"/>
  <c r="Q39" i="114"/>
  <c r="R39" i="114"/>
  <c r="S39" i="114"/>
  <c r="T39" i="114"/>
  <c r="U39" i="114"/>
  <c r="V39" i="114"/>
  <c r="W39" i="114"/>
  <c r="X39" i="114"/>
  <c r="Y39" i="114"/>
  <c r="Z39" i="114"/>
  <c r="AA39" i="114"/>
  <c r="AB39" i="114"/>
  <c r="AC39" i="114"/>
  <c r="AD39" i="114"/>
  <c r="AE39" i="114"/>
  <c r="AF39" i="114"/>
  <c r="AG39" i="114"/>
  <c r="AH39" i="114"/>
  <c r="AI39" i="114"/>
  <c r="AJ39" i="114"/>
  <c r="AK39" i="114"/>
  <c r="AL39" i="114"/>
  <c r="AM39" i="114"/>
  <c r="AN39" i="114"/>
  <c r="AO39" i="114"/>
  <c r="I40" i="114"/>
  <c r="J40" i="114"/>
  <c r="K40" i="114"/>
  <c r="L40" i="114"/>
  <c r="M40" i="114"/>
  <c r="N40" i="114"/>
  <c r="O40" i="114"/>
  <c r="P40" i="114"/>
  <c r="Q40" i="114"/>
  <c r="R40" i="114"/>
  <c r="S40" i="114"/>
  <c r="T40" i="114"/>
  <c r="U40" i="114"/>
  <c r="V40" i="114"/>
  <c r="W40" i="114"/>
  <c r="X40" i="114"/>
  <c r="Y40" i="114"/>
  <c r="Z40" i="114"/>
  <c r="AA40" i="114"/>
  <c r="AB40" i="114"/>
  <c r="AC40" i="114"/>
  <c r="AD40" i="114"/>
  <c r="AE40" i="114"/>
  <c r="AF40" i="114"/>
  <c r="AG40" i="114"/>
  <c r="AH40" i="114"/>
  <c r="AI40" i="114"/>
  <c r="AJ40" i="114"/>
  <c r="AK40" i="114"/>
  <c r="AL40" i="114"/>
  <c r="AM40" i="114"/>
  <c r="AN40" i="114"/>
  <c r="AO40" i="114"/>
  <c r="I41" i="114"/>
  <c r="J41" i="114"/>
  <c r="K41" i="114"/>
  <c r="L41" i="114"/>
  <c r="M41" i="114"/>
  <c r="N41" i="114"/>
  <c r="O41" i="114"/>
  <c r="P41" i="114"/>
  <c r="Q41" i="114"/>
  <c r="R41" i="114"/>
  <c r="S41" i="114"/>
  <c r="T41" i="114"/>
  <c r="U41" i="114"/>
  <c r="V41" i="114"/>
  <c r="W41" i="114"/>
  <c r="X41" i="114"/>
  <c r="Y41" i="114"/>
  <c r="Z41" i="114"/>
  <c r="AA41" i="114"/>
  <c r="AB41" i="114"/>
  <c r="AC41" i="114"/>
  <c r="AD41" i="114"/>
  <c r="AE41" i="114"/>
  <c r="AF41" i="114"/>
  <c r="AG41" i="114"/>
  <c r="AH41" i="114"/>
  <c r="AI41" i="114"/>
  <c r="AJ41" i="114"/>
  <c r="AK41" i="114"/>
  <c r="AL41" i="114"/>
  <c r="AM41" i="114"/>
  <c r="AN41" i="114"/>
  <c r="AO41" i="114"/>
  <c r="I42" i="114"/>
  <c r="J42" i="114"/>
  <c r="K42" i="114"/>
  <c r="L42" i="114"/>
  <c r="M42" i="114"/>
  <c r="N42" i="114"/>
  <c r="O42" i="114"/>
  <c r="P42" i="114"/>
  <c r="Q42" i="114"/>
  <c r="R42" i="114"/>
  <c r="S42" i="114"/>
  <c r="T42" i="114"/>
  <c r="U42" i="114"/>
  <c r="V42" i="114"/>
  <c r="W42" i="114"/>
  <c r="X42" i="114"/>
  <c r="Y42" i="114"/>
  <c r="Z42" i="114"/>
  <c r="AA42" i="114"/>
  <c r="AB42" i="114"/>
  <c r="AC42" i="114"/>
  <c r="AD42" i="114"/>
  <c r="AE42" i="114"/>
  <c r="AF42" i="114"/>
  <c r="AG42" i="114"/>
  <c r="AH42" i="114"/>
  <c r="AI42" i="114"/>
  <c r="AJ42" i="114"/>
  <c r="AK42" i="114"/>
  <c r="AL42" i="114"/>
  <c r="AM42" i="114"/>
  <c r="AN42" i="114"/>
  <c r="AO42" i="114"/>
  <c r="D50" i="114"/>
  <c r="D51" i="114"/>
  <c r="D52" i="114"/>
  <c r="D53" i="114"/>
  <c r="D54" i="114"/>
  <c r="D55" i="114"/>
  <c r="D56" i="114"/>
  <c r="D57" i="114"/>
  <c r="D58" i="114"/>
  <c r="D59" i="114"/>
  <c r="D60" i="114"/>
  <c r="D61" i="114"/>
  <c r="D62" i="114"/>
  <c r="D63" i="114"/>
  <c r="D64" i="114"/>
  <c r="D65" i="114"/>
  <c r="D66" i="114"/>
  <c r="D67" i="114"/>
  <c r="D68" i="114"/>
  <c r="D69" i="114"/>
  <c r="D70" i="114"/>
  <c r="D71" i="114"/>
  <c r="D72" i="114"/>
  <c r="D73" i="114"/>
  <c r="D74" i="114"/>
  <c r="D75" i="114"/>
  <c r="D76" i="114"/>
  <c r="D77" i="114"/>
  <c r="D78" i="114"/>
  <c r="D79" i="114"/>
  <c r="D80" i="114"/>
  <c r="D81" i="114"/>
  <c r="D82" i="114"/>
  <c r="D83" i="114"/>
  <c r="D84" i="114"/>
  <c r="D85" i="114"/>
  <c r="D86" i="114"/>
  <c r="D87" i="114"/>
  <c r="D88" i="114"/>
  <c r="D89" i="114"/>
  <c r="D90" i="114"/>
  <c r="D91" i="114"/>
  <c r="D92" i="114"/>
  <c r="D93" i="114"/>
  <c r="D94" i="114"/>
  <c r="D95" i="114"/>
  <c r="D96" i="114"/>
  <c r="D97" i="114"/>
  <c r="D98" i="114"/>
  <c r="D99" i="114"/>
  <c r="D100" i="114"/>
  <c r="D101" i="114"/>
  <c r="D102" i="114"/>
  <c r="D103" i="114"/>
  <c r="D104" i="114"/>
  <c r="D105" i="114"/>
  <c r="D106" i="114"/>
  <c r="D107" i="114"/>
  <c r="D108" i="114"/>
  <c r="D109" i="114"/>
  <c r="D110" i="114"/>
  <c r="D111" i="114"/>
  <c r="D112" i="114"/>
  <c r="D113" i="114"/>
  <c r="D114" i="114"/>
  <c r="D115" i="114"/>
  <c r="D116" i="114"/>
  <c r="D117" i="114"/>
  <c r="D118" i="114"/>
  <c r="D119" i="114"/>
  <c r="D120" i="114"/>
  <c r="D121" i="114"/>
  <c r="D122" i="114"/>
  <c r="D123" i="114"/>
  <c r="D124" i="114"/>
  <c r="D125" i="114"/>
  <c r="D126" i="114"/>
  <c r="D127" i="114"/>
  <c r="D128" i="114"/>
  <c r="D129" i="114"/>
  <c r="D130" i="114"/>
  <c r="D131" i="114"/>
  <c r="D132" i="114"/>
  <c r="D133" i="114"/>
  <c r="D134" i="114"/>
  <c r="D135" i="114"/>
  <c r="D136" i="114"/>
  <c r="D137" i="114"/>
  <c r="D138" i="114"/>
  <c r="D139" i="114"/>
  <c r="D140" i="114"/>
  <c r="D141" i="114"/>
  <c r="D142" i="114"/>
  <c r="D143" i="114"/>
  <c r="D144" i="114"/>
  <c r="D145" i="114"/>
  <c r="D146" i="114"/>
  <c r="D147" i="114"/>
  <c r="D148" i="114"/>
  <c r="D149" i="114"/>
  <c r="D150" i="114"/>
  <c r="D151" i="114"/>
  <c r="D152" i="114"/>
  <c r="D153" i="114"/>
  <c r="D154" i="114"/>
  <c r="D155" i="114"/>
  <c r="D156" i="114"/>
  <c r="D157" i="114"/>
  <c r="D158" i="114"/>
  <c r="D159" i="114"/>
  <c r="D160" i="114"/>
  <c r="D161" i="114"/>
  <c r="D162" i="114"/>
  <c r="D163" i="114"/>
  <c r="D164" i="114"/>
  <c r="D165" i="114"/>
  <c r="D166" i="114"/>
  <c r="D167" i="114"/>
  <c r="D168" i="114"/>
  <c r="D169" i="114"/>
  <c r="D170" i="114"/>
  <c r="D171" i="114"/>
  <c r="D172" i="114"/>
  <c r="D173" i="114"/>
  <c r="D174" i="114"/>
  <c r="D175" i="114"/>
  <c r="D176" i="114"/>
  <c r="D177" i="114"/>
  <c r="D178" i="114"/>
  <c r="D179" i="114"/>
  <c r="D180" i="114"/>
  <c r="D181" i="114"/>
  <c r="D182" i="114"/>
  <c r="D183" i="114"/>
  <c r="D184" i="114"/>
  <c r="D185" i="114"/>
  <c r="D186" i="114"/>
  <c r="D187" i="114"/>
  <c r="D188" i="114"/>
  <c r="D189" i="114"/>
  <c r="D190" i="114"/>
  <c r="D191" i="114"/>
  <c r="D192" i="114"/>
  <c r="D193" i="114"/>
  <c r="D194" i="114"/>
  <c r="D195" i="114"/>
  <c r="D196" i="114"/>
  <c r="D197" i="114"/>
  <c r="D198" i="114"/>
  <c r="D199" i="114"/>
  <c r="D200" i="114"/>
  <c r="D201" i="114"/>
  <c r="D202" i="114"/>
  <c r="D203" i="114"/>
  <c r="D204" i="114"/>
  <c r="D205" i="114"/>
  <c r="D206" i="114"/>
  <c r="D207" i="114"/>
  <c r="D208" i="114"/>
  <c r="D209" i="114"/>
  <c r="D210" i="114"/>
  <c r="D211" i="114"/>
  <c r="D212" i="114"/>
  <c r="D213" i="114"/>
  <c r="D214" i="114"/>
  <c r="D215" i="114"/>
  <c r="D216" i="114"/>
  <c r="D217" i="114"/>
  <c r="D218" i="114"/>
  <c r="D219" i="114"/>
  <c r="D220" i="114"/>
  <c r="D221" i="114"/>
  <c r="D222" i="114"/>
  <c r="D223" i="114"/>
  <c r="D224" i="114"/>
  <c r="D225" i="114"/>
  <c r="D226" i="114"/>
  <c r="D227" i="114"/>
  <c r="D228" i="114"/>
  <c r="D229" i="114"/>
  <c r="D230" i="114"/>
  <c r="D231" i="114"/>
  <c r="D232" i="114"/>
  <c r="D233" i="114"/>
  <c r="D234" i="114"/>
  <c r="D235" i="114"/>
  <c r="D236" i="114"/>
  <c r="D237" i="114"/>
  <c r="D238" i="114"/>
  <c r="D239" i="114"/>
  <c r="D240" i="114"/>
  <c r="D241" i="114"/>
  <c r="D242" i="114"/>
  <c r="D243" i="114"/>
  <c r="D244" i="114"/>
  <c r="D245" i="114"/>
  <c r="D246" i="114"/>
  <c r="D247" i="114"/>
  <c r="D248" i="114"/>
  <c r="D249" i="114"/>
  <c r="D250" i="114"/>
  <c r="D251" i="114"/>
  <c r="D252" i="114"/>
  <c r="D253" i="114"/>
  <c r="AP6" i="113"/>
  <c r="AQ6" i="113"/>
  <c r="AR6" i="113"/>
  <c r="AS6" i="113"/>
  <c r="AT6" i="113"/>
  <c r="AU6" i="113"/>
  <c r="AV6" i="113"/>
  <c r="AW6" i="113"/>
  <c r="AX6" i="113"/>
  <c r="AY6" i="113"/>
  <c r="AZ6" i="113"/>
  <c r="BA6" i="113"/>
  <c r="BB6" i="113"/>
  <c r="BC6" i="113"/>
  <c r="BD6" i="113"/>
  <c r="BE6" i="113"/>
  <c r="AP6" i="112"/>
  <c r="AQ6" i="112"/>
  <c r="AR6" i="112"/>
  <c r="AS6" i="112"/>
  <c r="AT6" i="112"/>
  <c r="AU6" i="112"/>
  <c r="AV6" i="112"/>
  <c r="AW6" i="112"/>
  <c r="AX6" i="112"/>
  <c r="AY6" i="112"/>
  <c r="AZ6" i="112"/>
  <c r="BA6" i="112"/>
  <c r="BB6" i="112"/>
  <c r="BC6" i="112"/>
  <c r="BD6" i="112"/>
  <c r="BE6" i="112"/>
  <c r="AQ6" i="114"/>
  <c r="AR6" i="114"/>
  <c r="AS6" i="114"/>
  <c r="AT6" i="114"/>
  <c r="AU6" i="114"/>
  <c r="AV6" i="114"/>
  <c r="AW6" i="114"/>
  <c r="AX6" i="114"/>
  <c r="AY6" i="114"/>
  <c r="AZ6" i="114"/>
  <c r="BA6" i="114"/>
  <c r="BB6" i="114"/>
  <c r="BC6" i="114"/>
  <c r="BD6" i="114"/>
  <c r="BE6" i="114"/>
  <c r="BF6" i="114"/>
  <c r="AP6" i="106"/>
  <c r="AQ6" i="106"/>
  <c r="AR6" i="106"/>
  <c r="AS6" i="106"/>
  <c r="AT6" i="106"/>
  <c r="AU6" i="106"/>
  <c r="AV6" i="106"/>
  <c r="AW6" i="106"/>
  <c r="AX6" i="106"/>
  <c r="AY6" i="106"/>
  <c r="AZ6" i="106"/>
  <c r="BA6" i="106"/>
  <c r="BB6" i="106"/>
  <c r="BC6" i="106"/>
  <c r="BD6" i="106"/>
  <c r="BE6" i="106"/>
  <c r="AT6" i="108"/>
  <c r="AU6" i="108"/>
  <c r="AV6" i="108"/>
  <c r="AW6" i="108"/>
  <c r="AX6" i="108"/>
  <c r="AY6" i="108"/>
  <c r="AZ6" i="108"/>
  <c r="BA6" i="108"/>
  <c r="BB6" i="108"/>
  <c r="BC6" i="108"/>
  <c r="BD6" i="108"/>
  <c r="BE6" i="108"/>
  <c r="BF6" i="108"/>
  <c r="BG6" i="108"/>
  <c r="BH6" i="108"/>
  <c r="BI6" i="108"/>
  <c r="AS6" i="116"/>
  <c r="AT6" i="116"/>
  <c r="AU6" i="116"/>
  <c r="AV6" i="116"/>
  <c r="AW6" i="116"/>
  <c r="AX6" i="116"/>
  <c r="AY6" i="116"/>
  <c r="AZ6" i="116"/>
  <c r="BA6" i="116"/>
  <c r="BB6" i="116"/>
  <c r="BC6" i="116"/>
  <c r="BD6" i="116"/>
  <c r="BE6" i="116"/>
  <c r="BF6" i="116"/>
  <c r="BG6" i="116"/>
  <c r="BH6" i="116"/>
  <c r="AS6" i="107"/>
  <c r="AT6" i="107"/>
  <c r="AU6" i="107"/>
  <c r="AV6" i="107"/>
  <c r="AW6" i="107"/>
  <c r="AX6" i="107"/>
  <c r="AY6" i="107"/>
  <c r="AZ6" i="107"/>
  <c r="BA6" i="107"/>
  <c r="BB6" i="107"/>
  <c r="BC6" i="107"/>
  <c r="BD6" i="107"/>
  <c r="BE6" i="107"/>
  <c r="BF6" i="107"/>
  <c r="BG6" i="107"/>
  <c r="BH6" i="107"/>
  <c r="AQ6" i="109"/>
  <c r="AR6" i="109"/>
  <c r="AS6" i="109"/>
  <c r="AT6" i="109"/>
  <c r="AU6" i="109"/>
  <c r="AV6" i="109"/>
  <c r="AW6" i="109"/>
  <c r="AX6" i="109"/>
  <c r="AY6" i="109"/>
  <c r="AZ6" i="109"/>
  <c r="BA6" i="109"/>
  <c r="BB6" i="109"/>
  <c r="BC6" i="109"/>
  <c r="BD6" i="109"/>
  <c r="BE6" i="109"/>
  <c r="BF6" i="109"/>
  <c r="AR6" i="110"/>
  <c r="AS6" i="110"/>
  <c r="AT6" i="110"/>
  <c r="AU6" i="110"/>
  <c r="AV6" i="110"/>
  <c r="AW6" i="110"/>
  <c r="AX6" i="110"/>
  <c r="AY6" i="110"/>
  <c r="AZ6" i="110"/>
  <c r="BA6" i="110"/>
  <c r="BB6" i="110"/>
  <c r="BC6" i="110"/>
  <c r="BD6" i="110"/>
  <c r="BE6" i="110"/>
  <c r="BF6" i="110"/>
  <c r="BG6" i="110"/>
  <c r="H6" i="113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W6" i="113"/>
  <c r="X6" i="113"/>
  <c r="Y6" i="113"/>
  <c r="Z6" i="113"/>
  <c r="AA6" i="113"/>
  <c r="AB6" i="113"/>
  <c r="AC6" i="113"/>
  <c r="AD6" i="113"/>
  <c r="AE6" i="113"/>
  <c r="AF6" i="113"/>
  <c r="AG6" i="113"/>
  <c r="AH6" i="113"/>
  <c r="AI6" i="113"/>
  <c r="AJ6" i="113"/>
  <c r="AK6" i="113"/>
  <c r="AL6" i="113"/>
  <c r="AM6" i="113"/>
  <c r="AN6" i="113"/>
  <c r="G6" i="113"/>
  <c r="H8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W8" i="113"/>
  <c r="X8" i="113"/>
  <c r="Y8" i="113"/>
  <c r="Z8" i="113"/>
  <c r="AA8" i="113"/>
  <c r="AB8" i="113"/>
  <c r="AC8" i="113"/>
  <c r="AD8" i="113"/>
  <c r="AE8" i="113"/>
  <c r="AF8" i="113"/>
  <c r="AG8" i="113"/>
  <c r="AH8" i="113"/>
  <c r="AI8" i="113"/>
  <c r="AJ8" i="113"/>
  <c r="AK8" i="113"/>
  <c r="AL8" i="113"/>
  <c r="AM8" i="113"/>
  <c r="AN8" i="113"/>
  <c r="H8" i="112"/>
  <c r="I8" i="112"/>
  <c r="J8" i="112"/>
  <c r="K8" i="112"/>
  <c r="L8" i="112"/>
  <c r="M8" i="112"/>
  <c r="N8" i="112"/>
  <c r="O8" i="112"/>
  <c r="P8" i="112"/>
  <c r="Q8" i="112"/>
  <c r="R8" i="112"/>
  <c r="S8" i="112"/>
  <c r="T8" i="112"/>
  <c r="U8" i="112"/>
  <c r="V8" i="112"/>
  <c r="W8" i="112"/>
  <c r="X8" i="112"/>
  <c r="Y8" i="112"/>
  <c r="Z8" i="112"/>
  <c r="AA8" i="112"/>
  <c r="AB8" i="112"/>
  <c r="AC8" i="112"/>
  <c r="AD8" i="112"/>
  <c r="AE8" i="112"/>
  <c r="AF8" i="112"/>
  <c r="AG8" i="112"/>
  <c r="AH8" i="112"/>
  <c r="AI8" i="112"/>
  <c r="AJ8" i="112"/>
  <c r="AK8" i="112"/>
  <c r="AL8" i="112"/>
  <c r="AM8" i="112"/>
  <c r="AN8" i="112"/>
  <c r="H6" i="112"/>
  <c r="I6" i="112"/>
  <c r="J6" i="112"/>
  <c r="K6" i="112"/>
  <c r="L6" i="112"/>
  <c r="M6" i="112"/>
  <c r="N6" i="112"/>
  <c r="O6" i="112"/>
  <c r="P6" i="112"/>
  <c r="Q6" i="112"/>
  <c r="R6" i="112"/>
  <c r="S6" i="112"/>
  <c r="T6" i="112"/>
  <c r="U6" i="112"/>
  <c r="V6" i="112"/>
  <c r="W6" i="112"/>
  <c r="X6" i="112"/>
  <c r="Y6" i="112"/>
  <c r="Z6" i="112"/>
  <c r="AA6" i="112"/>
  <c r="AB6" i="112"/>
  <c r="AC6" i="112"/>
  <c r="AD6" i="112"/>
  <c r="AE6" i="112"/>
  <c r="AF6" i="112"/>
  <c r="AG6" i="112"/>
  <c r="AH6" i="112"/>
  <c r="AI6" i="112"/>
  <c r="AJ6" i="112"/>
  <c r="AK6" i="112"/>
  <c r="AL6" i="112"/>
  <c r="AM6" i="112"/>
  <c r="AN6" i="112"/>
  <c r="G6" i="112"/>
  <c r="G8" i="112"/>
  <c r="AP8" i="112"/>
  <c r="AQ8" i="112"/>
  <c r="I8" i="114"/>
  <c r="J8" i="114"/>
  <c r="K8" i="114"/>
  <c r="L8" i="114"/>
  <c r="M8" i="114"/>
  <c r="N8" i="114"/>
  <c r="O8" i="114"/>
  <c r="P8" i="114"/>
  <c r="Q8" i="114"/>
  <c r="R8" i="114"/>
  <c r="S8" i="114"/>
  <c r="T8" i="114"/>
  <c r="U8" i="114"/>
  <c r="V8" i="114"/>
  <c r="W8" i="114"/>
  <c r="X8" i="114"/>
  <c r="Y8" i="114"/>
  <c r="Z8" i="114"/>
  <c r="AA8" i="114"/>
  <c r="AB8" i="114"/>
  <c r="AC8" i="114"/>
  <c r="AD8" i="114"/>
  <c r="AE8" i="114"/>
  <c r="AF8" i="114"/>
  <c r="AG8" i="114"/>
  <c r="AH8" i="114"/>
  <c r="AI8" i="114"/>
  <c r="AJ8" i="114"/>
  <c r="AK8" i="114"/>
  <c r="AL8" i="114"/>
  <c r="AM8" i="114"/>
  <c r="AN8" i="114"/>
  <c r="AO8" i="114"/>
  <c r="I6" i="114"/>
  <c r="J6" i="114"/>
  <c r="K6" i="114"/>
  <c r="L6" i="114"/>
  <c r="M6" i="114"/>
  <c r="N6" i="114"/>
  <c r="O6" i="114"/>
  <c r="P6" i="114"/>
  <c r="Q6" i="114"/>
  <c r="R6" i="114"/>
  <c r="S6" i="114"/>
  <c r="T6" i="114"/>
  <c r="U6" i="114"/>
  <c r="V6" i="114"/>
  <c r="W6" i="114"/>
  <c r="X6" i="114"/>
  <c r="Y6" i="114"/>
  <c r="Z6" i="114"/>
  <c r="AA6" i="114"/>
  <c r="AB6" i="114"/>
  <c r="AC6" i="114"/>
  <c r="AD6" i="114"/>
  <c r="AE6" i="114"/>
  <c r="AF6" i="114"/>
  <c r="AG6" i="114"/>
  <c r="AH6" i="114"/>
  <c r="AI6" i="114"/>
  <c r="AJ6" i="114"/>
  <c r="AK6" i="114"/>
  <c r="AL6" i="114"/>
  <c r="AM6" i="114"/>
  <c r="AN6" i="114"/>
  <c r="AO6" i="114"/>
  <c r="H6" i="114"/>
  <c r="AQ8" i="114"/>
  <c r="AQ124" i="114"/>
  <c r="AQ123" i="114"/>
  <c r="AQ83" i="114"/>
  <c r="AQ79" i="114"/>
  <c r="AQ73" i="114"/>
  <c r="AQ68" i="114"/>
  <c r="AQ62" i="114"/>
  <c r="AQ58" i="114"/>
  <c r="AQ54" i="114"/>
  <c r="AQ42" i="114"/>
  <c r="AQ41" i="114"/>
  <c r="AQ40" i="114"/>
  <c r="AQ39" i="114"/>
  <c r="AQ38" i="114"/>
  <c r="AQ37" i="114"/>
  <c r="AQ36" i="114"/>
  <c r="AQ35" i="114"/>
  <c r="AQ34" i="114"/>
  <c r="AQ33" i="114"/>
  <c r="AQ32" i="114"/>
  <c r="AQ31" i="114"/>
  <c r="AQ30" i="114"/>
  <c r="AQ29" i="114"/>
  <c r="AQ28" i="114"/>
  <c r="AQ27" i="114"/>
  <c r="AQ26" i="114"/>
  <c r="AQ25" i="114"/>
  <c r="AQ24" i="114"/>
  <c r="AQ23" i="114"/>
  <c r="AQ22" i="114"/>
  <c r="AQ21" i="114"/>
  <c r="AQ20" i="114"/>
  <c r="AQ19" i="114"/>
  <c r="AQ18" i="114"/>
  <c r="AQ17" i="114"/>
  <c r="AQ16" i="114"/>
  <c r="AQ15" i="114"/>
  <c r="AQ14" i="114"/>
  <c r="AQ13" i="114"/>
  <c r="AQ12" i="114"/>
  <c r="AQ11" i="114"/>
  <c r="AQ10" i="114"/>
  <c r="AQ9" i="114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Z6" i="106"/>
  <c r="AA6" i="106"/>
  <c r="AB6" i="106"/>
  <c r="AC6" i="106"/>
  <c r="AD6" i="106"/>
  <c r="AE6" i="106"/>
  <c r="AF6" i="106"/>
  <c r="AG6" i="106"/>
  <c r="AH6" i="106"/>
  <c r="AI6" i="106"/>
  <c r="AJ6" i="106"/>
  <c r="AK6" i="106"/>
  <c r="AL6" i="106"/>
  <c r="AM6" i="106"/>
  <c r="AN6" i="106"/>
  <c r="H8" i="106"/>
  <c r="I8" i="106"/>
  <c r="J8" i="106"/>
  <c r="K8" i="106"/>
  <c r="L8" i="106"/>
  <c r="M8" i="106"/>
  <c r="N8" i="106"/>
  <c r="O8" i="106"/>
  <c r="P8" i="106"/>
  <c r="Q8" i="106"/>
  <c r="R8" i="106"/>
  <c r="S8" i="106"/>
  <c r="T8" i="106"/>
  <c r="U8" i="106"/>
  <c r="V8" i="106"/>
  <c r="W8" i="106"/>
  <c r="X8" i="106"/>
  <c r="Y8" i="106"/>
  <c r="Z8" i="106"/>
  <c r="AA8" i="106"/>
  <c r="AB8" i="106"/>
  <c r="AC8" i="106"/>
  <c r="AD8" i="106"/>
  <c r="AE8" i="106"/>
  <c r="AF8" i="106"/>
  <c r="AG8" i="106"/>
  <c r="AH8" i="106"/>
  <c r="AI8" i="106"/>
  <c r="AJ8" i="106"/>
  <c r="AK8" i="106"/>
  <c r="AL8" i="106"/>
  <c r="AM8" i="106"/>
  <c r="AN8" i="106"/>
  <c r="AP8" i="106"/>
  <c r="AQ8" i="106"/>
  <c r="G6" i="106"/>
  <c r="L8" i="108"/>
  <c r="M8" i="108"/>
  <c r="N8" i="108"/>
  <c r="O8" i="108"/>
  <c r="P8" i="108"/>
  <c r="Q8" i="108"/>
  <c r="R8" i="108"/>
  <c r="S8" i="108"/>
  <c r="T8" i="108"/>
  <c r="U8" i="108"/>
  <c r="V8" i="108"/>
  <c r="W8" i="108"/>
  <c r="X8" i="108"/>
  <c r="Y8" i="108"/>
  <c r="Z8" i="108"/>
  <c r="AA8" i="108"/>
  <c r="AB8" i="108"/>
  <c r="AC8" i="108"/>
  <c r="AD8" i="108"/>
  <c r="AE8" i="108"/>
  <c r="AF8" i="108"/>
  <c r="AG8" i="108"/>
  <c r="AH8" i="108"/>
  <c r="AI8" i="108"/>
  <c r="AJ8" i="108"/>
  <c r="AK8" i="108"/>
  <c r="AL8" i="108"/>
  <c r="AM8" i="108"/>
  <c r="AN8" i="108"/>
  <c r="AO8" i="108"/>
  <c r="AP8" i="108"/>
  <c r="AQ8" i="108"/>
  <c r="AR8" i="108"/>
  <c r="L6" i="108"/>
  <c r="M6" i="108"/>
  <c r="N6" i="108"/>
  <c r="O6" i="108"/>
  <c r="P6" i="108"/>
  <c r="Q6" i="108"/>
  <c r="R6" i="108"/>
  <c r="S6" i="108"/>
  <c r="T6" i="108"/>
  <c r="U6" i="108"/>
  <c r="V6" i="108"/>
  <c r="W6" i="108"/>
  <c r="X6" i="108"/>
  <c r="Y6" i="108"/>
  <c r="Z6" i="108"/>
  <c r="AA6" i="108"/>
  <c r="AB6" i="108"/>
  <c r="AC6" i="108"/>
  <c r="AD6" i="108"/>
  <c r="AE6" i="108"/>
  <c r="AF6" i="108"/>
  <c r="AG6" i="108"/>
  <c r="AH6" i="108"/>
  <c r="AI6" i="108"/>
  <c r="AJ6" i="108"/>
  <c r="AK6" i="108"/>
  <c r="AL6" i="108"/>
  <c r="AM6" i="108"/>
  <c r="AN6" i="108"/>
  <c r="AO6" i="108"/>
  <c r="AP6" i="108"/>
  <c r="AQ6" i="108"/>
  <c r="AR6" i="108"/>
  <c r="K8" i="108"/>
  <c r="K6" i="108"/>
  <c r="J8" i="116"/>
  <c r="J33" i="116"/>
  <c r="J32" i="116"/>
  <c r="J31" i="116"/>
  <c r="J30" i="116"/>
  <c r="J29" i="116"/>
  <c r="J28" i="116"/>
  <c r="J27" i="116"/>
  <c r="J26" i="116"/>
  <c r="J25" i="116"/>
  <c r="J24" i="116"/>
  <c r="J23" i="116"/>
  <c r="J22" i="116"/>
  <c r="J21" i="116"/>
  <c r="J20" i="116"/>
  <c r="J19" i="116"/>
  <c r="J18" i="116"/>
  <c r="J17" i="116"/>
  <c r="J16" i="116"/>
  <c r="J15" i="116"/>
  <c r="J14" i="116"/>
  <c r="J13" i="116"/>
  <c r="J12" i="116"/>
  <c r="J11" i="116"/>
  <c r="J10" i="116"/>
  <c r="J9" i="116"/>
  <c r="K6" i="116"/>
  <c r="L6" i="116"/>
  <c r="M6" i="116"/>
  <c r="N6" i="116"/>
  <c r="O6" i="116"/>
  <c r="P6" i="116"/>
  <c r="Q6" i="116"/>
  <c r="R6" i="116"/>
  <c r="S6" i="116"/>
  <c r="T6" i="116"/>
  <c r="U6" i="116"/>
  <c r="V6" i="116"/>
  <c r="W6" i="116"/>
  <c r="X6" i="116"/>
  <c r="Y6" i="116"/>
  <c r="Z6" i="116"/>
  <c r="AA6" i="116"/>
  <c r="AB6" i="116"/>
  <c r="AC6" i="116"/>
  <c r="AD6" i="116"/>
  <c r="AE6" i="116"/>
  <c r="AF6" i="116"/>
  <c r="AG6" i="116"/>
  <c r="AH6" i="116"/>
  <c r="AI6" i="116"/>
  <c r="AJ6" i="116"/>
  <c r="AK6" i="116"/>
  <c r="AL6" i="116"/>
  <c r="AM6" i="116"/>
  <c r="AN6" i="116"/>
  <c r="AO6" i="116"/>
  <c r="AP6" i="116"/>
  <c r="AQ6" i="116"/>
  <c r="K8" i="116"/>
  <c r="L8" i="116"/>
  <c r="M8" i="116"/>
  <c r="N8" i="116"/>
  <c r="O8" i="116"/>
  <c r="P8" i="116"/>
  <c r="Q8" i="116"/>
  <c r="R8" i="116"/>
  <c r="S8" i="116"/>
  <c r="T8" i="116"/>
  <c r="U8" i="116"/>
  <c r="V8" i="116"/>
  <c r="W8" i="116"/>
  <c r="X8" i="116"/>
  <c r="Y8" i="116"/>
  <c r="Z8" i="116"/>
  <c r="AA8" i="116"/>
  <c r="AB8" i="116"/>
  <c r="AC8" i="116"/>
  <c r="AD8" i="116"/>
  <c r="AE8" i="116"/>
  <c r="AF8" i="116"/>
  <c r="AG8" i="116"/>
  <c r="AH8" i="116"/>
  <c r="AI8" i="116"/>
  <c r="AJ8" i="116"/>
  <c r="AK8" i="116"/>
  <c r="AL8" i="116"/>
  <c r="AM8" i="116"/>
  <c r="AN8" i="116"/>
  <c r="AO8" i="116"/>
  <c r="AP8" i="116"/>
  <c r="AQ8" i="116"/>
  <c r="J6" i="116"/>
  <c r="AQ2" i="116"/>
  <c r="AP2" i="116"/>
  <c r="AO2" i="116"/>
  <c r="AN2" i="116"/>
  <c r="AM2" i="116"/>
  <c r="AL2" i="116"/>
  <c r="AK2" i="116"/>
  <c r="AJ2" i="116"/>
  <c r="AI2" i="116"/>
  <c r="AH2" i="116"/>
  <c r="AG2" i="116"/>
  <c r="AF2" i="116"/>
  <c r="AE2" i="116"/>
  <c r="AD2" i="116"/>
  <c r="AC2" i="116"/>
  <c r="AB2" i="116"/>
  <c r="AA2" i="116"/>
  <c r="Z2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Z6" i="107"/>
  <c r="AA6" i="107"/>
  <c r="AB6" i="107"/>
  <c r="AC6" i="107"/>
  <c r="AD6" i="107"/>
  <c r="AE6" i="107"/>
  <c r="AF6" i="107"/>
  <c r="AG6" i="107"/>
  <c r="AH6" i="107"/>
  <c r="AI6" i="107"/>
  <c r="AJ6" i="107"/>
  <c r="AK6" i="107"/>
  <c r="AL6" i="107"/>
  <c r="AM6" i="107"/>
  <c r="AN6" i="107"/>
  <c r="AO6" i="107"/>
  <c r="AP6" i="107"/>
  <c r="AQ6" i="107"/>
  <c r="J6" i="107"/>
  <c r="K8" i="107"/>
  <c r="L8" i="107"/>
  <c r="M8" i="107"/>
  <c r="N8" i="107"/>
  <c r="O8" i="107"/>
  <c r="P8" i="107"/>
  <c r="Q8" i="107"/>
  <c r="R8" i="107"/>
  <c r="S8" i="107"/>
  <c r="T8" i="107"/>
  <c r="U8" i="107"/>
  <c r="V8" i="107"/>
  <c r="W8" i="107"/>
  <c r="X8" i="107"/>
  <c r="Y8" i="107"/>
  <c r="Z8" i="107"/>
  <c r="AA8" i="107"/>
  <c r="AB8" i="107"/>
  <c r="AC8" i="107"/>
  <c r="AD8" i="107"/>
  <c r="AE8" i="107"/>
  <c r="AF8" i="107"/>
  <c r="AG8" i="107"/>
  <c r="AH8" i="107"/>
  <c r="AI8" i="107"/>
  <c r="AJ8" i="107"/>
  <c r="AK8" i="107"/>
  <c r="AL8" i="107"/>
  <c r="AM8" i="107"/>
  <c r="AN8" i="107"/>
  <c r="AO8" i="107"/>
  <c r="AP8" i="107"/>
  <c r="AQ8" i="107"/>
  <c r="I6" i="109"/>
  <c r="J6" i="109"/>
  <c r="K6" i="109"/>
  <c r="L6" i="109"/>
  <c r="M6" i="109"/>
  <c r="N6" i="109"/>
  <c r="O6" i="109"/>
  <c r="P6" i="109"/>
  <c r="Q6" i="109"/>
  <c r="R6" i="109"/>
  <c r="S6" i="109"/>
  <c r="T6" i="109"/>
  <c r="U6" i="109"/>
  <c r="V6" i="109"/>
  <c r="W6" i="109"/>
  <c r="X6" i="109"/>
  <c r="Y6" i="109"/>
  <c r="Z6" i="109"/>
  <c r="AA6" i="109"/>
  <c r="AB6" i="109"/>
  <c r="AC6" i="109"/>
  <c r="AD6" i="109"/>
  <c r="AE6" i="109"/>
  <c r="AF6" i="109"/>
  <c r="AG6" i="109"/>
  <c r="AH6" i="109"/>
  <c r="AI6" i="109"/>
  <c r="AJ6" i="109"/>
  <c r="AK6" i="109"/>
  <c r="AL6" i="109"/>
  <c r="AM6" i="109"/>
  <c r="AN6" i="109"/>
  <c r="AO6" i="109"/>
  <c r="H6" i="109"/>
  <c r="I8" i="109"/>
  <c r="J8" i="109"/>
  <c r="K8" i="109"/>
  <c r="L8" i="109"/>
  <c r="M8" i="109"/>
  <c r="N8" i="109"/>
  <c r="O8" i="109"/>
  <c r="P8" i="109"/>
  <c r="Q8" i="109"/>
  <c r="R8" i="109"/>
  <c r="S8" i="109"/>
  <c r="T8" i="109"/>
  <c r="U8" i="109"/>
  <c r="V8" i="109"/>
  <c r="W8" i="109"/>
  <c r="X8" i="109"/>
  <c r="Y8" i="109"/>
  <c r="Z8" i="109"/>
  <c r="AA8" i="109"/>
  <c r="AB8" i="109"/>
  <c r="AC8" i="109"/>
  <c r="AD8" i="109"/>
  <c r="AE8" i="109"/>
  <c r="AF8" i="109"/>
  <c r="AG8" i="109"/>
  <c r="AH8" i="109"/>
  <c r="AI8" i="109"/>
  <c r="AJ8" i="109"/>
  <c r="AK8" i="109"/>
  <c r="AL8" i="109"/>
  <c r="AM8" i="109"/>
  <c r="AN8" i="109"/>
  <c r="AO8" i="109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W6" i="110"/>
  <c r="X6" i="110"/>
  <c r="Y6" i="110"/>
  <c r="Z6" i="110"/>
  <c r="AA6" i="110"/>
  <c r="AB6" i="110"/>
  <c r="AC6" i="110"/>
  <c r="AD6" i="110"/>
  <c r="AE6" i="110"/>
  <c r="AF6" i="110"/>
  <c r="AG6" i="110"/>
  <c r="AH6" i="110"/>
  <c r="AI6" i="110"/>
  <c r="AJ6" i="110"/>
  <c r="AK6" i="110"/>
  <c r="AL6" i="110"/>
  <c r="AM6" i="110"/>
  <c r="AN6" i="110"/>
  <c r="AO6" i="110"/>
  <c r="AP6" i="110"/>
  <c r="I6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Y8" i="110"/>
  <c r="Z8" i="110"/>
  <c r="AA8" i="110"/>
  <c r="AB8" i="110"/>
  <c r="AC8" i="110"/>
  <c r="AD8" i="110"/>
  <c r="AE8" i="110"/>
  <c r="AF8" i="110"/>
  <c r="AG8" i="110"/>
  <c r="AH8" i="110"/>
  <c r="AI8" i="110"/>
  <c r="AJ8" i="110"/>
  <c r="AK8" i="110"/>
  <c r="AL8" i="110"/>
  <c r="AM8" i="110"/>
  <c r="AN8" i="110"/>
  <c r="AO8" i="110"/>
  <c r="AP8" i="110"/>
  <c r="J8" i="107"/>
  <c r="BF54" i="114" l="1"/>
  <c r="BE54" i="114"/>
  <c r="BD54" i="114"/>
  <c r="BC54" i="114"/>
  <c r="BB54" i="114"/>
  <c r="BA54" i="114"/>
  <c r="AZ54" i="114"/>
  <c r="AY54" i="114"/>
  <c r="AX54" i="114"/>
  <c r="AW54" i="114"/>
  <c r="AV54" i="114"/>
  <c r="AU54" i="114"/>
  <c r="AT54" i="114"/>
  <c r="AS54" i="114"/>
  <c r="AR54" i="114"/>
  <c r="AR58" i="114"/>
  <c r="AS58" i="114"/>
  <c r="AT58" i="114"/>
  <c r="AU58" i="114"/>
  <c r="AV58" i="114"/>
  <c r="AW58" i="114"/>
  <c r="AX58" i="114"/>
  <c r="AY58" i="114"/>
  <c r="AZ58" i="114"/>
  <c r="BA58" i="114"/>
  <c r="BB58" i="114"/>
  <c r="BC58" i="114"/>
  <c r="BD58" i="114"/>
  <c r="BE58" i="114"/>
  <c r="BF58" i="114"/>
  <c r="AR62" i="114"/>
  <c r="AS62" i="114"/>
  <c r="AT62" i="114"/>
  <c r="AU62" i="114"/>
  <c r="AV62" i="114"/>
  <c r="AW62" i="114"/>
  <c r="AX62" i="114"/>
  <c r="AY62" i="114"/>
  <c r="AZ62" i="114"/>
  <c r="BA62" i="114"/>
  <c r="BB62" i="114"/>
  <c r="BC62" i="114"/>
  <c r="BD62" i="114"/>
  <c r="BE62" i="114"/>
  <c r="BF62" i="114"/>
  <c r="AR68" i="114"/>
  <c r="AS68" i="114"/>
  <c r="AT68" i="114"/>
  <c r="AU68" i="114"/>
  <c r="AV68" i="114"/>
  <c r="AW68" i="114"/>
  <c r="AX68" i="114"/>
  <c r="AY68" i="114"/>
  <c r="AZ68" i="114"/>
  <c r="BA68" i="114"/>
  <c r="BB68" i="114"/>
  <c r="BC68" i="114"/>
  <c r="BD68" i="114"/>
  <c r="BE68" i="114"/>
  <c r="BF68" i="114"/>
  <c r="AR83" i="114"/>
  <c r="AS83" i="114"/>
  <c r="AT83" i="114"/>
  <c r="AU83" i="114"/>
  <c r="AV83" i="114"/>
  <c r="AW83" i="114"/>
  <c r="AX83" i="114"/>
  <c r="AY83" i="114"/>
  <c r="AZ83" i="114"/>
  <c r="BA83" i="114"/>
  <c r="BB83" i="114"/>
  <c r="BC83" i="114"/>
  <c r="BD83" i="114"/>
  <c r="BE83" i="114"/>
  <c r="BF83" i="114"/>
  <c r="AR79" i="114"/>
  <c r="AS79" i="114"/>
  <c r="AT79" i="114"/>
  <c r="AU79" i="114"/>
  <c r="AV79" i="114"/>
  <c r="AW79" i="114"/>
  <c r="AX79" i="114"/>
  <c r="AY79" i="114"/>
  <c r="AZ79" i="114"/>
  <c r="BA79" i="114"/>
  <c r="BB79" i="114"/>
  <c r="BC79" i="114"/>
  <c r="BD79" i="114"/>
  <c r="BE79" i="114"/>
  <c r="BF79" i="114"/>
  <c r="AR73" i="114"/>
  <c r="AS73" i="114"/>
  <c r="AT73" i="114"/>
  <c r="AU73" i="114"/>
  <c r="AV73" i="114"/>
  <c r="AW73" i="114"/>
  <c r="AX73" i="114"/>
  <c r="AY73" i="114"/>
  <c r="AZ73" i="114"/>
  <c r="BA73" i="114"/>
  <c r="BB73" i="114"/>
  <c r="BC73" i="114"/>
  <c r="BD73" i="114"/>
  <c r="BE73" i="114"/>
  <c r="BF73" i="114"/>
  <c r="AR123" i="114"/>
  <c r="AS123" i="114"/>
  <c r="AT123" i="114"/>
  <c r="AU123" i="114"/>
  <c r="AV123" i="114"/>
  <c r="AW123" i="114"/>
  <c r="AX123" i="114"/>
  <c r="AY123" i="114"/>
  <c r="AZ123" i="114"/>
  <c r="BA123" i="114"/>
  <c r="BB123" i="114"/>
  <c r="BC123" i="114"/>
  <c r="BD123" i="114"/>
  <c r="BE123" i="114"/>
  <c r="BF123" i="114"/>
  <c r="AR124" i="114"/>
  <c r="AS124" i="114"/>
  <c r="AT124" i="114"/>
  <c r="AU124" i="114"/>
  <c r="AV124" i="114"/>
  <c r="AW124" i="114"/>
  <c r="AX124" i="114"/>
  <c r="AY124" i="114"/>
  <c r="AZ124" i="114"/>
  <c r="BA124" i="114"/>
  <c r="BB124" i="114"/>
  <c r="BC124" i="114"/>
  <c r="BD124" i="114"/>
  <c r="BE124" i="114"/>
  <c r="BF124" i="114"/>
  <c r="D9" i="113"/>
  <c r="D8" i="113"/>
  <c r="D9" i="112"/>
  <c r="D8" i="112"/>
  <c r="D8" i="114"/>
  <c r="D9" i="114"/>
  <c r="D10" i="114"/>
  <c r="D11" i="114"/>
  <c r="D12" i="114"/>
  <c r="D13" i="114"/>
  <c r="D14" i="114"/>
  <c r="D15" i="114"/>
  <c r="D16" i="114"/>
  <c r="D17" i="114"/>
  <c r="D18" i="114"/>
  <c r="D19" i="114"/>
  <c r="D20" i="114"/>
  <c r="D21" i="114"/>
  <c r="D22" i="114"/>
  <c r="D23" i="114"/>
  <c r="D24" i="114"/>
  <c r="D25" i="114"/>
  <c r="D26" i="114"/>
  <c r="D27" i="114"/>
  <c r="D28" i="114"/>
  <c r="D29" i="114"/>
  <c r="D30" i="114"/>
  <c r="D31" i="114"/>
  <c r="D32" i="114"/>
  <c r="D33" i="114"/>
  <c r="D34" i="114"/>
  <c r="D35" i="114"/>
  <c r="D36" i="114"/>
  <c r="D37" i="114"/>
  <c r="D38" i="114"/>
  <c r="D39" i="114"/>
  <c r="D40" i="114"/>
  <c r="D41" i="114"/>
  <c r="D42" i="114"/>
  <c r="D43" i="114"/>
  <c r="D44" i="114"/>
  <c r="D45" i="114"/>
  <c r="D46" i="114"/>
  <c r="D47" i="114"/>
  <c r="D48" i="114"/>
  <c r="D49" i="114"/>
  <c r="AS23" i="116"/>
  <c r="AT23" i="116"/>
  <c r="AU23" i="116"/>
  <c r="AV23" i="116"/>
  <c r="AW23" i="116"/>
  <c r="AX23" i="116"/>
  <c r="AY23" i="116"/>
  <c r="AZ23" i="116"/>
  <c r="BA23" i="116"/>
  <c r="BB23" i="116"/>
  <c r="BC23" i="116"/>
  <c r="BD23" i="116"/>
  <c r="BE23" i="116"/>
  <c r="BF23" i="116"/>
  <c r="BG23" i="116"/>
  <c r="BH23" i="116"/>
  <c r="AS24" i="116"/>
  <c r="AT24" i="116"/>
  <c r="AU24" i="116"/>
  <c r="AV24" i="116"/>
  <c r="AW24" i="116"/>
  <c r="AX24" i="116"/>
  <c r="AY24" i="116"/>
  <c r="AZ24" i="116"/>
  <c r="BA24" i="116"/>
  <c r="BB24" i="116"/>
  <c r="BC24" i="116"/>
  <c r="BD24" i="116"/>
  <c r="BE24" i="116"/>
  <c r="BF24" i="116"/>
  <c r="BG24" i="116"/>
  <c r="BH24" i="116"/>
  <c r="AS25" i="116"/>
  <c r="AT25" i="116"/>
  <c r="AU25" i="116"/>
  <c r="AV25" i="116"/>
  <c r="AW25" i="116"/>
  <c r="AX25" i="116"/>
  <c r="AY25" i="116"/>
  <c r="AZ25" i="116"/>
  <c r="BA25" i="116"/>
  <c r="BB25" i="116"/>
  <c r="BC25" i="116"/>
  <c r="BD25" i="116"/>
  <c r="BE25" i="116"/>
  <c r="BF25" i="116"/>
  <c r="BG25" i="116"/>
  <c r="BH25" i="116"/>
  <c r="AS26" i="116"/>
  <c r="AT26" i="116"/>
  <c r="AU26" i="116"/>
  <c r="AV26" i="116"/>
  <c r="AW26" i="116"/>
  <c r="AX26" i="116"/>
  <c r="AY26" i="116"/>
  <c r="AZ26" i="116"/>
  <c r="BA26" i="116"/>
  <c r="BB26" i="116"/>
  <c r="BC26" i="116"/>
  <c r="BD26" i="116"/>
  <c r="BE26" i="116"/>
  <c r="BF26" i="116"/>
  <c r="BG26" i="116"/>
  <c r="BH26" i="116"/>
  <c r="AS27" i="116"/>
  <c r="AT27" i="116"/>
  <c r="AU27" i="116"/>
  <c r="AV27" i="116"/>
  <c r="AW27" i="116"/>
  <c r="AX27" i="116"/>
  <c r="AY27" i="116"/>
  <c r="AZ27" i="116"/>
  <c r="BA27" i="116"/>
  <c r="BB27" i="116"/>
  <c r="BC27" i="116"/>
  <c r="BD27" i="116"/>
  <c r="BE27" i="116"/>
  <c r="BF27" i="116"/>
  <c r="BG27" i="116"/>
  <c r="BH27" i="116"/>
  <c r="AS28" i="116"/>
  <c r="AT28" i="116"/>
  <c r="AU28" i="116"/>
  <c r="AV28" i="116"/>
  <c r="AW28" i="116"/>
  <c r="AX28" i="116"/>
  <c r="AY28" i="116"/>
  <c r="AZ28" i="116"/>
  <c r="BA28" i="116"/>
  <c r="BB28" i="116"/>
  <c r="BC28" i="116"/>
  <c r="BD28" i="116"/>
  <c r="BE28" i="116"/>
  <c r="BF28" i="116"/>
  <c r="BG28" i="116"/>
  <c r="BH28" i="116"/>
  <c r="AS29" i="116"/>
  <c r="AT29" i="116"/>
  <c r="AU29" i="116"/>
  <c r="AV29" i="116"/>
  <c r="AW29" i="116"/>
  <c r="AX29" i="116"/>
  <c r="AY29" i="116"/>
  <c r="AZ29" i="116"/>
  <c r="BA29" i="116"/>
  <c r="BB29" i="116"/>
  <c r="BC29" i="116"/>
  <c r="BD29" i="116"/>
  <c r="BE29" i="116"/>
  <c r="BF29" i="116"/>
  <c r="BG29" i="116"/>
  <c r="BH29" i="116"/>
  <c r="AS30" i="116"/>
  <c r="AT30" i="116"/>
  <c r="AU30" i="116"/>
  <c r="AV30" i="116"/>
  <c r="AW30" i="116"/>
  <c r="AX30" i="116"/>
  <c r="AY30" i="116"/>
  <c r="AZ30" i="116"/>
  <c r="BA30" i="116"/>
  <c r="BB30" i="116"/>
  <c r="BC30" i="116"/>
  <c r="BD30" i="116"/>
  <c r="BE30" i="116"/>
  <c r="BF30" i="116"/>
  <c r="BG30" i="116"/>
  <c r="BH30" i="116"/>
  <c r="AS31" i="116"/>
  <c r="AT31" i="116"/>
  <c r="AU31" i="116"/>
  <c r="AV31" i="116"/>
  <c r="AW31" i="116"/>
  <c r="AX31" i="116"/>
  <c r="AY31" i="116"/>
  <c r="AZ31" i="116"/>
  <c r="BA31" i="116"/>
  <c r="BB31" i="116"/>
  <c r="BC31" i="116"/>
  <c r="BD31" i="116"/>
  <c r="BE31" i="116"/>
  <c r="BF31" i="116"/>
  <c r="BG31" i="116"/>
  <c r="BH31" i="116"/>
  <c r="AS32" i="116"/>
  <c r="AT32" i="116"/>
  <c r="AU32" i="116"/>
  <c r="AV32" i="116"/>
  <c r="AW32" i="116"/>
  <c r="AX32" i="116"/>
  <c r="AY32" i="116"/>
  <c r="AZ32" i="116"/>
  <c r="BA32" i="116"/>
  <c r="BB32" i="116"/>
  <c r="BC32" i="116"/>
  <c r="BD32" i="116"/>
  <c r="BE32" i="116"/>
  <c r="BF32" i="116"/>
  <c r="BG32" i="116"/>
  <c r="BH32" i="116"/>
  <c r="AS33" i="116"/>
  <c r="AT33" i="116"/>
  <c r="AU33" i="116"/>
  <c r="AV33" i="116"/>
  <c r="AW33" i="116"/>
  <c r="AX33" i="116"/>
  <c r="AY33" i="116"/>
  <c r="AZ33" i="116"/>
  <c r="BA33" i="116"/>
  <c r="BB33" i="116"/>
  <c r="BC33" i="116"/>
  <c r="BD33" i="116"/>
  <c r="BE33" i="116"/>
  <c r="BF33" i="116"/>
  <c r="BG33" i="116"/>
  <c r="BH33" i="116"/>
  <c r="AS10" i="116"/>
  <c r="AT10" i="116"/>
  <c r="AU10" i="116"/>
  <c r="AV10" i="116"/>
  <c r="AW10" i="116"/>
  <c r="AX10" i="116"/>
  <c r="AY10" i="116"/>
  <c r="AZ10" i="116"/>
  <c r="BA10" i="116"/>
  <c r="BB10" i="116"/>
  <c r="BC10" i="116"/>
  <c r="BD10" i="116"/>
  <c r="BE10" i="116"/>
  <c r="BF10" i="116"/>
  <c r="BG10" i="116"/>
  <c r="BH10" i="116"/>
  <c r="AS11" i="116"/>
  <c r="AT11" i="116"/>
  <c r="AU11" i="116"/>
  <c r="AV11" i="116"/>
  <c r="AW11" i="116"/>
  <c r="AX11" i="116"/>
  <c r="AY11" i="116"/>
  <c r="AZ11" i="116"/>
  <c r="BA11" i="116"/>
  <c r="BB11" i="116"/>
  <c r="BC11" i="116"/>
  <c r="BD11" i="116"/>
  <c r="BE11" i="116"/>
  <c r="BF11" i="116"/>
  <c r="BG11" i="116"/>
  <c r="BH11" i="116"/>
  <c r="AS12" i="116"/>
  <c r="AT12" i="116"/>
  <c r="AU12" i="116"/>
  <c r="AV12" i="116"/>
  <c r="AW12" i="116"/>
  <c r="AX12" i="116"/>
  <c r="AY12" i="116"/>
  <c r="AZ12" i="116"/>
  <c r="BA12" i="116"/>
  <c r="BB12" i="116"/>
  <c r="BC12" i="116"/>
  <c r="BD12" i="116"/>
  <c r="BE12" i="116"/>
  <c r="BF12" i="116"/>
  <c r="BG12" i="116"/>
  <c r="BH12" i="116"/>
  <c r="AS13" i="116"/>
  <c r="AT13" i="116"/>
  <c r="AU13" i="116"/>
  <c r="AV13" i="116"/>
  <c r="AW13" i="116"/>
  <c r="AX13" i="116"/>
  <c r="AY13" i="116"/>
  <c r="AZ13" i="116"/>
  <c r="BA13" i="116"/>
  <c r="BB13" i="116"/>
  <c r="BC13" i="116"/>
  <c r="BD13" i="116"/>
  <c r="BE13" i="116"/>
  <c r="BF13" i="116"/>
  <c r="BG13" i="116"/>
  <c r="BH13" i="116"/>
  <c r="AS14" i="116"/>
  <c r="AT14" i="116"/>
  <c r="AU14" i="116"/>
  <c r="AV14" i="116"/>
  <c r="AW14" i="116"/>
  <c r="AX14" i="116"/>
  <c r="AY14" i="116"/>
  <c r="AZ14" i="116"/>
  <c r="BA14" i="116"/>
  <c r="BB14" i="116"/>
  <c r="BC14" i="116"/>
  <c r="BD14" i="116"/>
  <c r="BE14" i="116"/>
  <c r="BF14" i="116"/>
  <c r="BG14" i="116"/>
  <c r="BH14" i="116"/>
  <c r="AS15" i="116"/>
  <c r="AT15" i="116"/>
  <c r="AU15" i="116"/>
  <c r="AV15" i="116"/>
  <c r="AW15" i="116"/>
  <c r="AX15" i="116"/>
  <c r="AY15" i="116"/>
  <c r="AZ15" i="116"/>
  <c r="BA15" i="116"/>
  <c r="BB15" i="116"/>
  <c r="BC15" i="116"/>
  <c r="BD15" i="116"/>
  <c r="BE15" i="116"/>
  <c r="BF15" i="116"/>
  <c r="BG15" i="116"/>
  <c r="BH15" i="116"/>
  <c r="AS16" i="116"/>
  <c r="AT16" i="116"/>
  <c r="AU16" i="116"/>
  <c r="AV16" i="116"/>
  <c r="AW16" i="116"/>
  <c r="AX16" i="116"/>
  <c r="AY16" i="116"/>
  <c r="AZ16" i="116"/>
  <c r="BA16" i="116"/>
  <c r="BB16" i="116"/>
  <c r="BC16" i="116"/>
  <c r="BD16" i="116"/>
  <c r="BE16" i="116"/>
  <c r="BF16" i="116"/>
  <c r="BG16" i="116"/>
  <c r="BH16" i="116"/>
  <c r="AS17" i="116"/>
  <c r="AT17" i="116"/>
  <c r="AU17" i="116"/>
  <c r="AV17" i="116"/>
  <c r="AW17" i="116"/>
  <c r="AX17" i="116"/>
  <c r="AY17" i="116"/>
  <c r="AZ17" i="116"/>
  <c r="BA17" i="116"/>
  <c r="BB17" i="116"/>
  <c r="BC17" i="116"/>
  <c r="BD17" i="116"/>
  <c r="BE17" i="116"/>
  <c r="BF17" i="116"/>
  <c r="BG17" i="116"/>
  <c r="BH17" i="116"/>
  <c r="AS18" i="116"/>
  <c r="AT18" i="116"/>
  <c r="AU18" i="116"/>
  <c r="AV18" i="116"/>
  <c r="AW18" i="116"/>
  <c r="AX18" i="116"/>
  <c r="AY18" i="116"/>
  <c r="AZ18" i="116"/>
  <c r="BA18" i="116"/>
  <c r="BB18" i="116"/>
  <c r="BC18" i="116"/>
  <c r="BD18" i="116"/>
  <c r="BE18" i="116"/>
  <c r="BF18" i="116"/>
  <c r="BG18" i="116"/>
  <c r="BH18" i="116"/>
  <c r="AS19" i="116"/>
  <c r="AT19" i="116"/>
  <c r="AU19" i="116"/>
  <c r="AV19" i="116"/>
  <c r="AW19" i="116"/>
  <c r="AX19" i="116"/>
  <c r="AY19" i="116"/>
  <c r="AZ19" i="116"/>
  <c r="BA19" i="116"/>
  <c r="BB19" i="116"/>
  <c r="BC19" i="116"/>
  <c r="BD19" i="116"/>
  <c r="BE19" i="116"/>
  <c r="BF19" i="116"/>
  <c r="BG19" i="116"/>
  <c r="BH19" i="116"/>
  <c r="AS20" i="116"/>
  <c r="AT20" i="116"/>
  <c r="AU20" i="116"/>
  <c r="AV20" i="116"/>
  <c r="AW20" i="116"/>
  <c r="AX20" i="116"/>
  <c r="AY20" i="116"/>
  <c r="AZ20" i="116"/>
  <c r="BA20" i="116"/>
  <c r="BB20" i="116"/>
  <c r="BC20" i="116"/>
  <c r="BD20" i="116"/>
  <c r="BE20" i="116"/>
  <c r="BF20" i="116"/>
  <c r="BG20" i="116"/>
  <c r="BH20" i="116"/>
  <c r="AS21" i="116"/>
  <c r="AT21" i="116"/>
  <c r="AU21" i="116"/>
  <c r="AV21" i="116"/>
  <c r="AW21" i="116"/>
  <c r="AX21" i="116"/>
  <c r="AY21" i="116"/>
  <c r="AZ21" i="116"/>
  <c r="BA21" i="116"/>
  <c r="BB21" i="116"/>
  <c r="BC21" i="116"/>
  <c r="BD21" i="116"/>
  <c r="BE21" i="116"/>
  <c r="BF21" i="116"/>
  <c r="BG21" i="116"/>
  <c r="BH21" i="116"/>
  <c r="AS22" i="116"/>
  <c r="AT22" i="116"/>
  <c r="AU22" i="116"/>
  <c r="AV22" i="116"/>
  <c r="AW22" i="116"/>
  <c r="AX22" i="116"/>
  <c r="AY22" i="116"/>
  <c r="AZ22" i="116"/>
  <c r="BA22" i="116"/>
  <c r="BB22" i="116"/>
  <c r="BC22" i="116"/>
  <c r="BD22" i="116"/>
  <c r="BE22" i="116"/>
  <c r="BF22" i="116"/>
  <c r="BG22" i="116"/>
  <c r="BH22" i="116"/>
  <c r="AS9" i="116"/>
  <c r="AT9" i="116"/>
  <c r="AU9" i="116"/>
  <c r="AV9" i="116"/>
  <c r="AW9" i="116"/>
  <c r="AX9" i="116"/>
  <c r="AY9" i="116"/>
  <c r="AZ9" i="116"/>
  <c r="BA9" i="116"/>
  <c r="BB9" i="116"/>
  <c r="BC9" i="116"/>
  <c r="BD9" i="116"/>
  <c r="BE9" i="116"/>
  <c r="BF9" i="116"/>
  <c r="BG9" i="116"/>
  <c r="BH9" i="116"/>
  <c r="BK8" i="116"/>
  <c r="BJ8" i="116"/>
  <c r="BI8" i="116"/>
  <c r="BH8" i="116"/>
  <c r="BG8" i="116"/>
  <c r="BF8" i="116"/>
  <c r="BE8" i="116"/>
  <c r="BD8" i="116"/>
  <c r="BC8" i="116"/>
  <c r="BB8" i="116"/>
  <c r="BA8" i="116"/>
  <c r="AZ8" i="116"/>
  <c r="AY8" i="116"/>
  <c r="AX8" i="116"/>
  <c r="AW8" i="116"/>
  <c r="AV8" i="116"/>
  <c r="AU8" i="116"/>
  <c r="AT8" i="116"/>
  <c r="AS8" i="116"/>
  <c r="A1" i="116"/>
  <c r="H10" i="114"/>
  <c r="AR10" i="114"/>
  <c r="AS10" i="114"/>
  <c r="AT10" i="114"/>
  <c r="AU10" i="114"/>
  <c r="AV10" i="114"/>
  <c r="AW10" i="114"/>
  <c r="AX10" i="114"/>
  <c r="AY10" i="114"/>
  <c r="AZ10" i="114"/>
  <c r="BA10" i="114"/>
  <c r="BB10" i="114"/>
  <c r="BC10" i="114"/>
  <c r="BD10" i="114"/>
  <c r="BE10" i="114"/>
  <c r="BF10" i="114"/>
  <c r="H11" i="114"/>
  <c r="AR11" i="114"/>
  <c r="AS11" i="114"/>
  <c r="AT11" i="114"/>
  <c r="AU11" i="114"/>
  <c r="AV11" i="114"/>
  <c r="AW11" i="114"/>
  <c r="AX11" i="114"/>
  <c r="AY11" i="114"/>
  <c r="AZ11" i="114"/>
  <c r="BA11" i="114"/>
  <c r="BB11" i="114"/>
  <c r="BC11" i="114"/>
  <c r="BD11" i="114"/>
  <c r="BE11" i="114"/>
  <c r="BF11" i="114"/>
  <c r="H12" i="114"/>
  <c r="AR12" i="114"/>
  <c r="AS12" i="114"/>
  <c r="AT12" i="114"/>
  <c r="AU12" i="114"/>
  <c r="AV12" i="114"/>
  <c r="AW12" i="114"/>
  <c r="AX12" i="114"/>
  <c r="AY12" i="114"/>
  <c r="AZ12" i="114"/>
  <c r="BA12" i="114"/>
  <c r="BB12" i="114"/>
  <c r="BC12" i="114"/>
  <c r="BD12" i="114"/>
  <c r="BE12" i="114"/>
  <c r="BF12" i="114"/>
  <c r="H13" i="114"/>
  <c r="AR13" i="114"/>
  <c r="AS13" i="114"/>
  <c r="AT13" i="114"/>
  <c r="AU13" i="114"/>
  <c r="AV13" i="114"/>
  <c r="AW13" i="114"/>
  <c r="AX13" i="114"/>
  <c r="AY13" i="114"/>
  <c r="AZ13" i="114"/>
  <c r="BA13" i="114"/>
  <c r="BB13" i="114"/>
  <c r="BC13" i="114"/>
  <c r="BD13" i="114"/>
  <c r="BE13" i="114"/>
  <c r="BF13" i="114"/>
  <c r="H14" i="114"/>
  <c r="AR14" i="114"/>
  <c r="AS14" i="114"/>
  <c r="AT14" i="114"/>
  <c r="AU14" i="114"/>
  <c r="AV14" i="114"/>
  <c r="AW14" i="114"/>
  <c r="AX14" i="114"/>
  <c r="AY14" i="114"/>
  <c r="AZ14" i="114"/>
  <c r="BA14" i="114"/>
  <c r="BB14" i="114"/>
  <c r="BC14" i="114"/>
  <c r="BD14" i="114"/>
  <c r="BE14" i="114"/>
  <c r="BF14" i="114"/>
  <c r="H15" i="114"/>
  <c r="AR15" i="114"/>
  <c r="AS15" i="114"/>
  <c r="AT15" i="114"/>
  <c r="AU15" i="114"/>
  <c r="AV15" i="114"/>
  <c r="AW15" i="114"/>
  <c r="AX15" i="114"/>
  <c r="AY15" i="114"/>
  <c r="AZ15" i="114"/>
  <c r="BA15" i="114"/>
  <c r="BB15" i="114"/>
  <c r="BC15" i="114"/>
  <c r="BD15" i="114"/>
  <c r="BE15" i="114"/>
  <c r="BF15" i="114"/>
  <c r="H16" i="114"/>
  <c r="AR16" i="114"/>
  <c r="AS16" i="114"/>
  <c r="AT16" i="114"/>
  <c r="AU16" i="114"/>
  <c r="AV16" i="114"/>
  <c r="AW16" i="114"/>
  <c r="AX16" i="114"/>
  <c r="AY16" i="114"/>
  <c r="AZ16" i="114"/>
  <c r="BA16" i="114"/>
  <c r="BB16" i="114"/>
  <c r="BC16" i="114"/>
  <c r="BD16" i="114"/>
  <c r="BE16" i="114"/>
  <c r="BF16" i="114"/>
  <c r="H17" i="114"/>
  <c r="AR17" i="114"/>
  <c r="AS17" i="114"/>
  <c r="AT17" i="114"/>
  <c r="AU17" i="114"/>
  <c r="AV17" i="114"/>
  <c r="AW17" i="114"/>
  <c r="AX17" i="114"/>
  <c r="AY17" i="114"/>
  <c r="AZ17" i="114"/>
  <c r="BA17" i="114"/>
  <c r="BB17" i="114"/>
  <c r="BC17" i="114"/>
  <c r="BD17" i="114"/>
  <c r="BE17" i="114"/>
  <c r="BF17" i="114"/>
  <c r="H18" i="114"/>
  <c r="AR18" i="114"/>
  <c r="AS18" i="114"/>
  <c r="AT18" i="114"/>
  <c r="AU18" i="114"/>
  <c r="AV18" i="114"/>
  <c r="AW18" i="114"/>
  <c r="AX18" i="114"/>
  <c r="AY18" i="114"/>
  <c r="AZ18" i="114"/>
  <c r="BA18" i="114"/>
  <c r="BB18" i="114"/>
  <c r="BC18" i="114"/>
  <c r="BD18" i="114"/>
  <c r="BE18" i="114"/>
  <c r="BF18" i="114"/>
  <c r="H19" i="114"/>
  <c r="AR19" i="114"/>
  <c r="AS19" i="114"/>
  <c r="AT19" i="114"/>
  <c r="AU19" i="114"/>
  <c r="AV19" i="114"/>
  <c r="AW19" i="114"/>
  <c r="AX19" i="114"/>
  <c r="AY19" i="114"/>
  <c r="AZ19" i="114"/>
  <c r="BA19" i="114"/>
  <c r="BB19" i="114"/>
  <c r="BC19" i="114"/>
  <c r="BD19" i="114"/>
  <c r="BE19" i="114"/>
  <c r="BF19" i="114"/>
  <c r="H20" i="114"/>
  <c r="AR20" i="114"/>
  <c r="AS20" i="114"/>
  <c r="AT20" i="114"/>
  <c r="AU20" i="114"/>
  <c r="AV20" i="114"/>
  <c r="AW20" i="114"/>
  <c r="AX20" i="114"/>
  <c r="AY20" i="114"/>
  <c r="AZ20" i="114"/>
  <c r="BA20" i="114"/>
  <c r="BB20" i="114"/>
  <c r="BC20" i="114"/>
  <c r="BD20" i="114"/>
  <c r="BE20" i="114"/>
  <c r="BF20" i="114"/>
  <c r="H21" i="114"/>
  <c r="AR21" i="114"/>
  <c r="AS21" i="114"/>
  <c r="AT21" i="114"/>
  <c r="AU21" i="114"/>
  <c r="AV21" i="114"/>
  <c r="AW21" i="114"/>
  <c r="AX21" i="114"/>
  <c r="AY21" i="114"/>
  <c r="AZ21" i="114"/>
  <c r="BA21" i="114"/>
  <c r="BB21" i="114"/>
  <c r="BC21" i="114"/>
  <c r="BD21" i="114"/>
  <c r="BE21" i="114"/>
  <c r="BF21" i="114"/>
  <c r="H22" i="114"/>
  <c r="AR22" i="114"/>
  <c r="AS22" i="114"/>
  <c r="AT22" i="114"/>
  <c r="AU22" i="114"/>
  <c r="AV22" i="114"/>
  <c r="AW22" i="114"/>
  <c r="AX22" i="114"/>
  <c r="AY22" i="114"/>
  <c r="AZ22" i="114"/>
  <c r="BA22" i="114"/>
  <c r="BB22" i="114"/>
  <c r="BC22" i="114"/>
  <c r="BD22" i="114"/>
  <c r="BE22" i="114"/>
  <c r="BF22" i="114"/>
  <c r="H23" i="114"/>
  <c r="AR23" i="114"/>
  <c r="AS23" i="114"/>
  <c r="AT23" i="114"/>
  <c r="AU23" i="114"/>
  <c r="AV23" i="114"/>
  <c r="AW23" i="114"/>
  <c r="AX23" i="114"/>
  <c r="AY23" i="114"/>
  <c r="AZ23" i="114"/>
  <c r="BA23" i="114"/>
  <c r="BB23" i="114"/>
  <c r="BC23" i="114"/>
  <c r="BD23" i="114"/>
  <c r="BE23" i="114"/>
  <c r="BF23" i="114"/>
  <c r="H24" i="114"/>
  <c r="AR24" i="114"/>
  <c r="AS24" i="114"/>
  <c r="AT24" i="114"/>
  <c r="AU24" i="114"/>
  <c r="AV24" i="114"/>
  <c r="AW24" i="114"/>
  <c r="AX24" i="114"/>
  <c r="AY24" i="114"/>
  <c r="AZ24" i="114"/>
  <c r="BA24" i="114"/>
  <c r="BB24" i="114"/>
  <c r="BC24" i="114"/>
  <c r="BD24" i="114"/>
  <c r="BE24" i="114"/>
  <c r="BF24" i="114"/>
  <c r="H25" i="114"/>
  <c r="AR25" i="114"/>
  <c r="AS25" i="114"/>
  <c r="AT25" i="114"/>
  <c r="AU25" i="114"/>
  <c r="AV25" i="114"/>
  <c r="AW25" i="114"/>
  <c r="AX25" i="114"/>
  <c r="AY25" i="114"/>
  <c r="AZ25" i="114"/>
  <c r="BA25" i="114"/>
  <c r="BB25" i="114"/>
  <c r="BC25" i="114"/>
  <c r="BD25" i="114"/>
  <c r="BE25" i="114"/>
  <c r="BF25" i="114"/>
  <c r="H26" i="114"/>
  <c r="AR26" i="114"/>
  <c r="AS26" i="114"/>
  <c r="AT26" i="114"/>
  <c r="AU26" i="114"/>
  <c r="AV26" i="114"/>
  <c r="AW26" i="114"/>
  <c r="AX26" i="114"/>
  <c r="AY26" i="114"/>
  <c r="AZ26" i="114"/>
  <c r="BA26" i="114"/>
  <c r="BB26" i="114"/>
  <c r="BC26" i="114"/>
  <c r="BD26" i="114"/>
  <c r="BE26" i="114"/>
  <c r="BF26" i="114"/>
  <c r="H27" i="114"/>
  <c r="AR27" i="114"/>
  <c r="AS27" i="114"/>
  <c r="AT27" i="114"/>
  <c r="AU27" i="114"/>
  <c r="AV27" i="114"/>
  <c r="AW27" i="114"/>
  <c r="AX27" i="114"/>
  <c r="AY27" i="114"/>
  <c r="AZ27" i="114"/>
  <c r="BA27" i="114"/>
  <c r="BB27" i="114"/>
  <c r="BC27" i="114"/>
  <c r="BD27" i="114"/>
  <c r="BE27" i="114"/>
  <c r="BF27" i="114"/>
  <c r="H28" i="114"/>
  <c r="AR28" i="114"/>
  <c r="AS28" i="114"/>
  <c r="AT28" i="114"/>
  <c r="AU28" i="114"/>
  <c r="AV28" i="114"/>
  <c r="AW28" i="114"/>
  <c r="AX28" i="114"/>
  <c r="AY28" i="114"/>
  <c r="AZ28" i="114"/>
  <c r="BA28" i="114"/>
  <c r="BB28" i="114"/>
  <c r="BC28" i="114"/>
  <c r="BD28" i="114"/>
  <c r="BE28" i="114"/>
  <c r="BF28" i="114"/>
  <c r="H29" i="114"/>
  <c r="AR29" i="114"/>
  <c r="AS29" i="114"/>
  <c r="AT29" i="114"/>
  <c r="AU29" i="114"/>
  <c r="AV29" i="114"/>
  <c r="AW29" i="114"/>
  <c r="AX29" i="114"/>
  <c r="AY29" i="114"/>
  <c r="AZ29" i="114"/>
  <c r="BA29" i="114"/>
  <c r="BB29" i="114"/>
  <c r="BC29" i="114"/>
  <c r="BD29" i="114"/>
  <c r="BE29" i="114"/>
  <c r="BF29" i="114"/>
  <c r="H30" i="114"/>
  <c r="AR30" i="114"/>
  <c r="AS30" i="114"/>
  <c r="AT30" i="114"/>
  <c r="AU30" i="114"/>
  <c r="AV30" i="114"/>
  <c r="AW30" i="114"/>
  <c r="AX30" i="114"/>
  <c r="AY30" i="114"/>
  <c r="AZ30" i="114"/>
  <c r="BA30" i="114"/>
  <c r="BB30" i="114"/>
  <c r="BC30" i="114"/>
  <c r="BD30" i="114"/>
  <c r="BE30" i="114"/>
  <c r="BF30" i="114"/>
  <c r="H31" i="114"/>
  <c r="AR31" i="114"/>
  <c r="AS31" i="114"/>
  <c r="AT31" i="114"/>
  <c r="AU31" i="114"/>
  <c r="AV31" i="114"/>
  <c r="AW31" i="114"/>
  <c r="AX31" i="114"/>
  <c r="AY31" i="114"/>
  <c r="AZ31" i="114"/>
  <c r="BA31" i="114"/>
  <c r="BB31" i="114"/>
  <c r="BC31" i="114"/>
  <c r="BD31" i="114"/>
  <c r="BE31" i="114"/>
  <c r="BF31" i="114"/>
  <c r="H32" i="114"/>
  <c r="AR32" i="114"/>
  <c r="AS32" i="114"/>
  <c r="AT32" i="114"/>
  <c r="AU32" i="114"/>
  <c r="AV32" i="114"/>
  <c r="AW32" i="114"/>
  <c r="AX32" i="114"/>
  <c r="AY32" i="114"/>
  <c r="AZ32" i="114"/>
  <c r="BA32" i="114"/>
  <c r="BB32" i="114"/>
  <c r="BC32" i="114"/>
  <c r="BD32" i="114"/>
  <c r="BE32" i="114"/>
  <c r="BF32" i="114"/>
  <c r="H33" i="114"/>
  <c r="AR33" i="114"/>
  <c r="AS33" i="114"/>
  <c r="AT33" i="114"/>
  <c r="AU33" i="114"/>
  <c r="AV33" i="114"/>
  <c r="AW33" i="114"/>
  <c r="AX33" i="114"/>
  <c r="AY33" i="114"/>
  <c r="AZ33" i="114"/>
  <c r="BA33" i="114"/>
  <c r="BB33" i="114"/>
  <c r="BC33" i="114"/>
  <c r="BD33" i="114"/>
  <c r="BE33" i="114"/>
  <c r="BF33" i="114"/>
  <c r="H34" i="114"/>
  <c r="AR34" i="114"/>
  <c r="AS34" i="114"/>
  <c r="AT34" i="114"/>
  <c r="AU34" i="114"/>
  <c r="AV34" i="114"/>
  <c r="AW34" i="114"/>
  <c r="AX34" i="114"/>
  <c r="AY34" i="114"/>
  <c r="AZ34" i="114"/>
  <c r="BA34" i="114"/>
  <c r="BB34" i="114"/>
  <c r="BC34" i="114"/>
  <c r="BD34" i="114"/>
  <c r="BE34" i="114"/>
  <c r="BF34" i="114"/>
  <c r="H35" i="114"/>
  <c r="AR35" i="114"/>
  <c r="AS35" i="114"/>
  <c r="AT35" i="114"/>
  <c r="AU35" i="114"/>
  <c r="AV35" i="114"/>
  <c r="AW35" i="114"/>
  <c r="AX35" i="114"/>
  <c r="AY35" i="114"/>
  <c r="AZ35" i="114"/>
  <c r="BA35" i="114"/>
  <c r="BB35" i="114"/>
  <c r="BC35" i="114"/>
  <c r="BD35" i="114"/>
  <c r="BE35" i="114"/>
  <c r="BF35" i="114"/>
  <c r="H36" i="114"/>
  <c r="AR36" i="114"/>
  <c r="AS36" i="114"/>
  <c r="AT36" i="114"/>
  <c r="AU36" i="114"/>
  <c r="AV36" i="114"/>
  <c r="AW36" i="114"/>
  <c r="AX36" i="114"/>
  <c r="AY36" i="114"/>
  <c r="AZ36" i="114"/>
  <c r="BA36" i="114"/>
  <c r="BB36" i="114"/>
  <c r="BC36" i="114"/>
  <c r="BD36" i="114"/>
  <c r="BE36" i="114"/>
  <c r="BF36" i="114"/>
  <c r="H37" i="114"/>
  <c r="AR37" i="114"/>
  <c r="AS37" i="114"/>
  <c r="AT37" i="114"/>
  <c r="AU37" i="114"/>
  <c r="AV37" i="114"/>
  <c r="AW37" i="114"/>
  <c r="AX37" i="114"/>
  <c r="AY37" i="114"/>
  <c r="AZ37" i="114"/>
  <c r="BA37" i="114"/>
  <c r="BB37" i="114"/>
  <c r="BC37" i="114"/>
  <c r="BD37" i="114"/>
  <c r="BE37" i="114"/>
  <c r="BF37" i="114"/>
  <c r="H38" i="114"/>
  <c r="AR38" i="114"/>
  <c r="AS38" i="114"/>
  <c r="AT38" i="114"/>
  <c r="AU38" i="114"/>
  <c r="AV38" i="114"/>
  <c r="AW38" i="114"/>
  <c r="AX38" i="114"/>
  <c r="AY38" i="114"/>
  <c r="AZ38" i="114"/>
  <c r="BA38" i="114"/>
  <c r="BB38" i="114"/>
  <c r="BC38" i="114"/>
  <c r="BD38" i="114"/>
  <c r="BE38" i="114"/>
  <c r="BF38" i="114"/>
  <c r="H39" i="114"/>
  <c r="AR39" i="114"/>
  <c r="AS39" i="114"/>
  <c r="AT39" i="114"/>
  <c r="AU39" i="114"/>
  <c r="AV39" i="114"/>
  <c r="AW39" i="114"/>
  <c r="AX39" i="114"/>
  <c r="AY39" i="114"/>
  <c r="AZ39" i="114"/>
  <c r="BA39" i="114"/>
  <c r="BB39" i="114"/>
  <c r="BC39" i="114"/>
  <c r="BD39" i="114"/>
  <c r="BE39" i="114"/>
  <c r="BF39" i="114"/>
  <c r="H40" i="114"/>
  <c r="AR40" i="114"/>
  <c r="AS40" i="114"/>
  <c r="AT40" i="114"/>
  <c r="AU40" i="114"/>
  <c r="AV40" i="114"/>
  <c r="AW40" i="114"/>
  <c r="AX40" i="114"/>
  <c r="AY40" i="114"/>
  <c r="AZ40" i="114"/>
  <c r="BA40" i="114"/>
  <c r="BB40" i="114"/>
  <c r="BC40" i="114"/>
  <c r="BD40" i="114"/>
  <c r="BE40" i="114"/>
  <c r="BF40" i="114"/>
  <c r="H41" i="114"/>
  <c r="AR41" i="114"/>
  <c r="AS41" i="114"/>
  <c r="AT41" i="114"/>
  <c r="AU41" i="114"/>
  <c r="AV41" i="114"/>
  <c r="AW41" i="114"/>
  <c r="AX41" i="114"/>
  <c r="AY41" i="114"/>
  <c r="AZ41" i="114"/>
  <c r="BA41" i="114"/>
  <c r="BB41" i="114"/>
  <c r="BC41" i="114"/>
  <c r="BD41" i="114"/>
  <c r="BE41" i="114"/>
  <c r="BF41" i="114"/>
  <c r="H42" i="114"/>
  <c r="AR42" i="114"/>
  <c r="AS42" i="114"/>
  <c r="AT42" i="114"/>
  <c r="AU42" i="114"/>
  <c r="AV42" i="114"/>
  <c r="AW42" i="114"/>
  <c r="AX42" i="114"/>
  <c r="AY42" i="114"/>
  <c r="AZ42" i="114"/>
  <c r="BA42" i="114"/>
  <c r="BB42" i="114"/>
  <c r="BC42" i="114"/>
  <c r="BD42" i="114"/>
  <c r="BE42" i="114"/>
  <c r="BF42" i="114"/>
  <c r="H9" i="114"/>
  <c r="AR9" i="114"/>
  <c r="AS9" i="114"/>
  <c r="AT9" i="114"/>
  <c r="AU9" i="114"/>
  <c r="AV9" i="114"/>
  <c r="AW9" i="114"/>
  <c r="AX9" i="114"/>
  <c r="AY9" i="114"/>
  <c r="AZ9" i="114"/>
  <c r="BA9" i="114"/>
  <c r="BB9" i="114"/>
  <c r="BC9" i="114"/>
  <c r="BD9" i="114"/>
  <c r="BE9" i="114"/>
  <c r="BF9" i="114"/>
  <c r="BK8" i="114"/>
  <c r="BJ8" i="114"/>
  <c r="BI8" i="114"/>
  <c r="BH8" i="114"/>
  <c r="BG8" i="114"/>
  <c r="BF8" i="114"/>
  <c r="BE8" i="114"/>
  <c r="BD8" i="114"/>
  <c r="BC8" i="114"/>
  <c r="BB8" i="114"/>
  <c r="BA8" i="114"/>
  <c r="AZ8" i="114"/>
  <c r="AY8" i="114"/>
  <c r="AX8" i="114"/>
  <c r="AW8" i="114"/>
  <c r="AV8" i="114"/>
  <c r="AU8" i="114"/>
  <c r="AT8" i="114"/>
  <c r="AS8" i="114"/>
  <c r="AR8" i="114"/>
  <c r="H8" i="114"/>
  <c r="A1" i="114"/>
  <c r="BJ8" i="113"/>
  <c r="BI8" i="113"/>
  <c r="BH8" i="113"/>
  <c r="BG8" i="113"/>
  <c r="BF8" i="113"/>
  <c r="BE8" i="113"/>
  <c r="BD8" i="113"/>
  <c r="BC8" i="113"/>
  <c r="BB8" i="113"/>
  <c r="BA8" i="113"/>
  <c r="AZ8" i="113"/>
  <c r="AY8" i="113"/>
  <c r="AX8" i="113"/>
  <c r="AW8" i="113"/>
  <c r="AV8" i="113"/>
  <c r="AU8" i="113"/>
  <c r="AT8" i="113"/>
  <c r="AS8" i="113"/>
  <c r="AR8" i="113"/>
  <c r="AQ8" i="113"/>
  <c r="AP8" i="113"/>
  <c r="G8" i="113"/>
  <c r="A1" i="113"/>
  <c r="BJ8" i="112"/>
  <c r="BI8" i="112"/>
  <c r="BH8" i="112"/>
  <c r="BG8" i="112"/>
  <c r="BF8" i="112"/>
  <c r="BE8" i="112"/>
  <c r="BD8" i="112"/>
  <c r="BC8" i="112"/>
  <c r="BB8" i="112"/>
  <c r="BA8" i="112"/>
  <c r="AZ8" i="112"/>
  <c r="AY8" i="112"/>
  <c r="AX8" i="112"/>
  <c r="AW8" i="112"/>
  <c r="AV8" i="112"/>
  <c r="AU8" i="112"/>
  <c r="AT8" i="112"/>
  <c r="AS8" i="112"/>
  <c r="AR8" i="112"/>
  <c r="A1" i="112"/>
  <c r="AR8" i="106" l="1"/>
  <c r="AS8" i="106"/>
  <c r="AT8" i="106"/>
  <c r="AU8" i="106"/>
  <c r="AV8" i="106"/>
  <c r="AW8" i="106"/>
  <c r="AX8" i="106"/>
  <c r="AY8" i="106"/>
  <c r="AZ8" i="106"/>
  <c r="BA8" i="106"/>
  <c r="BB8" i="106"/>
  <c r="BC8" i="106"/>
  <c r="BD8" i="106"/>
  <c r="BE8" i="106"/>
  <c r="BF8" i="106"/>
  <c r="BG8" i="106"/>
  <c r="BH8" i="106"/>
  <c r="BI8" i="106"/>
  <c r="BJ8" i="106"/>
  <c r="G8" i="106"/>
  <c r="AT8" i="108"/>
  <c r="AU8" i="108"/>
  <c r="AV8" i="108"/>
  <c r="AW8" i="108"/>
  <c r="AX8" i="108"/>
  <c r="AY8" i="108"/>
  <c r="AZ8" i="108"/>
  <c r="BA8" i="108"/>
  <c r="BB8" i="108"/>
  <c r="BC8" i="108"/>
  <c r="BD8" i="108"/>
  <c r="BE8" i="108"/>
  <c r="BF8" i="108"/>
  <c r="BG8" i="108"/>
  <c r="BH8" i="108"/>
  <c r="BI8" i="108"/>
  <c r="BJ8" i="108"/>
  <c r="BK8" i="108"/>
  <c r="BL8" i="108"/>
  <c r="AS8" i="107"/>
  <c r="AT8" i="107"/>
  <c r="AU8" i="107"/>
  <c r="AV8" i="107"/>
  <c r="AW8" i="107"/>
  <c r="AX8" i="107"/>
  <c r="AY8" i="107"/>
  <c r="AZ8" i="107"/>
  <c r="BA8" i="107"/>
  <c r="BB8" i="107"/>
  <c r="BC8" i="107"/>
  <c r="BD8" i="107"/>
  <c r="BE8" i="107"/>
  <c r="BF8" i="107"/>
  <c r="BG8" i="107"/>
  <c r="BH8" i="107"/>
  <c r="BI8" i="107"/>
  <c r="BJ8" i="107"/>
  <c r="BK8" i="107"/>
  <c r="BD8" i="109"/>
  <c r="BE8" i="109"/>
  <c r="BF8" i="109"/>
  <c r="BG8" i="109"/>
  <c r="BH8" i="109"/>
  <c r="BI8" i="109"/>
  <c r="BJ8" i="109"/>
  <c r="AR8" i="109"/>
  <c r="AS8" i="109"/>
  <c r="AT8" i="109"/>
  <c r="AU8" i="109"/>
  <c r="AV8" i="109"/>
  <c r="AW8" i="109"/>
  <c r="AX8" i="109"/>
  <c r="AY8" i="109"/>
  <c r="AZ8" i="109"/>
  <c r="BA8" i="109"/>
  <c r="BB8" i="109"/>
  <c r="BC8" i="109"/>
  <c r="H8" i="109"/>
  <c r="I8" i="110"/>
  <c r="AR8" i="110"/>
  <c r="AS8" i="110"/>
  <c r="AT8" i="110"/>
  <c r="AU8" i="110"/>
  <c r="AV8" i="110"/>
  <c r="AW8" i="110"/>
  <c r="AX8" i="110"/>
  <c r="AY8" i="110"/>
  <c r="AZ8" i="110"/>
  <c r="BA8" i="110"/>
  <c r="BB8" i="110"/>
  <c r="BC8" i="110"/>
  <c r="BD8" i="110"/>
  <c r="BE8" i="110"/>
  <c r="BF8" i="110"/>
  <c r="BG8" i="110"/>
  <c r="BH8" i="110"/>
  <c r="BI8" i="110"/>
  <c r="BJ8" i="110"/>
  <c r="BK8" i="110"/>
  <c r="BL8" i="110"/>
  <c r="A1" i="111" l="1"/>
  <c r="A1" i="110"/>
  <c r="A1" i="109"/>
  <c r="A1" i="108"/>
  <c r="A1" i="107"/>
  <c r="A1" i="10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tc={938932A1-D5D5-4FDE-B198-AF6A19032697}</author>
  </authors>
  <commentList>
    <comment ref="Y9" authorId="0" shapeId="0" xr:uid="{938932A1-D5D5-4FDE-B198-AF6A19032697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Cells in yellow are manually calculated to match switching steps.  Current flow won't match.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tc={7FE6F748-1E32-4FD4-A359-897A4B159F1F}</author>
  </authors>
  <commentList>
    <comment ref="AC9" authorId="0" shapeId="0" xr:uid="{7FE6F748-1E32-4FD4-A359-897A4B159F1F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Cells in yellow: Values are not correct, powerflow needs to be rerun.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tc={70930215-6886-4F24-9B0F-D9C900831DE3}</author>
  </authors>
  <commentList>
    <comment ref="X55" authorId="0" shapeId="0" xr:uid="{70930215-6886-4F24-9B0F-D9C900831DE3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cells in yellow: manual values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tc={47202AE5-0AD9-4CEE-8198-B96CA0EB6CB2}</author>
  </authors>
  <commentList>
    <comment ref="Z26" authorId="0" shapeId="0" xr:uid="{47202AE5-0AD9-4CEE-8198-B96CA0EB6CB2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cells in yellow: manual value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tc={DAFC7001-A3B2-4F65-8AAE-CE6EFF8B8541}</author>
    <author>tc={7692CE0E-23F4-4189-9C6A-07E2D51A7B77}</author>
    <author>tc={99ED47CE-35FF-4665-9E26-CE5F2D14E3F6}</author>
  </authors>
  <commentList>
    <comment ref="AE14" authorId="0" shapeId="0" xr:uid="{DAFC7001-A3B2-4F65-8AAE-CE6EFF8B8541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cells in yellow: manual values</t>
      </text>
    </comment>
    <comment ref="P47" authorId="1" shapeId="0" xr:uid="{7692CE0E-23F4-4189-9C6A-07E2D51A7B77}">
      <text>
        <t>[Threaded comment]
Your version of Excel allows you to read this threaded comment; however, any edits to it will get removed if the file is opened in a newer version of Excel. Learn more: https://go.microsoft.com/fwlink/?linkid=870924
Comment:
    yellow cell is calculated from orange cells</t>
      </text>
    </comment>
    <comment ref="R60" authorId="2" shapeId="0" xr:uid="{99ED47CE-35FF-4665-9E26-CE5F2D14E3F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Values need to be calculated</t>
      </text>
    </comment>
  </commentList>
</comments>
</file>

<file path=xl/sharedStrings.xml><?xml version="1.0" encoding="utf-8"?>
<sst xmlns="http://schemas.openxmlformats.org/spreadsheetml/2006/main" count="902" uniqueCount="481">
  <si>
    <t>Transformers</t>
  </si>
  <si>
    <t>Name</t>
  </si>
  <si>
    <t>HV (kV)</t>
  </si>
  <si>
    <t>LV (kV)</t>
  </si>
  <si>
    <t>Min Tap</t>
  </si>
  <si>
    <t>Max Tap</t>
  </si>
  <si>
    <t>Nom Volt (kV)</t>
  </si>
  <si>
    <t>Lines</t>
  </si>
  <si>
    <t>Min Q</t>
  </si>
  <si>
    <t>Max Q</t>
  </si>
  <si>
    <t>Current Tap &gt;&gt;&gt;</t>
  </si>
  <si>
    <t>Loading (%) &gt;&gt;&gt;</t>
  </si>
  <si>
    <t>Magnitude (pu) &gt;&gt;&gt;</t>
  </si>
  <si>
    <t>Results</t>
  </si>
  <si>
    <t>End Of Sheet</t>
  </si>
  <si>
    <t>Min P</t>
  </si>
  <si>
    <t>Max P</t>
  </si>
  <si>
    <t>MVA</t>
  </si>
  <si>
    <t>Active Power &gt;&gt;&gt;</t>
  </si>
  <si>
    <t>Reactive Power &gt;&gt;&gt;</t>
  </si>
  <si>
    <t>STCR5-_1</t>
  </si>
  <si>
    <t>CRAG0A_1</t>
  </si>
  <si>
    <t>CRAG0B_1</t>
  </si>
  <si>
    <t>EWHC0G_1</t>
  </si>
  <si>
    <t>WYSB0G_1</t>
  </si>
  <si>
    <t>MINS0G_1</t>
  </si>
  <si>
    <t>WTG_EWEH0G_1</t>
  </si>
  <si>
    <t>Stage - Post Blackout</t>
  </si>
  <si>
    <t>Stage 0</t>
  </si>
  <si>
    <t>Stage 1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</si>
  <si>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</si>
  <si>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</si>
  <si>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</si>
  <si>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</si>
  <si>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</si>
  <si>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</si>
  <si>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</si>
  <si>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</si>
  <si>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Stage 10</t>
  </si>
  <si>
    <t>Stage 11</t>
  </si>
  <si>
    <t>Stage 12</t>
  </si>
  <si>
    <t>Stage 13</t>
  </si>
  <si>
    <t>Stage 14</t>
  </si>
  <si>
    <t>Stage 15</t>
  </si>
  <si>
    <t>ECCF1K</t>
  </si>
  <si>
    <t>CHAP1A-</t>
  </si>
  <si>
    <t>Terminal</t>
  </si>
  <si>
    <t>HAKB1-</t>
  </si>
  <si>
    <t>Terminal(1)</t>
  </si>
  <si>
    <t>CHAP1-</t>
  </si>
  <si>
    <t>ECCF1J</t>
  </si>
  <si>
    <t>GRNA1-</t>
  </si>
  <si>
    <t>DUMF1-</t>
  </si>
  <si>
    <t>LAHOT1</t>
  </si>
  <si>
    <t>MIBI3-</t>
  </si>
  <si>
    <t>CHAPX3</t>
  </si>
  <si>
    <t>LOBI3A</t>
  </si>
  <si>
    <t>MOFTT2</t>
  </si>
  <si>
    <t>LAHO3A</t>
  </si>
  <si>
    <t>NEWCT1</t>
  </si>
  <si>
    <t>CHAPX4</t>
  </si>
  <si>
    <t>LAHOT2</t>
  </si>
  <si>
    <t>ANANT1</t>
  </si>
  <si>
    <t>CHAP3-</t>
  </si>
  <si>
    <t>GRNAT1</t>
  </si>
  <si>
    <t>CHAPX1</t>
  </si>
  <si>
    <t>WYSB3-</t>
  </si>
  <si>
    <t>GRNA3A</t>
  </si>
  <si>
    <t>LAHO3B</t>
  </si>
  <si>
    <t>WYSB0G</t>
  </si>
  <si>
    <t>LOBIT2</t>
  </si>
  <si>
    <t>LOBI3B</t>
  </si>
  <si>
    <t>KIBAT1</t>
  </si>
  <si>
    <t>GRNA3B</t>
  </si>
  <si>
    <t>MIBIT1</t>
  </si>
  <si>
    <t>MOFTT1</t>
  </si>
  <si>
    <t>CHAP3A2</t>
  </si>
  <si>
    <t>CHAP3A1</t>
  </si>
  <si>
    <t>GRNAT2</t>
  </si>
  <si>
    <t>NEWC5-</t>
  </si>
  <si>
    <t>ANANT2</t>
  </si>
  <si>
    <t>ANAN5-1</t>
  </si>
  <si>
    <t>STCR3-</t>
  </si>
  <si>
    <t>STCR5-</t>
  </si>
  <si>
    <t>MINS0G</t>
  </si>
  <si>
    <t>EWHC0G</t>
  </si>
  <si>
    <t>LOBI5-1</t>
  </si>
  <si>
    <t>KIBA5-</t>
  </si>
  <si>
    <t>GRNA5-2</t>
  </si>
  <si>
    <t>LOBI5-2</t>
  </si>
  <si>
    <t>ANAN5-2</t>
  </si>
  <si>
    <t>MOFT5-2</t>
  </si>
  <si>
    <t>MIBI5-</t>
  </si>
  <si>
    <t>CRAG0A</t>
  </si>
  <si>
    <t>LAHO5-1</t>
  </si>
  <si>
    <t>CRAG5A</t>
  </si>
  <si>
    <t>CRAG5B</t>
  </si>
  <si>
    <t>EWHC3-</t>
  </si>
  <si>
    <t>GRNA5-1</t>
  </si>
  <si>
    <t>MOFT5-1</t>
  </si>
  <si>
    <t>LAHO5-2</t>
  </si>
  <si>
    <t>MINS3-</t>
  </si>
  <si>
    <t>LOBIT1</t>
  </si>
  <si>
    <t>CRAG0G</t>
  </si>
  <si>
    <t>EWEH3-</t>
  </si>
  <si>
    <t>EWEH0G</t>
  </si>
  <si>
    <t>EWEH1Q</t>
  </si>
  <si>
    <t>BR001-</t>
  </si>
  <si>
    <t>AL048A</t>
  </si>
  <si>
    <t>AL048B</t>
  </si>
  <si>
    <t>BV001A</t>
  </si>
  <si>
    <t>BV001B</t>
  </si>
  <si>
    <t>EWHC3-_EWHC0G_1</t>
  </si>
  <si>
    <t>CRAG5A_CRAG0A_1</t>
  </si>
  <si>
    <t>LAHOT2_LAHO20_T2</t>
  </si>
  <si>
    <t>CRAG5-_CRAG0B_1</t>
  </si>
  <si>
    <t>GRNAT2_GRNA20_T2</t>
  </si>
  <si>
    <t>MOFTT2_MOFT20_T2</t>
  </si>
  <si>
    <t>LOBIT2_LOBI20_T2</t>
  </si>
  <si>
    <t>GRNAT1_GRNA10_T1</t>
  </si>
  <si>
    <t>MIBIT1_MIBI10_T1</t>
  </si>
  <si>
    <t>LAHOT1_LAHO10_T1</t>
  </si>
  <si>
    <t>NEWCT1_NEWC10_T1</t>
  </si>
  <si>
    <t>KIBAT1_KIBA10_T1</t>
  </si>
  <si>
    <t>CHAP1-_CHAP3-_1</t>
  </si>
  <si>
    <t>CHAP1-_CHAP3-_2</t>
  </si>
  <si>
    <t>WYSB3-_WYSB0G_1</t>
  </si>
  <si>
    <t>STCR3-_STCR5-_1</t>
  </si>
  <si>
    <t>ANANT1_ANAN10_T1</t>
  </si>
  <si>
    <t>ANANT2_ANAN20_T2</t>
  </si>
  <si>
    <t>MINS3-_MINS0G_1</t>
  </si>
  <si>
    <t>LOBIT1_LOBI10_T1</t>
  </si>
  <si>
    <t>MOFTT1_MOFT10_T1</t>
  </si>
  <si>
    <t>trf_EWEH1Q_EWEH3-_1</t>
  </si>
  <si>
    <t>trf_EWEH3-_EWEH0G_1</t>
  </si>
  <si>
    <t>tr3_GRNA4-_GRNA1-_1</t>
  </si>
  <si>
    <t>tr3_GRNA4-_GRNA1-_2</t>
  </si>
  <si>
    <t>lne_CHAP1-_HAKB1-_1</t>
  </si>
  <si>
    <t>CRAG5B_LAHO5-_1</t>
  </si>
  <si>
    <t>CHAPX3_LAHO3B_1</t>
  </si>
  <si>
    <t>LOBI3B_MOFTT2_1</t>
  </si>
  <si>
    <t>lne_CHAP1-_DUMF1-_1</t>
  </si>
  <si>
    <t>CHAP3-_LOBI3B_1</t>
  </si>
  <si>
    <t>CHAP3-_CHAPX1_1</t>
  </si>
  <si>
    <t>CHAPX4_KIBAT1_1</t>
  </si>
  <si>
    <t>CHAPX4_MOFTT1_1</t>
  </si>
  <si>
    <t>CHAP3-_CHAPX3_1</t>
  </si>
  <si>
    <t>GRNA3A_GRNAT1_1</t>
  </si>
  <si>
    <t>LOBI3A_LOBIT1_1</t>
  </si>
  <si>
    <t>LAHO3A_LAHOT1_1</t>
  </si>
  <si>
    <t>LAHO3B_LAHOT2_1</t>
  </si>
  <si>
    <t>MIBI3-_MIBIT1_1</t>
  </si>
  <si>
    <t>GRNA3B_GRNAT2_1</t>
  </si>
  <si>
    <t>MIBI3-_LAHO3A_1</t>
  </si>
  <si>
    <t>LAHO3B_NEWCT1_1</t>
  </si>
  <si>
    <t>CHAP3-_MIBI3-_1</t>
  </si>
  <si>
    <t>ANANT1_CHAP3-_1</t>
  </si>
  <si>
    <t>CARU3A_CHAPX1_1</t>
  </si>
  <si>
    <t>ANANT2_CHAP3-_1</t>
  </si>
  <si>
    <t>EWHC3-_MIBI3-_1</t>
  </si>
  <si>
    <t>CRAG5A_LAHO5-_1</t>
  </si>
  <si>
    <t>CHAPX4_LOBI3A_1</t>
  </si>
  <si>
    <t>CHAPX1_LOBI3A_1</t>
  </si>
  <si>
    <t>CHAP3-_GRNA3B_1</t>
  </si>
  <si>
    <t>CHAP3-_MINS3-_1</t>
  </si>
  <si>
    <t>CHAP3-_STCR3-_1</t>
  </si>
  <si>
    <t>LOBI3B_LOBIT2_1</t>
  </si>
  <si>
    <t>lne_AL048A_GRNA1-_1</t>
  </si>
  <si>
    <t>lne_CHAP1-_AL048A_1</t>
  </si>
  <si>
    <t>lne_AL048B_GRNA1-_1</t>
  </si>
  <si>
    <t>lne_CHAP1-_AL048B_1</t>
  </si>
  <si>
    <t>Current (kA) &gt;&gt;&gt;</t>
  </si>
  <si>
    <t>Rating (kA)</t>
  </si>
  <si>
    <t>Loading (MVA) &gt;&gt;&gt;</t>
  </si>
  <si>
    <t>CHAP08_CHAPX3_1</t>
  </si>
  <si>
    <t>SOLWAY</t>
  </si>
  <si>
    <t>CHAP3-_SOLWAY</t>
  </si>
  <si>
    <t>M1</t>
  </si>
  <si>
    <t>R1</t>
  </si>
  <si>
    <t>HARK A</t>
  </si>
  <si>
    <t>HARK</t>
  </si>
  <si>
    <t>DUMF-2</t>
  </si>
  <si>
    <t>ECCF-2</t>
  </si>
  <si>
    <t>GRNA-2</t>
  </si>
  <si>
    <t>DUMF-1</t>
  </si>
  <si>
    <t>ECCF-1</t>
  </si>
  <si>
    <t>GRNA-1</t>
  </si>
  <si>
    <t>124 120 128</t>
  </si>
  <si>
    <t>783 780 784</t>
  </si>
  <si>
    <t>303 305 304</t>
  </si>
  <si>
    <t>203 205 204</t>
  </si>
  <si>
    <t>683 680 684</t>
  </si>
  <si>
    <t>504 505 503</t>
  </si>
  <si>
    <t>404 405 403</t>
  </si>
  <si>
    <t>804 805 803</t>
  </si>
  <si>
    <t>X606 X604</t>
  </si>
  <si>
    <t>X516 X514</t>
  </si>
  <si>
    <t>GRNA 780 A</t>
  </si>
  <si>
    <t>X510</t>
  </si>
  <si>
    <t>GRNA 780</t>
  </si>
  <si>
    <t>GRNA 780 tx</t>
  </si>
  <si>
    <t>X406 X404</t>
  </si>
  <si>
    <t>ELVA A</t>
  </si>
  <si>
    <t>ELVA</t>
  </si>
  <si>
    <t>X447</t>
  </si>
  <si>
    <t>X447 X449</t>
  </si>
  <si>
    <t>X449</t>
  </si>
  <si>
    <t>SC1</t>
  </si>
  <si>
    <t>X448</t>
  </si>
  <si>
    <t>X236 X230 X234</t>
  </si>
  <si>
    <t>X116 X114</t>
  </si>
  <si>
    <t>GRNA 680 A</t>
  </si>
  <si>
    <t>X110</t>
  </si>
  <si>
    <t>GRNA 680</t>
  </si>
  <si>
    <t>GRNA 680 tx</t>
  </si>
  <si>
    <t>SC2</t>
  </si>
  <si>
    <t>SC3</t>
  </si>
  <si>
    <t>SC4</t>
  </si>
  <si>
    <t>SC5</t>
  </si>
  <si>
    <t>SC6</t>
  </si>
  <si>
    <t>SC7</t>
  </si>
  <si>
    <t>SC8</t>
  </si>
  <si>
    <t>R1_1</t>
  </si>
  <si>
    <t>M1_1</t>
  </si>
  <si>
    <t>1106 1104_1</t>
  </si>
  <si>
    <t>1105 A_1</t>
  </si>
  <si>
    <t>1105 B_1</t>
  </si>
  <si>
    <t>1105 1103_1</t>
  </si>
  <si>
    <t>1103 303 A_1</t>
  </si>
  <si>
    <t>1103 303 B_1</t>
  </si>
  <si>
    <t>1103 303 C_1</t>
  </si>
  <si>
    <t>303 305_1</t>
  </si>
  <si>
    <t>305 304_1</t>
  </si>
  <si>
    <t>GRNA1 A_1</t>
  </si>
  <si>
    <t>GRNA1 B_1</t>
  </si>
  <si>
    <t>R1_2</t>
  </si>
  <si>
    <t>M1_2</t>
  </si>
  <si>
    <t>206 204_2</t>
  </si>
  <si>
    <t>205 A_2</t>
  </si>
  <si>
    <t>205 B_2</t>
  </si>
  <si>
    <t>205 203_2</t>
  </si>
  <si>
    <t>203 203 A_2</t>
  </si>
  <si>
    <t>203 203 B_2</t>
  </si>
  <si>
    <t>203 203 C_2</t>
  </si>
  <si>
    <t>203 205_2</t>
  </si>
  <si>
    <t>205 204_2</t>
  </si>
  <si>
    <t>GRNA1 A_2</t>
  </si>
  <si>
    <t>GRNA1 B_2</t>
  </si>
  <si>
    <t>GRNA1</t>
  </si>
  <si>
    <t>803 113</t>
  </si>
  <si>
    <t>113</t>
  </si>
  <si>
    <t>204 132kV</t>
  </si>
  <si>
    <t>204 0V</t>
  </si>
  <si>
    <t>GRID 1A</t>
  </si>
  <si>
    <t>GRID 1A LV</t>
  </si>
  <si>
    <t>EWEH3</t>
  </si>
  <si>
    <t>GRID 1B</t>
  </si>
  <si>
    <t>BOARD B</t>
  </si>
  <si>
    <t>2L5</t>
  </si>
  <si>
    <t>3L5</t>
  </si>
  <si>
    <t>GRID 1A dash</t>
  </si>
  <si>
    <t>POC</t>
  </si>
  <si>
    <t>761 MINS WF</t>
  </si>
  <si>
    <t>MINSCA BUSBAR</t>
  </si>
  <si>
    <t>CB01 A</t>
  </si>
  <si>
    <t>CB01 B</t>
  </si>
  <si>
    <t>CB02 A</t>
  </si>
  <si>
    <t>CB02 B</t>
  </si>
  <si>
    <t>CB04 A</t>
  </si>
  <si>
    <t>CB04 B</t>
  </si>
  <si>
    <t>WTG09 A</t>
  </si>
  <si>
    <t>WTG09 B</t>
  </si>
  <si>
    <t>WTG09 C</t>
  </si>
  <si>
    <t>WTG09 D</t>
  </si>
  <si>
    <t>WTG09 E</t>
  </si>
  <si>
    <t>WTG09 OUTLINE A</t>
  </si>
  <si>
    <t>WTG09 OUTLINE B</t>
  </si>
  <si>
    <t>WTG09 OUTLINE C</t>
  </si>
  <si>
    <t>WTG09 OUTLINE D</t>
  </si>
  <si>
    <t>WTG11 A</t>
  </si>
  <si>
    <t>WTG11 B</t>
  </si>
  <si>
    <t>WTG11 C</t>
  </si>
  <si>
    <t>WTG11 D</t>
  </si>
  <si>
    <t>WTG11 E</t>
  </si>
  <si>
    <t>WTG11 OUTLINE A</t>
  </si>
  <si>
    <t>WTG11 OUTLINE B</t>
  </si>
  <si>
    <t>WTG11 OUTLINE C</t>
  </si>
  <si>
    <t>WTG11 OUTLINE D</t>
  </si>
  <si>
    <t>WTG10 A</t>
  </si>
  <si>
    <t>WTG10 C</t>
  </si>
  <si>
    <t>WTG10 D</t>
  </si>
  <si>
    <t>WTG10 E</t>
  </si>
  <si>
    <t>WTG10 OUTLINE A</t>
  </si>
  <si>
    <t>WTG10 OUTLINE B</t>
  </si>
  <si>
    <t>WTG10 OUTLINE C</t>
  </si>
  <si>
    <t>WTG10 OUTLINE D</t>
  </si>
  <si>
    <t>WTG12 A</t>
  </si>
  <si>
    <t>WTG12 B</t>
  </si>
  <si>
    <t>WTG12 C</t>
  </si>
  <si>
    <t>WTG12 D</t>
  </si>
  <si>
    <t>WTG12 E</t>
  </si>
  <si>
    <t>WTG12 OUTLINE A</t>
  </si>
  <si>
    <t>WTG12 OUTLINE B</t>
  </si>
  <si>
    <t>WTG12 OUTLINE C</t>
  </si>
  <si>
    <t>WTG12 OUTLINE D</t>
  </si>
  <si>
    <t>WTG14 A</t>
  </si>
  <si>
    <t>WTG14 B</t>
  </si>
  <si>
    <t>WTG14 C</t>
  </si>
  <si>
    <t>WTG14 D</t>
  </si>
  <si>
    <t>WTG14 E</t>
  </si>
  <si>
    <t>WTG14 OUTLINE A</t>
  </si>
  <si>
    <t>WTG14 OUTLINE B</t>
  </si>
  <si>
    <t>WTG14 OUTLINE C</t>
  </si>
  <si>
    <t>WTG14 OUTLINE D</t>
  </si>
  <si>
    <t>WTG16 A</t>
  </si>
  <si>
    <t>WTG16 B</t>
  </si>
  <si>
    <t>WTG16 C</t>
  </si>
  <si>
    <t>WTG16 D</t>
  </si>
  <si>
    <t>WTG16 E</t>
  </si>
  <si>
    <t>WTG16 OUTLINE A</t>
  </si>
  <si>
    <t>WTG16 OUTLINE B</t>
  </si>
  <si>
    <t>WTG16 OUTLINE C</t>
  </si>
  <si>
    <t>WTG16 OUTLINE D</t>
  </si>
  <si>
    <t>WTG15 A</t>
  </si>
  <si>
    <t>WTG15 B</t>
  </si>
  <si>
    <t>WTG15 C</t>
  </si>
  <si>
    <t>WTG15 D</t>
  </si>
  <si>
    <t>WTG15 E</t>
  </si>
  <si>
    <t>WTG15 OUTLINE A</t>
  </si>
  <si>
    <t>WTG15 OUTLINE B</t>
  </si>
  <si>
    <t>WTG15 OUTLINE C</t>
  </si>
  <si>
    <t>WTG15 OUTLINE D</t>
  </si>
  <si>
    <t>WTG13 A</t>
  </si>
  <si>
    <t>WTG13 C</t>
  </si>
  <si>
    <t>WTG13 D</t>
  </si>
  <si>
    <t>WTG13 E</t>
  </si>
  <si>
    <t>WTG13 OUTLINE A</t>
  </si>
  <si>
    <t>WTG13 OUTLINE B</t>
  </si>
  <si>
    <t>WTG13 OUTLINE C</t>
  </si>
  <si>
    <t>WTG13 OUTLINE D</t>
  </si>
  <si>
    <t>WTG06 A</t>
  </si>
  <si>
    <t>WTG06 B</t>
  </si>
  <si>
    <t>WTG06 C</t>
  </si>
  <si>
    <t>WTG06 D</t>
  </si>
  <si>
    <t>WTG06 E</t>
  </si>
  <si>
    <t>WTG06 OUTLINE A</t>
  </si>
  <si>
    <t>WTG06 OUTLINE B</t>
  </si>
  <si>
    <t>WTG06 OUTLINE C</t>
  </si>
  <si>
    <t>WTG06 OUTLINE D</t>
  </si>
  <si>
    <t>WTG07 A</t>
  </si>
  <si>
    <t>WTG07 B</t>
  </si>
  <si>
    <t>WTG07 C</t>
  </si>
  <si>
    <t>WTG07 D</t>
  </si>
  <si>
    <t>WTG07 E</t>
  </si>
  <si>
    <t>WTG07 OUTLINE A</t>
  </si>
  <si>
    <t>WTG07 OUTLINE B</t>
  </si>
  <si>
    <t>WTG07 OUTLINE C</t>
  </si>
  <si>
    <t>WTG07 OUTLINE D</t>
  </si>
  <si>
    <t>WTG08 A</t>
  </si>
  <si>
    <t>WTG08 C</t>
  </si>
  <si>
    <t>WTG08 D</t>
  </si>
  <si>
    <t>ewehillwindfarm1</t>
  </si>
  <si>
    <t>minsca33kv</t>
  </si>
  <si>
    <t>stevenscroft33kv</t>
  </si>
  <si>
    <t>ewehillgretna</t>
  </si>
  <si>
    <t>chapelcrossgretna2</t>
  </si>
  <si>
    <t>chapelcrossgretna1</t>
  </si>
  <si>
    <t>gretna400kv</t>
  </si>
  <si>
    <t>gretna132kv</t>
  </si>
  <si>
    <t>chapelcross132kv</t>
  </si>
  <si>
    <t>chapelcross33kv</t>
  </si>
  <si>
    <t>network</t>
  </si>
  <si>
    <t>1L3A</t>
  </si>
  <si>
    <t>WG2 A</t>
  </si>
  <si>
    <t>WG2 B</t>
  </si>
  <si>
    <t>ewehillwindfarm2</t>
  </si>
  <si>
    <t>GretnaA + Newcastleton</t>
  </si>
  <si>
    <t>LockerbieA + B</t>
  </si>
  <si>
    <t>Kirkbank + Moffat A</t>
  </si>
  <si>
    <t>Moffat B</t>
  </si>
  <si>
    <t>Stevens Croft energised</t>
  </si>
  <si>
    <t>Gretna 132kV brkr closed</t>
  </si>
  <si>
    <t>Annan energised</t>
  </si>
  <si>
    <t>Middelbie energised</t>
  </si>
  <si>
    <t>Langholm energised</t>
  </si>
  <si>
    <t>Steven's croft SPD brkr closed and line to Chapelcross energised</t>
  </si>
  <si>
    <t>Chapelcross 33kV B/B energised</t>
  </si>
  <si>
    <t>Circuit Minsca WF energised</t>
  </si>
  <si>
    <t>Circuit to Ewe Hill WF energised</t>
  </si>
  <si>
    <t>Grid trfr  1 + Chapelcross - Gretna line energised</t>
  </si>
  <si>
    <t>Gretna B energised</t>
  </si>
  <si>
    <t>Step -1</t>
  </si>
  <si>
    <t>Step 0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</si>
  <si>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</si>
  <si>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</si>
  <si>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</si>
  <si>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</si>
  <si>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</si>
  <si>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</si>
  <si>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</si>
  <si>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</si>
  <si>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</si>
  <si>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</si>
  <si>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</si>
  <si>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</si>
  <si>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</si>
  <si>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</si>
  <si>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</si>
  <si>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</si>
  <si>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</si>
  <si>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</si>
  <si>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</si>
  <si>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</si>
  <si>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</si>
  <si>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</si>
  <si>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</si>
  <si>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</si>
  <si>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</si>
  <si>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</si>
  <si>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</si>
  <si>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</si>
  <si>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</si>
  <si>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</si>
  <si>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Post black-out</t>
  </si>
  <si>
    <t>Energise Steven's Croft</t>
  </si>
  <si>
    <t>6.1 Energise Chapelcross - Annan circuit 1 (698-13)</t>
  </si>
  <si>
    <t>6.2 Energise Chapelcross - Annan circuit 2
(698-23)</t>
  </si>
  <si>
    <t>5.4 Energise Ewe Hill 2 WF
(GRID 1)</t>
  </si>
  <si>
    <t>5.3 Energise Gretna - Ewe Hill 2 132kV circuit
(805)</t>
  </si>
  <si>
    <t>5.2 Energise Gretna SGT1 400/132kV
(780)</t>
  </si>
  <si>
    <t>5.1 Close Gretna CB, energise Gretna 132kV BB 
(305)</t>
  </si>
  <si>
    <t>4.3 Energise Chapelcross - Gretna 1 132kV circuit
(698-1105)</t>
  </si>
  <si>
    <t>4.2 Energise Chapelcross 132kV M1 BB
(698-710)</t>
  </si>
  <si>
    <t>4.1 Energise Chapelcross Grid 1 132/33kV Trfr
(698-10)</t>
  </si>
  <si>
    <t>3.2 Energise Ewe Hill WF
(CUSTOMER)</t>
  </si>
  <si>
    <t xml:space="preserve">3.1 Energise Ewe Hill 1 PoC
(12) </t>
  </si>
  <si>
    <t>2.2 Energise Minsca WF
(CUSTOMER)</t>
  </si>
  <si>
    <t>2.1 Energise Minsca PoC
(MINSCA WF)</t>
  </si>
  <si>
    <t>1.2 Energise Steven's Croft cable to Chapelcross
(CHAP)</t>
  </si>
  <si>
    <t>1.1 Energise Steven's croft BB
(CUSTOMER)</t>
  </si>
  <si>
    <t>8.1 Minsca WF, Ewe Hill 1 WF, Ewe Hill 2 WF to produce 20% MW</t>
  </si>
  <si>
    <t>7.1 Energise Middlebie SWS - Middlebie circuit
(780-11)</t>
  </si>
  <si>
    <t>8.2 Energise Middlebie SWS - Langholm circuit 1 
(780-14)</t>
  </si>
  <si>
    <t>9.1 Energise Chapelcross - Gretna circuit 2
(698-11)</t>
  </si>
  <si>
    <t>10.1 Energise Chapelcross - Gretna circuit 1, Langholm 2, Newcastleton
(698-21)</t>
  </si>
  <si>
    <t>11.1 Minsca WF, Ewe Hill 1 WF, Ewe Hill 2 WF to produce 25% MW</t>
  </si>
  <si>
    <t>11.2 Energise Chapelcross -Lockerbie circuit 1
(698-14)</t>
  </si>
  <si>
    <t>11.4 Energise Chapelcross -Lockerbie circuit 2
(698-22)</t>
  </si>
  <si>
    <t>11.3 Minsca WF, Ewe Hill 1 WF to produce 45% MW</t>
  </si>
  <si>
    <t>12.1 Energise Lockerbie - Kirkbank and Moffat 1
(694-13)</t>
  </si>
  <si>
    <t>13.1 Energise Lockerbie - Moffat 2
(694-23)</t>
  </si>
  <si>
    <t>14.2 Close Lockerbie 11kV bus section 
(679-01)</t>
  </si>
  <si>
    <t>14.1 Close Annan 11kV bus section 
(662-01)</t>
  </si>
  <si>
    <t>Step 31</t>
  </si>
  <si>
    <t>14.3 Close Moffat 11kV bus section 
(683-01)</t>
  </si>
  <si>
    <t>14.4 Connect Langholm T2 
(676-20)</t>
  </si>
  <si>
    <t>14.5 Connect Gretna T1
(673-10)</t>
  </si>
  <si>
    <t>Restore to normal</t>
  </si>
  <si>
    <t>CHAP1-_M1-_1</t>
  </si>
  <si>
    <t>CHAP1-_M1-_2</t>
  </si>
  <si>
    <t>CHAP1-_R1-_1</t>
  </si>
  <si>
    <t>CHAP1-_T1</t>
  </si>
  <si>
    <t>CHAP1-_T2</t>
  </si>
  <si>
    <t>MINS3-_MINSC</t>
  </si>
  <si>
    <t>STCR_AUX</t>
  </si>
  <si>
    <t>STCR3-_STCR0G</t>
  </si>
  <si>
    <t>STCR0G-_2</t>
  </si>
  <si>
    <t>STCR0G-_1</t>
  </si>
  <si>
    <t xml:space="preserve"> MINS0G</t>
  </si>
  <si>
    <t xml:space="preserve">STCR_DIESEL </t>
  </si>
  <si>
    <t>STRC0G-_STCRLVT</t>
  </si>
  <si>
    <t>Pre-restoration</t>
  </si>
  <si>
    <t>3,4</t>
  </si>
  <si>
    <t>1,2</t>
  </si>
  <si>
    <t>7,8,9</t>
  </si>
  <si>
    <t>10,11,12,13</t>
  </si>
  <si>
    <t>14,15</t>
  </si>
  <si>
    <t>20,21</t>
  </si>
  <si>
    <t>16,17</t>
  </si>
  <si>
    <t>22,23,24</t>
  </si>
  <si>
    <t>27,28,29,30,31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</si>
</sst>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#,##0;\-0;\-;@"/>
    <numFmt numFmtId="165" formatCode="#,##0.00;\-0.00;\-;@"/>
    <numFmt numFmtId="166" formatCode="0.0%"/>
    <numFmt numFmtId="167" formatCode="0.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7" tint="-0.2499465926084170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theme="2" tint="-0.749961851863155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lightUp">
        <fgColor theme="0" tint="-0.14996795556505021"/>
        <bgColor theme="0" tint="-4.9989318521683403E-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7B7FF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70">
    <xf numFmtId="0" fontId="0" fillId="0" borderId="0" applyNumberFormat="0" applyBorder="0" applyAlignment="0"/>
    <xf numFmtId="9" fontId="1" fillId="0" borderId="0" applyFont="0" applyFill="0" applyBorder="0" applyAlignment="0" applyProtection="0"/>
    <xf numFmtId="0" fontId="2" fillId="39" borderId="0" applyNumberFormat="0">
      <alignment horizontal="center" vertical="center"/>
    </xf>
    <xf numFmtId="0" fontId="3" fillId="41" borderId="0" applyNumberFormat="0" applyBorder="0" applyAlignment="0"/>
    <xf numFmtId="0" fontId="20" fillId="37" borderId="9" applyNumberFormat="0" applyBorder="0" applyAlignment="0">
      <protection locked="0"/>
    </xf>
    <xf numFmtId="3" fontId="4" fillId="3" borderId="0" applyNumberFormat="0" applyBorder="0" applyAlignment="0"/>
    <xf numFmtId="3" fontId="19" fillId="35" borderId="0" applyNumberFormat="0" applyBorder="0" applyAlignment="0"/>
    <xf numFmtId="0" fontId="5" fillId="0" borderId="0" applyNumberFormat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4" applyNumberFormat="0" applyAlignment="0" applyProtection="0"/>
    <xf numFmtId="164" fontId="23" fillId="38" borderId="0" applyNumberFormat="0" applyBorder="0" applyAlignment="0" applyProtection="0">
      <alignment vertical="top"/>
    </xf>
    <xf numFmtId="0" fontId="14" fillId="8" borderId="4" applyNumberFormat="0" applyAlignment="0" applyProtection="0"/>
    <xf numFmtId="0" fontId="15" fillId="0" borderId="5" applyNumberFormat="0" applyFill="0" applyAlignment="0" applyProtection="0"/>
    <xf numFmtId="0" fontId="2" fillId="9" borderId="6" applyNumberFormat="0" applyAlignment="0" applyProtection="0"/>
    <xf numFmtId="0" fontId="16" fillId="0" borderId="0" applyNumberFormat="0" applyFill="0" applyBorder="0" applyAlignment="0" applyProtection="0"/>
    <xf numFmtId="0" fontId="1" fillId="10" borderId="7" applyNumberFormat="0" applyFont="0" applyAlignment="0" applyProtection="0"/>
    <xf numFmtId="0" fontId="17" fillId="0" borderId="0" applyNumberFormat="0" applyFill="0" applyBorder="0" applyAlignment="0" applyProtection="0"/>
    <xf numFmtId="0" fontId="3" fillId="0" borderId="8" applyNumberFormat="0" applyFill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" fillId="42" borderId="0" applyNumberFormat="0" applyBorder="0" applyAlignment="0"/>
    <xf numFmtId="0" fontId="3" fillId="0" borderId="0" applyNumberFormat="0" applyBorder="0" applyAlignment="0"/>
    <xf numFmtId="165" fontId="26" fillId="36" borderId="0" applyNumberFormat="0" applyBorder="0" applyAlignment="0">
      <alignment vertical="top"/>
    </xf>
    <xf numFmtId="0" fontId="24" fillId="2" borderId="0" applyBorder="0" applyAlignment="0">
      <alignment vertical="top"/>
      <protection locked="0"/>
    </xf>
    <xf numFmtId="164" fontId="23" fillId="38" borderId="0" applyNumberFormat="0" applyBorder="0" applyAlignment="0">
      <alignment vertical="top"/>
    </xf>
    <xf numFmtId="0" fontId="21" fillId="40" borderId="0" applyNumberFormat="0" applyBorder="0" applyAlignment="0">
      <alignment vertical="top"/>
    </xf>
    <xf numFmtId="0" fontId="1" fillId="44" borderId="0" applyNumberFormat="0" applyFont="0" applyAlignment="0" applyProtection="0">
      <alignment vertical="top"/>
    </xf>
    <xf numFmtId="0" fontId="2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43" borderId="0" applyNumberFormat="0" applyBorder="0" applyAlignment="0">
      <alignment vertical="top"/>
      <protection locked="0"/>
    </xf>
    <xf numFmtId="166" fontId="1" fillId="0" borderId="0" applyNumberFormat="0" applyBorder="0" applyAlignment="0">
      <alignment horizontal="right" vertical="center"/>
    </xf>
    <xf numFmtId="0" fontId="29" fillId="0" borderId="0"/>
  </cellStyleXfs>
  <cellXfs count="84">
    <xf numFmtId="0" fontId="0" fillId="0" borderId="0" xfId="0"/>
    <xf numFmtId="0" fontId="2" fillId="42" borderId="0" xfId="53" applyAlignment="1">
      <alignment vertical="center"/>
    </xf>
    <xf numFmtId="0" fontId="0" fillId="0" borderId="0" xfId="0" applyAlignment="1">
      <alignment vertical="center"/>
    </xf>
    <xf numFmtId="0" fontId="5" fillId="0" borderId="0" xfId="7" applyAlignment="1">
      <alignment vertical="center"/>
    </xf>
    <xf numFmtId="0" fontId="0" fillId="0" borderId="0" xfId="0" applyAlignment="1">
      <alignment horizontal="right" vertical="center"/>
    </xf>
    <xf numFmtId="0" fontId="21" fillId="40" borderId="0" xfId="58" applyAlignment="1">
      <alignment vertical="center"/>
    </xf>
    <xf numFmtId="0" fontId="21" fillId="40" borderId="0" xfId="58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3" fillId="0" borderId="0" xfId="54" applyAlignment="1">
      <alignment vertical="center"/>
    </xf>
    <xf numFmtId="0" fontId="2" fillId="42" borderId="0" xfId="53" applyAlignment="1">
      <alignment horizontal="right" vertical="center"/>
    </xf>
    <xf numFmtId="0" fontId="3" fillId="41" borderId="0" xfId="3" applyAlignment="1">
      <alignment vertical="center"/>
    </xf>
    <xf numFmtId="0" fontId="0" fillId="0" borderId="10" xfId="0" applyBorder="1" applyAlignment="1">
      <alignment horizontal="center" vertical="center"/>
    </xf>
    <xf numFmtId="2" fontId="2" fillId="42" borderId="0" xfId="53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21" fillId="40" borderId="0" xfId="58" applyNumberFormat="1" applyAlignment="1">
      <alignment horizontal="right" vertical="center"/>
    </xf>
    <xf numFmtId="2" fontId="3" fillId="41" borderId="0" xfId="3" applyNumberFormat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0" fontId="18" fillId="39" borderId="0" xfId="2" applyFont="1" applyAlignment="1">
      <alignment horizontal="center" vertical="center"/>
    </xf>
    <xf numFmtId="2" fontId="18" fillId="39" borderId="0" xfId="2" applyNumberFormat="1" applyFont="1" applyAlignment="1">
      <alignment horizontal="center" vertical="center"/>
    </xf>
    <xf numFmtId="3" fontId="18" fillId="39" borderId="0" xfId="2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3" fontId="3" fillId="0" borderId="0" xfId="54" applyNumberFormat="1" applyAlignment="1">
      <alignment horizontal="center" vertical="center"/>
    </xf>
    <xf numFmtId="2" fontId="3" fillId="0" borderId="0" xfId="54" applyNumberFormat="1" applyAlignment="1">
      <alignment vertical="center"/>
    </xf>
    <xf numFmtId="2" fontId="18" fillId="39" borderId="0" xfId="2" quotePrefix="1" applyNumberFormat="1" applyFont="1" applyAlignment="1">
      <alignment horizontal="center" vertical="center"/>
    </xf>
    <xf numFmtId="167" fontId="2" fillId="42" borderId="0" xfId="53" applyNumberFormat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67" fontId="21" fillId="40" borderId="0" xfId="58" applyNumberFormat="1" applyAlignment="1">
      <alignment horizontal="right" vertical="center"/>
    </xf>
    <xf numFmtId="167" fontId="3" fillId="41" borderId="0" xfId="3" applyNumberFormat="1" applyAlignment="1">
      <alignment vertical="center"/>
    </xf>
    <xf numFmtId="167" fontId="0" fillId="0" borderId="0" xfId="0" applyNumberFormat="1" applyAlignment="1">
      <alignment vertical="center"/>
    </xf>
    <xf numFmtId="167" fontId="18" fillId="39" borderId="0" xfId="2" applyNumberFormat="1" applyFont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2" borderId="0" xfId="53" applyAlignment="1">
      <alignment horizontal="center" vertical="center"/>
    </xf>
    <xf numFmtId="0" fontId="21" fillId="40" borderId="0" xfId="58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41" borderId="0" xfId="3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45" borderId="10" xfId="0" applyNumberForma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vertical="top" wrapText="1"/>
    </xf>
    <xf numFmtId="2" fontId="3" fillId="0" borderId="0" xfId="54" applyNumberFormat="1" applyAlignment="1">
      <alignment vertical="top" wrapText="1"/>
    </xf>
    <xf numFmtId="2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2" fontId="18" fillId="39" borderId="0" xfId="2" applyNumberFormat="1" applyFont="1" applyAlignment="1">
      <alignment horizontal="left" vertical="center"/>
    </xf>
    <xf numFmtId="167" fontId="0" fillId="0" borderId="0" xfId="0" applyNumberFormat="1" applyFill="1" applyBorder="1" applyAlignment="1">
      <alignment horizontal="center" vertical="center"/>
    </xf>
    <xf numFmtId="167" fontId="18" fillId="0" borderId="0" xfId="2" applyNumberFormat="1" applyFont="1" applyFill="1" applyAlignment="1">
      <alignment horizontal="center" vertical="center"/>
    </xf>
    <xf numFmtId="0" fontId="16" fillId="0" borderId="0" xfId="0" applyFont="1" applyAlignment="1">
      <alignment vertical="top" wrapText="1"/>
    </xf>
    <xf numFmtId="2" fontId="16" fillId="0" borderId="0" xfId="0" applyNumberFormat="1" applyFont="1" applyAlignment="1">
      <alignment horizontal="center" vertical="top" wrapText="1"/>
    </xf>
    <xf numFmtId="2" fontId="30" fillId="0" borderId="0" xfId="0" applyNumberFormat="1" applyFont="1" applyAlignment="1">
      <alignment horizontal="center" vertical="top" wrapText="1"/>
    </xf>
    <xf numFmtId="2" fontId="16" fillId="0" borderId="0" xfId="0" applyNumberFormat="1" applyFont="1" applyAlignment="1">
      <alignment vertical="top" wrapText="1"/>
    </xf>
    <xf numFmtId="0" fontId="0" fillId="46" borderId="0" xfId="0" applyFill="1" applyAlignment="1">
      <alignment vertical="center"/>
    </xf>
    <xf numFmtId="0" fontId="0" fillId="46" borderId="10" xfId="0" applyFill="1" applyBorder="1" applyAlignment="1">
      <alignment horizontal="center" vertical="center"/>
    </xf>
    <xf numFmtId="0" fontId="0" fillId="46" borderId="0" xfId="0" applyFill="1" applyAlignment="1">
      <alignment horizontal="right" vertical="center"/>
    </xf>
    <xf numFmtId="2" fontId="0" fillId="46" borderId="10" xfId="0" applyNumberFormat="1" applyFill="1" applyBorder="1" applyAlignment="1">
      <alignment horizontal="center" vertical="center"/>
    </xf>
    <xf numFmtId="0" fontId="0" fillId="46" borderId="0" xfId="0" applyFont="1" applyFill="1" applyAlignment="1">
      <alignment vertical="center"/>
    </xf>
    <xf numFmtId="0" fontId="0" fillId="46" borderId="0" xfId="0" applyFont="1" applyFill="1" applyAlignment="1">
      <alignment horizontal="right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18" fillId="47" borderId="0" xfId="2" applyNumberFormat="1" applyFont="1" applyFill="1" applyAlignment="1">
      <alignment horizontal="center" vertical="center"/>
    </xf>
    <xf numFmtId="2" fontId="30" fillId="0" borderId="0" xfId="0" applyNumberFormat="1" applyFont="1" applyAlignment="1">
      <alignment vertical="top" wrapText="1"/>
    </xf>
    <xf numFmtId="0" fontId="0" fillId="47" borderId="0" xfId="0" applyFill="1" applyAlignment="1">
      <alignment horizontal="center" vertical="center"/>
    </xf>
    <xf numFmtId="2" fontId="18" fillId="47" borderId="0" xfId="2" quotePrefix="1" applyNumberFormat="1" applyFont="1" applyFill="1" applyAlignment="1">
      <alignment horizontal="center" vertical="center"/>
    </xf>
    <xf numFmtId="2" fontId="3" fillId="0" borderId="0" xfId="54" applyNumberFormat="1" applyAlignment="1">
      <alignment horizontal="center" vertical="top" wrapText="1"/>
    </xf>
    <xf numFmtId="2" fontId="18" fillId="0" borderId="0" xfId="2" applyNumberFormat="1" applyFont="1" applyFill="1" applyAlignment="1">
      <alignment horizontal="center" vertical="center"/>
    </xf>
    <xf numFmtId="2" fontId="18" fillId="0" borderId="0" xfId="2" applyNumberFormat="1" applyFont="1" applyFill="1" applyAlignment="1">
      <alignment horizontal="left" vertical="center"/>
    </xf>
    <xf numFmtId="0" fontId="21" fillId="0" borderId="0" xfId="58" applyFill="1" applyAlignment="1">
      <alignment horizontal="right" vertical="center"/>
    </xf>
    <xf numFmtId="2" fontId="21" fillId="0" borderId="0" xfId="58" applyNumberFormat="1" applyFill="1" applyAlignment="1">
      <alignment horizontal="right" vertical="center"/>
    </xf>
    <xf numFmtId="0" fontId="0" fillId="0" borderId="0" xfId="0" applyFill="1" applyAlignment="1">
      <alignment vertical="center"/>
    </xf>
    <xf numFmtId="0" fontId="21" fillId="0" borderId="0" xfId="58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53" applyFill="1" applyAlignment="1">
      <alignment horizontal="right" vertical="center"/>
    </xf>
    <xf numFmtId="3" fontId="0" fillId="0" borderId="0" xfId="0" applyNumberFormat="1" applyFill="1" applyAlignment="1">
      <alignment horizontal="right" vertical="center"/>
    </xf>
    <xf numFmtId="0" fontId="3" fillId="0" borderId="0" xfId="3" applyFill="1" applyAlignment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2" fontId="0" fillId="48" borderId="10" xfId="0" applyNumberFormat="1" applyFill="1" applyBorder="1" applyAlignment="1">
      <alignment horizontal="center" vertical="center"/>
    </xf>
    <xf numFmtId="2" fontId="3" fillId="48" borderId="0" xfId="54" applyNumberFormat="1" applyFill="1" applyAlignment="1">
      <alignment vertical="center"/>
    </xf>
    <xf numFmtId="2" fontId="0" fillId="49" borderId="10" xfId="0" applyNumberFormat="1" applyFill="1" applyBorder="1" applyAlignment="1">
      <alignment horizontal="center" vertical="center"/>
    </xf>
    <xf numFmtId="0" fontId="0" fillId="50" borderId="10" xfId="0" applyFill="1" applyBorder="1" applyAlignment="1">
      <alignment horizontal="center" vertical="center"/>
    </xf>
    <xf numFmtId="0" fontId="0" fillId="50" borderId="0" xfId="0" applyFill="1" applyAlignment="1">
      <alignment vertical="center"/>
    </xf>
    <xf numFmtId="0" fontId="0" fillId="50" borderId="0" xfId="0" applyFill="1" applyAlignment="1">
      <alignment horizontal="center" vertical="center"/>
    </xf>
  </cellXfs>
  <cellStyles count="70">
    <cellStyle name="20% - Accent1" xfId="30" builtinId="30" hidden="1"/>
    <cellStyle name="20% - Accent2" xfId="34" builtinId="34" hidden="1"/>
    <cellStyle name="20% - Accent3" xfId="38" builtinId="38" hidden="1"/>
    <cellStyle name="20% - Accent4" xfId="42" builtinId="42" hidden="1"/>
    <cellStyle name="20% - Accent5" xfId="46" builtinId="46" hidden="1"/>
    <cellStyle name="20% - Accent6" xfId="50" builtinId="50" hidden="1"/>
    <cellStyle name="40% - Accent1" xfId="31" builtinId="31" hidden="1"/>
    <cellStyle name="40% - Accent2" xfId="35" builtinId="35" hidden="1"/>
    <cellStyle name="40% - Accent3" xfId="39" builtinId="39" hidden="1"/>
    <cellStyle name="40% - Accent4" xfId="43" builtinId="43" hidden="1"/>
    <cellStyle name="40% - Accent5" xfId="47" builtinId="47" hidden="1"/>
    <cellStyle name="40% - Accent6" xfId="51" builtinId="51" hidden="1"/>
    <cellStyle name="60% - Accent1" xfId="32" builtinId="32" hidden="1"/>
    <cellStyle name="60% - Accent2" xfId="36" builtinId="36" hidden="1"/>
    <cellStyle name="60% - Accent3" xfId="40" builtinId="40" hidden="1"/>
    <cellStyle name="60% - Accent4" xfId="44" builtinId="44" hidden="1"/>
    <cellStyle name="60% - Accent5" xfId="48" builtinId="48" hidden="1"/>
    <cellStyle name="60% - Accent6" xfId="52" builtinId="52" hidden="1"/>
    <cellStyle name="Accent1" xfId="29" builtinId="29" hidden="1"/>
    <cellStyle name="Accent2" xfId="33" builtinId="33" hidden="1"/>
    <cellStyle name="Accent3" xfId="37" builtinId="37" hidden="1"/>
    <cellStyle name="Accent4" xfId="41" builtinId="41" hidden="1"/>
    <cellStyle name="Accent5" xfId="45" builtinId="45" hidden="1"/>
    <cellStyle name="Accent6" xfId="49" builtinId="49" hidden="1"/>
    <cellStyle name="Annotation" xfId="7" xr:uid="{00000000-0005-0000-0000-000018000000}"/>
    <cellStyle name="Bad" xfId="18" builtinId="27" hidden="1"/>
    <cellStyle name="Banner" xfId="53" xr:uid="{00000000-0005-0000-0000-00001A000000}"/>
    <cellStyle name="Blank" xfId="59" xr:uid="{00000000-0005-0000-0000-00001B000000}"/>
    <cellStyle name="Calculation" xfId="22" builtinId="22" hidden="1"/>
    <cellStyle name="Calculation" xfId="68" builtinId="22" hidden="1"/>
    <cellStyle name="Check Cell" xfId="24" builtinId="23" hidden="1"/>
    <cellStyle name="Comma" xfId="8" builtinId="3" hidden="1"/>
    <cellStyle name="Comma" xfId="61" builtinId="3" hidden="1"/>
    <cellStyle name="Comma [0]" xfId="9" builtinId="6" hidden="1" customBuiltin="1"/>
    <cellStyle name="Controls" xfId="56" xr:uid="{00000000-0005-0000-0000-000021000000}"/>
    <cellStyle name="Currency" xfId="10" builtinId="4" hidden="1"/>
    <cellStyle name="Currency" xfId="62" builtinId="4" hidden="1"/>
    <cellStyle name="Currency [0]" xfId="11" builtinId="7" hidden="1"/>
    <cellStyle name="Explanatory Text" xfId="27" builtinId="53" hidden="1"/>
    <cellStyle name="Fixed inputs" xfId="55" xr:uid="{00000000-0005-0000-0000-000026000000}"/>
    <cellStyle name="Followed Hyperlink" xfId="64" builtinId="9" hidden="1"/>
    <cellStyle name="Followed Hyperlink" xfId="66" builtinId="9" hidden="1"/>
    <cellStyle name="Good" xfId="17" builtinId="26" hidden="1"/>
    <cellStyle name="Heading" xfId="2" xr:uid="{00000000-0005-0000-0000-000028000000}"/>
    <cellStyle name="Heading 1" xfId="13" builtinId="16" hidden="1"/>
    <cellStyle name="Heading 2" xfId="14" builtinId="17" hidden="1"/>
    <cellStyle name="Heading 3" xfId="15" builtinId="18" hidden="1"/>
    <cellStyle name="Heading 4" xfId="16" builtinId="19" hidden="1"/>
    <cellStyle name="Hyperlink" xfId="60" builtinId="8" hidden="1"/>
    <cellStyle name="Hyperlink" xfId="65" builtinId="8" hidden="1"/>
    <cellStyle name="Input" xfId="20" builtinId="20" hidden="1" customBuiltin="1"/>
    <cellStyle name="Inputs" xfId="4" xr:uid="{00000000-0005-0000-0000-000030000000}"/>
    <cellStyle name="Link from" xfId="5" xr:uid="{00000000-0005-0000-0000-000031000000}"/>
    <cellStyle name="Link to" xfId="6" xr:uid="{00000000-0005-0000-0000-000032000000}"/>
    <cellStyle name="Linked Cell" xfId="23" builtinId="24" hidden="1"/>
    <cellStyle name="Macro" xfId="67" xr:uid="{352D7D71-0F2F-453C-9963-E1E289D0718A}"/>
    <cellStyle name="Neutral" xfId="19" builtinId="28" hidden="1"/>
    <cellStyle name="Normal" xfId="0" builtinId="0" customBuiltin="1"/>
    <cellStyle name="Normal 2" xfId="69" xr:uid="{F2A5F4E2-625A-4F2F-B69E-196C7D9CC32D}"/>
    <cellStyle name="Note" xfId="26" builtinId="10" hidden="1"/>
    <cellStyle name="Output" xfId="21" builtinId="21" hidden="1" customBuiltin="1"/>
    <cellStyle name="Outputs" xfId="57" xr:uid="{00000000-0005-0000-0000-000038000000}"/>
    <cellStyle name="Percent" xfId="1" builtinId="5" hidden="1"/>
    <cellStyle name="Percent" xfId="63" builtinId="5" hidden="1"/>
    <cellStyle name="Section" xfId="58" xr:uid="{00000000-0005-0000-0000-00003B000000}"/>
    <cellStyle name="SubSection" xfId="3" xr:uid="{00000000-0005-0000-0000-00003C000000}"/>
    <cellStyle name="Table name" xfId="54" xr:uid="{00000000-0005-0000-0000-00003D000000}"/>
    <cellStyle name="Title" xfId="12" builtinId="15" hidden="1"/>
    <cellStyle name="Total" xfId="28" builtinId="25" hidden="1"/>
    <cellStyle name="Warning Text" xfId="25" builtinId="11" hidden="1"/>
  </cellStyles>
  <dxfs count="294">
    <dxf>
      <font>
        <color rgb="FFC00000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C7CE"/>
      <color rgb="FFB7B7FF"/>
      <color rgb="FFFF7C80"/>
      <color rgb="FFFFCCCC"/>
      <color rgb="FFA50021"/>
      <color rgb="FFFFC000"/>
      <color rgb="FF00008E"/>
      <color rgb="FF0000FF"/>
      <color rgb="FF007B73"/>
      <color rgb="FF108A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eter Gutschow" id="{95E0D485-5FB5-467A-92EF-8C577E3F9705}" userId="S::dieter.gutschow@tneigroup.com::0060e370-a060-4fe0-beec-3ca9000d1324" providerId="AD"/>
</personList>
</file>

<file path=xl/theme/theme1.xml><?xml version="1.0" encoding="utf-8"?>
<a:theme xmlns:a="http://schemas.openxmlformats.org/drawingml/2006/main" name="Office Theme">
  <a:themeElements>
    <a:clrScheme name="Custom 19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ED7D31"/>
      </a:accent1>
      <a:accent2>
        <a:srgbClr val="5B9BD5"/>
      </a:accent2>
      <a:accent3>
        <a:srgbClr val="31849B"/>
      </a:accent3>
      <a:accent4>
        <a:srgbClr val="3E386C"/>
      </a:accent4>
      <a:accent5>
        <a:srgbClr val="70AD47"/>
      </a:accent5>
      <a:accent6>
        <a:srgbClr val="FFC000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9" dT="2021-05-07T16:43:47.33" personId="{95E0D485-5FB5-467A-92EF-8C577E3F9705}" id="{938932A1-D5D5-4FDE-B198-AF6A19032697}">
    <text>Cells in yellow are manually calculated to match switching steps.  Current flow won't match.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C9" dT="2021-05-07T16:44:22.18" personId="{95E0D485-5FB5-467A-92EF-8C577E3F9705}" id="{7FE6F748-1E32-4FD4-A359-897A4B159F1F}">
    <text>Cells in yellow: Values are not correct, powerflow needs to be rerun.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X55" dT="2021-05-07T17:04:50.86" personId="{95E0D485-5FB5-467A-92EF-8C577E3F9705}" id="{70930215-6886-4F24-9B0F-D9C900831DE3}">
    <text>cells in yellow: manual values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Z26" dT="2021-05-07T17:16:27.78" personId="{95E0D485-5FB5-467A-92EF-8C577E3F9705}" id="{47202AE5-0AD9-4CEE-8198-B96CA0EB6CB2}">
    <text>cells in yellow: manual value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E14" dT="2021-05-07T17:26:15.94" personId="{95E0D485-5FB5-467A-92EF-8C577E3F9705}" id="{DAFC7001-A3B2-4F65-8AAE-CE6EFF8B8541}">
    <text>cells in yellow: manual values</text>
  </threadedComment>
  <threadedComment ref="P47" dT="2021-05-07T18:04:26.58" personId="{95E0D485-5FB5-467A-92EF-8C577E3F9705}" id="{7692CE0E-23F4-4189-9C6A-07E2D51A7B77}">
    <text>yellow cell is calculated from orange cells</text>
  </threadedComment>
  <threadedComment ref="R60" dT="2021-05-07T18:28:19.92" personId="{95E0D485-5FB5-467A-92EF-8C577E3F9705}" id="{99ED47CE-35FF-4665-9E26-CE5F2D14E3F6}">
    <text>Values need to be calculated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DEE91-037A-4781-8423-3D2682BD1C50}">
  <sheetPr>
    <tabColor theme="5" tint="0.59999389629810485"/>
  </sheetPr>
  <dimension ref="A1:BQ153"/>
  <sheetViews>
    <sheetView showGridLines="0" zoomScale="80" zoomScaleNormal="80" workbookViewId="0">
      <pane xSplit="8" topLeftCell="AH1" activePane="topRight" state="frozen"/>
      <selection activeCell="I9" sqref="I9"/>
      <selection pane="topRight" activeCell="AP8" sqref="E8:AP15"/>
    </sheetView>
  </sheetViews>
  <sheetFormatPr defaultColWidth="0" defaultRowHeight="15" customHeight="1" zeroHeight="1" x14ac:dyDescent="0.4"/>
  <cols>
    <col min="1" max="4" width="2.69140625" style="2" customWidth="1"/>
    <col min="5" max="5" width="18.53515625" style="4" customWidth="1"/>
    <col min="6" max="7" width="15.69140625" style="25" customWidth="1"/>
    <col min="8" max="8" width="2.69140625" style="4" customWidth="1"/>
    <col min="9" max="42" width="15.69140625" style="13" customWidth="1"/>
    <col min="43" max="43" width="6.84375" style="13" customWidth="1"/>
    <col min="44" max="64" width="15.69140625" style="4" customWidth="1"/>
    <col min="65" max="65" width="2.69140625" style="2" customWidth="1"/>
    <col min="66" max="69" width="0" style="2" hidden="1" customWidth="1"/>
    <col min="70" max="16384" width="9.15234375" style="2" hidden="1"/>
  </cols>
  <sheetData>
    <row r="1" spans="1:65" ht="25" customHeight="1" x14ac:dyDescent="0.4">
      <c r="A1" s="1" t="str">
        <f ca="1">MID(CELL("filename",A2),FIND("]",CELL("filename",A1))+1,255)</f>
        <v>Generators - Active Power</v>
      </c>
      <c r="B1" s="1"/>
      <c r="C1" s="1"/>
      <c r="D1" s="1"/>
      <c r="E1" s="9"/>
      <c r="F1" s="24"/>
      <c r="G1" s="24"/>
      <c r="H1" s="9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1"/>
    </row>
    <row r="2" spans="1:65" ht="15" customHeight="1" x14ac:dyDescent="0.4"/>
    <row r="3" spans="1:65" ht="14.6" x14ac:dyDescent="0.4">
      <c r="B3" s="5" t="s">
        <v>13</v>
      </c>
      <c r="C3" s="5"/>
      <c r="D3" s="5"/>
      <c r="E3" s="6"/>
      <c r="F3" s="26"/>
      <c r="G3" s="26"/>
      <c r="H3" s="6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</row>
    <row r="4" spans="1:65" ht="14.6" x14ac:dyDescent="0.4">
      <c r="H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</row>
    <row r="5" spans="1:65" ht="14.6" x14ac:dyDescent="0.4">
      <c r="C5" s="10" t="s">
        <v>7</v>
      </c>
      <c r="D5" s="10"/>
      <c r="E5" s="10"/>
      <c r="F5" s="27"/>
      <c r="G5" s="27"/>
      <c r="H5" s="10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</row>
    <row r="6" spans="1:65" ht="87.45" x14ac:dyDescent="0.4">
      <c r="D6" s="3"/>
      <c r="E6" s="2"/>
      <c r="F6" s="28"/>
      <c r="G6" s="28"/>
      <c r="H6" s="2"/>
      <c r="I6" s="45" t="s">
        <v>423</v>
      </c>
      <c r="J6" s="45" t="s">
        <v>471</v>
      </c>
      <c r="K6" s="45" t="s">
        <v>424</v>
      </c>
      <c r="L6" s="45" t="s">
        <v>439</v>
      </c>
      <c r="M6" s="45" t="s">
        <v>438</v>
      </c>
      <c r="N6" s="45" t="s">
        <v>437</v>
      </c>
      <c r="O6" s="45" t="s">
        <v>436</v>
      </c>
      <c r="P6" s="45" t="s">
        <v>435</v>
      </c>
      <c r="Q6" s="45" t="s">
        <v>434</v>
      </c>
      <c r="R6" s="45" t="s">
        <v>433</v>
      </c>
      <c r="S6" s="45" t="s">
        <v>432</v>
      </c>
      <c r="T6" s="45" t="s">
        <v>431</v>
      </c>
      <c r="U6" s="45" t="s">
        <v>430</v>
      </c>
      <c r="V6" s="45" t="s">
        <v>429</v>
      </c>
      <c r="W6" s="45" t="s">
        <v>428</v>
      </c>
      <c r="X6" s="45" t="s">
        <v>427</v>
      </c>
      <c r="Y6" s="45" t="s">
        <v>425</v>
      </c>
      <c r="Z6" s="45" t="s">
        <v>426</v>
      </c>
      <c r="AA6" s="45" t="s">
        <v>441</v>
      </c>
      <c r="AB6" s="45" t="s">
        <v>440</v>
      </c>
      <c r="AC6" s="45" t="s">
        <v>442</v>
      </c>
      <c r="AD6" s="45" t="s">
        <v>443</v>
      </c>
      <c r="AE6" s="45" t="s">
        <v>444</v>
      </c>
      <c r="AF6" s="45" t="s">
        <v>445</v>
      </c>
      <c r="AG6" s="45" t="s">
        <v>446</v>
      </c>
      <c r="AH6" s="45" t="s">
        <v>448</v>
      </c>
      <c r="AI6" s="45" t="s">
        <v>447</v>
      </c>
      <c r="AJ6" s="45" t="s">
        <v>449</v>
      </c>
      <c r="AK6" s="45" t="s">
        <v>450</v>
      </c>
      <c r="AL6" s="45" t="s">
        <v>452</v>
      </c>
      <c r="AM6" s="45" t="s">
        <v>451</v>
      </c>
      <c r="AN6" s="45" t="s">
        <v>454</v>
      </c>
      <c r="AO6" s="45" t="s">
        <v>455</v>
      </c>
      <c r="AP6" s="45" t="s">
        <v>456</v>
      </c>
      <c r="AQ6" s="45"/>
      <c r="AR6" s="50" t="s">
        <v>380</v>
      </c>
      <c r="AS6" s="50" t="s">
        <v>385</v>
      </c>
      <c r="AT6" s="50" t="s">
        <v>386</v>
      </c>
      <c r="AU6" s="50" t="s">
        <v>387</v>
      </c>
      <c r="AV6" s="50" t="s">
        <v>388</v>
      </c>
      <c r="AW6" s="50" t="s">
        <v>389</v>
      </c>
      <c r="AX6" s="50" t="s">
        <v>381</v>
      </c>
      <c r="AY6" s="50" t="s">
        <v>382</v>
      </c>
      <c r="AZ6" s="50" t="s">
        <v>383</v>
      </c>
      <c r="BA6" s="50" t="s">
        <v>384</v>
      </c>
      <c r="BB6" s="50" t="s">
        <v>390</v>
      </c>
      <c r="BC6" s="50" t="s">
        <v>376</v>
      </c>
      <c r="BD6" s="50" t="s">
        <v>377</v>
      </c>
      <c r="BE6" s="50" t="s">
        <v>378</v>
      </c>
      <c r="BF6" s="50" t="s">
        <v>379</v>
      </c>
      <c r="BG6" s="50" t="s">
        <v>457</v>
      </c>
      <c r="BH6" s="2"/>
      <c r="BI6" s="2"/>
      <c r="BJ6" s="2"/>
      <c r="BK6" s="2"/>
      <c r="BL6" s="2"/>
    </row>
    <row r="7" spans="1:65" ht="14.6" x14ac:dyDescent="0.4">
      <c r="D7" s="3"/>
      <c r="E7" s="2"/>
      <c r="F7" s="28"/>
      <c r="G7" s="28"/>
      <c r="H7" s="2"/>
      <c r="I7" s="44" t="s">
        <v>18</v>
      </c>
      <c r="J7" s="44"/>
      <c r="K7" s="65">
        <f>SUM(K9:K16)</f>
        <v>4.5120131339953238</v>
      </c>
      <c r="L7" s="65">
        <f t="shared" ref="L7:AP7" si="0">SUM(L9:L16)</f>
        <v>4.5120131339953238</v>
      </c>
      <c r="M7" s="65">
        <f t="shared" si="0"/>
        <v>4.5120131339953238</v>
      </c>
      <c r="N7" s="65">
        <f t="shared" si="0"/>
        <v>5.0106280754938757</v>
      </c>
      <c r="O7" s="65">
        <f t="shared" si="0"/>
        <v>5.0106280754938757</v>
      </c>
      <c r="P7" s="65">
        <f t="shared" si="0"/>
        <v>5.5140178134928943</v>
      </c>
      <c r="Q7" s="65">
        <f t="shared" si="0"/>
        <v>5.5140178134928943</v>
      </c>
      <c r="R7" s="65">
        <f t="shared" si="0"/>
        <v>5.5491083610674226</v>
      </c>
      <c r="S7" s="65">
        <f t="shared" si="0"/>
        <v>5.5491083610674226</v>
      </c>
      <c r="T7" s="65">
        <f t="shared" si="0"/>
        <v>5.5491083610674226</v>
      </c>
      <c r="U7" s="65">
        <f t="shared" si="0"/>
        <v>5.6468813064257048</v>
      </c>
      <c r="V7" s="65">
        <f t="shared" si="0"/>
        <v>5.6468813064257048</v>
      </c>
      <c r="W7" s="65">
        <f t="shared" si="0"/>
        <v>5.6468813064257048</v>
      </c>
      <c r="X7" s="65">
        <f t="shared" si="0"/>
        <v>5.6468813064257048</v>
      </c>
      <c r="Y7" s="65">
        <f t="shared" si="0"/>
        <v>15.901884033668395</v>
      </c>
      <c r="Z7" s="65">
        <f t="shared" si="0"/>
        <v>26.156886760911085</v>
      </c>
      <c r="AA7" s="65">
        <f t="shared" si="0"/>
        <v>30.884519221484275</v>
      </c>
      <c r="AB7" s="65">
        <f t="shared" si="0"/>
        <v>37.533649533537002</v>
      </c>
      <c r="AC7" s="65">
        <f t="shared" si="0"/>
        <v>45.21458416768715</v>
      </c>
      <c r="AD7" s="65">
        <f t="shared" si="0"/>
        <v>39.350663939063764</v>
      </c>
      <c r="AE7" s="65">
        <f t="shared" si="0"/>
        <v>39.350663939063764</v>
      </c>
      <c r="AF7" s="65">
        <f t="shared" si="0"/>
        <v>66.813535629931636</v>
      </c>
      <c r="AG7" s="65">
        <f t="shared" si="0"/>
        <v>66.813535629931636</v>
      </c>
      <c r="AH7" s="65">
        <f t="shared" si="0"/>
        <v>66.813535629931636</v>
      </c>
      <c r="AI7" s="65">
        <f t="shared" si="0"/>
        <v>66.813535629931636</v>
      </c>
      <c r="AJ7" s="65">
        <f t="shared" si="0"/>
        <v>58.197604579300503</v>
      </c>
      <c r="AK7" s="65">
        <f t="shared" si="0"/>
        <v>61.063750597291538</v>
      </c>
      <c r="AL7" s="65">
        <f t="shared" si="0"/>
        <v>55.912766756247883</v>
      </c>
      <c r="AM7" s="65">
        <f t="shared" si="0"/>
        <v>55.912766756247883</v>
      </c>
      <c r="AN7" s="65">
        <f t="shared" si="0"/>
        <v>55.912766756247883</v>
      </c>
      <c r="AO7" s="65">
        <f t="shared" si="0"/>
        <v>55.912766756247883</v>
      </c>
      <c r="AP7" s="65">
        <f t="shared" si="0"/>
        <v>55.912766756247883</v>
      </c>
      <c r="AQ7" s="44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</row>
    <row r="8" spans="1:65" ht="14.6" x14ac:dyDescent="0.4">
      <c r="E8" s="17" t="s">
        <v>1</v>
      </c>
      <c r="F8" s="29" t="s">
        <v>15</v>
      </c>
      <c r="G8" s="29" t="s">
        <v>16</v>
      </c>
      <c r="I8" s="23" t="s">
        <v>27</v>
      </c>
      <c r="J8" s="23" t="s">
        <v>391</v>
      </c>
      <c r="K8" s="23" t="s">
        <v>392</v>
      </c>
      <c r="L8" s="23" t="s">
        <v>393</v>
      </c>
      <c r="M8" s="23" t="s">
        <v>394</v>
      </c>
      <c r="N8" s="23" t="s">
        <v>395</v>
      </c>
      <c r="O8" s="23" t="s">
        <v>396</v>
      </c>
      <c r="P8" s="23" t="s">
        <v>397</v>
      </c>
      <c r="Q8" s="23" t="s">
        <v>398</v>
      </c>
      <c r="R8" s="23" t="s">
        <v>399</v>
      </c>
      <c r="S8" s="23" t="s">
        <v>400</v>
      </c>
      <c r="T8" s="23" t="s">
        <v>401</v>
      </c>
      <c r="U8" s="23" t="s">
        <v>402</v>
      </c>
      <c r="V8" s="23" t="s">
        <v>403</v>
      </c>
      <c r="W8" s="23" t="s">
        <v>404</v>
      </c>
      <c r="X8" s="23" t="s">
        <v>405</v>
      </c>
      <c r="Y8" s="23" t="s">
        <v>406</v>
      </c>
      <c r="Z8" s="23" t="s">
        <v>407</v>
      </c>
      <c r="AA8" s="23" t="s">
        <v>408</v>
      </c>
      <c r="AB8" s="23" t="s">
        <v>409</v>
      </c>
      <c r="AC8" s="23" t="s">
        <v>410</v>
      </c>
      <c r="AD8" s="23" t="s">
        <v>411</v>
      </c>
      <c r="AE8" s="23" t="s">
        <v>412</v>
      </c>
      <c r="AF8" s="23" t="s">
        <v>413</v>
      </c>
      <c r="AG8" s="23" t="s">
        <v>414</v>
      </c>
      <c r="AH8" s="23" t="s">
        <v>415</v>
      </c>
      <c r="AI8" s="23" t="s">
        <v>416</v>
      </c>
      <c r="AJ8" s="23" t="s">
        <v>417</v>
      </c>
      <c r="AK8" s="23" t="s">
        <v>418</v>
      </c>
      <c r="AL8" s="23" t="s">
        <v>419</v>
      </c>
      <c r="AM8" s="23" t="s">
        <v>420</v>
      </c>
      <c r="AN8" s="23" t="s">
        <v>421</v>
      </c>
      <c r="AO8" s="23" t="s">
        <v>422</v>
      </c>
      <c r="AP8" s="23" t="s">
        <v>453</v>
      </c>
      <c r="AQ8" s="64"/>
      <c r="AR8" s="23" t="s">
        <v>28</v>
      </c>
      <c r="AS8" s="23" t="s">
        <v>29</v>
      </c>
      <c r="AT8" s="23" t="s">
        <v>30</v>
      </c>
      <c r="AU8" s="23" t="s">
        <v>31</v>
      </c>
      <c r="AV8" s="23" t="s">
        <v>32</v>
      </c>
      <c r="AW8" s="23" t="s">
        <v>33</v>
      </c>
      <c r="AX8" s="23" t="s">
        <v>34</v>
      </c>
      <c r="AY8" s="23" t="s">
        <v>35</v>
      </c>
      <c r="AZ8" s="23" t="s">
        <v>36</v>
      </c>
      <c r="BA8" s="23" t="s">
        <v>37</v>
      </c>
      <c r="BB8" s="23" t="s">
        <v>38</v>
      </c>
      <c r="BC8" s="23" t="s">
        <v>39</v>
      </c>
      <c r="BD8" s="23" t="s">
        <v>40</v>
      </c>
      <c r="BE8" s="23" t="s">
        <v>41</v>
      </c>
      <c r="BF8" s="23" t="s">
        <v>42</v>
      </c>
      <c r="BG8" s="23" t="s">
        <v>43</v>
      </c>
      <c r="BH8" s="18"/>
      <c r="BI8" s="18"/>
      <c r="BJ8" s="18"/>
      <c r="BK8" s="18"/>
      <c r="BL8" s="18"/>
    </row>
    <row r="9" spans="1:65" ht="14.6" x14ac:dyDescent="0.4">
      <c r="E9" s="11" t="s">
        <v>20</v>
      </c>
      <c r="F9" s="30">
        <v>0</v>
      </c>
      <c r="G9" s="30">
        <v>45</v>
      </c>
      <c r="I9" s="16">
        <v>0</v>
      </c>
      <c r="J9" s="16">
        <v>0</v>
      </c>
      <c r="K9" s="16">
        <v>4.5120131339953238</v>
      </c>
      <c r="L9" s="16">
        <v>4.5120131339953238</v>
      </c>
      <c r="M9" s="16">
        <v>4.5120131339953238</v>
      </c>
      <c r="N9" s="16">
        <v>5.0106280754938757</v>
      </c>
      <c r="O9" s="16">
        <v>5.0106280754938757</v>
      </c>
      <c r="P9" s="16">
        <v>5.5140178134928943</v>
      </c>
      <c r="Q9" s="16">
        <v>5.5140178134928943</v>
      </c>
      <c r="R9" s="16">
        <v>5.5491083610674226</v>
      </c>
      <c r="S9" s="16">
        <v>5.5491083610674226</v>
      </c>
      <c r="T9" s="16">
        <v>5.5491083610674226</v>
      </c>
      <c r="U9" s="16">
        <v>5.6468813064257048</v>
      </c>
      <c r="V9" s="16">
        <v>5.6468813064257048</v>
      </c>
      <c r="W9" s="16">
        <v>5.6468813064257048</v>
      </c>
      <c r="X9" s="16">
        <v>5.6468813064257048</v>
      </c>
      <c r="Y9" s="37">
        <f>(Z9+X9)/2</f>
        <v>15.901884033668395</v>
      </c>
      <c r="Z9" s="40">
        <v>26.156886760911085</v>
      </c>
      <c r="AA9" s="16">
        <v>30.884519221484275</v>
      </c>
      <c r="AB9" s="37">
        <f>AB153-SUM(AB10:AB15)</f>
        <v>19.733649533337001</v>
      </c>
      <c r="AC9" s="37">
        <f>AC153-SUM(AC10:AC15)</f>
        <v>27.414584167487149</v>
      </c>
      <c r="AD9" s="37">
        <f t="shared" ref="AD9:AE9" si="1">AD153-SUM(AD10:AD15)</f>
        <v>21.550663938863764</v>
      </c>
      <c r="AE9" s="37">
        <f t="shared" si="1"/>
        <v>21.550663938863764</v>
      </c>
      <c r="AF9" s="37">
        <f t="shared" ref="AF9" si="2">AF153-SUM(AF10:AF15)</f>
        <v>44.563535629731646</v>
      </c>
      <c r="AG9" s="37">
        <f t="shared" ref="AG9" si="3">AG153-SUM(AG10:AG15)</f>
        <v>44.563535629731646</v>
      </c>
      <c r="AH9" s="37">
        <f t="shared" ref="AH9" si="4">AH153-SUM(AH10:AH15)</f>
        <v>34.563535629731646</v>
      </c>
      <c r="AI9" s="37">
        <f t="shared" ref="AI9" si="5">AI153-SUM(AI10:AI15)</f>
        <v>34.563535629731646</v>
      </c>
      <c r="AJ9" s="37">
        <f t="shared" ref="AJ9" si="6">AJ153-SUM(AJ10:AJ15)</f>
        <v>25.947604579100499</v>
      </c>
      <c r="AK9" s="37">
        <f t="shared" ref="AK9" si="7">AK153-SUM(AK10:AK15)</f>
        <v>28.813750597091534</v>
      </c>
      <c r="AL9" s="37">
        <f t="shared" ref="AL9" si="8">AL153-SUM(AL10:AL15)</f>
        <v>23.66276675604788</v>
      </c>
      <c r="AM9" s="37">
        <f t="shared" ref="AM9" si="9">AM153-SUM(AM10:AM15)</f>
        <v>23.66276675604788</v>
      </c>
      <c r="AN9" s="37">
        <f t="shared" ref="AN9" si="10">AN153-SUM(AN10:AN15)</f>
        <v>23.66276675604788</v>
      </c>
      <c r="AO9" s="37">
        <f t="shared" ref="AO9" si="11">AO153-SUM(AO10:AO15)</f>
        <v>23.66276675604788</v>
      </c>
      <c r="AP9" s="37">
        <f t="shared" ref="AP9" si="12">AP153-SUM(AP10:AP15)</f>
        <v>23.66276675604788</v>
      </c>
      <c r="AQ9" s="16"/>
      <c r="AR9" s="16">
        <v>4.500000021999945</v>
      </c>
      <c r="AS9" s="16">
        <v>4.5120131339953238</v>
      </c>
      <c r="AT9" s="16">
        <v>4.5120131339953238</v>
      </c>
      <c r="AU9" s="16">
        <v>5.0106280754938757</v>
      </c>
      <c r="AV9" s="16">
        <v>5.5140178134928943</v>
      </c>
      <c r="AW9" s="16">
        <v>5.5491083610674226</v>
      </c>
      <c r="AX9" s="16">
        <v>5.6468813064257048</v>
      </c>
      <c r="AY9" s="16">
        <v>26.156886760911085</v>
      </c>
      <c r="AZ9" s="16">
        <v>30.884519221484275</v>
      </c>
      <c r="BA9" s="16">
        <v>17.533649464314543</v>
      </c>
      <c r="BB9" s="16">
        <v>25.214584101225853</v>
      </c>
      <c r="BC9" s="16">
        <v>19.350644343221273</v>
      </c>
      <c r="BD9" s="16">
        <v>41.813535318721151</v>
      </c>
      <c r="BE9" s="16">
        <v>33.197566437258423</v>
      </c>
      <c r="BF9" s="16">
        <v>36.063750320951556</v>
      </c>
      <c r="BG9" s="16">
        <v>30.912733213392301</v>
      </c>
      <c r="BH9" s="16"/>
      <c r="BI9" s="16"/>
      <c r="BJ9" s="16"/>
      <c r="BK9" s="16"/>
      <c r="BL9" s="16"/>
    </row>
    <row r="10" spans="1:65" ht="14.6" x14ac:dyDescent="0.4">
      <c r="E10" s="11" t="s">
        <v>21</v>
      </c>
      <c r="F10" s="30">
        <v>0</v>
      </c>
      <c r="G10" s="30">
        <v>8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/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/>
      <c r="BI10" s="16"/>
      <c r="BJ10" s="16"/>
      <c r="BK10" s="16"/>
      <c r="BL10" s="16"/>
    </row>
    <row r="11" spans="1:65" ht="14.6" x14ac:dyDescent="0.4">
      <c r="E11" s="11" t="s">
        <v>22</v>
      </c>
      <c r="F11" s="30">
        <v>0</v>
      </c>
      <c r="G11" s="30">
        <v>2.2000000476837158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2.0000000267028642E-10</v>
      </c>
      <c r="AC11" s="16">
        <v>2.0000000267028642E-10</v>
      </c>
      <c r="AD11" s="16">
        <v>2.0000000267028642E-10</v>
      </c>
      <c r="AE11" s="16">
        <v>2.0000000267028642E-10</v>
      </c>
      <c r="AF11" s="16">
        <v>2.0000000267028642E-10</v>
      </c>
      <c r="AG11" s="16">
        <v>2.0000000267028642E-10</v>
      </c>
      <c r="AH11" s="16">
        <v>2.0000000267028642E-10</v>
      </c>
      <c r="AI11" s="16">
        <v>2.0000000267028642E-10</v>
      </c>
      <c r="AJ11" s="16">
        <v>2.0000000267028639E-10</v>
      </c>
      <c r="AK11" s="16">
        <v>2.0000000267028637E-10</v>
      </c>
      <c r="AL11" s="16">
        <v>2.0000000267028642E-10</v>
      </c>
      <c r="AM11" s="16">
        <v>2.0000000267028642E-10</v>
      </c>
      <c r="AN11" s="16">
        <v>2.0000000267028642E-10</v>
      </c>
      <c r="AO11" s="16">
        <v>2.0000000267028642E-10</v>
      </c>
      <c r="AP11" s="16">
        <v>2.0000000267028642E-10</v>
      </c>
      <c r="AQ11" s="16"/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2.0000000267028642E-10</v>
      </c>
      <c r="BB11" s="16">
        <v>2.0000000267028639E-10</v>
      </c>
      <c r="BC11" s="16">
        <v>2.0000000267028637E-10</v>
      </c>
      <c r="BD11" s="16">
        <v>2.0000000267028642E-10</v>
      </c>
      <c r="BE11" s="16">
        <v>2.0000000267028639E-10</v>
      </c>
      <c r="BF11" s="16">
        <v>2.0000000267028637E-10</v>
      </c>
      <c r="BG11" s="16">
        <v>2.0000000267028642E-10</v>
      </c>
      <c r="BH11" s="16"/>
      <c r="BI11" s="16"/>
      <c r="BJ11" s="16"/>
      <c r="BK11" s="16"/>
      <c r="BL11" s="16"/>
    </row>
    <row r="12" spans="1:65" ht="14.6" x14ac:dyDescent="0.4">
      <c r="E12" s="11" t="s">
        <v>23</v>
      </c>
      <c r="F12" s="30">
        <v>0</v>
      </c>
      <c r="G12" s="30">
        <v>12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37">
        <f>0.2*$G12</f>
        <v>2.4000000000000004</v>
      </c>
      <c r="AC12" s="37">
        <f>0.2*$G12</f>
        <v>2.4000000000000004</v>
      </c>
      <c r="AD12" s="37">
        <f t="shared" ref="AD12:AE12" si="13">0.2*$G12</f>
        <v>2.4000000000000004</v>
      </c>
      <c r="AE12" s="37">
        <f t="shared" si="13"/>
        <v>2.4000000000000004</v>
      </c>
      <c r="AF12" s="37">
        <f>0.25*$G12</f>
        <v>3</v>
      </c>
      <c r="AG12" s="37">
        <f>0.25*$G12</f>
        <v>3</v>
      </c>
      <c r="AH12" s="37">
        <f>0.45*$G12</f>
        <v>5.4</v>
      </c>
      <c r="AI12" s="37">
        <f t="shared" ref="AI12:AP12" si="14">0.45*$G12</f>
        <v>5.4</v>
      </c>
      <c r="AJ12" s="37">
        <f t="shared" si="14"/>
        <v>5.4</v>
      </c>
      <c r="AK12" s="37">
        <f t="shared" si="14"/>
        <v>5.4</v>
      </c>
      <c r="AL12" s="37">
        <f t="shared" si="14"/>
        <v>5.4</v>
      </c>
      <c r="AM12" s="37">
        <f t="shared" si="14"/>
        <v>5.4</v>
      </c>
      <c r="AN12" s="37">
        <f t="shared" si="14"/>
        <v>5.4</v>
      </c>
      <c r="AO12" s="37">
        <f t="shared" si="14"/>
        <v>5.4</v>
      </c>
      <c r="AP12" s="37">
        <f t="shared" si="14"/>
        <v>5.4</v>
      </c>
      <c r="AQ12" s="16"/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4.999999951435548</v>
      </c>
      <c r="BE12" s="16">
        <v>5.0000148792421291</v>
      </c>
      <c r="BF12" s="16">
        <v>5.000000180090086</v>
      </c>
      <c r="BG12" s="16">
        <v>5.0000130454949465</v>
      </c>
      <c r="BH12" s="16"/>
      <c r="BI12" s="16"/>
      <c r="BJ12" s="16"/>
      <c r="BK12" s="16"/>
      <c r="BL12" s="16"/>
    </row>
    <row r="13" spans="1:65" ht="14.6" x14ac:dyDescent="0.4">
      <c r="E13" s="11" t="s">
        <v>24</v>
      </c>
      <c r="F13" s="30">
        <v>0</v>
      </c>
      <c r="G13" s="30">
        <v>10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</row>
    <row r="14" spans="1:65" ht="14.6" x14ac:dyDescent="0.4">
      <c r="E14" s="11" t="s">
        <v>25</v>
      </c>
      <c r="F14" s="30">
        <v>0</v>
      </c>
      <c r="G14" s="30">
        <v>38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37">
        <f>0.2*$G14</f>
        <v>7.6000000000000005</v>
      </c>
      <c r="AC14" s="37">
        <f>0.2*$G14</f>
        <v>7.6000000000000005</v>
      </c>
      <c r="AD14" s="37">
        <f t="shared" ref="AD14:AE15" si="15">0.2*$G14</f>
        <v>7.6000000000000005</v>
      </c>
      <c r="AE14" s="37">
        <f t="shared" si="15"/>
        <v>7.6000000000000005</v>
      </c>
      <c r="AF14" s="37">
        <f>0.25*$G14</f>
        <v>9.5</v>
      </c>
      <c r="AG14" s="37">
        <f>0.25*$G14</f>
        <v>9.5</v>
      </c>
      <c r="AH14" s="37">
        <f>0.45*$G14</f>
        <v>17.100000000000001</v>
      </c>
      <c r="AI14" s="37">
        <f t="shared" ref="AI14:AP14" si="16">0.45*$G14</f>
        <v>17.100000000000001</v>
      </c>
      <c r="AJ14" s="37">
        <f t="shared" si="16"/>
        <v>17.100000000000001</v>
      </c>
      <c r="AK14" s="37">
        <f t="shared" si="16"/>
        <v>17.100000000000001</v>
      </c>
      <c r="AL14" s="37">
        <f t="shared" si="16"/>
        <v>17.100000000000001</v>
      </c>
      <c r="AM14" s="37">
        <f t="shared" si="16"/>
        <v>17.100000000000001</v>
      </c>
      <c r="AN14" s="37">
        <f t="shared" si="16"/>
        <v>17.100000000000001</v>
      </c>
      <c r="AO14" s="37">
        <f t="shared" si="16"/>
        <v>17.100000000000001</v>
      </c>
      <c r="AP14" s="37">
        <f t="shared" si="16"/>
        <v>17.100000000000001</v>
      </c>
      <c r="AQ14" s="16"/>
      <c r="AR14" s="16">
        <v>0</v>
      </c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20.000000069022455</v>
      </c>
      <c r="BB14" s="16">
        <v>20.000000066261293</v>
      </c>
      <c r="BC14" s="16">
        <v>20.000019595642488</v>
      </c>
      <c r="BD14" s="16">
        <v>20.000000359574951</v>
      </c>
      <c r="BE14" s="16">
        <v>20.000023262599953</v>
      </c>
      <c r="BF14" s="16">
        <v>20.000000096049902</v>
      </c>
      <c r="BG14" s="16">
        <v>20.000020497160634</v>
      </c>
      <c r="BH14" s="16"/>
      <c r="BI14" s="16"/>
      <c r="BJ14" s="16"/>
      <c r="BK14" s="16"/>
      <c r="BL14" s="16"/>
    </row>
    <row r="15" spans="1:65" ht="14.6" x14ac:dyDescent="0.4">
      <c r="E15" s="11" t="s">
        <v>26</v>
      </c>
      <c r="F15" s="30">
        <v>0</v>
      </c>
      <c r="G15" s="30">
        <v>39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37">
        <f>0.2*$G15</f>
        <v>7.8000000000000007</v>
      </c>
      <c r="AC15" s="37">
        <f>0.2*$G15</f>
        <v>7.8000000000000007</v>
      </c>
      <c r="AD15" s="37">
        <f t="shared" si="15"/>
        <v>7.8000000000000007</v>
      </c>
      <c r="AE15" s="37">
        <f t="shared" si="15"/>
        <v>7.8000000000000007</v>
      </c>
      <c r="AF15" s="37">
        <f>0.25*$G15</f>
        <v>9.75</v>
      </c>
      <c r="AG15" s="37">
        <f>0.25*$G15</f>
        <v>9.75</v>
      </c>
      <c r="AH15" s="37">
        <f>0.25*$G15</f>
        <v>9.75</v>
      </c>
      <c r="AI15" s="37">
        <f t="shared" ref="AI15:AP15" si="17">0.25*$G15</f>
        <v>9.75</v>
      </c>
      <c r="AJ15" s="37">
        <f t="shared" si="17"/>
        <v>9.75</v>
      </c>
      <c r="AK15" s="37">
        <f t="shared" si="17"/>
        <v>9.75</v>
      </c>
      <c r="AL15" s="37">
        <f t="shared" si="17"/>
        <v>9.75</v>
      </c>
      <c r="AM15" s="37">
        <f t="shared" si="17"/>
        <v>9.75</v>
      </c>
      <c r="AN15" s="37">
        <f t="shared" si="17"/>
        <v>9.75</v>
      </c>
      <c r="AO15" s="37">
        <f t="shared" si="17"/>
        <v>9.75</v>
      </c>
      <c r="AP15" s="37">
        <f t="shared" si="17"/>
        <v>9.75</v>
      </c>
      <c r="AQ15" s="16"/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/>
      <c r="BI15" s="16"/>
      <c r="BJ15" s="16"/>
      <c r="BK15" s="16"/>
      <c r="BL15" s="16"/>
    </row>
    <row r="16" spans="1:65" ht="14.6" x14ac:dyDescent="0.4">
      <c r="E16" s="11"/>
      <c r="F16" s="30"/>
      <c r="G16" s="30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</row>
    <row r="17" spans="5:64" ht="14.6" x14ac:dyDescent="0.4">
      <c r="E17" s="11"/>
      <c r="F17" s="30"/>
      <c r="G17" s="30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</row>
    <row r="18" spans="5:64" ht="14.6" x14ac:dyDescent="0.4">
      <c r="E18" s="11"/>
      <c r="F18" s="30"/>
      <c r="G18" s="30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</row>
    <row r="19" spans="5:64" ht="14.6" x14ac:dyDescent="0.4">
      <c r="E19" s="11"/>
      <c r="F19" s="30"/>
      <c r="G19" s="30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</row>
    <row r="20" spans="5:64" ht="14.6" x14ac:dyDescent="0.4">
      <c r="E20" s="11"/>
      <c r="F20" s="30"/>
      <c r="G20" s="30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</row>
    <row r="21" spans="5:64" ht="14.6" x14ac:dyDescent="0.4">
      <c r="E21" s="11"/>
      <c r="F21" s="30"/>
      <c r="G21" s="30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</row>
    <row r="22" spans="5:64" ht="14.6" x14ac:dyDescent="0.4">
      <c r="E22" s="11"/>
      <c r="F22" s="30"/>
      <c r="G22" s="30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</row>
    <row r="23" spans="5:64" ht="14.6" x14ac:dyDescent="0.4">
      <c r="E23" s="11"/>
      <c r="F23" s="30"/>
      <c r="G23" s="30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</row>
    <row r="24" spans="5:64" ht="14.6" x14ac:dyDescent="0.4">
      <c r="E24" s="11"/>
      <c r="F24" s="30"/>
      <c r="G24" s="30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</row>
    <row r="25" spans="5:64" ht="14.6" x14ac:dyDescent="0.4">
      <c r="E25" s="11"/>
      <c r="F25" s="30"/>
      <c r="G25" s="30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</row>
    <row r="26" spans="5:64" ht="15.75" customHeight="1" x14ac:dyDescent="0.4">
      <c r="E26" s="11"/>
      <c r="F26" s="30"/>
      <c r="G26" s="30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</row>
    <row r="27" spans="5:64" ht="14.6" x14ac:dyDescent="0.4">
      <c r="E27" s="11"/>
      <c r="F27" s="30"/>
      <c r="G27" s="30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</row>
    <row r="28" spans="5:64" ht="14.6" x14ac:dyDescent="0.4">
      <c r="E28" s="11"/>
      <c r="F28" s="30"/>
      <c r="G28" s="30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</row>
    <row r="29" spans="5:64" ht="14.6" x14ac:dyDescent="0.4">
      <c r="E29" s="11"/>
      <c r="F29" s="30"/>
      <c r="G29" s="30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</row>
    <row r="30" spans="5:64" ht="14.6" x14ac:dyDescent="0.4">
      <c r="E30" s="11"/>
      <c r="F30" s="30"/>
      <c r="G30" s="30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</row>
    <row r="31" spans="5:64" ht="14.6" x14ac:dyDescent="0.4">
      <c r="E31" s="11"/>
      <c r="F31" s="30"/>
      <c r="G31" s="30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</row>
    <row r="32" spans="5:64" ht="14.6" x14ac:dyDescent="0.4">
      <c r="E32" s="11"/>
      <c r="F32" s="30"/>
      <c r="G32" s="30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</row>
    <row r="33" spans="5:64" ht="15" customHeight="1" x14ac:dyDescent="0.4">
      <c r="E33" s="11"/>
      <c r="F33" s="30"/>
      <c r="G33" s="30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</row>
    <row r="34" spans="5:64" ht="15" customHeight="1" x14ac:dyDescent="0.4">
      <c r="E34" s="11"/>
      <c r="F34" s="30"/>
      <c r="G34" s="30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</row>
    <row r="35" spans="5:64" ht="15" customHeight="1" x14ac:dyDescent="0.4">
      <c r="E35" s="11"/>
      <c r="F35" s="30"/>
      <c r="G35" s="30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</row>
    <row r="36" spans="5:64" ht="15" customHeight="1" x14ac:dyDescent="0.4">
      <c r="E36" s="11"/>
      <c r="F36" s="30"/>
      <c r="G36" s="30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</row>
    <row r="37" spans="5:64" ht="15" customHeight="1" x14ac:dyDescent="0.4">
      <c r="E37" s="11"/>
      <c r="F37" s="30"/>
      <c r="G37" s="30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</row>
    <row r="38" spans="5:64" ht="15" customHeight="1" x14ac:dyDescent="0.4">
      <c r="E38" s="11"/>
      <c r="F38" s="30"/>
      <c r="G38" s="30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</row>
    <row r="39" spans="5:64" ht="15" customHeight="1" x14ac:dyDescent="0.4">
      <c r="E39" s="11"/>
      <c r="F39" s="30"/>
      <c r="G39" s="30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</row>
    <row r="40" spans="5:64" ht="15" customHeight="1" x14ac:dyDescent="0.4">
      <c r="E40" s="11"/>
      <c r="F40" s="30"/>
      <c r="G40" s="30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</row>
    <row r="41" spans="5:64" ht="15" customHeight="1" x14ac:dyDescent="0.4">
      <c r="E41" s="11"/>
      <c r="F41" s="30"/>
      <c r="G41" s="30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</row>
    <row r="42" spans="5:64" ht="15" customHeight="1" x14ac:dyDescent="0.4">
      <c r="E42" s="11"/>
      <c r="F42" s="30"/>
      <c r="G42" s="30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</row>
    <row r="43" spans="5:64" ht="15" customHeight="1" x14ac:dyDescent="0.4">
      <c r="E43" s="11"/>
      <c r="F43" s="30"/>
      <c r="G43" s="30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</row>
    <row r="44" spans="5:64" ht="15" customHeight="1" x14ac:dyDescent="0.4">
      <c r="E44" s="11"/>
      <c r="F44" s="30"/>
      <c r="G44" s="30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</row>
    <row r="45" spans="5:64" ht="15" customHeight="1" x14ac:dyDescent="0.4">
      <c r="E45" s="11"/>
      <c r="F45" s="30"/>
      <c r="G45" s="30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</row>
    <row r="46" spans="5:64" ht="15" customHeight="1" x14ac:dyDescent="0.4">
      <c r="E46" s="11"/>
      <c r="F46" s="30"/>
      <c r="G46" s="30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</row>
    <row r="47" spans="5:64" ht="15" customHeight="1" x14ac:dyDescent="0.4">
      <c r="E47" s="11"/>
      <c r="F47" s="30"/>
      <c r="G47" s="30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</row>
    <row r="48" spans="5:64" ht="15" customHeight="1" x14ac:dyDescent="0.4">
      <c r="E48" s="11"/>
      <c r="F48" s="30"/>
      <c r="G48" s="30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</row>
    <row r="49" spans="5:64" ht="15" customHeight="1" x14ac:dyDescent="0.4">
      <c r="E49" s="11"/>
      <c r="F49" s="30"/>
      <c r="G49" s="30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</row>
    <row r="50" spans="5:64" ht="15" customHeight="1" x14ac:dyDescent="0.4">
      <c r="E50" s="11"/>
      <c r="F50" s="30"/>
      <c r="G50" s="30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</row>
    <row r="51" spans="5:64" ht="15" customHeight="1" x14ac:dyDescent="0.4">
      <c r="E51" s="11"/>
      <c r="F51" s="30"/>
      <c r="G51" s="30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</row>
    <row r="52" spans="5:64" ht="15" customHeight="1" x14ac:dyDescent="0.4">
      <c r="E52" s="11"/>
      <c r="F52" s="30"/>
      <c r="G52" s="30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</row>
    <row r="53" spans="5:64" ht="15" customHeight="1" x14ac:dyDescent="0.4">
      <c r="E53" s="11"/>
      <c r="F53" s="30"/>
      <c r="G53" s="30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</row>
    <row r="54" spans="5:64" ht="15" customHeight="1" x14ac:dyDescent="0.4">
      <c r="E54" s="11"/>
      <c r="F54" s="30"/>
      <c r="G54" s="30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</row>
    <row r="55" spans="5:64" ht="15" customHeight="1" x14ac:dyDescent="0.4">
      <c r="E55" s="11"/>
      <c r="F55" s="30"/>
      <c r="G55" s="30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</row>
    <row r="56" spans="5:64" ht="15" customHeight="1" x14ac:dyDescent="0.4">
      <c r="E56" s="11"/>
      <c r="F56" s="30"/>
      <c r="G56" s="30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</row>
    <row r="57" spans="5:64" ht="15" customHeight="1" x14ac:dyDescent="0.4">
      <c r="E57" s="11"/>
      <c r="F57" s="30"/>
      <c r="G57" s="30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</row>
    <row r="58" spans="5:64" ht="15" customHeight="1" x14ac:dyDescent="0.4">
      <c r="E58" s="11"/>
      <c r="F58" s="30"/>
      <c r="G58" s="30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</row>
    <row r="59" spans="5:64" ht="15" customHeight="1" x14ac:dyDescent="0.4">
      <c r="E59" s="11"/>
      <c r="F59" s="30"/>
      <c r="G59" s="30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</row>
    <row r="60" spans="5:64" ht="15" customHeight="1" x14ac:dyDescent="0.4">
      <c r="E60" s="11"/>
      <c r="F60" s="30"/>
      <c r="G60" s="30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</row>
    <row r="61" spans="5:64" ht="15" customHeight="1" x14ac:dyDescent="0.4">
      <c r="E61" s="11"/>
      <c r="F61" s="30"/>
      <c r="G61" s="30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</row>
    <row r="62" spans="5:64" ht="15" customHeight="1" x14ac:dyDescent="0.4">
      <c r="E62" s="11"/>
      <c r="F62" s="30"/>
      <c r="G62" s="30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</row>
    <row r="63" spans="5:64" ht="15" customHeight="1" x14ac:dyDescent="0.4">
      <c r="E63" s="11"/>
      <c r="F63" s="30"/>
      <c r="G63" s="30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</row>
    <row r="64" spans="5:64" ht="15" customHeight="1" x14ac:dyDescent="0.4">
      <c r="E64" s="11"/>
      <c r="F64" s="30"/>
      <c r="G64" s="30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</row>
    <row r="65" spans="5:64" ht="15" customHeight="1" x14ac:dyDescent="0.4">
      <c r="E65" s="11"/>
      <c r="F65" s="30"/>
      <c r="G65" s="30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</row>
    <row r="66" spans="5:64" ht="15" customHeight="1" x14ac:dyDescent="0.4">
      <c r="E66" s="11"/>
      <c r="F66" s="30"/>
      <c r="G66" s="30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</row>
    <row r="67" spans="5:64" ht="15" customHeight="1" x14ac:dyDescent="0.4">
      <c r="E67" s="11"/>
      <c r="F67" s="30"/>
      <c r="G67" s="30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</row>
    <row r="68" spans="5:64" ht="15" customHeight="1" x14ac:dyDescent="0.4">
      <c r="E68" s="11"/>
      <c r="F68" s="30"/>
      <c r="G68" s="30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</row>
    <row r="69" spans="5:64" ht="15" customHeight="1" x14ac:dyDescent="0.4">
      <c r="E69" s="11"/>
      <c r="F69" s="30"/>
      <c r="G69" s="30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</row>
    <row r="70" spans="5:64" ht="15" customHeight="1" x14ac:dyDescent="0.4">
      <c r="E70" s="11"/>
      <c r="F70" s="30"/>
      <c r="G70" s="30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</row>
    <row r="71" spans="5:64" ht="15" customHeight="1" x14ac:dyDescent="0.4">
      <c r="E71" s="11"/>
      <c r="F71" s="30"/>
      <c r="G71" s="30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</row>
    <row r="72" spans="5:64" ht="15" customHeight="1" x14ac:dyDescent="0.4">
      <c r="E72" s="11"/>
      <c r="F72" s="30"/>
      <c r="G72" s="30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</row>
    <row r="73" spans="5:64" ht="15" customHeight="1" x14ac:dyDescent="0.4">
      <c r="E73" s="11"/>
      <c r="F73" s="30"/>
      <c r="G73" s="30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</row>
    <row r="74" spans="5:64" ht="15" customHeight="1" x14ac:dyDescent="0.4">
      <c r="E74" s="11"/>
      <c r="F74" s="30"/>
      <c r="G74" s="30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</row>
    <row r="75" spans="5:64" ht="15" customHeight="1" x14ac:dyDescent="0.4">
      <c r="E75" s="11"/>
      <c r="F75" s="30"/>
      <c r="G75" s="30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</row>
    <row r="76" spans="5:64" ht="15" customHeight="1" x14ac:dyDescent="0.4">
      <c r="E76" s="11"/>
      <c r="F76" s="30"/>
      <c r="G76" s="30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</row>
    <row r="77" spans="5:64" ht="15" customHeight="1" x14ac:dyDescent="0.4">
      <c r="E77" s="11"/>
      <c r="F77" s="30"/>
      <c r="G77" s="30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</row>
    <row r="78" spans="5:64" ht="15" customHeight="1" x14ac:dyDescent="0.4">
      <c r="E78" s="11"/>
      <c r="F78" s="30"/>
      <c r="G78" s="30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</row>
    <row r="79" spans="5:64" ht="15" customHeight="1" x14ac:dyDescent="0.4">
      <c r="E79" s="11"/>
      <c r="F79" s="30"/>
      <c r="G79" s="30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</row>
    <row r="80" spans="5:64" ht="15" customHeight="1" x14ac:dyDescent="0.4">
      <c r="E80" s="11"/>
      <c r="F80" s="30"/>
      <c r="G80" s="30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</row>
    <row r="81" spans="5:64" ht="15" customHeight="1" x14ac:dyDescent="0.4">
      <c r="E81" s="11"/>
      <c r="F81" s="30"/>
      <c r="G81" s="30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</row>
    <row r="82" spans="5:64" ht="15" customHeight="1" x14ac:dyDescent="0.4">
      <c r="E82" s="11"/>
      <c r="F82" s="30"/>
      <c r="G82" s="30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</row>
    <row r="83" spans="5:64" ht="15" customHeight="1" x14ac:dyDescent="0.4">
      <c r="E83" s="11"/>
      <c r="F83" s="30"/>
      <c r="G83" s="30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</row>
    <row r="84" spans="5:64" ht="15" customHeight="1" x14ac:dyDescent="0.4">
      <c r="E84" s="11"/>
      <c r="F84" s="30"/>
      <c r="G84" s="30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</row>
    <row r="85" spans="5:64" ht="15" customHeight="1" x14ac:dyDescent="0.4">
      <c r="E85" s="11"/>
      <c r="F85" s="30"/>
      <c r="G85" s="30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</row>
    <row r="86" spans="5:64" ht="15" customHeight="1" x14ac:dyDescent="0.4">
      <c r="E86" s="11"/>
      <c r="F86" s="30"/>
      <c r="G86" s="30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</row>
    <row r="87" spans="5:64" ht="15" customHeight="1" x14ac:dyDescent="0.4">
      <c r="E87" s="11"/>
      <c r="F87" s="30"/>
      <c r="G87" s="30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</row>
    <row r="88" spans="5:64" ht="15" customHeight="1" x14ac:dyDescent="0.4">
      <c r="E88" s="11"/>
      <c r="F88" s="30"/>
      <c r="G88" s="30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</row>
    <row r="89" spans="5:64" ht="15" customHeight="1" x14ac:dyDescent="0.4">
      <c r="E89" s="11"/>
      <c r="F89" s="30"/>
      <c r="G89" s="30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</row>
    <row r="90" spans="5:64" ht="15" customHeight="1" x14ac:dyDescent="0.4">
      <c r="E90" s="11"/>
      <c r="F90" s="30"/>
      <c r="G90" s="30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</row>
    <row r="91" spans="5:64" ht="15" customHeight="1" x14ac:dyDescent="0.4">
      <c r="E91" s="11"/>
      <c r="F91" s="30"/>
      <c r="G91" s="30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</row>
    <row r="92" spans="5:64" ht="15" customHeight="1" x14ac:dyDescent="0.4">
      <c r="E92" s="11"/>
      <c r="F92" s="30"/>
      <c r="G92" s="30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</row>
    <row r="93" spans="5:64" ht="15" customHeight="1" x14ac:dyDescent="0.4">
      <c r="E93" s="11"/>
      <c r="F93" s="30"/>
      <c r="G93" s="30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</row>
    <row r="94" spans="5:64" ht="15" customHeight="1" x14ac:dyDescent="0.4">
      <c r="E94" s="11"/>
      <c r="F94" s="30"/>
      <c r="G94" s="30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</row>
    <row r="95" spans="5:64" ht="15" customHeight="1" x14ac:dyDescent="0.4">
      <c r="E95" s="11"/>
      <c r="F95" s="30"/>
      <c r="G95" s="30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</row>
    <row r="96" spans="5:64" ht="15" customHeight="1" x14ac:dyDescent="0.4">
      <c r="E96" s="11"/>
      <c r="F96" s="30"/>
      <c r="G96" s="30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</row>
    <row r="97" spans="5:64" ht="15" customHeight="1" x14ac:dyDescent="0.4">
      <c r="E97" s="11"/>
      <c r="F97" s="30"/>
      <c r="G97" s="30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</row>
    <row r="98" spans="5:64" ht="15" customHeight="1" x14ac:dyDescent="0.4">
      <c r="E98" s="11"/>
      <c r="F98" s="30"/>
      <c r="G98" s="30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</row>
    <row r="99" spans="5:64" ht="15" customHeight="1" x14ac:dyDescent="0.4">
      <c r="E99" s="11"/>
      <c r="F99" s="30"/>
      <c r="G99" s="30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</row>
    <row r="100" spans="5:64" ht="15" customHeight="1" x14ac:dyDescent="0.4">
      <c r="E100" s="11"/>
      <c r="F100" s="30"/>
      <c r="G100" s="30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</row>
    <row r="101" spans="5:64" ht="15" customHeight="1" x14ac:dyDescent="0.4">
      <c r="E101" s="11"/>
      <c r="F101" s="30"/>
      <c r="G101" s="30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</row>
    <row r="102" spans="5:64" ht="15" customHeight="1" x14ac:dyDescent="0.4">
      <c r="E102" s="11"/>
      <c r="F102" s="30"/>
      <c r="G102" s="30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</row>
    <row r="103" spans="5:64" ht="15" customHeight="1" x14ac:dyDescent="0.4">
      <c r="E103" s="11"/>
      <c r="F103" s="30"/>
      <c r="G103" s="30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</row>
    <row r="104" spans="5:64" ht="15" customHeight="1" x14ac:dyDescent="0.4">
      <c r="E104" s="11"/>
      <c r="F104" s="30"/>
      <c r="G104" s="30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</row>
    <row r="105" spans="5:64" ht="15" customHeight="1" x14ac:dyDescent="0.4">
      <c r="E105" s="11"/>
      <c r="F105" s="30"/>
      <c r="G105" s="30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</row>
    <row r="106" spans="5:64" ht="15" customHeight="1" x14ac:dyDescent="0.4">
      <c r="E106" s="11"/>
      <c r="F106" s="30"/>
      <c r="G106" s="30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</row>
    <row r="107" spans="5:64" ht="15" customHeight="1" x14ac:dyDescent="0.4">
      <c r="E107" s="11"/>
      <c r="F107" s="30"/>
      <c r="G107" s="30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</row>
    <row r="108" spans="5:64" ht="15" customHeight="1" x14ac:dyDescent="0.4">
      <c r="E108" s="11"/>
      <c r="F108" s="30"/>
      <c r="G108" s="30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</row>
    <row r="109" spans="5:64" ht="15" customHeight="1" x14ac:dyDescent="0.4">
      <c r="E109" s="11"/>
      <c r="F109" s="30"/>
      <c r="G109" s="30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</row>
    <row r="110" spans="5:64" ht="15" customHeight="1" x14ac:dyDescent="0.4">
      <c r="E110" s="11"/>
      <c r="F110" s="30"/>
      <c r="G110" s="30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</row>
    <row r="111" spans="5:64" ht="15" customHeight="1" x14ac:dyDescent="0.4">
      <c r="E111" s="11"/>
      <c r="F111" s="30"/>
      <c r="G111" s="30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</row>
    <row r="112" spans="5:64" ht="15" customHeight="1" x14ac:dyDescent="0.4">
      <c r="E112" s="11"/>
      <c r="F112" s="30"/>
      <c r="G112" s="30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</row>
    <row r="113" spans="5:64" ht="15" customHeight="1" x14ac:dyDescent="0.4">
      <c r="E113" s="11"/>
      <c r="F113" s="30"/>
      <c r="G113" s="30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</row>
    <row r="114" spans="5:64" ht="15" customHeight="1" x14ac:dyDescent="0.4">
      <c r="E114" s="11"/>
      <c r="F114" s="30"/>
      <c r="G114" s="30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</row>
    <row r="115" spans="5:64" ht="15" customHeight="1" x14ac:dyDescent="0.4">
      <c r="E115" s="11"/>
      <c r="F115" s="30"/>
      <c r="G115" s="30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</row>
    <row r="116" spans="5:64" ht="15" customHeight="1" x14ac:dyDescent="0.4">
      <c r="E116" s="11"/>
      <c r="F116" s="30"/>
      <c r="G116" s="30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</row>
    <row r="117" spans="5:64" ht="15" customHeight="1" x14ac:dyDescent="0.4">
      <c r="E117" s="11"/>
      <c r="F117" s="30"/>
      <c r="G117" s="30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</row>
    <row r="118" spans="5:64" ht="15" customHeight="1" x14ac:dyDescent="0.4">
      <c r="E118" s="11"/>
      <c r="F118" s="30"/>
      <c r="G118" s="30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</row>
    <row r="119" spans="5:64" ht="15" customHeight="1" x14ac:dyDescent="0.4">
      <c r="E119" s="11"/>
      <c r="F119" s="30"/>
      <c r="G119" s="30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</row>
    <row r="120" spans="5:64" ht="15" customHeight="1" x14ac:dyDescent="0.4">
      <c r="E120" s="11"/>
      <c r="F120" s="30"/>
      <c r="G120" s="30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</row>
    <row r="121" spans="5:64" ht="15" customHeight="1" x14ac:dyDescent="0.4">
      <c r="E121" s="11"/>
      <c r="F121" s="30"/>
      <c r="G121" s="30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</row>
    <row r="122" spans="5:64" ht="15" customHeight="1" x14ac:dyDescent="0.4">
      <c r="E122" s="11"/>
      <c r="F122" s="30"/>
      <c r="G122" s="30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</row>
    <row r="123" spans="5:64" ht="15" customHeight="1" x14ac:dyDescent="0.4">
      <c r="E123" s="11"/>
      <c r="F123" s="30"/>
      <c r="G123" s="30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</row>
    <row r="124" spans="5:64" ht="15" customHeight="1" x14ac:dyDescent="0.4">
      <c r="E124" s="11"/>
      <c r="F124" s="30"/>
      <c r="G124" s="30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</row>
    <row r="125" spans="5:64" ht="15" customHeight="1" x14ac:dyDescent="0.4">
      <c r="E125" s="11"/>
      <c r="F125" s="30"/>
      <c r="G125" s="30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</row>
    <row r="126" spans="5:64" ht="15" customHeight="1" x14ac:dyDescent="0.4">
      <c r="E126" s="11"/>
      <c r="F126" s="30"/>
      <c r="G126" s="30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</row>
    <row r="127" spans="5:64" ht="15" customHeight="1" x14ac:dyDescent="0.4">
      <c r="E127" s="11"/>
      <c r="F127" s="30"/>
      <c r="G127" s="30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</row>
    <row r="128" spans="5:64" ht="15" customHeight="1" x14ac:dyDescent="0.4">
      <c r="E128" s="11"/>
      <c r="F128" s="30"/>
      <c r="G128" s="30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</row>
    <row r="129" spans="5:64" ht="15" customHeight="1" x14ac:dyDescent="0.4">
      <c r="E129" s="11"/>
      <c r="F129" s="30"/>
      <c r="G129" s="30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</row>
    <row r="130" spans="5:64" ht="15" customHeight="1" x14ac:dyDescent="0.4">
      <c r="E130" s="11"/>
      <c r="F130" s="30"/>
      <c r="G130" s="30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</row>
    <row r="131" spans="5:64" ht="15" customHeight="1" x14ac:dyDescent="0.4">
      <c r="E131" s="11"/>
      <c r="F131" s="30"/>
      <c r="G131" s="30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</row>
    <row r="132" spans="5:64" ht="15" customHeight="1" x14ac:dyDescent="0.4">
      <c r="E132" s="11"/>
      <c r="F132" s="30"/>
      <c r="G132" s="30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</row>
    <row r="133" spans="5:64" ht="15" customHeight="1" x14ac:dyDescent="0.4">
      <c r="E133" s="11"/>
      <c r="F133" s="30"/>
      <c r="G133" s="30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</row>
    <row r="134" spans="5:64" ht="15" customHeight="1" x14ac:dyDescent="0.4">
      <c r="E134" s="11"/>
      <c r="F134" s="30"/>
      <c r="G134" s="30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</row>
    <row r="135" spans="5:64" ht="15" customHeight="1" x14ac:dyDescent="0.4">
      <c r="E135" s="11"/>
      <c r="F135" s="30"/>
      <c r="G135" s="30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</row>
    <row r="136" spans="5:64" ht="15" customHeight="1" x14ac:dyDescent="0.4">
      <c r="E136" s="11"/>
      <c r="F136" s="30"/>
      <c r="G136" s="30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</row>
    <row r="137" spans="5:64" ht="15" customHeight="1" x14ac:dyDescent="0.4">
      <c r="E137" s="11"/>
      <c r="F137" s="30"/>
      <c r="G137" s="30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</row>
    <row r="138" spans="5:64" ht="15" customHeight="1" x14ac:dyDescent="0.4">
      <c r="E138" s="11"/>
      <c r="F138" s="30"/>
      <c r="G138" s="30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</row>
    <row r="139" spans="5:64" ht="15" customHeight="1" x14ac:dyDescent="0.4">
      <c r="E139" s="11"/>
      <c r="F139" s="30"/>
      <c r="G139" s="30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</row>
    <row r="140" spans="5:64" ht="15" customHeight="1" x14ac:dyDescent="0.4">
      <c r="E140" s="11"/>
      <c r="F140" s="30"/>
      <c r="G140" s="30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</row>
    <row r="141" spans="5:64" ht="15" customHeight="1" x14ac:dyDescent="0.4">
      <c r="E141" s="11"/>
      <c r="F141" s="30"/>
      <c r="G141" s="30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</row>
    <row r="142" spans="5:64" ht="15" customHeight="1" x14ac:dyDescent="0.4">
      <c r="E142" s="11"/>
      <c r="F142" s="30"/>
      <c r="G142" s="30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</row>
    <row r="143" spans="5:64" ht="15" customHeight="1" x14ac:dyDescent="0.4">
      <c r="E143" s="11"/>
      <c r="F143" s="30"/>
      <c r="G143" s="30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</row>
    <row r="144" spans="5:64" ht="15" customHeight="1" x14ac:dyDescent="0.4">
      <c r="E144" s="11"/>
      <c r="F144" s="30"/>
      <c r="G144" s="30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</row>
    <row r="145" spans="2:66" ht="15" customHeight="1" x14ac:dyDescent="0.4">
      <c r="E145" s="11"/>
      <c r="F145" s="30"/>
      <c r="G145" s="30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</row>
    <row r="146" spans="2:66" ht="15" customHeight="1" x14ac:dyDescent="0.4">
      <c r="E146" s="11"/>
      <c r="F146" s="30"/>
      <c r="G146" s="30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</row>
    <row r="147" spans="2:66" ht="15" customHeight="1" x14ac:dyDescent="0.4">
      <c r="E147" s="11"/>
      <c r="F147" s="30"/>
      <c r="G147" s="30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</row>
    <row r="148" spans="2:66" ht="15" customHeight="1" x14ac:dyDescent="0.4">
      <c r="E148" s="11"/>
      <c r="F148" s="30"/>
      <c r="G148" s="30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</row>
    <row r="149" spans="2:66" ht="15" customHeight="1" x14ac:dyDescent="0.4">
      <c r="E149" s="11"/>
      <c r="F149" s="30"/>
      <c r="G149" s="30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</row>
    <row r="150" spans="2:66" ht="15" customHeight="1" x14ac:dyDescent="0.4">
      <c r="E150" s="11"/>
      <c r="F150" s="30"/>
      <c r="G150" s="30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</row>
    <row r="151" spans="2:66" ht="15" customHeight="1" x14ac:dyDescent="0.4"/>
    <row r="152" spans="2:66" ht="15" customHeight="1" x14ac:dyDescent="0.4">
      <c r="B152" s="5" t="s">
        <v>14</v>
      </c>
      <c r="C152" s="5"/>
      <c r="D152" s="5"/>
      <c r="E152" s="6"/>
      <c r="F152" s="26"/>
      <c r="G152" s="26"/>
      <c r="H152" s="14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14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4"/>
      <c r="BN152" s="4"/>
    </row>
    <row r="153" spans="2:66" ht="15" customHeight="1" x14ac:dyDescent="0.4">
      <c r="K153" s="16">
        <v>4.5120131339953238</v>
      </c>
      <c r="L153" s="16">
        <v>4.5120131339953238</v>
      </c>
      <c r="M153" s="16">
        <v>4.5120131339953238</v>
      </c>
      <c r="N153" s="16">
        <v>5.0106280754938757</v>
      </c>
      <c r="O153" s="16">
        <v>5.0106280754938757</v>
      </c>
      <c r="P153" s="16">
        <v>5.5140178134928943</v>
      </c>
      <c r="Q153" s="16">
        <v>5.5140178134928943</v>
      </c>
      <c r="R153" s="16">
        <v>5.5491083610674226</v>
      </c>
      <c r="S153" s="16">
        <v>5.5491083610674226</v>
      </c>
      <c r="T153" s="16">
        <v>5.5491083610674226</v>
      </c>
      <c r="U153" s="16">
        <v>5.6468813064257048</v>
      </c>
      <c r="V153" s="16">
        <v>5.6468813064257048</v>
      </c>
      <c r="W153" s="16">
        <v>5.6468813064257048</v>
      </c>
      <c r="X153" s="16">
        <v>5.6468813064257048</v>
      </c>
      <c r="Y153" s="16">
        <v>26.156886760911085</v>
      </c>
      <c r="Z153" s="16">
        <v>26.156886760911085</v>
      </c>
      <c r="AA153" s="16">
        <v>30.884519221484275</v>
      </c>
      <c r="AB153" s="16">
        <v>37.533649533537002</v>
      </c>
      <c r="AC153" s="16">
        <v>45.21458416768715</v>
      </c>
      <c r="AD153" s="16">
        <v>39.350663939063764</v>
      </c>
      <c r="AE153" s="16">
        <v>39.350663939063764</v>
      </c>
      <c r="AF153" s="16">
        <v>66.81353562993165</v>
      </c>
      <c r="AG153" s="16">
        <v>66.81353562993165</v>
      </c>
      <c r="AH153" s="16">
        <v>66.81353562993165</v>
      </c>
      <c r="AI153" s="16">
        <v>66.81353562993165</v>
      </c>
      <c r="AJ153" s="16">
        <v>58.197604579300503</v>
      </c>
      <c r="AK153" s="16">
        <v>61.063750597291538</v>
      </c>
      <c r="AL153" s="16">
        <v>55.912766756247883</v>
      </c>
      <c r="AM153" s="16">
        <v>55.912766756247883</v>
      </c>
      <c r="AN153" s="16">
        <v>55.912766756247883</v>
      </c>
      <c r="AO153" s="16">
        <v>55.912766756247883</v>
      </c>
      <c r="AP153" s="16">
        <v>55.912766756247883</v>
      </c>
    </row>
  </sheetData>
  <sheetProtection formatCells="0" formatColumns="0" formatRows="0" sort="0" autoFilter="0"/>
  <phoneticPr fontId="28" type="noConversion"/>
  <conditionalFormatting sqref="E9:G150">
    <cfRule type="cellIs" dxfId="293" priority="5" operator="equal">
      <formula>""</formula>
    </cfRule>
  </conditionalFormatting>
  <conditionalFormatting sqref="I9:BL150">
    <cfRule type="cellIs" dxfId="292" priority="4" operator="equal">
      <formula>""</formula>
    </cfRule>
  </conditionalFormatting>
  <conditionalFormatting sqref="I9:BL150">
    <cfRule type="expression" dxfId="291" priority="3">
      <formula>IF(I9&lt;$F9,1,IF(I9&gt;$G9,1,0))</formula>
    </cfRule>
  </conditionalFormatting>
  <conditionalFormatting sqref="K153:AP153">
    <cfRule type="cellIs" dxfId="290" priority="2" operator="equal">
      <formula>""</formula>
    </cfRule>
  </conditionalFormatting>
  <conditionalFormatting sqref="K153:AP153">
    <cfRule type="expression" dxfId="289" priority="1">
      <formula>IF(K153&lt;$F153,1,IF(K153&gt;$G153,1,0))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7252-B9D1-477A-A69B-B547692E49CD}">
  <sheetPr>
    <tabColor theme="4" tint="0.59999389629810485"/>
  </sheetPr>
  <dimension ref="A1:BR257"/>
  <sheetViews>
    <sheetView showGridLines="0" topLeftCell="A207" zoomScale="80" zoomScaleNormal="80" workbookViewId="0">
      <pane xSplit="6" topLeftCell="G1" activePane="topRight" state="frozen"/>
      <selection activeCell="I9" sqref="I9"/>
      <selection pane="topRight" activeCell="G8" sqref="G8:H253"/>
    </sheetView>
  </sheetViews>
  <sheetFormatPr defaultColWidth="0" defaultRowHeight="15" customHeight="1" x14ac:dyDescent="0.4"/>
  <cols>
    <col min="1" max="3" width="2.69140625" style="2" customWidth="1"/>
    <col min="4" max="4" width="21.69140625" style="2" customWidth="1"/>
    <col min="5" max="5" width="30.69140625" style="4" customWidth="1"/>
    <col min="6" max="6" width="2.69140625" style="4" customWidth="1"/>
    <col min="7" max="7" width="15.69140625" style="13" customWidth="1"/>
    <col min="8" max="40" width="15.69140625" style="4" customWidth="1"/>
    <col min="41" max="41" width="13.15234375" style="4" customWidth="1"/>
    <col min="42" max="62" width="15.69140625" style="4" customWidth="1"/>
    <col min="63" max="63" width="2.69140625" style="2" customWidth="1"/>
    <col min="64" max="70" width="0" style="2" hidden="1" customWidth="1"/>
    <col min="71" max="16384" width="9.15234375" style="2" hidden="1"/>
  </cols>
  <sheetData>
    <row r="1" spans="1:63" ht="25" customHeight="1" x14ac:dyDescent="0.4">
      <c r="A1" s="1" t="str">
        <f ca="1">MID(CELL("filename",A2),FIND("]",CELL("filename",A1))+1,255)</f>
        <v>Lines - Reactive Power</v>
      </c>
      <c r="B1" s="1"/>
      <c r="C1" s="1"/>
      <c r="D1" s="1"/>
      <c r="E1" s="9"/>
      <c r="F1" s="9"/>
      <c r="G1" s="12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1"/>
    </row>
    <row r="3" spans="1:63" ht="14.6" x14ac:dyDescent="0.4">
      <c r="B3" s="5" t="s">
        <v>13</v>
      </c>
      <c r="C3" s="5"/>
      <c r="D3" s="5"/>
      <c r="E3" s="6"/>
      <c r="F3" s="6"/>
      <c r="G3" s="1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3" ht="14.6" x14ac:dyDescent="0.4">
      <c r="F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3" ht="14.6" x14ac:dyDescent="0.4">
      <c r="C5" s="10" t="s">
        <v>7</v>
      </c>
      <c r="D5" s="10"/>
      <c r="E5" s="10"/>
      <c r="F5" s="10"/>
      <c r="G5" s="15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</row>
    <row r="6" spans="1:63" ht="75.75" customHeight="1" x14ac:dyDescent="0.4">
      <c r="D6" s="3"/>
      <c r="E6" s="2"/>
      <c r="F6" s="2"/>
      <c r="G6" s="43" t="str">
        <f>IF('Generators - Active Power'!I6="","",'Generators - Active Power'!I6)</f>
        <v>Post black-out</v>
      </c>
      <c r="H6" s="43" t="str">
        <f>IF('Generators - Active Power'!J6="","",'Generators - Active Power'!J6)</f>
        <v>Pre-restoration</v>
      </c>
      <c r="I6" s="43" t="str">
        <f>IF('Generators - Active Power'!K6="","",'Generators - Active Power'!K6)</f>
        <v>Energise Steven's Croft</v>
      </c>
      <c r="J6" s="43" t="str">
        <f>IF('Generators - Active Power'!L6="","",'Generators - Active Power'!L6)</f>
        <v>1.1 Energise Steven's croft BB
(CUSTOMER)</v>
      </c>
      <c r="K6" s="43" t="str">
        <f>IF('Generators - Active Power'!M6="","",'Generators - Active Power'!M6)</f>
        <v>1.2 Energise Steven's Croft cable to Chapelcross
(CHAP)</v>
      </c>
      <c r="L6" s="43" t="str">
        <f>IF('Generators - Active Power'!N6="","",'Generators - Active Power'!N6)</f>
        <v>2.1 Energise Minsca PoC
(MINSCA WF)</v>
      </c>
      <c r="M6" s="43" t="str">
        <f>IF('Generators - Active Power'!O6="","",'Generators - Active Power'!O6)</f>
        <v>2.2 Energise Minsca WF
(CUSTOMER)</v>
      </c>
      <c r="N6" s="43" t="str">
        <f>IF('Generators - Active Power'!P6="","",'Generators - Active Power'!P6)</f>
        <v xml:space="preserve">3.1 Energise Ewe Hill 1 PoC
(12) </v>
      </c>
      <c r="O6" s="43" t="str">
        <f>IF('Generators - Active Power'!Q6="","",'Generators - Active Power'!Q6)</f>
        <v>3.2 Energise Ewe Hill WF
(CUSTOMER)</v>
      </c>
      <c r="P6" s="43" t="str">
        <f>IF('Generators - Active Power'!R6="","",'Generators - Active Power'!R6)</f>
        <v>4.1 Energise Chapelcross Grid 1 132/33kV Trfr
(698-10)</v>
      </c>
      <c r="Q6" s="43" t="str">
        <f>IF('Generators - Active Power'!S6="","",'Generators - Active Power'!S6)</f>
        <v>4.2 Energise Chapelcross 132kV M1 BB
(698-710)</v>
      </c>
      <c r="R6" s="43" t="str">
        <f>IF('Generators - Active Power'!T6="","",'Generators - Active Power'!T6)</f>
        <v>4.3 Energise Chapelcross - Gretna 1 132kV circuit
(698-1105)</v>
      </c>
      <c r="S6" s="43" t="str">
        <f>IF('Generators - Active Power'!U6="","",'Generators - Active Power'!U6)</f>
        <v>5.1 Close Gretna CB, energise Gretna 132kV BB 
(305)</v>
      </c>
      <c r="T6" s="43" t="str">
        <f>IF('Generators - Active Power'!V6="","",'Generators - Active Power'!V6)</f>
        <v>5.2 Energise Gretna SGT1 400/132kV
(780)</v>
      </c>
      <c r="U6" s="43" t="str">
        <f>IF('Generators - Active Power'!W6="","",'Generators - Active Power'!W6)</f>
        <v>5.3 Energise Gretna - Ewe Hill 2 132kV circuit
(805)</v>
      </c>
      <c r="V6" s="43" t="str">
        <f>IF('Generators - Active Power'!X6="","",'Generators - Active Power'!X6)</f>
        <v>5.4 Energise Ewe Hill 2 WF
(GRID 1)</v>
      </c>
      <c r="W6" s="43" t="str">
        <f>IF('Generators - Active Power'!Y6="","",'Generators - Active Power'!Y6)</f>
        <v>6.1 Energise Chapelcross - Annan circuit 1 (698-13)</v>
      </c>
      <c r="X6" s="43" t="str">
        <f>IF('Generators - Active Power'!Z6="","",'Generators - Active Power'!Z6)</f>
        <v>6.2 Energise Chapelcross - Annan circuit 2
(698-23)</v>
      </c>
      <c r="Y6" s="43" t="str">
        <f>IF('Generators - Active Power'!AA6="","",'Generators - Active Power'!AA6)</f>
        <v>7.1 Energise Middlebie SWS - Middlebie circuit
(780-11)</v>
      </c>
      <c r="Z6" s="43" t="str">
        <f>IF('Generators - Active Power'!AB6="","",'Generators - Active Power'!AB6)</f>
        <v>8.1 Minsca WF, Ewe Hill 1 WF, Ewe Hill 2 WF to produce 20% MW</v>
      </c>
      <c r="AA6" s="43" t="str">
        <f>IF('Generators - Active Power'!AC6="","",'Generators - Active Power'!AC6)</f>
        <v>8.2 Energise Middlebie SWS - Langholm circuit 1 
(780-14)</v>
      </c>
      <c r="AB6" s="43" t="str">
        <f>IF('Generators - Active Power'!AD6="","",'Generators - Active Power'!AD6)</f>
        <v>9.1 Energise Chapelcross - Gretna circuit 2
(698-11)</v>
      </c>
      <c r="AC6" s="43" t="str">
        <f>IF('Generators - Active Power'!AE6="","",'Generators - Active Power'!AE6)</f>
        <v>10.1 Energise Chapelcross - Gretna circuit 1, Langholm 2, Newcastleton
(698-21)</v>
      </c>
      <c r="AD6" s="43" t="str">
        <f>IF('Generators - Active Power'!AF6="","",'Generators - Active Power'!AF6)</f>
        <v>11.1 Minsca WF, Ewe Hill 1 WF, Ewe Hill 2 WF to produce 25% MW</v>
      </c>
      <c r="AE6" s="43" t="str">
        <f>IF('Generators - Active Power'!AG6="","",'Generators - Active Power'!AG6)</f>
        <v>11.2 Energise Chapelcross -Lockerbie circuit 1
(698-14)</v>
      </c>
      <c r="AF6" s="43" t="str">
        <f>IF('Generators - Active Power'!AH6="","",'Generators - Active Power'!AH6)</f>
        <v>11.3 Minsca WF, Ewe Hill 1 WF to produce 45% MW</v>
      </c>
      <c r="AG6" s="43" t="str">
        <f>IF('Generators - Active Power'!AI6="","",'Generators - Active Power'!AI6)</f>
        <v>11.4 Energise Chapelcross -Lockerbie circuit 2
(698-22)</v>
      </c>
      <c r="AH6" s="43" t="str">
        <f>IF('Generators - Active Power'!AJ6="","",'Generators - Active Power'!AJ6)</f>
        <v>12.1 Energise Lockerbie - Kirkbank and Moffat 1
(694-13)</v>
      </c>
      <c r="AI6" s="43" t="str">
        <f>IF('Generators - Active Power'!AK6="","",'Generators - Active Power'!AK6)</f>
        <v>13.1 Energise Lockerbie - Moffat 2
(694-23)</v>
      </c>
      <c r="AJ6" s="43" t="str">
        <f>IF('Generators - Active Power'!AL6="","",'Generators - Active Power'!AL6)</f>
        <v>14.1 Close Annan 11kV bus section 
(662-01)</v>
      </c>
      <c r="AK6" s="43" t="str">
        <f>IF('Generators - Active Power'!AM6="","",'Generators - Active Power'!AM6)</f>
        <v>14.2 Close Lockerbie 11kV bus section 
(679-01)</v>
      </c>
      <c r="AL6" s="43" t="str">
        <f>IF('Generators - Active Power'!AN6="","",'Generators - Active Power'!AN6)</f>
        <v>14.3 Close Moffat 11kV bus section 
(683-01)</v>
      </c>
      <c r="AM6" s="43" t="str">
        <f>IF('Generators - Active Power'!AO6="","",'Generators - Active Power'!AO6)</f>
        <v>14.4 Connect Langholm T2 
(676-20)</v>
      </c>
      <c r="AN6" s="43" t="str">
        <f>IF('Generators - Active Power'!AP6="","",'Generators - Active Power'!AP6)</f>
        <v>14.5 Connect Gretna T1
(673-10)</v>
      </c>
      <c r="AO6" s="43"/>
      <c r="AP6" s="53" t="str">
        <f>IF('Generators - Active Power'!AR6="","",'Generators - Active Power'!AR6)</f>
        <v>Stevens Croft energised</v>
      </c>
      <c r="AQ6" s="53" t="str">
        <f>IF('Generators - Active Power'!AS6="","",'Generators - Active Power'!AS6)</f>
        <v>Steven's croft SPD brkr closed and line to Chapelcross energised</v>
      </c>
      <c r="AR6" s="53" t="str">
        <f>IF('Generators - Active Power'!AT6="","",'Generators - Active Power'!AT6)</f>
        <v>Chapelcross 33kV B/B energised</v>
      </c>
      <c r="AS6" s="53" t="str">
        <f>IF('Generators - Active Power'!AU6="","",'Generators - Active Power'!AU6)</f>
        <v>Circuit Minsca WF energised</v>
      </c>
      <c r="AT6" s="53" t="str">
        <f>IF('Generators - Active Power'!AV6="","",'Generators - Active Power'!AV6)</f>
        <v>Circuit to Ewe Hill WF energised</v>
      </c>
      <c r="AU6" s="53" t="str">
        <f>IF('Generators - Active Power'!AW6="","",'Generators - Active Power'!AW6)</f>
        <v>Grid trfr  1 + Chapelcross - Gretna line energised</v>
      </c>
      <c r="AV6" s="53" t="str">
        <f>IF('Generators - Active Power'!AX6="","",'Generators - Active Power'!AX6)</f>
        <v>Gretna 132kV brkr closed</v>
      </c>
      <c r="AW6" s="53" t="str">
        <f>IF('Generators - Active Power'!AY6="","",'Generators - Active Power'!AY6)</f>
        <v>Annan energised</v>
      </c>
      <c r="AX6" s="53" t="str">
        <f>IF('Generators - Active Power'!AZ6="","",'Generators - Active Power'!AZ6)</f>
        <v>Middelbie energised</v>
      </c>
      <c r="AY6" s="53" t="str">
        <f>IF('Generators - Active Power'!BA6="","",'Generators - Active Power'!BA6)</f>
        <v>Langholm energised</v>
      </c>
      <c r="AZ6" s="53" t="str">
        <f>IF('Generators - Active Power'!BB6="","",'Generators - Active Power'!BB6)</f>
        <v>Gretna B energised</v>
      </c>
      <c r="BA6" s="53" t="str">
        <f>IF('Generators - Active Power'!BC6="","",'Generators - Active Power'!BC6)</f>
        <v>GretnaA + Newcastleton</v>
      </c>
      <c r="BB6" s="53" t="str">
        <f>IF('Generators - Active Power'!BD6="","",'Generators - Active Power'!BD6)</f>
        <v>LockerbieA + B</v>
      </c>
      <c r="BC6" s="53" t="str">
        <f>IF('Generators - Active Power'!BE6="","",'Generators - Active Power'!BE6)</f>
        <v>Kirkbank + Moffat A</v>
      </c>
      <c r="BD6" s="53" t="str">
        <f>IF('Generators - Active Power'!BF6="","",'Generators - Active Power'!BF6)</f>
        <v>Moffat B</v>
      </c>
      <c r="BE6" s="53" t="str">
        <f>IF('Generators - Active Power'!BG6="","",'Generators - Active Power'!BG6)</f>
        <v>Restore to normal</v>
      </c>
      <c r="BF6" s="2"/>
      <c r="BG6" s="2"/>
      <c r="BH6" s="2"/>
      <c r="BI6" s="2"/>
      <c r="BJ6" s="2"/>
    </row>
    <row r="7" spans="1:63" ht="14.6" x14ac:dyDescent="0.4">
      <c r="D7" s="3"/>
      <c r="E7" s="2"/>
      <c r="F7" s="2"/>
      <c r="G7" s="22" t="s">
        <v>19</v>
      </c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6">
        <v>0</v>
      </c>
      <c r="AQ7" s="36" t="s">
        <v>473</v>
      </c>
      <c r="AR7" s="36" t="s">
        <v>473</v>
      </c>
      <c r="AS7" s="36" t="s">
        <v>472</v>
      </c>
      <c r="AT7" s="36">
        <v>5.6</v>
      </c>
      <c r="AU7" s="36" t="s">
        <v>474</v>
      </c>
      <c r="AV7" s="36" t="s">
        <v>475</v>
      </c>
      <c r="AW7" s="36" t="s">
        <v>476</v>
      </c>
      <c r="AX7" s="36" t="s">
        <v>478</v>
      </c>
      <c r="AY7" s="36">
        <v>18</v>
      </c>
      <c r="AZ7" s="36">
        <v>19</v>
      </c>
      <c r="BA7" s="36" t="s">
        <v>477</v>
      </c>
      <c r="BB7" s="36" t="s">
        <v>479</v>
      </c>
      <c r="BC7" s="36">
        <v>25</v>
      </c>
      <c r="BD7" s="36">
        <v>26</v>
      </c>
      <c r="BE7" s="36" t="s">
        <v>480</v>
      </c>
      <c r="BF7" s="2"/>
      <c r="BG7" s="2"/>
      <c r="BH7" s="2"/>
      <c r="BI7" s="2"/>
      <c r="BJ7" s="2"/>
    </row>
    <row r="8" spans="1:63" ht="14.6" x14ac:dyDescent="0.4">
      <c r="D8" s="2" t="str">
        <f>'Lines - Loading'!D8</f>
        <v>network</v>
      </c>
      <c r="E8" s="17" t="s">
        <v>1</v>
      </c>
      <c r="G8" s="18" t="str">
        <f>IF('Generators - Active Power'!I8="","",'Generators - Active Power'!I8)</f>
        <v>Stage - Post Blackout</v>
      </c>
      <c r="H8" s="18" t="str">
        <f>IF('Generators - Active Power'!J8="","",'Generators - Active Power'!J8)</f>
        <v>Step -1</v>
      </c>
      <c r="I8" s="18" t="str">
        <f>IF('Generators - Active Power'!K8="","",'Generators - Active Power'!K8)</f>
        <v>Step 0</v>
      </c>
      <c r="J8" s="18" t="str">
        <f>IF('Generators - Active Power'!L8="","",'Generators - Active Power'!L8)</f>
        <v>Step 1</v>
      </c>
      <c r="K8" s="18" t="str">
        <f>IF('Generators - Active Power'!M8="","",'Generators - Active Power'!M8)</f>
        <v>Step 2</v>
      </c>
      <c r="L8" s="18" t="str">
        <f>IF('Generators - Active Power'!N8="","",'Generators - Active Power'!N8)</f>
        <v>Step 3</v>
      </c>
      <c r="M8" s="18" t="str">
        <f>IF('Generators - Active Power'!O8="","",'Generators - Active Power'!O8)</f>
        <v>Step 4</v>
      </c>
      <c r="N8" s="18" t="str">
        <f>IF('Generators - Active Power'!P8="","",'Generators - Active Power'!P8)</f>
        <v>Step 5</v>
      </c>
      <c r="O8" s="18" t="str">
        <f>IF('Generators - Active Power'!Q8="","",'Generators - Active Power'!Q8)</f>
        <v>Step 6</v>
      </c>
      <c r="P8" s="18" t="str">
        <f>IF('Generators - Active Power'!R8="","",'Generators - Active Power'!R8)</f>
        <v>Step 7</v>
      </c>
      <c r="Q8" s="18" t="str">
        <f>IF('Generators - Active Power'!S8="","",'Generators - Active Power'!S8)</f>
        <v>Step 8</v>
      </c>
      <c r="R8" s="18" t="str">
        <f>IF('Generators - Active Power'!T8="","",'Generators - Active Power'!T8)</f>
        <v>Step 9</v>
      </c>
      <c r="S8" s="18" t="str">
        <f>IF('Generators - Active Power'!U8="","",'Generators - Active Power'!U8)</f>
        <v>Step 10</v>
      </c>
      <c r="T8" s="18" t="str">
        <f>IF('Generators - Active Power'!V8="","",'Generators - Active Power'!V8)</f>
        <v>Step 11</v>
      </c>
      <c r="U8" s="18" t="str">
        <f>IF('Generators - Active Power'!W8="","",'Generators - Active Power'!W8)</f>
        <v>Step 12</v>
      </c>
      <c r="V8" s="18" t="str">
        <f>IF('Generators - Active Power'!X8="","",'Generators - Active Power'!X8)</f>
        <v>Step 13</v>
      </c>
      <c r="W8" s="18" t="str">
        <f>IF('Generators - Active Power'!Y8="","",'Generators - Active Power'!Y8)</f>
        <v>Step 14</v>
      </c>
      <c r="X8" s="18" t="str">
        <f>IF('Generators - Active Power'!Z8="","",'Generators - Active Power'!Z8)</f>
        <v>Step 15</v>
      </c>
      <c r="Y8" s="18" t="str">
        <f>IF('Generators - Active Power'!AA8="","",'Generators - Active Power'!AA8)</f>
        <v>Step 16</v>
      </c>
      <c r="Z8" s="18" t="str">
        <f>IF('Generators - Active Power'!AB8="","",'Generators - Active Power'!AB8)</f>
        <v>Step 17</v>
      </c>
      <c r="AA8" s="18" t="str">
        <f>IF('Generators - Active Power'!AC8="","",'Generators - Active Power'!AC8)</f>
        <v>Step 18</v>
      </c>
      <c r="AB8" s="18" t="str">
        <f>IF('Generators - Active Power'!AD8="","",'Generators - Active Power'!AD8)</f>
        <v>Step 19</v>
      </c>
      <c r="AC8" s="18" t="str">
        <f>IF('Generators - Active Power'!AE8="","",'Generators - Active Power'!AE8)</f>
        <v>Step 20</v>
      </c>
      <c r="AD8" s="18" t="str">
        <f>IF('Generators - Active Power'!AF8="","",'Generators - Active Power'!AF8)</f>
        <v>Step 21</v>
      </c>
      <c r="AE8" s="18" t="str">
        <f>IF('Generators - Active Power'!AG8="","",'Generators - Active Power'!AG8)</f>
        <v>Step 22</v>
      </c>
      <c r="AF8" s="18" t="str">
        <f>IF('Generators - Active Power'!AH8="","",'Generators - Active Power'!AH8)</f>
        <v>Step 23</v>
      </c>
      <c r="AG8" s="18" t="str">
        <f>IF('Generators - Active Power'!AI8="","",'Generators - Active Power'!AI8)</f>
        <v>Step 24</v>
      </c>
      <c r="AH8" s="18" t="str">
        <f>IF('Generators - Active Power'!AJ8="","",'Generators - Active Power'!AJ8)</f>
        <v>Step 25</v>
      </c>
      <c r="AI8" s="18" t="str">
        <f>IF('Generators - Active Power'!AK8="","",'Generators - Active Power'!AK8)</f>
        <v>Step 26</v>
      </c>
      <c r="AJ8" s="18" t="str">
        <f>IF('Generators - Active Power'!AL8="","",'Generators - Active Power'!AL8)</f>
        <v>Step 27</v>
      </c>
      <c r="AK8" s="18" t="str">
        <f>IF('Generators - Active Power'!AM8="","",'Generators - Active Power'!AM8)</f>
        <v>Step 28</v>
      </c>
      <c r="AL8" s="18" t="str">
        <f>IF('Generators - Active Power'!AN8="","",'Generators - Active Power'!AN8)</f>
        <v>Step 29</v>
      </c>
      <c r="AM8" s="18" t="str">
        <f>IF('Generators - Active Power'!AO8="","",'Generators - Active Power'!AO8)</f>
        <v>Step 30</v>
      </c>
      <c r="AN8" s="18" t="str">
        <f>IF('Generators - Active Power'!AP8="","",'Generators - Active Power'!AP8)</f>
        <v>Step 31</v>
      </c>
      <c r="AO8" s="66"/>
      <c r="AP8" s="18" t="str">
        <f>IF('Generators - Active Power'!AR8="","",'Generators - Active Power'!AR8)</f>
        <v>Stage 0</v>
      </c>
      <c r="AQ8" s="18" t="str">
        <f>IF('Generators - Active Power'!AS8="","",'Generators - Active Power'!AS8)</f>
        <v>Stage 1</v>
      </c>
      <c r="AR8" s="18" t="str">
        <f>IF('Generators - Active Power'!AT8="","",'Generators - Active Power'!AT8)</f>
        <v>Stage 2</v>
      </c>
      <c r="AS8" s="18" t="str">
        <f>IF('Generators - Active Power'!AU8="","",'Generators - Active Power'!AU8)</f>
        <v>Stage 3</v>
      </c>
      <c r="AT8" s="18" t="str">
        <f>IF('Generators - Active Power'!AV8="","",'Generators - Active Power'!AV8)</f>
        <v>Stage 4</v>
      </c>
      <c r="AU8" s="18" t="str">
        <f>IF('Generators - Active Power'!AW8="","",'Generators - Active Power'!AW8)</f>
        <v>Stage 5</v>
      </c>
      <c r="AV8" s="18" t="str">
        <f>IF('Generators - Active Power'!AX8="","",'Generators - Active Power'!AX8)</f>
        <v>Stage 6</v>
      </c>
      <c r="AW8" s="18" t="str">
        <f>IF('Generators - Active Power'!AY8="","",'Generators - Active Power'!AY8)</f>
        <v>Stage 7</v>
      </c>
      <c r="AX8" s="18" t="str">
        <f>IF('Generators - Active Power'!AZ8="","",'Generators - Active Power'!AZ8)</f>
        <v>Stage 8</v>
      </c>
      <c r="AY8" s="18" t="str">
        <f>IF('Generators - Active Power'!BA8="","",'Generators - Active Power'!BA8)</f>
        <v>Stage 9</v>
      </c>
      <c r="AZ8" s="18" t="str">
        <f>IF('Generators - Active Power'!BB8="","",'Generators - Active Power'!BB8)</f>
        <v>Stage 10</v>
      </c>
      <c r="BA8" s="18" t="str">
        <f>IF('Generators - Active Power'!BC8="","",'Generators - Active Power'!BC8)</f>
        <v>Stage 11</v>
      </c>
      <c r="BB8" s="18" t="str">
        <f>IF('Generators - Active Power'!BD8="","",'Generators - Active Power'!BD8)</f>
        <v>Stage 12</v>
      </c>
      <c r="BC8" s="18" t="str">
        <f>IF('Generators - Active Power'!BE8="","",'Generators - Active Power'!BE8)</f>
        <v>Stage 13</v>
      </c>
      <c r="BD8" s="18" t="str">
        <f>IF('Generators - Active Power'!BF8="","",'Generators - Active Power'!BF8)</f>
        <v>Stage 14</v>
      </c>
      <c r="BE8" s="18" t="str">
        <f>IF('Generators - Active Power'!BG8="","",'Generators - Active Power'!BG8)</f>
        <v>Stage 15</v>
      </c>
      <c r="BF8" s="18" t="str">
        <f>IF('Generators - Active Power'!BH8="","",'Generators - Active Power'!BH8)</f>
        <v/>
      </c>
      <c r="BG8" s="18" t="str">
        <f>IF('Generators - Active Power'!BI8="","",'Generators - Active Power'!BI8)</f>
        <v/>
      </c>
      <c r="BH8" s="18" t="str">
        <f>IF('Generators - Active Power'!BJ8="","",'Generators - Active Power'!BJ8)</f>
        <v/>
      </c>
      <c r="BI8" s="18" t="str">
        <f>IF('Generators - Active Power'!BK8="","",'Generators - Active Power'!BK8)</f>
        <v/>
      </c>
      <c r="BJ8" s="18" t="str">
        <f>IF('Generators - Active Power'!BL8="","",'Generators - Active Power'!BL8)</f>
        <v/>
      </c>
    </row>
    <row r="9" spans="1:63" ht="14.6" x14ac:dyDescent="0.4">
      <c r="D9" s="2" t="str">
        <f>'Lines - Loading'!D9</f>
        <v>chapelcross33kv</v>
      </c>
      <c r="E9" s="82" t="str">
        <f>'Lines - Loading'!E9</f>
        <v>lne_CHAP1-_HAKB1-_1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/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/>
      <c r="BG9" s="16"/>
      <c r="BH9" s="16"/>
      <c r="BI9" s="16"/>
      <c r="BJ9" s="16"/>
    </row>
    <row r="10" spans="1:63" ht="14.6" x14ac:dyDescent="0.4">
      <c r="D10" s="2" t="str">
        <f>'Lines - Loading'!D10</f>
        <v>chapelcross33kv</v>
      </c>
      <c r="E10" s="82" t="str">
        <f>'Lines - Loading'!E10</f>
        <v>CRAG5B_LAHO5-_1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5.2217824134257655E-15</v>
      </c>
      <c r="AB10" s="16">
        <v>-1.1451379108118501E-14</v>
      </c>
      <c r="AC10" s="16">
        <v>3.244010388702052E-15</v>
      </c>
      <c r="AD10" s="16">
        <v>3.244010388702052E-15</v>
      </c>
      <c r="AE10" s="16">
        <v>1.3081688005506658E-14</v>
      </c>
      <c r="AF10" s="16">
        <v>1.3081688005506658E-14</v>
      </c>
      <c r="AG10" s="16">
        <v>1.3081688005506658E-14</v>
      </c>
      <c r="AH10" s="16">
        <v>2.6282536013771732E-14</v>
      </c>
      <c r="AI10" s="16">
        <v>1.0918319291259411E-14</v>
      </c>
      <c r="AJ10" s="16">
        <v>-8.3840260290171973E-14</v>
      </c>
      <c r="AK10" s="16">
        <v>-8.3840260290171973E-14</v>
      </c>
      <c r="AL10" s="16">
        <v>-8.3840260290171973E-14</v>
      </c>
      <c r="AM10" s="16">
        <v>-8.3840260290171973E-14</v>
      </c>
      <c r="AN10" s="16">
        <v>-8.3840260290171973E-14</v>
      </c>
      <c r="AO10" s="16"/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5.2217824134257655E-15</v>
      </c>
      <c r="AZ10" s="16">
        <v>-1.1451379108118501E-14</v>
      </c>
      <c r="BA10" s="16">
        <v>3.244010388702052E-15</v>
      </c>
      <c r="BB10" s="16">
        <v>1.3081688005506658E-14</v>
      </c>
      <c r="BC10" s="16">
        <v>2.6282536013771732E-14</v>
      </c>
      <c r="BD10" s="16">
        <v>1.0918319291259411E-14</v>
      </c>
      <c r="BE10" s="16">
        <v>-8.3840260290171973E-14</v>
      </c>
      <c r="BF10" s="16"/>
      <c r="BG10" s="16"/>
      <c r="BH10" s="16"/>
      <c r="BI10" s="16"/>
      <c r="BJ10" s="16"/>
    </row>
    <row r="11" spans="1:63" ht="14.6" x14ac:dyDescent="0.4">
      <c r="D11" s="2" t="str">
        <f>'Lines - Loading'!D11</f>
        <v>chapelcross33kv</v>
      </c>
      <c r="E11" s="82" t="str">
        <f>'Lines - Loading'!E11</f>
        <v>CHAPX3_LAHO3B_1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0.12300373964708988</v>
      </c>
      <c r="AD11" s="16">
        <v>0.12300373964708988</v>
      </c>
      <c r="AE11" s="16">
        <v>-6.1391265517235505E-3</v>
      </c>
      <c r="AF11" s="16">
        <v>-6.1391265517235505E-3</v>
      </c>
      <c r="AG11" s="16">
        <v>-6.1391265517235505E-3</v>
      </c>
      <c r="AH11" s="16">
        <v>-8.9176851613345098E-3</v>
      </c>
      <c r="AI11" s="16">
        <v>-8.3695192175776145E-3</v>
      </c>
      <c r="AJ11" s="16">
        <v>-0.48323978169993609</v>
      </c>
      <c r="AK11" s="16">
        <v>-0.48323978169993609</v>
      </c>
      <c r="AL11" s="16">
        <v>-0.48323978169993609</v>
      </c>
      <c r="AM11" s="16">
        <v>-0.48323978169993609</v>
      </c>
      <c r="AN11" s="16">
        <v>-0.48323978169993609</v>
      </c>
      <c r="AO11" s="16"/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0.12300373964708988</v>
      </c>
      <c r="BB11" s="16">
        <v>-6.1391265517235505E-3</v>
      </c>
      <c r="BC11" s="16">
        <v>-8.9176851613345098E-3</v>
      </c>
      <c r="BD11" s="16">
        <v>-8.3695192175776145E-3</v>
      </c>
      <c r="BE11" s="16">
        <v>-0.48323978169993609</v>
      </c>
      <c r="BF11" s="16"/>
      <c r="BG11" s="16"/>
      <c r="BH11" s="16"/>
      <c r="BI11" s="16"/>
      <c r="BJ11" s="16"/>
    </row>
    <row r="12" spans="1:63" ht="14.6" x14ac:dyDescent="0.4">
      <c r="D12" s="2" t="str">
        <f>'Lines - Loading'!D12</f>
        <v>chapelcross33kv</v>
      </c>
      <c r="E12" s="82" t="str">
        <f>'Lines - Loading'!E12</f>
        <v>LOBI3B_MOFTT2_1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6.702165058448406E-2</v>
      </c>
      <c r="AJ12" s="16">
        <v>-0.53677582782515043</v>
      </c>
      <c r="AK12" s="16">
        <v>-0.53677582782515043</v>
      </c>
      <c r="AL12" s="16">
        <v>-0.53677582782515043</v>
      </c>
      <c r="AM12" s="16">
        <v>-0.53677582782515043</v>
      </c>
      <c r="AN12" s="16">
        <v>-0.53677582782515043</v>
      </c>
      <c r="AO12" s="16"/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6.702165058448406E-2</v>
      </c>
      <c r="BE12" s="16">
        <v>-0.53677582782515043</v>
      </c>
      <c r="BF12" s="16"/>
      <c r="BG12" s="16"/>
      <c r="BH12" s="16"/>
      <c r="BI12" s="16"/>
      <c r="BJ12" s="16"/>
    </row>
    <row r="13" spans="1:63" ht="14.6" x14ac:dyDescent="0.4">
      <c r="D13" s="2" t="str">
        <f>'Lines - Loading'!D13</f>
        <v>chapelcross33kv</v>
      </c>
      <c r="E13" s="82" t="str">
        <f>'Lines - Loading'!E13</f>
        <v>lne_CHAP1-_DUMF1-_1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/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/>
      <c r="BG13" s="16"/>
      <c r="BH13" s="16"/>
      <c r="BI13" s="16"/>
      <c r="BJ13" s="16"/>
    </row>
    <row r="14" spans="1:63" ht="14.6" x14ac:dyDescent="0.4">
      <c r="D14" s="2" t="str">
        <f>'Lines - Loading'!D14</f>
        <v>chapelcross33kv</v>
      </c>
      <c r="E14" s="82" t="str">
        <f>'Lines - Loading'!E14</f>
        <v>CHAP3-_LOBI3B_1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3.9444784139334725</v>
      </c>
      <c r="AF14" s="16">
        <v>3.9444784139334725</v>
      </c>
      <c r="AG14" s="16">
        <v>3.9444784139334725</v>
      </c>
      <c r="AH14" s="16">
        <v>0.88277404183636587</v>
      </c>
      <c r="AI14" s="16">
        <v>1.4771433855677176</v>
      </c>
      <c r="AJ14" s="16">
        <v>2.1029579128031166</v>
      </c>
      <c r="AK14" s="16">
        <v>2.1029579128031166</v>
      </c>
      <c r="AL14" s="16">
        <v>2.1029579128031166</v>
      </c>
      <c r="AM14" s="16">
        <v>2.1029579128031166</v>
      </c>
      <c r="AN14" s="16">
        <v>2.1029579128031166</v>
      </c>
      <c r="AO14" s="16"/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3.9444784139334725</v>
      </c>
      <c r="BC14" s="16">
        <v>0.88277404183636587</v>
      </c>
      <c r="BD14" s="16">
        <v>1.4771433855677176</v>
      </c>
      <c r="BE14" s="16">
        <v>2.1029579128031166</v>
      </c>
      <c r="BF14" s="16"/>
      <c r="BG14" s="16"/>
      <c r="BH14" s="16"/>
      <c r="BI14" s="16"/>
      <c r="BJ14" s="16"/>
    </row>
    <row r="15" spans="1:63" ht="14.6" x14ac:dyDescent="0.4">
      <c r="D15" s="2" t="str">
        <f>'Lines - Loading'!D15</f>
        <v>chapelcross33kv</v>
      </c>
      <c r="E15" s="82" t="str">
        <f>'Lines - Loading'!E15</f>
        <v>CHAP3-_CHAPX1_1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3.4766479955798824</v>
      </c>
      <c r="AF15" s="16">
        <v>3.4766479955798824</v>
      </c>
      <c r="AG15" s="16">
        <v>3.4766479955798824</v>
      </c>
      <c r="AH15" s="16">
        <v>1.7563215827145999</v>
      </c>
      <c r="AI15" s="16">
        <v>1.1473190976076371</v>
      </c>
      <c r="AJ15" s="16">
        <v>-0.43517092015820102</v>
      </c>
      <c r="AK15" s="16">
        <v>-0.43517092015820102</v>
      </c>
      <c r="AL15" s="16">
        <v>-0.43517092015820102</v>
      </c>
      <c r="AM15" s="16">
        <v>-0.43517092015820102</v>
      </c>
      <c r="AN15" s="16">
        <v>-0.43517092015820102</v>
      </c>
      <c r="AO15" s="16"/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3.4766479955798824</v>
      </c>
      <c r="BC15" s="16">
        <v>1.7563215827145999</v>
      </c>
      <c r="BD15" s="16">
        <v>1.1473190976076371</v>
      </c>
      <c r="BE15" s="16">
        <v>-0.43517092015820102</v>
      </c>
      <c r="BF15" s="16"/>
      <c r="BG15" s="16"/>
      <c r="BH15" s="16"/>
      <c r="BI15" s="16"/>
      <c r="BJ15" s="16"/>
    </row>
    <row r="16" spans="1:63" ht="14.6" x14ac:dyDescent="0.4">
      <c r="D16" s="2" t="str">
        <f>'Lines - Loading'!D16</f>
        <v>chapelcross33kv</v>
      </c>
      <c r="E16" s="82" t="str">
        <f>'Lines - Loading'!E16</f>
        <v>CHAPX4_KIBAT1_1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-0.31997048374725112</v>
      </c>
      <c r="AI16" s="16">
        <v>-0.31264599003376914</v>
      </c>
      <c r="AJ16" s="16">
        <v>-0.29028201656640407</v>
      </c>
      <c r="AK16" s="16">
        <v>-0.29028201656640407</v>
      </c>
      <c r="AL16" s="16">
        <v>-0.29028201656640407</v>
      </c>
      <c r="AM16" s="16">
        <v>-0.29028201656640407</v>
      </c>
      <c r="AN16" s="16">
        <v>-0.29028201656640407</v>
      </c>
      <c r="AO16" s="16"/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-0.31997048374725112</v>
      </c>
      <c r="BD16" s="16">
        <v>-0.31264599003376914</v>
      </c>
      <c r="BE16" s="16">
        <v>-0.29028201656640407</v>
      </c>
      <c r="BF16" s="16"/>
      <c r="BG16" s="16"/>
      <c r="BH16" s="16"/>
      <c r="BI16" s="16"/>
      <c r="BJ16" s="16"/>
    </row>
    <row r="17" spans="4:62" ht="14.6" x14ac:dyDescent="0.4">
      <c r="D17" s="2" t="str">
        <f>'Lines - Loading'!D17</f>
        <v>chapelcross33kv</v>
      </c>
      <c r="E17" s="82" t="str">
        <f>'Lines - Loading'!E17</f>
        <v>CHAPX4_MOFTT1_1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0.2230823370237256</v>
      </c>
      <c r="AI17" s="16">
        <v>8.3970549325684263E-2</v>
      </c>
      <c r="AJ17" s="16">
        <v>0.34243146666720686</v>
      </c>
      <c r="AK17" s="16">
        <v>0.34243146666720686</v>
      </c>
      <c r="AL17" s="16">
        <v>0.34243146666720686</v>
      </c>
      <c r="AM17" s="16">
        <v>0.34243146666720686</v>
      </c>
      <c r="AN17" s="16">
        <v>0.34243146666720686</v>
      </c>
      <c r="AO17" s="16"/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0.2230823370237256</v>
      </c>
      <c r="BD17" s="16">
        <v>8.3970549325684263E-2</v>
      </c>
      <c r="BE17" s="16">
        <v>0.34243146666720686</v>
      </c>
      <c r="BF17" s="16"/>
      <c r="BG17" s="16"/>
      <c r="BH17" s="16"/>
      <c r="BI17" s="16"/>
      <c r="BJ17" s="16"/>
    </row>
    <row r="18" spans="4:62" ht="14.6" x14ac:dyDescent="0.4">
      <c r="D18" s="2" t="str">
        <f>'Lines - Loading'!D18</f>
        <v>chapelcross33kv</v>
      </c>
      <c r="E18" s="82" t="str">
        <f>'Lines - Loading'!E18</f>
        <v>CHAP3-_CHAPX3_1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4.3097702402485227E-2</v>
      </c>
      <c r="AD18" s="16">
        <v>4.3097702402485227E-2</v>
      </c>
      <c r="AE18" s="16">
        <v>0.16756182936590713</v>
      </c>
      <c r="AF18" s="16">
        <v>0.16756182936590713</v>
      </c>
      <c r="AG18" s="16">
        <v>0.16756182936590713</v>
      </c>
      <c r="AH18" s="16">
        <v>0.17504690189551575</v>
      </c>
      <c r="AI18" s="16">
        <v>0.17371258527297723</v>
      </c>
      <c r="AJ18" s="16">
        <v>0.98008476446636483</v>
      </c>
      <c r="AK18" s="16">
        <v>0.98008476446636483</v>
      </c>
      <c r="AL18" s="16">
        <v>0.98008476446636483</v>
      </c>
      <c r="AM18" s="16">
        <v>0.98008476446636483</v>
      </c>
      <c r="AN18" s="16">
        <v>0.98008476446636483</v>
      </c>
      <c r="AO18" s="16"/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4.3097702402485227E-2</v>
      </c>
      <c r="BB18" s="16">
        <v>0.16756182936590713</v>
      </c>
      <c r="BC18" s="16">
        <v>0.17504690189551575</v>
      </c>
      <c r="BD18" s="16">
        <v>0.17371258527297723</v>
      </c>
      <c r="BE18" s="16">
        <v>0.98008476446636483</v>
      </c>
      <c r="BF18" s="16"/>
      <c r="BG18" s="16"/>
      <c r="BH18" s="16"/>
      <c r="BI18" s="16"/>
      <c r="BJ18" s="16"/>
    </row>
    <row r="19" spans="4:62" ht="14.6" x14ac:dyDescent="0.4">
      <c r="D19" s="2" t="str">
        <f>'Lines - Loading'!D19</f>
        <v>chapelcross33kv</v>
      </c>
      <c r="E19" s="82" t="str">
        <f>'Lines - Loading'!E19</f>
        <v>GRNA3A_GRNAT1_1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-7.0565095867253236E-11</v>
      </c>
      <c r="AD19" s="16">
        <v>-7.0565095867253236E-11</v>
      </c>
      <c r="AE19" s="16">
        <v>1.7533263035884872E-11</v>
      </c>
      <c r="AF19" s="16">
        <v>1.7533263035884872E-11</v>
      </c>
      <c r="AG19" s="16">
        <v>1.7533263035884872E-11</v>
      </c>
      <c r="AH19" s="16">
        <v>3.2106091223116362E-11</v>
      </c>
      <c r="AI19" s="16">
        <v>1.8757369876082342E-10</v>
      </c>
      <c r="AJ19" s="16">
        <v>-0.35913595126888098</v>
      </c>
      <c r="AK19" s="16">
        <v>-0.35913595126888098</v>
      </c>
      <c r="AL19" s="16">
        <v>-0.35913595126888098</v>
      </c>
      <c r="AM19" s="16">
        <v>-0.35913595126888098</v>
      </c>
      <c r="AN19" s="16">
        <v>-0.35913595126888098</v>
      </c>
      <c r="AO19" s="16"/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-7.0565095867253236E-11</v>
      </c>
      <c r="BB19" s="16">
        <v>1.7533263035884872E-11</v>
      </c>
      <c r="BC19" s="16">
        <v>3.2106091223116362E-11</v>
      </c>
      <c r="BD19" s="16">
        <v>1.8757369876082342E-10</v>
      </c>
      <c r="BE19" s="16">
        <v>-0.35913595126888098</v>
      </c>
      <c r="BF19" s="16"/>
      <c r="BG19" s="16"/>
      <c r="BH19" s="16"/>
      <c r="BI19" s="16"/>
      <c r="BJ19" s="16"/>
    </row>
    <row r="20" spans="4:62" ht="14.6" x14ac:dyDescent="0.4">
      <c r="D20" s="2" t="str">
        <f>'Lines - Loading'!D20</f>
        <v>chapelcross33kv</v>
      </c>
      <c r="E20" s="82" t="str">
        <f>'Lines - Loading'!E20</f>
        <v>LOBI3A_LOBIT1_1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2.1247824846362513</v>
      </c>
      <c r="AF20" s="16">
        <v>2.1247824846362513</v>
      </c>
      <c r="AG20" s="16">
        <v>2.1247824846362513</v>
      </c>
      <c r="AH20" s="16">
        <v>0.53448761665809008</v>
      </c>
      <c r="AI20" s="16">
        <v>0.52658990647078618</v>
      </c>
      <c r="AJ20" s="16">
        <v>-0.89704176200500063</v>
      </c>
      <c r="AK20" s="16">
        <v>-0.89704176200500063</v>
      </c>
      <c r="AL20" s="16">
        <v>-0.89704176200500063</v>
      </c>
      <c r="AM20" s="16">
        <v>-0.89704176200500063</v>
      </c>
      <c r="AN20" s="16">
        <v>-0.89704176200500063</v>
      </c>
      <c r="AO20" s="16"/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2.1247824846362513</v>
      </c>
      <c r="BC20" s="16">
        <v>0.53448761665809008</v>
      </c>
      <c r="BD20" s="16">
        <v>0.52658990647078618</v>
      </c>
      <c r="BE20" s="16">
        <v>-0.89704176200500063</v>
      </c>
      <c r="BF20" s="16"/>
      <c r="BG20" s="16"/>
      <c r="BH20" s="16"/>
      <c r="BI20" s="16"/>
      <c r="BJ20" s="16"/>
    </row>
    <row r="21" spans="4:62" ht="14.6" x14ac:dyDescent="0.4">
      <c r="D21" s="2" t="str">
        <f>'Lines - Loading'!D21</f>
        <v>chapelcross33kv</v>
      </c>
      <c r="E21" s="82" t="str">
        <f>'Lines - Loading'!E21</f>
        <v>LAHO3A_LAHOT1_1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3.1345589490457932</v>
      </c>
      <c r="AB21" s="16">
        <v>1.61250363526854</v>
      </c>
      <c r="AC21" s="16">
        <v>0.78212958721397419</v>
      </c>
      <c r="AD21" s="16">
        <v>0.78212958721397419</v>
      </c>
      <c r="AE21" s="16">
        <v>0.78576716742283037</v>
      </c>
      <c r="AF21" s="16">
        <v>0.78576716742283037</v>
      </c>
      <c r="AG21" s="16">
        <v>0.78576716742283037</v>
      </c>
      <c r="AH21" s="16">
        <v>0.78333167746199139</v>
      </c>
      <c r="AI21" s="16">
        <v>0.78555505635865774</v>
      </c>
      <c r="AJ21" s="16">
        <v>1.0718881287876261</v>
      </c>
      <c r="AK21" s="16">
        <v>1.0718881287876261</v>
      </c>
      <c r="AL21" s="16">
        <v>1.0718881287876261</v>
      </c>
      <c r="AM21" s="16">
        <v>1.0718881287876261</v>
      </c>
      <c r="AN21" s="16">
        <v>1.0718881287876261</v>
      </c>
      <c r="AO21" s="16"/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3.1345589490457932</v>
      </c>
      <c r="AZ21" s="16">
        <v>1.61250363526854</v>
      </c>
      <c r="BA21" s="16">
        <v>0.78212958721397419</v>
      </c>
      <c r="BB21" s="16">
        <v>0.78576716742283037</v>
      </c>
      <c r="BC21" s="16">
        <v>0.78333167746199139</v>
      </c>
      <c r="BD21" s="16">
        <v>0.78555505635865774</v>
      </c>
      <c r="BE21" s="16">
        <v>1.0718881287876261</v>
      </c>
      <c r="BF21" s="16"/>
      <c r="BG21" s="16"/>
      <c r="BH21" s="16"/>
      <c r="BI21" s="16"/>
      <c r="BJ21" s="16"/>
    </row>
    <row r="22" spans="4:62" ht="14.6" x14ac:dyDescent="0.4">
      <c r="D22" s="2" t="str">
        <f>'Lines - Loading'!D22</f>
        <v>chapelcross33kv</v>
      </c>
      <c r="E22" s="82" t="str">
        <f>'Lines - Loading'!E22</f>
        <v>LAHO3B_LAHOT2_1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1.1599599568871932E-14</v>
      </c>
      <c r="AD22" s="16">
        <v>1.1599599568871932E-14</v>
      </c>
      <c r="AE22" s="16">
        <v>2.095033139342962E-14</v>
      </c>
      <c r="AF22" s="16">
        <v>2.095033139342962E-14</v>
      </c>
      <c r="AG22" s="16">
        <v>2.095033139342962E-14</v>
      </c>
      <c r="AH22" s="16">
        <v>8.0745311760416274E-16</v>
      </c>
      <c r="AI22" s="16">
        <v>6.7202189697543033E-15</v>
      </c>
      <c r="AJ22" s="16">
        <v>-0.50597912652074362</v>
      </c>
      <c r="AK22" s="16">
        <v>-0.50597912652074362</v>
      </c>
      <c r="AL22" s="16">
        <v>-0.50597912652074362</v>
      </c>
      <c r="AM22" s="16">
        <v>-0.50597912652074362</v>
      </c>
      <c r="AN22" s="16">
        <v>-0.50597912652074362</v>
      </c>
      <c r="AO22" s="16"/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1.1599599568871932E-14</v>
      </c>
      <c r="BB22" s="16">
        <v>2.095033139342962E-14</v>
      </c>
      <c r="BC22" s="16">
        <v>8.0745311760416274E-16</v>
      </c>
      <c r="BD22" s="16">
        <v>6.7202189697543033E-15</v>
      </c>
      <c r="BE22" s="16">
        <v>-0.50597912652074362</v>
      </c>
      <c r="BF22" s="16"/>
      <c r="BG22" s="16"/>
      <c r="BH22" s="16"/>
      <c r="BI22" s="16"/>
      <c r="BJ22" s="16"/>
    </row>
    <row r="23" spans="4:62" ht="14.6" x14ac:dyDescent="0.4">
      <c r="D23" s="2" t="str">
        <f>'Lines - Loading'!D23</f>
        <v>chapelcross33kv</v>
      </c>
      <c r="E23" s="82" t="str">
        <f>'Lines - Loading'!E23</f>
        <v>MIBI3-_MIBIT1_1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0.13642430758254376</v>
      </c>
      <c r="Z23" s="16">
        <v>0.13642430758254376</v>
      </c>
      <c r="AA23" s="16">
        <v>-8.8159554563291831E-2</v>
      </c>
      <c r="AB23" s="16">
        <v>-0.20094537514230892</v>
      </c>
      <c r="AC23" s="16">
        <v>-0.20454852737066997</v>
      </c>
      <c r="AD23" s="16">
        <v>-0.20454852737066997</v>
      </c>
      <c r="AE23" s="16">
        <v>-0.20299303233696264</v>
      </c>
      <c r="AF23" s="16">
        <v>-0.20299303233696264</v>
      </c>
      <c r="AG23" s="16">
        <v>-0.20299303233696264</v>
      </c>
      <c r="AH23" s="16">
        <v>-0.2033999887228306</v>
      </c>
      <c r="AI23" s="16">
        <v>-0.20244313250820278</v>
      </c>
      <c r="AJ23" s="16">
        <v>-0.20588967542896919</v>
      </c>
      <c r="AK23" s="16">
        <v>-0.20588967542896919</v>
      </c>
      <c r="AL23" s="16">
        <v>-0.20588967542896919</v>
      </c>
      <c r="AM23" s="16">
        <v>-0.20588967542896919</v>
      </c>
      <c r="AN23" s="16">
        <v>-0.20588967542896919</v>
      </c>
      <c r="AO23" s="16"/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16">
        <v>0</v>
      </c>
      <c r="AW23" s="16">
        <v>0</v>
      </c>
      <c r="AX23" s="16">
        <v>0.13642430758254376</v>
      </c>
      <c r="AY23" s="16">
        <v>-8.8159554563291831E-2</v>
      </c>
      <c r="AZ23" s="16">
        <v>-0.20094537514230892</v>
      </c>
      <c r="BA23" s="16">
        <v>-0.20454852737066997</v>
      </c>
      <c r="BB23" s="16">
        <v>-0.20299303233696264</v>
      </c>
      <c r="BC23" s="16">
        <v>-0.2033999887228306</v>
      </c>
      <c r="BD23" s="16">
        <v>-0.20244313250820278</v>
      </c>
      <c r="BE23" s="16">
        <v>-0.20588967542896919</v>
      </c>
      <c r="BF23" s="16"/>
      <c r="BG23" s="16"/>
      <c r="BH23" s="16"/>
      <c r="BI23" s="16"/>
      <c r="BJ23" s="16"/>
    </row>
    <row r="24" spans="4:62" ht="15.75" customHeight="1" x14ac:dyDescent="0.4">
      <c r="D24" s="2" t="str">
        <f>'Lines - Loading'!D24</f>
        <v>chapelcross33kv</v>
      </c>
      <c r="E24" s="82" t="str">
        <f>'Lines - Loading'!E24</f>
        <v>GRNA3B_GRNAT2_1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1.2978644439812377</v>
      </c>
      <c r="AC24" s="16">
        <v>0.49515950089579563</v>
      </c>
      <c r="AD24" s="16">
        <v>0.49515950089579563</v>
      </c>
      <c r="AE24" s="16">
        <v>2.7883184852897092E-2</v>
      </c>
      <c r="AF24" s="16">
        <v>2.7883184852897092E-2</v>
      </c>
      <c r="AG24" s="16">
        <v>2.7883184852897092E-2</v>
      </c>
      <c r="AH24" s="16">
        <v>2.4716328643608954E-2</v>
      </c>
      <c r="AI24" s="16">
        <v>2.7790250901416069E-2</v>
      </c>
      <c r="AJ24" s="16">
        <v>0.10821217053917276</v>
      </c>
      <c r="AK24" s="16">
        <v>0.10821217053917276</v>
      </c>
      <c r="AL24" s="16">
        <v>0.10821217053917276</v>
      </c>
      <c r="AM24" s="16">
        <v>0.10821217053917276</v>
      </c>
      <c r="AN24" s="16">
        <v>0.10821217053917276</v>
      </c>
      <c r="AO24" s="16"/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1.2978644439812377</v>
      </c>
      <c r="BA24" s="16">
        <v>0.49515950089579563</v>
      </c>
      <c r="BB24" s="16">
        <v>2.7883184852897092E-2</v>
      </c>
      <c r="BC24" s="16">
        <v>2.4716328643608954E-2</v>
      </c>
      <c r="BD24" s="16">
        <v>2.7790250901416069E-2</v>
      </c>
      <c r="BE24" s="16">
        <v>0.10821217053917276</v>
      </c>
      <c r="BF24" s="16"/>
      <c r="BG24" s="16"/>
      <c r="BH24" s="16"/>
      <c r="BI24" s="16"/>
      <c r="BJ24" s="16"/>
    </row>
    <row r="25" spans="4:62" ht="14.6" x14ac:dyDescent="0.4">
      <c r="D25" s="2" t="str">
        <f>'Lines - Loading'!D25</f>
        <v>chapelcross33kv</v>
      </c>
      <c r="E25" s="82" t="str">
        <f>'Lines - Loading'!E25</f>
        <v>MIBI3-_LAHO3A_1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4.7541053467125183</v>
      </c>
      <c r="AB25" s="16">
        <v>2.3546940729268764</v>
      </c>
      <c r="AC25" s="16">
        <v>1.0660231052164784</v>
      </c>
      <c r="AD25" s="16">
        <v>1.0660231052164784</v>
      </c>
      <c r="AE25" s="16">
        <v>1.0715669190676753</v>
      </c>
      <c r="AF25" s="16">
        <v>1.0715669190676753</v>
      </c>
      <c r="AG25" s="16">
        <v>1.0715669190676753</v>
      </c>
      <c r="AH25" s="16">
        <v>1.0605126646654999</v>
      </c>
      <c r="AI25" s="16">
        <v>1.0638712200012383</v>
      </c>
      <c r="AJ25" s="16">
        <v>1.1787329065267527</v>
      </c>
      <c r="AK25" s="16">
        <v>1.1787329065267527</v>
      </c>
      <c r="AL25" s="16">
        <v>1.1787329065267527</v>
      </c>
      <c r="AM25" s="16">
        <v>1.1787329065267527</v>
      </c>
      <c r="AN25" s="16">
        <v>1.1787329065267527</v>
      </c>
      <c r="AO25" s="16"/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4.7541053467125183</v>
      </c>
      <c r="AZ25" s="16">
        <v>2.3546940729268764</v>
      </c>
      <c r="BA25" s="16">
        <v>1.0660231052164784</v>
      </c>
      <c r="BB25" s="16">
        <v>1.0715669190676753</v>
      </c>
      <c r="BC25" s="16">
        <v>1.0605126646654999</v>
      </c>
      <c r="BD25" s="16">
        <v>1.0638712200012383</v>
      </c>
      <c r="BE25" s="16">
        <v>1.1787329065267527</v>
      </c>
      <c r="BF25" s="16"/>
      <c r="BG25" s="16"/>
      <c r="BH25" s="16"/>
      <c r="BI25" s="16"/>
      <c r="BJ25" s="16"/>
    </row>
    <row r="26" spans="4:62" ht="14.6" x14ac:dyDescent="0.4">
      <c r="D26" s="2" t="str">
        <f>'Lines - Loading'!D26</f>
        <v>chapelcross33kv</v>
      </c>
      <c r="E26" s="82" t="str">
        <f>'Lines - Loading'!E26</f>
        <v>LAHO3B_NEWCT1_1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0.14065201219104906</v>
      </c>
      <c r="AD26" s="16">
        <v>0.14065201219104906</v>
      </c>
      <c r="AE26" s="16">
        <v>1.999436217448336E-2</v>
      </c>
      <c r="AF26" s="16">
        <v>1.999436217448336E-2</v>
      </c>
      <c r="AG26" s="16">
        <v>1.999436217448336E-2</v>
      </c>
      <c r="AH26" s="16">
        <v>1.8161446070716125E-2</v>
      </c>
      <c r="AI26" s="16">
        <v>1.8551984471617156E-2</v>
      </c>
      <c r="AJ26" s="16">
        <v>1.9505294423181718E-2</v>
      </c>
      <c r="AK26" s="16">
        <v>1.9505294423181718E-2</v>
      </c>
      <c r="AL26" s="16">
        <v>1.9505294423181718E-2</v>
      </c>
      <c r="AM26" s="16">
        <v>1.9505294423181718E-2</v>
      </c>
      <c r="AN26" s="16">
        <v>1.9505294423181718E-2</v>
      </c>
      <c r="AO26" s="16"/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0.14065201219104906</v>
      </c>
      <c r="BB26" s="16">
        <v>1.999436217448336E-2</v>
      </c>
      <c r="BC26" s="16">
        <v>1.8161446070716125E-2</v>
      </c>
      <c r="BD26" s="16">
        <v>1.8551984471617156E-2</v>
      </c>
      <c r="BE26" s="16">
        <v>1.9505294423181718E-2</v>
      </c>
      <c r="BF26" s="16"/>
      <c r="BG26" s="16"/>
      <c r="BH26" s="16"/>
      <c r="BI26" s="16"/>
      <c r="BJ26" s="16"/>
    </row>
    <row r="27" spans="4:62" ht="14.6" x14ac:dyDescent="0.4">
      <c r="D27" s="2" t="str">
        <f>'Lines - Loading'!D27</f>
        <v>chapelcross33kv</v>
      </c>
      <c r="E27" s="82" t="str">
        <f>'Lines - Loading'!E27</f>
        <v>CHAP3-_MIBI3-_1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-0.33025581671195708</v>
      </c>
      <c r="O27" s="16">
        <v>-0.33025581671195708</v>
      </c>
      <c r="P27" s="16">
        <v>-0.33917186628388885</v>
      </c>
      <c r="Q27" s="16">
        <v>-0.33917186628388885</v>
      </c>
      <c r="R27" s="16">
        <v>-0.33917186628388885</v>
      </c>
      <c r="S27" s="16">
        <v>-0.3474097053913241</v>
      </c>
      <c r="T27" s="16">
        <v>-0.3474097053913241</v>
      </c>
      <c r="U27" s="16">
        <v>-0.3474097053913241</v>
      </c>
      <c r="V27" s="16">
        <v>-0.3474097053913241</v>
      </c>
      <c r="W27" s="16">
        <v>-0.26440383145050922</v>
      </c>
      <c r="X27" s="16">
        <v>-0.26440383145050922</v>
      </c>
      <c r="Y27" s="16">
        <v>0.21168421305172025</v>
      </c>
      <c r="Z27" s="16">
        <v>0.21168421305172025</v>
      </c>
      <c r="AA27" s="16">
        <v>5.9187528452589389</v>
      </c>
      <c r="AB27" s="16">
        <v>2.5925501401448985</v>
      </c>
      <c r="AC27" s="16">
        <v>0.96525635827549294</v>
      </c>
      <c r="AD27" s="16">
        <v>0.96525635827549294</v>
      </c>
      <c r="AE27" s="16">
        <v>-3.0129854285701767</v>
      </c>
      <c r="AF27" s="16">
        <v>-3.0129854285701767</v>
      </c>
      <c r="AG27" s="16">
        <v>-3.0129854285701767</v>
      </c>
      <c r="AH27" s="16">
        <v>-2.5674073510920317</v>
      </c>
      <c r="AI27" s="16">
        <v>-2.8418322959409514</v>
      </c>
      <c r="AJ27" s="16">
        <v>-1.7897300672230108</v>
      </c>
      <c r="AK27" s="16">
        <v>-1.7897300672230108</v>
      </c>
      <c r="AL27" s="16">
        <v>-1.7897300672230108</v>
      </c>
      <c r="AM27" s="16">
        <v>-1.7897300672230108</v>
      </c>
      <c r="AN27" s="16">
        <v>-1.7897300672230108</v>
      </c>
      <c r="AO27" s="16"/>
      <c r="AP27" s="16">
        <v>0</v>
      </c>
      <c r="AQ27" s="16">
        <v>0</v>
      </c>
      <c r="AR27" s="16">
        <v>0</v>
      </c>
      <c r="AS27" s="16">
        <v>0</v>
      </c>
      <c r="AT27" s="16">
        <v>-0.33025581671195708</v>
      </c>
      <c r="AU27" s="16">
        <v>-0.33917186628388885</v>
      </c>
      <c r="AV27" s="16">
        <v>-0.3474097053913241</v>
      </c>
      <c r="AW27" s="16">
        <v>-0.26440383145050922</v>
      </c>
      <c r="AX27" s="16">
        <v>0.21168421305172025</v>
      </c>
      <c r="AY27" s="16">
        <v>5.9187528452589389</v>
      </c>
      <c r="AZ27" s="16">
        <v>2.5925501401448985</v>
      </c>
      <c r="BA27" s="16">
        <v>0.96525635827549294</v>
      </c>
      <c r="BB27" s="16">
        <v>-3.0129854285701767</v>
      </c>
      <c r="BC27" s="16">
        <v>-2.5674073510920317</v>
      </c>
      <c r="BD27" s="16">
        <v>-2.8418322959409514</v>
      </c>
      <c r="BE27" s="16">
        <v>-1.7897300672230108</v>
      </c>
      <c r="BF27" s="16"/>
      <c r="BG27" s="16"/>
      <c r="BH27" s="16"/>
      <c r="BI27" s="16"/>
      <c r="BJ27" s="16"/>
    </row>
    <row r="28" spans="4:62" ht="14.6" x14ac:dyDescent="0.4">
      <c r="D28" s="2" t="str">
        <f>'Lines - Loading'!D28</f>
        <v>chapelcross33kv</v>
      </c>
      <c r="E28" s="82" t="str">
        <f>'Lines - Loading'!E28</f>
        <v>ANANT1_CHAP3-_1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0.85345463406199551</v>
      </c>
      <c r="X28" s="16">
        <v>0.85345463406199551</v>
      </c>
      <c r="Y28" s="16">
        <v>0.28163784945235637</v>
      </c>
      <c r="Z28" s="16">
        <v>0.28163784945235637</v>
      </c>
      <c r="AA28" s="16">
        <v>-4.8317783946038251E-2</v>
      </c>
      <c r="AB28" s="16">
        <v>-4.6357925985848425E-2</v>
      </c>
      <c r="AC28" s="16">
        <v>-5.5566919043720464E-2</v>
      </c>
      <c r="AD28" s="16">
        <v>-5.5566919043720464E-2</v>
      </c>
      <c r="AE28" s="16">
        <v>-4.8326452028032651E-2</v>
      </c>
      <c r="AF28" s="16">
        <v>-4.8326452028032651E-2</v>
      </c>
      <c r="AG28" s="16">
        <v>-4.8326452028032651E-2</v>
      </c>
      <c r="AH28" s="16">
        <v>-5.1344942317299136E-2</v>
      </c>
      <c r="AI28" s="16">
        <v>-4.9086265700829301E-2</v>
      </c>
      <c r="AJ28" s="16">
        <v>-5.3834002551054194E-2</v>
      </c>
      <c r="AK28" s="16">
        <v>-5.3834002551054194E-2</v>
      </c>
      <c r="AL28" s="16">
        <v>-5.3834002551054194E-2</v>
      </c>
      <c r="AM28" s="16">
        <v>-5.3834002551054194E-2</v>
      </c>
      <c r="AN28" s="16">
        <v>-5.3834002551054194E-2</v>
      </c>
      <c r="AO28" s="16"/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0</v>
      </c>
      <c r="AW28" s="16">
        <v>0.85345463406199551</v>
      </c>
      <c r="AX28" s="16">
        <v>0.28163784945235637</v>
      </c>
      <c r="AY28" s="16">
        <v>-4.8317783946038251E-2</v>
      </c>
      <c r="AZ28" s="16">
        <v>-4.6357925985848425E-2</v>
      </c>
      <c r="BA28" s="16">
        <v>-5.5566919043720464E-2</v>
      </c>
      <c r="BB28" s="16">
        <v>-4.8326452028032651E-2</v>
      </c>
      <c r="BC28" s="16">
        <v>-5.1344942317299136E-2</v>
      </c>
      <c r="BD28" s="16">
        <v>-4.9086265700829301E-2</v>
      </c>
      <c r="BE28" s="16">
        <v>-5.3834002551054194E-2</v>
      </c>
      <c r="BF28" s="16"/>
      <c r="BG28" s="16"/>
      <c r="BH28" s="16"/>
      <c r="BI28" s="16"/>
      <c r="BJ28" s="16"/>
    </row>
    <row r="29" spans="4:62" ht="14.6" x14ac:dyDescent="0.4">
      <c r="D29" s="2" t="str">
        <f>'Lines - Loading'!D29</f>
        <v>chapelcross33kv</v>
      </c>
      <c r="E29" s="82" t="str">
        <f>'Lines - Loading'!E29</f>
        <v>CARU3A_CHAPX1_1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-1.0634599893894453E-14</v>
      </c>
      <c r="AF29" s="16">
        <v>-1.0634599893894453E-14</v>
      </c>
      <c r="AG29" s="16">
        <v>-1.0634599893894453E-14</v>
      </c>
      <c r="AH29" s="16">
        <v>-2.0492491731128059E-14</v>
      </c>
      <c r="AI29" s="16">
        <v>-6.2381797300052806E-15</v>
      </c>
      <c r="AJ29" s="16">
        <v>-5.471484597052076E-15</v>
      </c>
      <c r="AK29" s="16">
        <v>-5.471484597052076E-15</v>
      </c>
      <c r="AL29" s="16">
        <v>-5.471484597052076E-15</v>
      </c>
      <c r="AM29" s="16">
        <v>-5.471484597052076E-15</v>
      </c>
      <c r="AN29" s="16">
        <v>-5.471484597052076E-15</v>
      </c>
      <c r="AO29" s="16"/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-1.0634599893894453E-14</v>
      </c>
      <c r="BC29" s="16">
        <v>-2.0492491731128059E-14</v>
      </c>
      <c r="BD29" s="16">
        <v>-6.2381797300052806E-15</v>
      </c>
      <c r="BE29" s="16">
        <v>-5.471484597052076E-15</v>
      </c>
      <c r="BF29" s="16"/>
      <c r="BG29" s="16"/>
      <c r="BH29" s="16"/>
      <c r="BI29" s="16"/>
      <c r="BJ29" s="16"/>
    </row>
    <row r="30" spans="4:62" ht="14.6" x14ac:dyDescent="0.4">
      <c r="D30" s="2" t="str">
        <f>'Lines - Loading'!D30</f>
        <v>chapelcross33kv</v>
      </c>
      <c r="E30" s="82" t="str">
        <f>'Lines - Loading'!E30</f>
        <v>ANANT2_CHAP3-_1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0.87076438225610886</v>
      </c>
      <c r="X30" s="16">
        <v>0.87076438225610886</v>
      </c>
      <c r="Y30" s="16">
        <v>0.2904016416818247</v>
      </c>
      <c r="Z30" s="16">
        <v>0.2904016416818247</v>
      </c>
      <c r="AA30" s="16">
        <v>-4.5403536470738803E-2</v>
      </c>
      <c r="AB30" s="16">
        <v>-4.341714099132199E-2</v>
      </c>
      <c r="AC30" s="16">
        <v>-5.2751297957124521E-2</v>
      </c>
      <c r="AD30" s="16">
        <v>-5.2751297957124521E-2</v>
      </c>
      <c r="AE30" s="16">
        <v>-4.5424762339974389E-2</v>
      </c>
      <c r="AF30" s="16">
        <v>-4.5424762339974389E-2</v>
      </c>
      <c r="AG30" s="16">
        <v>-4.5424762339974389E-2</v>
      </c>
      <c r="AH30" s="16">
        <v>-4.8471785472158135E-2</v>
      </c>
      <c r="AI30" s="16">
        <v>-4.618243824824031E-2</v>
      </c>
      <c r="AJ30" s="16">
        <v>-5.1335141791981176E-2</v>
      </c>
      <c r="AK30" s="16">
        <v>-5.1335141791981176E-2</v>
      </c>
      <c r="AL30" s="16">
        <v>-5.1335141791981176E-2</v>
      </c>
      <c r="AM30" s="16">
        <v>-5.1335141791981176E-2</v>
      </c>
      <c r="AN30" s="16">
        <v>-5.1335141791981176E-2</v>
      </c>
      <c r="AO30" s="16"/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0.87076438225610886</v>
      </c>
      <c r="AX30" s="16">
        <v>0.2904016416818247</v>
      </c>
      <c r="AY30" s="16">
        <v>-4.5403536470738803E-2</v>
      </c>
      <c r="AZ30" s="16">
        <v>-4.341714099132199E-2</v>
      </c>
      <c r="BA30" s="16">
        <v>-5.2751297957124521E-2</v>
      </c>
      <c r="BB30" s="16">
        <v>-4.5424762339974389E-2</v>
      </c>
      <c r="BC30" s="16">
        <v>-4.8471785472158135E-2</v>
      </c>
      <c r="BD30" s="16">
        <v>-4.618243824824031E-2</v>
      </c>
      <c r="BE30" s="16">
        <v>-5.1335141791981176E-2</v>
      </c>
      <c r="BF30" s="16"/>
      <c r="BG30" s="16"/>
      <c r="BH30" s="16"/>
      <c r="BI30" s="16"/>
      <c r="BJ30" s="16"/>
    </row>
    <row r="31" spans="4:62" ht="15" customHeight="1" x14ac:dyDescent="0.4">
      <c r="D31" s="2" t="str">
        <f>'Lines - Loading'!D31</f>
        <v>chapelcross33kv</v>
      </c>
      <c r="E31" s="82" t="str">
        <f>'Lines - Loading'!E31</f>
        <v>EWHC3-_MIBI3-_1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-0.33106585503870489</v>
      </c>
      <c r="O31" s="16">
        <v>-0.33106585503870489</v>
      </c>
      <c r="P31" s="16">
        <v>-0.33998848537552007</v>
      </c>
      <c r="Q31" s="16">
        <v>-0.33998848537552007</v>
      </c>
      <c r="R31" s="16">
        <v>-0.33998848537552007</v>
      </c>
      <c r="S31" s="16">
        <v>-0.34823262112946429</v>
      </c>
      <c r="T31" s="16">
        <v>-0.34823262112946429</v>
      </c>
      <c r="U31" s="16">
        <v>-0.34823262112946429</v>
      </c>
      <c r="V31" s="16">
        <v>-0.34823262112946429</v>
      </c>
      <c r="W31" s="16">
        <v>-0.26517343582762387</v>
      </c>
      <c r="X31" s="16">
        <v>-0.26517343582762387</v>
      </c>
      <c r="Y31" s="16">
        <v>-0.22625217815295584</v>
      </c>
      <c r="Z31" s="16">
        <v>-0.22625217815295584</v>
      </c>
      <c r="AA31" s="16">
        <v>-0.20158981933192327</v>
      </c>
      <c r="AB31" s="16">
        <v>-0.2318537750827632</v>
      </c>
      <c r="AC31" s="16">
        <v>-0.26962268892126839</v>
      </c>
      <c r="AD31" s="16">
        <v>-0.26962268892126839</v>
      </c>
      <c r="AE31" s="16">
        <v>-4.0425290918642123</v>
      </c>
      <c r="AF31" s="16">
        <v>-4.0425290918642123</v>
      </c>
      <c r="AG31" s="16">
        <v>-4.0425290918642123</v>
      </c>
      <c r="AH31" s="16">
        <v>-3.5743167445455795</v>
      </c>
      <c r="AI31" s="16">
        <v>-3.8574813535961843</v>
      </c>
      <c r="AJ31" s="16">
        <v>-2.8254156419695646</v>
      </c>
      <c r="AK31" s="16">
        <v>-2.8254156419695646</v>
      </c>
      <c r="AL31" s="16">
        <v>-2.8254156419695646</v>
      </c>
      <c r="AM31" s="16">
        <v>-2.8254156419695646</v>
      </c>
      <c r="AN31" s="16">
        <v>-2.8254156419695646</v>
      </c>
      <c r="AO31" s="16"/>
      <c r="AP31" s="16">
        <v>0</v>
      </c>
      <c r="AQ31" s="16">
        <v>0</v>
      </c>
      <c r="AR31" s="16">
        <v>0</v>
      </c>
      <c r="AS31" s="16">
        <v>0</v>
      </c>
      <c r="AT31" s="16">
        <v>-0.33106585503870489</v>
      </c>
      <c r="AU31" s="16">
        <v>-0.33998848537552007</v>
      </c>
      <c r="AV31" s="16">
        <v>-0.34823262112946429</v>
      </c>
      <c r="AW31" s="16">
        <v>-0.26517343582762387</v>
      </c>
      <c r="AX31" s="16">
        <v>-0.22625217815295584</v>
      </c>
      <c r="AY31" s="16">
        <v>-0.20158981933192327</v>
      </c>
      <c r="AZ31" s="16">
        <v>-0.2318537750827632</v>
      </c>
      <c r="BA31" s="16">
        <v>-0.26962268892126839</v>
      </c>
      <c r="BB31" s="16">
        <v>-4.0425290918642123</v>
      </c>
      <c r="BC31" s="16">
        <v>-3.5743167445455795</v>
      </c>
      <c r="BD31" s="16">
        <v>-3.8574813535961843</v>
      </c>
      <c r="BE31" s="16">
        <v>-2.8254156419695646</v>
      </c>
      <c r="BF31" s="16"/>
      <c r="BG31" s="16"/>
      <c r="BH31" s="16"/>
      <c r="BI31" s="16"/>
      <c r="BJ31" s="16"/>
    </row>
    <row r="32" spans="4:62" ht="15" customHeight="1" x14ac:dyDescent="0.4">
      <c r="D32" s="2" t="str">
        <f>'Lines - Loading'!D32</f>
        <v>chapelcross33kv</v>
      </c>
      <c r="E32" s="82" t="str">
        <f>'Lines - Loading'!E32</f>
        <v>CRAG5A_LAHO5-_1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-8.9910204848175689E-13</v>
      </c>
      <c r="AB32" s="16">
        <v>-5.623985940202121E-13</v>
      </c>
      <c r="AC32" s="16">
        <v>-3.9106937489738347E-13</v>
      </c>
      <c r="AD32" s="16">
        <v>-3.9106937489738347E-13</v>
      </c>
      <c r="AE32" s="16">
        <v>-1.4209479228722172E-12</v>
      </c>
      <c r="AF32" s="16">
        <v>-1.4209479228722172E-12</v>
      </c>
      <c r="AG32" s="16">
        <v>-1.4209479228722172E-12</v>
      </c>
      <c r="AH32" s="16">
        <v>3.2080507842708572E-13</v>
      </c>
      <c r="AI32" s="16">
        <v>-2.3988542385606823E-12</v>
      </c>
      <c r="AJ32" s="16">
        <v>6.8414228650079496E-12</v>
      </c>
      <c r="AK32" s="16">
        <v>6.8414228650079496E-12</v>
      </c>
      <c r="AL32" s="16">
        <v>6.8414228650079496E-12</v>
      </c>
      <c r="AM32" s="16">
        <v>6.8414228650079496E-12</v>
      </c>
      <c r="AN32" s="16">
        <v>6.8414228650079496E-12</v>
      </c>
      <c r="AO32" s="16"/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-8.9910204848175689E-13</v>
      </c>
      <c r="AZ32" s="16">
        <v>-5.623985940202121E-13</v>
      </c>
      <c r="BA32" s="16">
        <v>-3.9106937489738347E-13</v>
      </c>
      <c r="BB32" s="16">
        <v>-1.4209479228722172E-12</v>
      </c>
      <c r="BC32" s="16">
        <v>3.2080507842708572E-13</v>
      </c>
      <c r="BD32" s="16">
        <v>-2.3988542385606823E-12</v>
      </c>
      <c r="BE32" s="16">
        <v>6.8414228650079496E-12</v>
      </c>
      <c r="BF32" s="16"/>
      <c r="BG32" s="16"/>
      <c r="BH32" s="16"/>
      <c r="BI32" s="16"/>
      <c r="BJ32" s="16"/>
    </row>
    <row r="33" spans="4:62" ht="15" customHeight="1" x14ac:dyDescent="0.4">
      <c r="D33" s="2" t="str">
        <f>'Lines - Loading'!D33</f>
        <v>chapelcross33kv</v>
      </c>
      <c r="E33" s="82" t="str">
        <f>'Lines - Loading'!E33</f>
        <v>CHAPX4_LOBI3A_1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9.6888146723525415E-2</v>
      </c>
      <c r="AI33" s="16">
        <v>0.22867544070802848</v>
      </c>
      <c r="AJ33" s="16">
        <v>-5.2149450100811623E-2</v>
      </c>
      <c r="AK33" s="16">
        <v>-5.2149450100811623E-2</v>
      </c>
      <c r="AL33" s="16">
        <v>-5.2149450100811623E-2</v>
      </c>
      <c r="AM33" s="16">
        <v>-5.2149450100811623E-2</v>
      </c>
      <c r="AN33" s="16">
        <v>-5.2149450100811623E-2</v>
      </c>
      <c r="AO33" s="16"/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9.6888146723525415E-2</v>
      </c>
      <c r="BD33" s="16">
        <v>0.22867544070802848</v>
      </c>
      <c r="BE33" s="16">
        <v>-5.2149450100811623E-2</v>
      </c>
      <c r="BF33" s="16"/>
      <c r="BG33" s="16"/>
      <c r="BH33" s="16"/>
      <c r="BI33" s="16"/>
      <c r="BJ33" s="16"/>
    </row>
    <row r="34" spans="4:62" ht="15" customHeight="1" x14ac:dyDescent="0.4">
      <c r="D34" s="2" t="str">
        <f>'Lines - Loading'!D34</f>
        <v>chapelcross33kv</v>
      </c>
      <c r="E34" s="82" t="str">
        <f>'Lines - Loading'!E34</f>
        <v>CHAPX1_LOBI3A_1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3.4806913637529715</v>
      </c>
      <c r="AF34" s="16">
        <v>3.4806913637529715</v>
      </c>
      <c r="AG34" s="16">
        <v>3.4806913637529715</v>
      </c>
      <c r="AH34" s="16">
        <v>1.7682237205418114</v>
      </c>
      <c r="AI34" s="16">
        <v>1.1807613018395644</v>
      </c>
      <c r="AJ34" s="16">
        <v>-0.3792280108829682</v>
      </c>
      <c r="AK34" s="16">
        <v>-0.3792280108829682</v>
      </c>
      <c r="AL34" s="16">
        <v>-0.3792280108829682</v>
      </c>
      <c r="AM34" s="16">
        <v>-0.3792280108829682</v>
      </c>
      <c r="AN34" s="16">
        <v>-0.3792280108829682</v>
      </c>
      <c r="AO34" s="16"/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3.4806913637529715</v>
      </c>
      <c r="BC34" s="16">
        <v>1.7682237205418114</v>
      </c>
      <c r="BD34" s="16">
        <v>1.1807613018395644</v>
      </c>
      <c r="BE34" s="16">
        <v>-0.3792280108829682</v>
      </c>
      <c r="BF34" s="16"/>
      <c r="BG34" s="16"/>
      <c r="BH34" s="16"/>
      <c r="BI34" s="16"/>
      <c r="BJ34" s="16"/>
    </row>
    <row r="35" spans="4:62" ht="15" customHeight="1" x14ac:dyDescent="0.4">
      <c r="D35" s="2" t="str">
        <f>'Lines - Loading'!D35</f>
        <v>chapelcross33kv</v>
      </c>
      <c r="E35" s="82" t="str">
        <f>'Lines - Loading'!E35</f>
        <v>CHAP3-_GRNA3B_1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2.2116462709411819</v>
      </c>
      <c r="AC35" s="16">
        <v>0.95560978920856243</v>
      </c>
      <c r="AD35" s="16">
        <v>0.95560978920856243</v>
      </c>
      <c r="AE35" s="16">
        <v>0.20825423568570889</v>
      </c>
      <c r="AF35" s="16">
        <v>0.20825423568570889</v>
      </c>
      <c r="AG35" s="16">
        <v>0.20825423568570889</v>
      </c>
      <c r="AH35" s="16">
        <v>0.19693903299183502</v>
      </c>
      <c r="AI35" s="16">
        <v>0.20135761392676832</v>
      </c>
      <c r="AJ35" s="16">
        <v>0.15669426108156914</v>
      </c>
      <c r="AK35" s="16">
        <v>0.15669426108156914</v>
      </c>
      <c r="AL35" s="16">
        <v>0.15669426108156914</v>
      </c>
      <c r="AM35" s="16">
        <v>0.15669426108156914</v>
      </c>
      <c r="AN35" s="16">
        <v>0.15669426108156914</v>
      </c>
      <c r="AO35" s="16"/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2.2116462709411819</v>
      </c>
      <c r="BA35" s="16">
        <v>0.95560978920856243</v>
      </c>
      <c r="BB35" s="16">
        <v>0.20825423568570889</v>
      </c>
      <c r="BC35" s="16">
        <v>0.19693903299183502</v>
      </c>
      <c r="BD35" s="16">
        <v>0.20135761392676832</v>
      </c>
      <c r="BE35" s="16">
        <v>0.15669426108156914</v>
      </c>
      <c r="BF35" s="16"/>
      <c r="BG35" s="16"/>
      <c r="BH35" s="16"/>
      <c r="BI35" s="16"/>
      <c r="BJ35" s="16"/>
    </row>
    <row r="36" spans="4:62" ht="15" customHeight="1" x14ac:dyDescent="0.4">
      <c r="D36" s="2" t="str">
        <f>'Lines - Loading'!D36</f>
        <v>chapelcross33kv</v>
      </c>
      <c r="E36" s="82" t="str">
        <f>'Lines - Loading'!E36</f>
        <v>CHAP3-_MINS3-_1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0.72548242902463489</v>
      </c>
      <c r="M36" s="16">
        <v>0.72548242902463489</v>
      </c>
      <c r="N36" s="16">
        <v>0.72169315990520899</v>
      </c>
      <c r="O36" s="16">
        <v>0.72169315990520899</v>
      </c>
      <c r="P36" s="16">
        <v>0.70476992042876807</v>
      </c>
      <c r="Q36" s="16">
        <v>0.70476992042876807</v>
      </c>
      <c r="R36" s="16">
        <v>0.70476992042876807</v>
      </c>
      <c r="S36" s="16">
        <v>0.68913512844935276</v>
      </c>
      <c r="T36" s="16">
        <v>0.68913512844935276</v>
      </c>
      <c r="U36" s="16">
        <v>0.68913512844935276</v>
      </c>
      <c r="V36" s="16">
        <v>0.68913512844935276</v>
      </c>
      <c r="W36" s="16">
        <v>0.84672820363081436</v>
      </c>
      <c r="X36" s="16">
        <v>0.84672820363081436</v>
      </c>
      <c r="Y36" s="16">
        <v>0.86170102123814174</v>
      </c>
      <c r="Z36" s="16">
        <v>0.86170102123814174</v>
      </c>
      <c r="AA36" s="16">
        <v>-4.0200750713810285</v>
      </c>
      <c r="AB36" s="16">
        <v>-4.719372248232629</v>
      </c>
      <c r="AC36" s="16">
        <v>-1.3710412415512891</v>
      </c>
      <c r="AD36" s="16">
        <v>-1.3710412415512891</v>
      </c>
      <c r="AE36" s="16">
        <v>-7.7954173539996878</v>
      </c>
      <c r="AF36" s="16">
        <v>-7.7954173539996878</v>
      </c>
      <c r="AG36" s="16">
        <v>-7.7954173539996878</v>
      </c>
      <c r="AH36" s="16">
        <v>-2.926194401890676</v>
      </c>
      <c r="AI36" s="16">
        <v>-3.7439325550910358</v>
      </c>
      <c r="AJ36" s="16">
        <v>-1.9551908483558886</v>
      </c>
      <c r="AK36" s="16">
        <v>-1.9551908483558886</v>
      </c>
      <c r="AL36" s="16">
        <v>-1.9551908483558886</v>
      </c>
      <c r="AM36" s="16">
        <v>-1.9551908483558886</v>
      </c>
      <c r="AN36" s="16">
        <v>-1.9551908483558886</v>
      </c>
      <c r="AO36" s="16"/>
      <c r="AP36" s="16">
        <v>0</v>
      </c>
      <c r="AQ36" s="16">
        <v>0</v>
      </c>
      <c r="AR36" s="16">
        <v>0</v>
      </c>
      <c r="AS36" s="16">
        <v>0.72548242902463489</v>
      </c>
      <c r="AT36" s="16">
        <v>0.72169315990520899</v>
      </c>
      <c r="AU36" s="16">
        <v>0.70476992042876807</v>
      </c>
      <c r="AV36" s="16">
        <v>0.68913512844935276</v>
      </c>
      <c r="AW36" s="16">
        <v>0.84672820363081436</v>
      </c>
      <c r="AX36" s="16">
        <v>0.86170102123814174</v>
      </c>
      <c r="AY36" s="16">
        <v>-4.0200750713810285</v>
      </c>
      <c r="AZ36" s="16">
        <v>-4.719372248232629</v>
      </c>
      <c r="BA36" s="16">
        <v>-1.3710412415512891</v>
      </c>
      <c r="BB36" s="16">
        <v>-7.7954173539996878</v>
      </c>
      <c r="BC36" s="16">
        <v>-2.926194401890676</v>
      </c>
      <c r="BD36" s="16">
        <v>-3.7439325550910358</v>
      </c>
      <c r="BE36" s="16">
        <v>-1.9551908483558886</v>
      </c>
      <c r="BF36" s="16"/>
      <c r="BG36" s="16"/>
      <c r="BH36" s="16"/>
      <c r="BI36" s="16"/>
      <c r="BJ36" s="16"/>
    </row>
    <row r="37" spans="4:62" ht="15" customHeight="1" x14ac:dyDescent="0.4">
      <c r="D37" s="2" t="str">
        <f>'Lines - Loading'!D37</f>
        <v>chapelcross33kv</v>
      </c>
      <c r="E37" s="82" t="str">
        <f>'Lines - Loading'!E37</f>
        <v>CHAP3-_STCR3-_1</v>
      </c>
      <c r="G37" s="16">
        <v>0</v>
      </c>
      <c r="H37" s="16">
        <v>0</v>
      </c>
      <c r="I37" s="16">
        <v>5.4094106448852495E-14</v>
      </c>
      <c r="J37" s="16">
        <v>5.4094106448852495E-14</v>
      </c>
      <c r="K37" s="16">
        <v>5.4094106448852495E-14</v>
      </c>
      <c r="L37" s="16">
        <v>-0.72548242902484805</v>
      </c>
      <c r="M37" s="16">
        <v>-0.72548242902484805</v>
      </c>
      <c r="N37" s="16">
        <v>-0.39143734319314294</v>
      </c>
      <c r="O37" s="16">
        <v>-0.39143734319314294</v>
      </c>
      <c r="P37" s="16">
        <v>0.62719575723103693</v>
      </c>
      <c r="Q37" s="16">
        <v>0.62719575723103693</v>
      </c>
      <c r="R37" s="16">
        <v>0.62719575723103693</v>
      </c>
      <c r="S37" s="16">
        <v>1.5862930755149125</v>
      </c>
      <c r="T37" s="16">
        <v>1.5862930755149125</v>
      </c>
      <c r="U37" s="16">
        <v>1.5862930755149125</v>
      </c>
      <c r="V37" s="16">
        <v>1.5862930755149125</v>
      </c>
      <c r="W37" s="16">
        <v>-1.1289822785009722</v>
      </c>
      <c r="X37" s="16">
        <v>-1.1289822785009722</v>
      </c>
      <c r="Y37" s="16">
        <v>-0.47714739556636587</v>
      </c>
      <c r="Z37" s="16">
        <v>-0.47714739556636587</v>
      </c>
      <c r="AA37" s="16">
        <v>-0.59479287594471852</v>
      </c>
      <c r="AB37" s="16">
        <v>1.2102152161516848</v>
      </c>
      <c r="AC37" s="16">
        <v>1.6920637870791539</v>
      </c>
      <c r="AD37" s="16">
        <v>1.6920637870791539</v>
      </c>
      <c r="AE37" s="16">
        <v>4.8538889399798322</v>
      </c>
      <c r="AF37" s="16">
        <v>4.8538889399798322</v>
      </c>
      <c r="AG37" s="16">
        <v>4.8538889399798322</v>
      </c>
      <c r="AH37" s="16">
        <v>5.0263772990763229</v>
      </c>
      <c r="AI37" s="16">
        <v>5.4768756232041245</v>
      </c>
      <c r="AJ37" s="16">
        <v>4.9041437989677856</v>
      </c>
      <c r="AK37" s="16">
        <v>4.9041437989677856</v>
      </c>
      <c r="AL37" s="16">
        <v>4.9041437989677856</v>
      </c>
      <c r="AM37" s="16">
        <v>4.9041437989677856</v>
      </c>
      <c r="AN37" s="16">
        <v>4.9041437989677856</v>
      </c>
      <c r="AO37" s="16"/>
      <c r="AP37" s="16">
        <v>0</v>
      </c>
      <c r="AQ37" s="16">
        <v>5.4094106448852495E-14</v>
      </c>
      <c r="AR37" s="16">
        <v>5.4094106448852495E-14</v>
      </c>
      <c r="AS37" s="16">
        <v>-0.72548242902484805</v>
      </c>
      <c r="AT37" s="16">
        <v>-0.39143734319314294</v>
      </c>
      <c r="AU37" s="16">
        <v>0.62719575723103693</v>
      </c>
      <c r="AV37" s="16">
        <v>1.5862930755149125</v>
      </c>
      <c r="AW37" s="16">
        <v>-1.1289822785009722</v>
      </c>
      <c r="AX37" s="16">
        <v>-0.47714739556636587</v>
      </c>
      <c r="AY37" s="16">
        <v>-0.59479287594471852</v>
      </c>
      <c r="AZ37" s="16">
        <v>1.2102152161516848</v>
      </c>
      <c r="BA37" s="16">
        <v>1.6920637870791539</v>
      </c>
      <c r="BB37" s="16">
        <v>4.8538889399798322</v>
      </c>
      <c r="BC37" s="16">
        <v>5.0263772990763229</v>
      </c>
      <c r="BD37" s="16">
        <v>5.4768756232041245</v>
      </c>
      <c r="BE37" s="16">
        <v>4.9041437989677856</v>
      </c>
      <c r="BF37" s="16"/>
      <c r="BG37" s="16"/>
      <c r="BH37" s="16"/>
      <c r="BI37" s="16"/>
      <c r="BJ37" s="16"/>
    </row>
    <row r="38" spans="4:62" ht="15" customHeight="1" x14ac:dyDescent="0.4">
      <c r="D38" s="2" t="str">
        <f>'Lines - Loading'!D38</f>
        <v>chapelcross33kv</v>
      </c>
      <c r="E38" s="82" t="str">
        <f>'Lines - Loading'!E38</f>
        <v>LOBI3B_LOBIT2_1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2.5884904091856615</v>
      </c>
      <c r="AF38" s="16">
        <v>2.5884904091856615</v>
      </c>
      <c r="AG38" s="16">
        <v>2.5884904091856615</v>
      </c>
      <c r="AH38" s="16">
        <v>0.64704199316897637</v>
      </c>
      <c r="AI38" s="16">
        <v>0.6404388656415605</v>
      </c>
      <c r="AJ38" s="16">
        <v>2.1269897511895905</v>
      </c>
      <c r="AK38" s="16">
        <v>2.1269897511895905</v>
      </c>
      <c r="AL38" s="16">
        <v>2.1269897511895905</v>
      </c>
      <c r="AM38" s="16">
        <v>2.1269897511895905</v>
      </c>
      <c r="AN38" s="16">
        <v>2.1269897511895905</v>
      </c>
      <c r="AO38" s="16"/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2.5884904091856615</v>
      </c>
      <c r="BC38" s="16">
        <v>0.64704199316897637</v>
      </c>
      <c r="BD38" s="16">
        <v>0.6404388656415605</v>
      </c>
      <c r="BE38" s="16">
        <v>2.1269897511895905</v>
      </c>
      <c r="BF38" s="16"/>
      <c r="BG38" s="16"/>
      <c r="BH38" s="16"/>
      <c r="BI38" s="16"/>
      <c r="BJ38" s="16"/>
    </row>
    <row r="39" spans="4:62" ht="15" customHeight="1" x14ac:dyDescent="0.4">
      <c r="D39" s="2" t="str">
        <f>'Lines - Loading'!D39</f>
        <v>chapelcross33kv</v>
      </c>
      <c r="E39" s="82" t="str">
        <f>'Lines - Loading'!E39</f>
        <v>lne_AL048A_GRNA1-_1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/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/>
      <c r="BG39" s="16"/>
      <c r="BH39" s="16"/>
      <c r="BI39" s="16"/>
      <c r="BJ39" s="16"/>
    </row>
    <row r="40" spans="4:62" ht="15" customHeight="1" x14ac:dyDescent="0.4">
      <c r="D40" s="2" t="str">
        <f>'Lines - Loading'!D40</f>
        <v>chapelcross33kv</v>
      </c>
      <c r="E40" s="82" t="str">
        <f>'Lines - Loading'!E40</f>
        <v>lne_CHAP1-_AL048A_1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/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/>
      <c r="BG40" s="16"/>
      <c r="BH40" s="16"/>
      <c r="BI40" s="16"/>
      <c r="BJ40" s="16"/>
    </row>
    <row r="41" spans="4:62" ht="15" customHeight="1" x14ac:dyDescent="0.4">
      <c r="D41" s="2" t="str">
        <f>'Lines - Loading'!D41</f>
        <v>chapelcross33kv</v>
      </c>
      <c r="E41" s="82" t="str">
        <f>'Lines - Loading'!E41</f>
        <v>lne_AL048B_GRNA1-_1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-0.36859667713361977</v>
      </c>
      <c r="Q41" s="16">
        <v>-0.36859667713361977</v>
      </c>
      <c r="R41" s="16">
        <v>-0.36859667713361977</v>
      </c>
      <c r="S41" s="16">
        <v>-1.3035529777421282</v>
      </c>
      <c r="T41" s="16">
        <v>-1.3035529777421282</v>
      </c>
      <c r="U41" s="16">
        <v>-1.3035529777421282</v>
      </c>
      <c r="V41" s="16">
        <v>-1.3035529777421282</v>
      </c>
      <c r="W41" s="16">
        <v>-0.80089290138771252</v>
      </c>
      <c r="X41" s="16">
        <v>-0.80089290138771252</v>
      </c>
      <c r="Y41" s="16">
        <v>-0.79457873870317597</v>
      </c>
      <c r="Z41" s="16">
        <v>-0.79457873870317597</v>
      </c>
      <c r="AA41" s="16">
        <v>-0.82306512719336744</v>
      </c>
      <c r="AB41" s="16">
        <v>-0.8197330036229179</v>
      </c>
      <c r="AC41" s="16">
        <v>-1.2719833460016103</v>
      </c>
      <c r="AD41" s="16">
        <v>-1.2719833460016103</v>
      </c>
      <c r="AE41" s="16">
        <v>-0.80500137920123593</v>
      </c>
      <c r="AF41" s="16">
        <v>-0.80500137920123593</v>
      </c>
      <c r="AG41" s="16">
        <v>-0.80500137920123593</v>
      </c>
      <c r="AH41" s="16">
        <v>-1.2607380969195512</v>
      </c>
      <c r="AI41" s="16">
        <v>-0.82437917707675246</v>
      </c>
      <c r="AJ41" s="16">
        <v>-1.2677418074327675</v>
      </c>
      <c r="AK41" s="16">
        <v>-1.2677418074327675</v>
      </c>
      <c r="AL41" s="16">
        <v>-1.2677418074327675</v>
      </c>
      <c r="AM41" s="16">
        <v>-1.2677418074327675</v>
      </c>
      <c r="AN41" s="16">
        <v>-1.2677418074327675</v>
      </c>
      <c r="AO41" s="16"/>
      <c r="AP41" s="16">
        <v>0</v>
      </c>
      <c r="AQ41" s="16">
        <v>0</v>
      </c>
      <c r="AR41" s="16">
        <v>0</v>
      </c>
      <c r="AS41" s="16">
        <v>0</v>
      </c>
      <c r="AT41" s="16">
        <v>0</v>
      </c>
      <c r="AU41" s="16">
        <v>-0.36859667713361977</v>
      </c>
      <c r="AV41" s="16">
        <v>-1.3035529777421282</v>
      </c>
      <c r="AW41" s="16">
        <v>-0.80089290138771252</v>
      </c>
      <c r="AX41" s="16">
        <v>-0.79457873870317597</v>
      </c>
      <c r="AY41" s="16">
        <v>-0.82306512719336744</v>
      </c>
      <c r="AZ41" s="16">
        <v>-0.8197330036229179</v>
      </c>
      <c r="BA41" s="16">
        <v>-1.2719833460016103</v>
      </c>
      <c r="BB41" s="16">
        <v>-0.80500137920123593</v>
      </c>
      <c r="BC41" s="16">
        <v>-1.2607380969195512</v>
      </c>
      <c r="BD41" s="16">
        <v>-0.82437917707675246</v>
      </c>
      <c r="BE41" s="16">
        <v>-1.2677418074327675</v>
      </c>
      <c r="BF41" s="16"/>
      <c r="BG41" s="16"/>
      <c r="BH41" s="16"/>
      <c r="BI41" s="16"/>
      <c r="BJ41" s="16"/>
    </row>
    <row r="42" spans="4:62" ht="15" customHeight="1" x14ac:dyDescent="0.4">
      <c r="D42" s="2" t="str">
        <f>'Lines - Loading'!D42</f>
        <v>chapelcross33kv</v>
      </c>
      <c r="E42" s="82" t="str">
        <f>'Lines - Loading'!E42</f>
        <v>lne_CHAP1-_AL048B_1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-1.0136844403511298</v>
      </c>
      <c r="Q42" s="16">
        <v>-1.0136844403511298</v>
      </c>
      <c r="R42" s="16">
        <v>-1.0136844403511298</v>
      </c>
      <c r="S42" s="16">
        <v>-1.9562597412049469</v>
      </c>
      <c r="T42" s="16">
        <v>-1.9562597412049469</v>
      </c>
      <c r="U42" s="16">
        <v>-1.9562597412049469</v>
      </c>
      <c r="V42" s="16">
        <v>-1.9562597412049469</v>
      </c>
      <c r="W42" s="16">
        <v>-1.1982036899671549</v>
      </c>
      <c r="X42" s="16">
        <v>-1.1982036899671549</v>
      </c>
      <c r="Y42" s="16">
        <v>-1.1887571656764326</v>
      </c>
      <c r="Z42" s="16">
        <v>-1.1887571656764326</v>
      </c>
      <c r="AA42" s="16">
        <v>-1.2313777345553825</v>
      </c>
      <c r="AB42" s="16">
        <v>-1.2263925849857134</v>
      </c>
      <c r="AC42" s="16">
        <v>-1.9008184086533717</v>
      </c>
      <c r="AD42" s="16">
        <v>-1.9008184086533717</v>
      </c>
      <c r="AE42" s="16">
        <v>-1.2043511852566362</v>
      </c>
      <c r="AF42" s="16">
        <v>-1.2043511852566362</v>
      </c>
      <c r="AG42" s="16">
        <v>-1.2043511852566362</v>
      </c>
      <c r="AH42" s="16">
        <v>-1.8840300554211344</v>
      </c>
      <c r="AI42" s="16">
        <v>-1.2333436686903965</v>
      </c>
      <c r="AJ42" s="16">
        <v>-1.8944973884924465</v>
      </c>
      <c r="AK42" s="16">
        <v>-1.8944973884924465</v>
      </c>
      <c r="AL42" s="16">
        <v>-1.8944973884924465</v>
      </c>
      <c r="AM42" s="16">
        <v>-1.8944973884924465</v>
      </c>
      <c r="AN42" s="16">
        <v>-1.8944973884924465</v>
      </c>
      <c r="AO42" s="16"/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-1.0136844403511298</v>
      </c>
      <c r="AV42" s="16">
        <v>-1.9562597412049469</v>
      </c>
      <c r="AW42" s="16">
        <v>-1.1982036899671549</v>
      </c>
      <c r="AX42" s="16">
        <v>-1.1887571656764326</v>
      </c>
      <c r="AY42" s="16">
        <v>-1.2313777345553825</v>
      </c>
      <c r="AZ42" s="16">
        <v>-1.2263925849857134</v>
      </c>
      <c r="BA42" s="16">
        <v>-1.9008184086533717</v>
      </c>
      <c r="BB42" s="16">
        <v>-1.2043511852566362</v>
      </c>
      <c r="BC42" s="16">
        <v>-1.8840300554211344</v>
      </c>
      <c r="BD42" s="16">
        <v>-1.2333436686903965</v>
      </c>
      <c r="BE42" s="16">
        <v>-1.8944973884924465</v>
      </c>
      <c r="BF42" s="16"/>
      <c r="BG42" s="16"/>
      <c r="BH42" s="16"/>
      <c r="BI42" s="16"/>
      <c r="BJ42" s="16"/>
    </row>
    <row r="43" spans="4:62" ht="15" customHeight="1" x14ac:dyDescent="0.4">
      <c r="D43" s="2" t="str">
        <f>'Lines - Loading'!D43</f>
        <v>chapelcross33kv</v>
      </c>
      <c r="E43" s="2" t="str">
        <f>'Lines - Loading'!E43</f>
        <v>CHAP08_CHAPX3_1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-6.6063063694032532E-5</v>
      </c>
      <c r="Q43" s="16">
        <v>-6.6063063694032532E-5</v>
      </c>
      <c r="R43" s="16">
        <v>-6.6063063694032532E-5</v>
      </c>
      <c r="S43" s="16">
        <v>-6.6931704648245149E-5</v>
      </c>
      <c r="T43" s="16">
        <v>-6.6931704648245149E-5</v>
      </c>
      <c r="U43" s="16">
        <v>-6.6931704648245149E-5</v>
      </c>
      <c r="V43" s="16">
        <v>-6.6931704648245149E-5</v>
      </c>
      <c r="W43" s="16">
        <v>-4.0743053339510651E-5</v>
      </c>
      <c r="X43" s="16">
        <v>-4.0743053339510651E-5</v>
      </c>
      <c r="Y43" s="16">
        <v>-4.0421838877950535E-5</v>
      </c>
      <c r="Z43" s="16">
        <v>-4.0421838877950535E-5</v>
      </c>
      <c r="AA43" s="16">
        <v>-4.1871256898113486E-5</v>
      </c>
      <c r="AB43" s="16">
        <v>-4.1701743933725548E-5</v>
      </c>
      <c r="AC43" s="16">
        <v>-6.4485710200958769E-5</v>
      </c>
      <c r="AD43" s="16">
        <v>-6.4485710200958769E-5</v>
      </c>
      <c r="AE43" s="16">
        <v>-4.0952148366409338E-5</v>
      </c>
      <c r="AF43" s="16">
        <v>-4.0952148366409338E-5</v>
      </c>
      <c r="AG43" s="16">
        <v>-4.0952148366409338E-5</v>
      </c>
      <c r="AH43" s="16">
        <v>-6.3917272564171772E-5</v>
      </c>
      <c r="AI43" s="16">
        <v>-4.1938105695764279E-5</v>
      </c>
      <c r="AJ43" s="16">
        <v>-6.427245944777324E-5</v>
      </c>
      <c r="AK43" s="16">
        <v>-6.427245944777324E-5</v>
      </c>
      <c r="AL43" s="16">
        <v>-6.427245944777324E-5</v>
      </c>
      <c r="AM43" s="16">
        <v>-6.427245944777324E-5</v>
      </c>
      <c r="AN43" s="16">
        <v>-6.427245944777324E-5</v>
      </c>
      <c r="AO43" s="16"/>
      <c r="AP43" s="16">
        <v>0</v>
      </c>
      <c r="AQ43" s="16">
        <v>0</v>
      </c>
      <c r="AR43" s="16">
        <v>0</v>
      </c>
      <c r="AS43" s="16">
        <v>0</v>
      </c>
      <c r="AT43" s="16">
        <v>0</v>
      </c>
      <c r="AU43" s="16">
        <v>-6.6063063694032532E-5</v>
      </c>
      <c r="AV43" s="16">
        <v>-6.6931704648245149E-5</v>
      </c>
      <c r="AW43" s="16">
        <v>-4.0743053339510651E-5</v>
      </c>
      <c r="AX43" s="16">
        <v>-4.0421838877950535E-5</v>
      </c>
      <c r="AY43" s="16">
        <v>-4.1871256898113486E-5</v>
      </c>
      <c r="AZ43" s="16">
        <v>-4.1701743933725548E-5</v>
      </c>
      <c r="BA43" s="16">
        <v>-6.4485710200958769E-5</v>
      </c>
      <c r="BB43" s="16">
        <v>-4.0952148366409338E-5</v>
      </c>
      <c r="BC43" s="16">
        <v>-6.3917272564171772E-5</v>
      </c>
      <c r="BD43" s="16">
        <v>-4.1938105695764279E-5</v>
      </c>
      <c r="BE43" s="16">
        <v>-6.427245944777324E-5</v>
      </c>
      <c r="BF43" s="16"/>
      <c r="BG43" s="16"/>
      <c r="BH43" s="16"/>
      <c r="BI43" s="16"/>
      <c r="BJ43" s="16"/>
    </row>
    <row r="44" spans="4:62" ht="15" customHeight="1" x14ac:dyDescent="0.4">
      <c r="D44" s="2" t="str">
        <f>'Lines - Loading'!D44</f>
        <v>chapelcross33kv</v>
      </c>
      <c r="E44" s="2" t="str">
        <f>'Lines - Loading'!E44</f>
        <v>CHAP3-_SOLWAY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3.2311742677852644E-27</v>
      </c>
      <c r="Q44" s="16">
        <v>3.2311742677852644E-27</v>
      </c>
      <c r="R44" s="16">
        <v>3.2311742677852644E-27</v>
      </c>
      <c r="S44" s="16">
        <v>1.4618619986188309E-22</v>
      </c>
      <c r="T44" s="16">
        <v>1.4618619986188309E-22</v>
      </c>
      <c r="U44" s="16">
        <v>1.4618619986188309E-22</v>
      </c>
      <c r="V44" s="16">
        <v>1.4618619986188309E-22</v>
      </c>
      <c r="W44" s="16">
        <v>-1.8167931047761539E-18</v>
      </c>
      <c r="X44" s="16">
        <v>-1.8167931047761539E-18</v>
      </c>
      <c r="Y44" s="16">
        <v>5.9067407178065534E-19</v>
      </c>
      <c r="Z44" s="16">
        <v>5.9067407178065534E-19</v>
      </c>
      <c r="AA44" s="16">
        <v>-1.5794686554477384E-18</v>
      </c>
      <c r="AB44" s="16">
        <v>-4.8667511847769916E-18</v>
      </c>
      <c r="AC44" s="16">
        <v>1.1057727143959307E-19</v>
      </c>
      <c r="AD44" s="16">
        <v>1.1057727143959307E-19</v>
      </c>
      <c r="AE44" s="16">
        <v>1.007779542250834E-18</v>
      </c>
      <c r="AF44" s="16">
        <v>1.007779542250834E-18</v>
      </c>
      <c r="AG44" s="16">
        <v>1.007779542250834E-18</v>
      </c>
      <c r="AH44" s="16">
        <v>-1.3653288498332205E-21</v>
      </c>
      <c r="AI44" s="16">
        <v>2.553398257337818E-18</v>
      </c>
      <c r="AJ44" s="16">
        <v>-2.2374045851194E-19</v>
      </c>
      <c r="AK44" s="16">
        <v>-2.2374045851194E-19</v>
      </c>
      <c r="AL44" s="16">
        <v>-2.2374045851194E-19</v>
      </c>
      <c r="AM44" s="16">
        <v>-2.2374045851194E-19</v>
      </c>
      <c r="AN44" s="16">
        <v>-2.2374045851194E-19</v>
      </c>
      <c r="AO44" s="16"/>
      <c r="AP44" s="16">
        <v>0</v>
      </c>
      <c r="AQ44" s="16">
        <v>0</v>
      </c>
      <c r="AR44" s="16">
        <v>0</v>
      </c>
      <c r="AS44" s="16">
        <v>0</v>
      </c>
      <c r="AT44" s="16">
        <v>0</v>
      </c>
      <c r="AU44" s="16">
        <v>3.2311742677852644E-27</v>
      </c>
      <c r="AV44" s="16">
        <v>1.4618619986188309E-22</v>
      </c>
      <c r="AW44" s="16">
        <v>-1.8167931047761539E-18</v>
      </c>
      <c r="AX44" s="16">
        <v>5.9067407178065534E-19</v>
      </c>
      <c r="AY44" s="16">
        <v>-1.5794686554477384E-18</v>
      </c>
      <c r="AZ44" s="16">
        <v>-4.8667511847769916E-18</v>
      </c>
      <c r="BA44" s="16">
        <v>1.1057727143959307E-19</v>
      </c>
      <c r="BB44" s="16">
        <v>1.007779542250834E-18</v>
      </c>
      <c r="BC44" s="16">
        <v>-1.3653288498332205E-21</v>
      </c>
      <c r="BD44" s="16">
        <v>2.553398257337818E-18</v>
      </c>
      <c r="BE44" s="16">
        <v>-2.2374045851194E-19</v>
      </c>
      <c r="BF44" s="16"/>
      <c r="BG44" s="16"/>
      <c r="BH44" s="16"/>
      <c r="BI44" s="16"/>
      <c r="BJ44" s="16"/>
    </row>
    <row r="45" spans="4:62" ht="15" customHeight="1" x14ac:dyDescent="0.4">
      <c r="D45" s="2" t="str">
        <f>'Lines - Loading'!D45</f>
        <v>chapelcross132kv</v>
      </c>
      <c r="E45" s="2" t="str">
        <f>'Lines - Loading'!E45</f>
        <v>CHAP3A1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/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/>
      <c r="BG45" s="16"/>
      <c r="BH45" s="16"/>
      <c r="BI45" s="16"/>
      <c r="BJ45" s="16"/>
    </row>
    <row r="46" spans="4:62" ht="15" customHeight="1" x14ac:dyDescent="0.4">
      <c r="D46" s="2" t="str">
        <f>'Lines - Loading'!D46</f>
        <v>chapelcross132kv</v>
      </c>
      <c r="E46" s="2" t="str">
        <f>'Lines - Loading'!E46</f>
        <v>CHAP3A2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/>
      <c r="AP46" s="16">
        <v>0</v>
      </c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/>
      <c r="BG46" s="16"/>
      <c r="BH46" s="16"/>
      <c r="BI46" s="16"/>
      <c r="BJ46" s="16"/>
    </row>
    <row r="47" spans="4:62" ht="15" customHeight="1" x14ac:dyDescent="0.4">
      <c r="D47" s="2" t="str">
        <f>'Lines - Loading'!D47</f>
        <v>chapelcross132kv</v>
      </c>
      <c r="E47" s="2" t="str">
        <f>'Lines - Loading'!E47</f>
        <v>CHAP1-_CHAP3-_1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/>
      <c r="AP47" s="16">
        <v>0</v>
      </c>
      <c r="AQ47" s="16">
        <v>0</v>
      </c>
      <c r="AR47" s="16">
        <v>0</v>
      </c>
      <c r="AS47" s="16">
        <v>0</v>
      </c>
      <c r="AT47" s="16">
        <v>0</v>
      </c>
      <c r="AU47" s="16">
        <v>0</v>
      </c>
      <c r="AV47" s="16">
        <v>0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/>
      <c r="BG47" s="16"/>
      <c r="BH47" s="16"/>
      <c r="BI47" s="16"/>
      <c r="BJ47" s="16"/>
    </row>
    <row r="48" spans="4:62" ht="15" customHeight="1" x14ac:dyDescent="0.4">
      <c r="D48" s="2" t="str">
        <f>'Lines - Loading'!D48</f>
        <v>chapelcross132kv</v>
      </c>
      <c r="E48" s="2" t="str">
        <f>'Lines - Loading'!E48</f>
        <v>CHAP1-_CHAP3-_2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/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/>
      <c r="BG48" s="16"/>
      <c r="BH48" s="16"/>
      <c r="BI48" s="16"/>
      <c r="BJ48" s="16"/>
    </row>
    <row r="49" spans="4:62" ht="15" customHeight="1" x14ac:dyDescent="0.4">
      <c r="D49" s="2" t="str">
        <f>'Lines - Loading'!D49</f>
        <v>chapelcross132kv</v>
      </c>
      <c r="E49" s="2" t="str">
        <f>'Lines - Loading'!E49</f>
        <v>CHAP1-_M1-_1</v>
      </c>
      <c r="G49" s="16">
        <v>0</v>
      </c>
      <c r="H49" s="16">
        <v>0</v>
      </c>
      <c r="I49" s="16">
        <v>999</v>
      </c>
      <c r="J49" s="16">
        <v>999</v>
      </c>
      <c r="K49" s="16">
        <v>999</v>
      </c>
      <c r="L49" s="16">
        <v>999</v>
      </c>
      <c r="M49" s="16">
        <v>999</v>
      </c>
      <c r="N49" s="16">
        <v>999</v>
      </c>
      <c r="O49" s="16">
        <v>999</v>
      </c>
      <c r="P49" s="16">
        <v>999</v>
      </c>
      <c r="Q49" s="16">
        <v>999</v>
      </c>
      <c r="R49" s="16">
        <v>999</v>
      </c>
      <c r="S49" s="16">
        <v>999</v>
      </c>
      <c r="T49" s="16">
        <v>999</v>
      </c>
      <c r="U49" s="16">
        <v>999</v>
      </c>
      <c r="V49" s="16">
        <v>999</v>
      </c>
      <c r="W49" s="16">
        <v>999</v>
      </c>
      <c r="X49" s="16">
        <v>999</v>
      </c>
      <c r="Y49" s="16">
        <v>999</v>
      </c>
      <c r="Z49" s="16">
        <v>999</v>
      </c>
      <c r="AA49" s="16">
        <v>999</v>
      </c>
      <c r="AB49" s="16">
        <v>999</v>
      </c>
      <c r="AC49" s="16">
        <v>999</v>
      </c>
      <c r="AD49" s="16">
        <v>999</v>
      </c>
      <c r="AE49" s="16">
        <v>999</v>
      </c>
      <c r="AF49" s="16">
        <v>999</v>
      </c>
      <c r="AG49" s="16">
        <v>999</v>
      </c>
      <c r="AH49" s="16">
        <v>999</v>
      </c>
      <c r="AI49" s="16">
        <v>999</v>
      </c>
      <c r="AJ49" s="16">
        <v>999</v>
      </c>
      <c r="AK49" s="16">
        <v>999</v>
      </c>
      <c r="AL49" s="16">
        <v>999</v>
      </c>
      <c r="AM49" s="16">
        <v>999</v>
      </c>
      <c r="AN49" s="16">
        <v>999</v>
      </c>
      <c r="AO49" s="16"/>
      <c r="AP49" s="16">
        <v>999</v>
      </c>
      <c r="AQ49" s="16">
        <v>999</v>
      </c>
      <c r="AR49" s="16">
        <v>999</v>
      </c>
      <c r="AS49" s="16">
        <v>999</v>
      </c>
      <c r="AT49" s="16">
        <v>999</v>
      </c>
      <c r="AU49" s="16">
        <v>999</v>
      </c>
      <c r="AV49" s="16">
        <v>999</v>
      </c>
      <c r="AW49" s="16">
        <v>999</v>
      </c>
      <c r="AX49" s="16">
        <v>999</v>
      </c>
      <c r="AY49" s="16">
        <v>999</v>
      </c>
      <c r="AZ49" s="16">
        <v>999</v>
      </c>
      <c r="BA49" s="16">
        <v>999</v>
      </c>
      <c r="BB49" s="16">
        <v>999</v>
      </c>
      <c r="BC49" s="16">
        <v>999</v>
      </c>
      <c r="BD49" s="16">
        <v>999</v>
      </c>
      <c r="BE49" s="16">
        <v>999</v>
      </c>
      <c r="BF49" s="16"/>
      <c r="BG49" s="16"/>
      <c r="BH49" s="16"/>
      <c r="BI49" s="16"/>
      <c r="BJ49" s="16"/>
    </row>
    <row r="50" spans="4:62" ht="15" customHeight="1" x14ac:dyDescent="0.4">
      <c r="D50" s="2" t="str">
        <f>'Lines - Loading'!D50</f>
        <v>chapelcross132kv</v>
      </c>
      <c r="E50" s="2" t="str">
        <f>'Lines - Loading'!E50</f>
        <v>CHAP1-_M1-_2</v>
      </c>
      <c r="G50" s="16">
        <v>0</v>
      </c>
      <c r="H50" s="16">
        <v>0</v>
      </c>
      <c r="I50" s="16">
        <v>999</v>
      </c>
      <c r="J50" s="16">
        <v>999</v>
      </c>
      <c r="K50" s="16">
        <v>999</v>
      </c>
      <c r="L50" s="16">
        <v>999</v>
      </c>
      <c r="M50" s="16">
        <v>999</v>
      </c>
      <c r="N50" s="16">
        <v>999</v>
      </c>
      <c r="O50" s="16">
        <v>999</v>
      </c>
      <c r="P50" s="16">
        <v>999</v>
      </c>
      <c r="Q50" s="16">
        <v>999</v>
      </c>
      <c r="R50" s="16">
        <v>999</v>
      </c>
      <c r="S50" s="16">
        <v>999</v>
      </c>
      <c r="T50" s="16">
        <v>999</v>
      </c>
      <c r="U50" s="16">
        <v>999</v>
      </c>
      <c r="V50" s="16">
        <v>999</v>
      </c>
      <c r="W50" s="16">
        <v>999</v>
      </c>
      <c r="X50" s="16">
        <v>999</v>
      </c>
      <c r="Y50" s="16">
        <v>999</v>
      </c>
      <c r="Z50" s="16">
        <v>999</v>
      </c>
      <c r="AA50" s="16">
        <v>999</v>
      </c>
      <c r="AB50" s="16">
        <v>999</v>
      </c>
      <c r="AC50" s="16">
        <v>999</v>
      </c>
      <c r="AD50" s="16">
        <v>999</v>
      </c>
      <c r="AE50" s="16">
        <v>999</v>
      </c>
      <c r="AF50" s="16">
        <v>999</v>
      </c>
      <c r="AG50" s="16">
        <v>999</v>
      </c>
      <c r="AH50" s="16">
        <v>999</v>
      </c>
      <c r="AI50" s="16">
        <v>999</v>
      </c>
      <c r="AJ50" s="16">
        <v>999</v>
      </c>
      <c r="AK50" s="16">
        <v>999</v>
      </c>
      <c r="AL50" s="16">
        <v>999</v>
      </c>
      <c r="AM50" s="16">
        <v>999</v>
      </c>
      <c r="AN50" s="16">
        <v>999</v>
      </c>
      <c r="AO50" s="16"/>
      <c r="AP50" s="16">
        <v>999</v>
      </c>
      <c r="AQ50" s="16">
        <v>999</v>
      </c>
      <c r="AR50" s="16">
        <v>999</v>
      </c>
      <c r="AS50" s="16">
        <v>999</v>
      </c>
      <c r="AT50" s="16">
        <v>999</v>
      </c>
      <c r="AU50" s="16">
        <v>999</v>
      </c>
      <c r="AV50" s="16">
        <v>999</v>
      </c>
      <c r="AW50" s="16">
        <v>999</v>
      </c>
      <c r="AX50" s="16">
        <v>999</v>
      </c>
      <c r="AY50" s="16">
        <v>999</v>
      </c>
      <c r="AZ50" s="16">
        <v>999</v>
      </c>
      <c r="BA50" s="16">
        <v>999</v>
      </c>
      <c r="BB50" s="16">
        <v>999</v>
      </c>
      <c r="BC50" s="16">
        <v>999</v>
      </c>
      <c r="BD50" s="16">
        <v>999</v>
      </c>
      <c r="BE50" s="16">
        <v>999</v>
      </c>
      <c r="BF50" s="16"/>
      <c r="BG50" s="16"/>
      <c r="BH50" s="16"/>
      <c r="BI50" s="16"/>
      <c r="BJ50" s="16"/>
    </row>
    <row r="51" spans="4:62" ht="15" customHeight="1" x14ac:dyDescent="0.4">
      <c r="D51" s="2" t="str">
        <f>'Lines - Loading'!D51</f>
        <v>chapelcross132kv</v>
      </c>
      <c r="E51" s="2" t="str">
        <f>'Lines - Loading'!E51</f>
        <v>CHAP1-_R1-_1</v>
      </c>
      <c r="G51" s="16">
        <v>0</v>
      </c>
      <c r="H51" s="16">
        <v>0</v>
      </c>
      <c r="I51" s="16">
        <v>999</v>
      </c>
      <c r="J51" s="16">
        <v>999</v>
      </c>
      <c r="K51" s="16">
        <v>999</v>
      </c>
      <c r="L51" s="16">
        <v>999</v>
      </c>
      <c r="M51" s="16">
        <v>999</v>
      </c>
      <c r="N51" s="16">
        <v>999</v>
      </c>
      <c r="O51" s="16">
        <v>999</v>
      </c>
      <c r="P51" s="16">
        <v>999</v>
      </c>
      <c r="Q51" s="16">
        <v>999</v>
      </c>
      <c r="R51" s="16">
        <v>999</v>
      </c>
      <c r="S51" s="16">
        <v>999</v>
      </c>
      <c r="T51" s="16">
        <v>999</v>
      </c>
      <c r="U51" s="16">
        <v>999</v>
      </c>
      <c r="V51" s="16">
        <v>999</v>
      </c>
      <c r="W51" s="16">
        <v>999</v>
      </c>
      <c r="X51" s="16">
        <v>999</v>
      </c>
      <c r="Y51" s="16">
        <v>999</v>
      </c>
      <c r="Z51" s="16">
        <v>999</v>
      </c>
      <c r="AA51" s="16">
        <v>999</v>
      </c>
      <c r="AB51" s="16">
        <v>999</v>
      </c>
      <c r="AC51" s="16">
        <v>999</v>
      </c>
      <c r="AD51" s="16">
        <v>999</v>
      </c>
      <c r="AE51" s="16">
        <v>999</v>
      </c>
      <c r="AF51" s="16">
        <v>999</v>
      </c>
      <c r="AG51" s="16">
        <v>999</v>
      </c>
      <c r="AH51" s="16">
        <v>999</v>
      </c>
      <c r="AI51" s="16">
        <v>999</v>
      </c>
      <c r="AJ51" s="16">
        <v>999</v>
      </c>
      <c r="AK51" s="16">
        <v>999</v>
      </c>
      <c r="AL51" s="16">
        <v>999</v>
      </c>
      <c r="AM51" s="16">
        <v>999</v>
      </c>
      <c r="AN51" s="16">
        <v>999</v>
      </c>
      <c r="AO51" s="16"/>
      <c r="AP51" s="16">
        <v>999</v>
      </c>
      <c r="AQ51" s="16">
        <v>999</v>
      </c>
      <c r="AR51" s="16">
        <v>999</v>
      </c>
      <c r="AS51" s="16">
        <v>999</v>
      </c>
      <c r="AT51" s="16">
        <v>999</v>
      </c>
      <c r="AU51" s="16">
        <v>999</v>
      </c>
      <c r="AV51" s="16">
        <v>999</v>
      </c>
      <c r="AW51" s="16">
        <v>999</v>
      </c>
      <c r="AX51" s="16">
        <v>999</v>
      </c>
      <c r="AY51" s="16">
        <v>999</v>
      </c>
      <c r="AZ51" s="16">
        <v>999</v>
      </c>
      <c r="BA51" s="16">
        <v>999</v>
      </c>
      <c r="BB51" s="16">
        <v>999</v>
      </c>
      <c r="BC51" s="16">
        <v>999</v>
      </c>
      <c r="BD51" s="16">
        <v>999</v>
      </c>
      <c r="BE51" s="16">
        <v>999</v>
      </c>
      <c r="BF51" s="16"/>
      <c r="BG51" s="16"/>
      <c r="BH51" s="16"/>
      <c r="BI51" s="16"/>
      <c r="BJ51" s="16"/>
    </row>
    <row r="52" spans="4:62" ht="15" customHeight="1" x14ac:dyDescent="0.4">
      <c r="D52" s="2" t="str">
        <f>'Lines - Loading'!D52</f>
        <v>chapelcross132kv</v>
      </c>
      <c r="E52" s="2" t="str">
        <f>'Lines - Loading'!E52</f>
        <v>HARK</v>
      </c>
      <c r="G52" s="16">
        <v>0</v>
      </c>
      <c r="H52" s="16">
        <v>0</v>
      </c>
      <c r="I52" s="16">
        <v>999</v>
      </c>
      <c r="J52" s="16">
        <v>999</v>
      </c>
      <c r="K52" s="16">
        <v>999</v>
      </c>
      <c r="L52" s="16">
        <v>999</v>
      </c>
      <c r="M52" s="16">
        <v>999</v>
      </c>
      <c r="N52" s="16">
        <v>999</v>
      </c>
      <c r="O52" s="16">
        <v>999</v>
      </c>
      <c r="P52" s="16">
        <v>999</v>
      </c>
      <c r="Q52" s="16">
        <v>999</v>
      </c>
      <c r="R52" s="16">
        <v>999</v>
      </c>
      <c r="S52" s="16">
        <v>999</v>
      </c>
      <c r="T52" s="16">
        <v>999</v>
      </c>
      <c r="U52" s="16">
        <v>999</v>
      </c>
      <c r="V52" s="16">
        <v>999</v>
      </c>
      <c r="W52" s="16">
        <v>999</v>
      </c>
      <c r="X52" s="16">
        <v>999</v>
      </c>
      <c r="Y52" s="16">
        <v>999</v>
      </c>
      <c r="Z52" s="16">
        <v>999</v>
      </c>
      <c r="AA52" s="16">
        <v>999</v>
      </c>
      <c r="AB52" s="16">
        <v>999</v>
      </c>
      <c r="AC52" s="16">
        <v>999</v>
      </c>
      <c r="AD52" s="16">
        <v>999</v>
      </c>
      <c r="AE52" s="16">
        <v>999</v>
      </c>
      <c r="AF52" s="16">
        <v>999</v>
      </c>
      <c r="AG52" s="16">
        <v>999</v>
      </c>
      <c r="AH52" s="16">
        <v>999</v>
      </c>
      <c r="AI52" s="16">
        <v>999</v>
      </c>
      <c r="AJ52" s="16">
        <v>999</v>
      </c>
      <c r="AK52" s="16">
        <v>999</v>
      </c>
      <c r="AL52" s="16">
        <v>999</v>
      </c>
      <c r="AM52" s="16">
        <v>999</v>
      </c>
      <c r="AN52" s="16">
        <v>999</v>
      </c>
      <c r="AO52" s="16"/>
      <c r="AP52" s="16">
        <v>999</v>
      </c>
      <c r="AQ52" s="16">
        <v>999</v>
      </c>
      <c r="AR52" s="16">
        <v>999</v>
      </c>
      <c r="AS52" s="16">
        <v>999</v>
      </c>
      <c r="AT52" s="16">
        <v>999</v>
      </c>
      <c r="AU52" s="16">
        <v>999</v>
      </c>
      <c r="AV52" s="16">
        <v>999</v>
      </c>
      <c r="AW52" s="16">
        <v>999</v>
      </c>
      <c r="AX52" s="16">
        <v>999</v>
      </c>
      <c r="AY52" s="16">
        <v>999</v>
      </c>
      <c r="AZ52" s="16">
        <v>999</v>
      </c>
      <c r="BA52" s="16">
        <v>999</v>
      </c>
      <c r="BB52" s="16">
        <v>999</v>
      </c>
      <c r="BC52" s="16">
        <v>999</v>
      </c>
      <c r="BD52" s="16">
        <v>999</v>
      </c>
      <c r="BE52" s="16">
        <v>999</v>
      </c>
      <c r="BF52" s="16"/>
      <c r="BG52" s="16"/>
      <c r="BH52" s="16"/>
      <c r="BI52" s="16"/>
      <c r="BJ52" s="16"/>
    </row>
    <row r="53" spans="4:62" ht="15" customHeight="1" x14ac:dyDescent="0.4">
      <c r="D53" s="2" t="str">
        <f>'Lines - Loading'!D53</f>
        <v>chapelcross132kv</v>
      </c>
      <c r="E53" s="2" t="str">
        <f>'Lines - Loading'!E53</f>
        <v>DUMF-2</v>
      </c>
      <c r="G53" s="16">
        <v>0</v>
      </c>
      <c r="H53" s="16">
        <v>0</v>
      </c>
      <c r="I53" s="16">
        <v>999</v>
      </c>
      <c r="J53" s="16">
        <v>999</v>
      </c>
      <c r="K53" s="16">
        <v>999</v>
      </c>
      <c r="L53" s="16">
        <v>999</v>
      </c>
      <c r="M53" s="16">
        <v>999</v>
      </c>
      <c r="N53" s="16">
        <v>999</v>
      </c>
      <c r="O53" s="16">
        <v>999</v>
      </c>
      <c r="P53" s="16">
        <v>999</v>
      </c>
      <c r="Q53" s="16">
        <v>999</v>
      </c>
      <c r="R53" s="16">
        <v>999</v>
      </c>
      <c r="S53" s="16">
        <v>999</v>
      </c>
      <c r="T53" s="16">
        <v>999</v>
      </c>
      <c r="U53" s="16">
        <v>999</v>
      </c>
      <c r="V53" s="16">
        <v>999</v>
      </c>
      <c r="W53" s="16">
        <v>999</v>
      </c>
      <c r="X53" s="16">
        <v>999</v>
      </c>
      <c r="Y53" s="16">
        <v>999</v>
      </c>
      <c r="Z53" s="16">
        <v>999</v>
      </c>
      <c r="AA53" s="16">
        <v>999</v>
      </c>
      <c r="AB53" s="16">
        <v>999</v>
      </c>
      <c r="AC53" s="16">
        <v>999</v>
      </c>
      <c r="AD53" s="16">
        <v>999</v>
      </c>
      <c r="AE53" s="16">
        <v>999</v>
      </c>
      <c r="AF53" s="16">
        <v>999</v>
      </c>
      <c r="AG53" s="16">
        <v>999</v>
      </c>
      <c r="AH53" s="16">
        <v>999</v>
      </c>
      <c r="AI53" s="16">
        <v>999</v>
      </c>
      <c r="AJ53" s="16">
        <v>999</v>
      </c>
      <c r="AK53" s="16">
        <v>999</v>
      </c>
      <c r="AL53" s="16">
        <v>999</v>
      </c>
      <c r="AM53" s="16">
        <v>999</v>
      </c>
      <c r="AN53" s="16">
        <v>999</v>
      </c>
      <c r="AO53" s="16"/>
      <c r="AP53" s="16">
        <v>999</v>
      </c>
      <c r="AQ53" s="16">
        <v>999</v>
      </c>
      <c r="AR53" s="16">
        <v>999</v>
      </c>
      <c r="AS53" s="16">
        <v>999</v>
      </c>
      <c r="AT53" s="16">
        <v>999</v>
      </c>
      <c r="AU53" s="16">
        <v>999</v>
      </c>
      <c r="AV53" s="16">
        <v>999</v>
      </c>
      <c r="AW53" s="16">
        <v>999</v>
      </c>
      <c r="AX53" s="16">
        <v>999</v>
      </c>
      <c r="AY53" s="16">
        <v>999</v>
      </c>
      <c r="AZ53" s="16">
        <v>999</v>
      </c>
      <c r="BA53" s="16">
        <v>999</v>
      </c>
      <c r="BB53" s="16">
        <v>999</v>
      </c>
      <c r="BC53" s="16">
        <v>999</v>
      </c>
      <c r="BD53" s="16">
        <v>999</v>
      </c>
      <c r="BE53" s="16">
        <v>999</v>
      </c>
      <c r="BF53" s="16"/>
      <c r="BG53" s="16"/>
      <c r="BH53" s="16"/>
      <c r="BI53" s="16"/>
      <c r="BJ53" s="16"/>
    </row>
    <row r="54" spans="4:62" ht="15" customHeight="1" x14ac:dyDescent="0.4">
      <c r="D54" s="2" t="str">
        <f>'Lines - Loading'!D54</f>
        <v>chapelcross132kv</v>
      </c>
      <c r="E54" s="2" t="str">
        <f>'Lines - Loading'!E54</f>
        <v>ECCF-2</v>
      </c>
      <c r="G54" s="16">
        <v>0</v>
      </c>
      <c r="H54" s="16">
        <v>0</v>
      </c>
      <c r="I54" s="16">
        <v>999</v>
      </c>
      <c r="J54" s="16">
        <v>999</v>
      </c>
      <c r="K54" s="16">
        <v>999</v>
      </c>
      <c r="L54" s="16">
        <v>999</v>
      </c>
      <c r="M54" s="16">
        <v>999</v>
      </c>
      <c r="N54" s="16">
        <v>999</v>
      </c>
      <c r="O54" s="16">
        <v>999</v>
      </c>
      <c r="P54" s="16">
        <v>999</v>
      </c>
      <c r="Q54" s="16">
        <v>999</v>
      </c>
      <c r="R54" s="16">
        <v>999</v>
      </c>
      <c r="S54" s="16">
        <v>999</v>
      </c>
      <c r="T54" s="16">
        <v>999</v>
      </c>
      <c r="U54" s="16">
        <v>999</v>
      </c>
      <c r="V54" s="16">
        <v>999</v>
      </c>
      <c r="W54" s="16">
        <v>999</v>
      </c>
      <c r="X54" s="16">
        <v>999</v>
      </c>
      <c r="Y54" s="16">
        <v>999</v>
      </c>
      <c r="Z54" s="16">
        <v>999</v>
      </c>
      <c r="AA54" s="16">
        <v>999</v>
      </c>
      <c r="AB54" s="16">
        <v>999</v>
      </c>
      <c r="AC54" s="16">
        <v>999</v>
      </c>
      <c r="AD54" s="16">
        <v>999</v>
      </c>
      <c r="AE54" s="16">
        <v>999</v>
      </c>
      <c r="AF54" s="16">
        <v>999</v>
      </c>
      <c r="AG54" s="16">
        <v>999</v>
      </c>
      <c r="AH54" s="16">
        <v>999</v>
      </c>
      <c r="AI54" s="16">
        <v>999</v>
      </c>
      <c r="AJ54" s="16">
        <v>999</v>
      </c>
      <c r="AK54" s="16">
        <v>999</v>
      </c>
      <c r="AL54" s="16">
        <v>999</v>
      </c>
      <c r="AM54" s="16">
        <v>999</v>
      </c>
      <c r="AN54" s="16">
        <v>999</v>
      </c>
      <c r="AO54" s="16"/>
      <c r="AP54" s="16">
        <v>999</v>
      </c>
      <c r="AQ54" s="16">
        <v>999</v>
      </c>
      <c r="AR54" s="16">
        <v>999</v>
      </c>
      <c r="AS54" s="16">
        <v>999</v>
      </c>
      <c r="AT54" s="16">
        <v>999</v>
      </c>
      <c r="AU54" s="16">
        <v>999</v>
      </c>
      <c r="AV54" s="16">
        <v>999</v>
      </c>
      <c r="AW54" s="16">
        <v>999</v>
      </c>
      <c r="AX54" s="16">
        <v>999</v>
      </c>
      <c r="AY54" s="16">
        <v>999</v>
      </c>
      <c r="AZ54" s="16">
        <v>999</v>
      </c>
      <c r="BA54" s="16">
        <v>999</v>
      </c>
      <c r="BB54" s="16">
        <v>999</v>
      </c>
      <c r="BC54" s="16">
        <v>999</v>
      </c>
      <c r="BD54" s="16">
        <v>999</v>
      </c>
      <c r="BE54" s="16">
        <v>999</v>
      </c>
      <c r="BF54" s="16"/>
      <c r="BG54" s="16"/>
      <c r="BH54" s="16"/>
      <c r="BI54" s="16"/>
      <c r="BJ54" s="16"/>
    </row>
    <row r="55" spans="4:62" ht="15" customHeight="1" x14ac:dyDescent="0.4">
      <c r="D55" s="2" t="str">
        <f>'Lines - Loading'!D55</f>
        <v>chapelcross132kv</v>
      </c>
      <c r="E55" s="2" t="str">
        <f>'Lines - Loading'!E55</f>
        <v>GRNA-2</v>
      </c>
      <c r="G55" s="16">
        <v>0</v>
      </c>
      <c r="H55" s="16">
        <v>0</v>
      </c>
      <c r="I55" s="16">
        <v>999</v>
      </c>
      <c r="J55" s="16">
        <v>999</v>
      </c>
      <c r="K55" s="16">
        <v>999</v>
      </c>
      <c r="L55" s="16">
        <v>999</v>
      </c>
      <c r="M55" s="16">
        <v>999</v>
      </c>
      <c r="N55" s="16">
        <v>999</v>
      </c>
      <c r="O55" s="16">
        <v>999</v>
      </c>
      <c r="P55" s="16">
        <v>999</v>
      </c>
      <c r="Q55" s="16">
        <v>999</v>
      </c>
      <c r="R55" s="16">
        <v>999</v>
      </c>
      <c r="S55" s="16">
        <v>999</v>
      </c>
      <c r="T55" s="16">
        <v>999</v>
      </c>
      <c r="U55" s="16">
        <v>999</v>
      </c>
      <c r="V55" s="16">
        <v>999</v>
      </c>
      <c r="W55" s="16">
        <v>999</v>
      </c>
      <c r="X55" s="16">
        <v>999</v>
      </c>
      <c r="Y55" s="16">
        <v>999</v>
      </c>
      <c r="Z55" s="16">
        <v>999</v>
      </c>
      <c r="AA55" s="16">
        <v>999</v>
      </c>
      <c r="AB55" s="16">
        <v>999</v>
      </c>
      <c r="AC55" s="16">
        <v>999</v>
      </c>
      <c r="AD55" s="16">
        <v>999</v>
      </c>
      <c r="AE55" s="16">
        <v>999</v>
      </c>
      <c r="AF55" s="16">
        <v>999</v>
      </c>
      <c r="AG55" s="16">
        <v>999</v>
      </c>
      <c r="AH55" s="16">
        <v>999</v>
      </c>
      <c r="AI55" s="16">
        <v>999</v>
      </c>
      <c r="AJ55" s="16">
        <v>999</v>
      </c>
      <c r="AK55" s="16">
        <v>999</v>
      </c>
      <c r="AL55" s="16">
        <v>999</v>
      </c>
      <c r="AM55" s="16">
        <v>999</v>
      </c>
      <c r="AN55" s="16">
        <v>999</v>
      </c>
      <c r="AO55" s="16"/>
      <c r="AP55" s="16">
        <v>999</v>
      </c>
      <c r="AQ55" s="16">
        <v>999</v>
      </c>
      <c r="AR55" s="16">
        <v>999</v>
      </c>
      <c r="AS55" s="16">
        <v>999</v>
      </c>
      <c r="AT55" s="16">
        <v>999</v>
      </c>
      <c r="AU55" s="16">
        <v>999</v>
      </c>
      <c r="AV55" s="16">
        <v>999</v>
      </c>
      <c r="AW55" s="16">
        <v>999</v>
      </c>
      <c r="AX55" s="16">
        <v>999</v>
      </c>
      <c r="AY55" s="16">
        <v>999</v>
      </c>
      <c r="AZ55" s="16">
        <v>999</v>
      </c>
      <c r="BA55" s="16">
        <v>999</v>
      </c>
      <c r="BB55" s="16">
        <v>999</v>
      </c>
      <c r="BC55" s="16">
        <v>999</v>
      </c>
      <c r="BD55" s="16">
        <v>999</v>
      </c>
      <c r="BE55" s="16">
        <v>999</v>
      </c>
      <c r="BF55" s="16"/>
      <c r="BG55" s="16"/>
      <c r="BH55" s="16"/>
      <c r="BI55" s="16"/>
      <c r="BJ55" s="16"/>
    </row>
    <row r="56" spans="4:62" ht="15" customHeight="1" x14ac:dyDescent="0.4">
      <c r="D56" s="2" t="str">
        <f>'Lines - Loading'!D56</f>
        <v>chapelcross132kv</v>
      </c>
      <c r="E56" s="2" t="str">
        <f>'Lines - Loading'!E56</f>
        <v>DUMF-1</v>
      </c>
      <c r="G56" s="16">
        <v>0</v>
      </c>
      <c r="H56" s="16">
        <v>0</v>
      </c>
      <c r="I56" s="16">
        <v>999</v>
      </c>
      <c r="J56" s="16">
        <v>999</v>
      </c>
      <c r="K56" s="16">
        <v>999</v>
      </c>
      <c r="L56" s="16">
        <v>999</v>
      </c>
      <c r="M56" s="16">
        <v>999</v>
      </c>
      <c r="N56" s="16">
        <v>999</v>
      </c>
      <c r="O56" s="16">
        <v>999</v>
      </c>
      <c r="P56" s="16">
        <v>999</v>
      </c>
      <c r="Q56" s="16">
        <v>999</v>
      </c>
      <c r="R56" s="16">
        <v>999</v>
      </c>
      <c r="S56" s="16">
        <v>999</v>
      </c>
      <c r="T56" s="16">
        <v>999</v>
      </c>
      <c r="U56" s="16">
        <v>999</v>
      </c>
      <c r="V56" s="16">
        <v>999</v>
      </c>
      <c r="W56" s="16">
        <v>999</v>
      </c>
      <c r="X56" s="16">
        <v>999</v>
      </c>
      <c r="Y56" s="16">
        <v>999</v>
      </c>
      <c r="Z56" s="16">
        <v>999</v>
      </c>
      <c r="AA56" s="16">
        <v>999</v>
      </c>
      <c r="AB56" s="16">
        <v>999</v>
      </c>
      <c r="AC56" s="16">
        <v>999</v>
      </c>
      <c r="AD56" s="16">
        <v>999</v>
      </c>
      <c r="AE56" s="16">
        <v>999</v>
      </c>
      <c r="AF56" s="16">
        <v>999</v>
      </c>
      <c r="AG56" s="16">
        <v>999</v>
      </c>
      <c r="AH56" s="16">
        <v>999</v>
      </c>
      <c r="AI56" s="16">
        <v>999</v>
      </c>
      <c r="AJ56" s="16">
        <v>999</v>
      </c>
      <c r="AK56" s="16">
        <v>999</v>
      </c>
      <c r="AL56" s="16">
        <v>999</v>
      </c>
      <c r="AM56" s="16">
        <v>999</v>
      </c>
      <c r="AN56" s="16">
        <v>999</v>
      </c>
      <c r="AO56" s="16"/>
      <c r="AP56" s="16">
        <v>999</v>
      </c>
      <c r="AQ56" s="16">
        <v>999</v>
      </c>
      <c r="AR56" s="16">
        <v>999</v>
      </c>
      <c r="AS56" s="16">
        <v>999</v>
      </c>
      <c r="AT56" s="16">
        <v>999</v>
      </c>
      <c r="AU56" s="16">
        <v>999</v>
      </c>
      <c r="AV56" s="16">
        <v>999</v>
      </c>
      <c r="AW56" s="16">
        <v>999</v>
      </c>
      <c r="AX56" s="16">
        <v>999</v>
      </c>
      <c r="AY56" s="16">
        <v>999</v>
      </c>
      <c r="AZ56" s="16">
        <v>999</v>
      </c>
      <c r="BA56" s="16">
        <v>999</v>
      </c>
      <c r="BB56" s="16">
        <v>999</v>
      </c>
      <c r="BC56" s="16">
        <v>999</v>
      </c>
      <c r="BD56" s="16">
        <v>999</v>
      </c>
      <c r="BE56" s="16">
        <v>999</v>
      </c>
      <c r="BF56" s="16"/>
      <c r="BG56" s="16"/>
      <c r="BH56" s="16"/>
      <c r="BI56" s="16"/>
      <c r="BJ56" s="16"/>
    </row>
    <row r="57" spans="4:62" ht="15" customHeight="1" x14ac:dyDescent="0.4">
      <c r="D57" s="2" t="str">
        <f>'Lines - Loading'!D57</f>
        <v>chapelcross132kv</v>
      </c>
      <c r="E57" s="2" t="str">
        <f>'Lines - Loading'!E57</f>
        <v>ECCF-1</v>
      </c>
      <c r="G57" s="16">
        <v>0</v>
      </c>
      <c r="H57" s="16">
        <v>0</v>
      </c>
      <c r="I57" s="16">
        <v>999</v>
      </c>
      <c r="J57" s="16">
        <v>999</v>
      </c>
      <c r="K57" s="16">
        <v>999</v>
      </c>
      <c r="L57" s="16">
        <v>999</v>
      </c>
      <c r="M57" s="16">
        <v>999</v>
      </c>
      <c r="N57" s="16">
        <v>999</v>
      </c>
      <c r="O57" s="16">
        <v>999</v>
      </c>
      <c r="P57" s="16">
        <v>999</v>
      </c>
      <c r="Q57" s="16">
        <v>999</v>
      </c>
      <c r="R57" s="16">
        <v>999</v>
      </c>
      <c r="S57" s="16">
        <v>999</v>
      </c>
      <c r="T57" s="16">
        <v>999</v>
      </c>
      <c r="U57" s="16">
        <v>999</v>
      </c>
      <c r="V57" s="16">
        <v>999</v>
      </c>
      <c r="W57" s="16">
        <v>999</v>
      </c>
      <c r="X57" s="16">
        <v>999</v>
      </c>
      <c r="Y57" s="16">
        <v>999</v>
      </c>
      <c r="Z57" s="16">
        <v>999</v>
      </c>
      <c r="AA57" s="16">
        <v>999</v>
      </c>
      <c r="AB57" s="16">
        <v>999</v>
      </c>
      <c r="AC57" s="16">
        <v>999</v>
      </c>
      <c r="AD57" s="16">
        <v>999</v>
      </c>
      <c r="AE57" s="16">
        <v>999</v>
      </c>
      <c r="AF57" s="16">
        <v>999</v>
      </c>
      <c r="AG57" s="16">
        <v>999</v>
      </c>
      <c r="AH57" s="16">
        <v>999</v>
      </c>
      <c r="AI57" s="16">
        <v>999</v>
      </c>
      <c r="AJ57" s="16">
        <v>999</v>
      </c>
      <c r="AK57" s="16">
        <v>999</v>
      </c>
      <c r="AL57" s="16">
        <v>999</v>
      </c>
      <c r="AM57" s="16">
        <v>999</v>
      </c>
      <c r="AN57" s="16">
        <v>999</v>
      </c>
      <c r="AO57" s="16"/>
      <c r="AP57" s="16">
        <v>999</v>
      </c>
      <c r="AQ57" s="16">
        <v>999</v>
      </c>
      <c r="AR57" s="16">
        <v>999</v>
      </c>
      <c r="AS57" s="16">
        <v>999</v>
      </c>
      <c r="AT57" s="16">
        <v>999</v>
      </c>
      <c r="AU57" s="16">
        <v>999</v>
      </c>
      <c r="AV57" s="16">
        <v>999</v>
      </c>
      <c r="AW57" s="16">
        <v>999</v>
      </c>
      <c r="AX57" s="16">
        <v>999</v>
      </c>
      <c r="AY57" s="16">
        <v>999</v>
      </c>
      <c r="AZ57" s="16">
        <v>999</v>
      </c>
      <c r="BA57" s="16">
        <v>999</v>
      </c>
      <c r="BB57" s="16">
        <v>999</v>
      </c>
      <c r="BC57" s="16">
        <v>999</v>
      </c>
      <c r="BD57" s="16">
        <v>999</v>
      </c>
      <c r="BE57" s="16">
        <v>999</v>
      </c>
      <c r="BF57" s="16"/>
      <c r="BG57" s="16"/>
      <c r="BH57" s="16"/>
      <c r="BI57" s="16"/>
      <c r="BJ57" s="16"/>
    </row>
    <row r="58" spans="4:62" ht="15" customHeight="1" x14ac:dyDescent="0.4">
      <c r="D58" s="2" t="str">
        <f>'Lines - Loading'!D58</f>
        <v>chapelcross132kv</v>
      </c>
      <c r="E58" s="2" t="str">
        <f>'Lines - Loading'!E58</f>
        <v>CHAP1-_T1</v>
      </c>
      <c r="G58" s="16">
        <v>0</v>
      </c>
      <c r="H58" s="16">
        <v>0</v>
      </c>
      <c r="I58" s="16">
        <v>999</v>
      </c>
      <c r="J58" s="16">
        <v>999</v>
      </c>
      <c r="K58" s="16">
        <v>999</v>
      </c>
      <c r="L58" s="16">
        <v>999</v>
      </c>
      <c r="M58" s="16">
        <v>999</v>
      </c>
      <c r="N58" s="16">
        <v>999</v>
      </c>
      <c r="O58" s="16">
        <v>999</v>
      </c>
      <c r="P58" s="16">
        <v>999</v>
      </c>
      <c r="Q58" s="16">
        <v>999</v>
      </c>
      <c r="R58" s="16">
        <v>999</v>
      </c>
      <c r="S58" s="16">
        <v>999</v>
      </c>
      <c r="T58" s="16">
        <v>999</v>
      </c>
      <c r="U58" s="16">
        <v>999</v>
      </c>
      <c r="V58" s="16">
        <v>999</v>
      </c>
      <c r="W58" s="16">
        <v>999</v>
      </c>
      <c r="X58" s="16">
        <v>999</v>
      </c>
      <c r="Y58" s="16">
        <v>999</v>
      </c>
      <c r="Z58" s="16">
        <v>999</v>
      </c>
      <c r="AA58" s="16">
        <v>999</v>
      </c>
      <c r="AB58" s="16">
        <v>999</v>
      </c>
      <c r="AC58" s="16">
        <v>999</v>
      </c>
      <c r="AD58" s="16">
        <v>999</v>
      </c>
      <c r="AE58" s="16">
        <v>999</v>
      </c>
      <c r="AF58" s="16">
        <v>999</v>
      </c>
      <c r="AG58" s="16">
        <v>999</v>
      </c>
      <c r="AH58" s="16">
        <v>999</v>
      </c>
      <c r="AI58" s="16">
        <v>999</v>
      </c>
      <c r="AJ58" s="16">
        <v>999</v>
      </c>
      <c r="AK58" s="16">
        <v>999</v>
      </c>
      <c r="AL58" s="16">
        <v>999</v>
      </c>
      <c r="AM58" s="16">
        <v>999</v>
      </c>
      <c r="AN58" s="16">
        <v>999</v>
      </c>
      <c r="AO58" s="16"/>
      <c r="AP58" s="16">
        <v>999</v>
      </c>
      <c r="AQ58" s="16">
        <v>999</v>
      </c>
      <c r="AR58" s="16">
        <v>999</v>
      </c>
      <c r="AS58" s="16">
        <v>999</v>
      </c>
      <c r="AT58" s="16">
        <v>999</v>
      </c>
      <c r="AU58" s="16">
        <v>999</v>
      </c>
      <c r="AV58" s="16">
        <v>999</v>
      </c>
      <c r="AW58" s="16">
        <v>999</v>
      </c>
      <c r="AX58" s="16">
        <v>999</v>
      </c>
      <c r="AY58" s="16">
        <v>999</v>
      </c>
      <c r="AZ58" s="16">
        <v>999</v>
      </c>
      <c r="BA58" s="16">
        <v>999</v>
      </c>
      <c r="BB58" s="16">
        <v>999</v>
      </c>
      <c r="BC58" s="16">
        <v>999</v>
      </c>
      <c r="BD58" s="16">
        <v>999</v>
      </c>
      <c r="BE58" s="16">
        <v>999</v>
      </c>
      <c r="BF58" s="16"/>
      <c r="BG58" s="16"/>
      <c r="BH58" s="16"/>
      <c r="BI58" s="16"/>
      <c r="BJ58" s="16"/>
    </row>
    <row r="59" spans="4:62" ht="15" customHeight="1" x14ac:dyDescent="0.4">
      <c r="D59" s="2" t="str">
        <f>'Lines - Loading'!D59</f>
        <v>chapelcross132kv</v>
      </c>
      <c r="E59" s="2" t="str">
        <f>'Lines - Loading'!E59</f>
        <v>CHAP1-_T2</v>
      </c>
      <c r="G59" s="16">
        <v>0</v>
      </c>
      <c r="H59" s="16">
        <v>0</v>
      </c>
      <c r="I59" s="16">
        <v>999</v>
      </c>
      <c r="J59" s="16">
        <v>999</v>
      </c>
      <c r="K59" s="16">
        <v>999</v>
      </c>
      <c r="L59" s="16">
        <v>999</v>
      </c>
      <c r="M59" s="16">
        <v>999</v>
      </c>
      <c r="N59" s="16">
        <v>999</v>
      </c>
      <c r="O59" s="16">
        <v>999</v>
      </c>
      <c r="P59" s="16">
        <v>999</v>
      </c>
      <c r="Q59" s="16">
        <v>999</v>
      </c>
      <c r="R59" s="16">
        <v>999</v>
      </c>
      <c r="S59" s="16">
        <v>999</v>
      </c>
      <c r="T59" s="16">
        <v>999</v>
      </c>
      <c r="U59" s="16">
        <v>999</v>
      </c>
      <c r="V59" s="16">
        <v>999</v>
      </c>
      <c r="W59" s="16">
        <v>999</v>
      </c>
      <c r="X59" s="16">
        <v>999</v>
      </c>
      <c r="Y59" s="16">
        <v>999</v>
      </c>
      <c r="Z59" s="16">
        <v>999</v>
      </c>
      <c r="AA59" s="16">
        <v>999</v>
      </c>
      <c r="AB59" s="16">
        <v>999</v>
      </c>
      <c r="AC59" s="16">
        <v>999</v>
      </c>
      <c r="AD59" s="16">
        <v>999</v>
      </c>
      <c r="AE59" s="16">
        <v>999</v>
      </c>
      <c r="AF59" s="16">
        <v>999</v>
      </c>
      <c r="AG59" s="16">
        <v>999</v>
      </c>
      <c r="AH59" s="16">
        <v>999</v>
      </c>
      <c r="AI59" s="16">
        <v>999</v>
      </c>
      <c r="AJ59" s="16">
        <v>999</v>
      </c>
      <c r="AK59" s="16">
        <v>999</v>
      </c>
      <c r="AL59" s="16">
        <v>999</v>
      </c>
      <c r="AM59" s="16">
        <v>999</v>
      </c>
      <c r="AN59" s="16">
        <v>999</v>
      </c>
      <c r="AO59" s="16"/>
      <c r="AP59" s="16">
        <v>999</v>
      </c>
      <c r="AQ59" s="16">
        <v>999</v>
      </c>
      <c r="AR59" s="16">
        <v>999</v>
      </c>
      <c r="AS59" s="16">
        <v>999</v>
      </c>
      <c r="AT59" s="16">
        <v>999</v>
      </c>
      <c r="AU59" s="16">
        <v>999</v>
      </c>
      <c r="AV59" s="16">
        <v>999</v>
      </c>
      <c r="AW59" s="16">
        <v>999</v>
      </c>
      <c r="AX59" s="16">
        <v>999</v>
      </c>
      <c r="AY59" s="16">
        <v>999</v>
      </c>
      <c r="AZ59" s="16">
        <v>999</v>
      </c>
      <c r="BA59" s="16">
        <v>999</v>
      </c>
      <c r="BB59" s="16">
        <v>999</v>
      </c>
      <c r="BC59" s="16">
        <v>999</v>
      </c>
      <c r="BD59" s="16">
        <v>999</v>
      </c>
      <c r="BE59" s="16">
        <v>999</v>
      </c>
      <c r="BF59" s="16"/>
      <c r="BG59" s="16"/>
      <c r="BH59" s="16"/>
      <c r="BI59" s="16"/>
      <c r="BJ59" s="16"/>
    </row>
    <row r="60" spans="4:62" ht="15" customHeight="1" x14ac:dyDescent="0.4">
      <c r="D60" s="2" t="str">
        <f>'Lines - Loading'!D60</f>
        <v>chapelcross132kv</v>
      </c>
      <c r="E60" s="2" t="str">
        <f>'Lines - Loading'!E60</f>
        <v>GRNA-1</v>
      </c>
      <c r="G60" s="16">
        <v>0</v>
      </c>
      <c r="H60" s="16">
        <v>0</v>
      </c>
      <c r="I60" s="16">
        <v>999</v>
      </c>
      <c r="J60" s="16">
        <v>999</v>
      </c>
      <c r="K60" s="16">
        <v>999</v>
      </c>
      <c r="L60" s="16">
        <v>999</v>
      </c>
      <c r="M60" s="16">
        <v>999</v>
      </c>
      <c r="N60" s="16">
        <v>999</v>
      </c>
      <c r="O60" s="16">
        <v>999</v>
      </c>
      <c r="P60" s="16">
        <v>999</v>
      </c>
      <c r="Q60" s="16">
        <v>999</v>
      </c>
      <c r="R60" s="16">
        <v>999</v>
      </c>
      <c r="S60" s="16">
        <v>999</v>
      </c>
      <c r="T60" s="16">
        <v>999</v>
      </c>
      <c r="U60" s="16">
        <v>999</v>
      </c>
      <c r="V60" s="16">
        <v>999</v>
      </c>
      <c r="W60" s="16">
        <v>999</v>
      </c>
      <c r="X60" s="16">
        <v>999</v>
      </c>
      <c r="Y60" s="16">
        <v>999</v>
      </c>
      <c r="Z60" s="16">
        <v>999</v>
      </c>
      <c r="AA60" s="16">
        <v>999</v>
      </c>
      <c r="AB60" s="16">
        <v>999</v>
      </c>
      <c r="AC60" s="16">
        <v>999</v>
      </c>
      <c r="AD60" s="16">
        <v>999</v>
      </c>
      <c r="AE60" s="16">
        <v>999</v>
      </c>
      <c r="AF60" s="16">
        <v>999</v>
      </c>
      <c r="AG60" s="16">
        <v>999</v>
      </c>
      <c r="AH60" s="16">
        <v>999</v>
      </c>
      <c r="AI60" s="16">
        <v>999</v>
      </c>
      <c r="AJ60" s="16">
        <v>999</v>
      </c>
      <c r="AK60" s="16">
        <v>999</v>
      </c>
      <c r="AL60" s="16">
        <v>999</v>
      </c>
      <c r="AM60" s="16">
        <v>999</v>
      </c>
      <c r="AN60" s="16">
        <v>999</v>
      </c>
      <c r="AO60" s="16"/>
      <c r="AP60" s="16">
        <v>999</v>
      </c>
      <c r="AQ60" s="16">
        <v>999</v>
      </c>
      <c r="AR60" s="16">
        <v>999</v>
      </c>
      <c r="AS60" s="16">
        <v>999</v>
      </c>
      <c r="AT60" s="16">
        <v>999</v>
      </c>
      <c r="AU60" s="16">
        <v>999</v>
      </c>
      <c r="AV60" s="16">
        <v>999</v>
      </c>
      <c r="AW60" s="16">
        <v>999</v>
      </c>
      <c r="AX60" s="16">
        <v>999</v>
      </c>
      <c r="AY60" s="16">
        <v>999</v>
      </c>
      <c r="AZ60" s="16">
        <v>999</v>
      </c>
      <c r="BA60" s="16">
        <v>999</v>
      </c>
      <c r="BB60" s="16">
        <v>999</v>
      </c>
      <c r="BC60" s="16">
        <v>999</v>
      </c>
      <c r="BD60" s="16">
        <v>999</v>
      </c>
      <c r="BE60" s="16">
        <v>999</v>
      </c>
      <c r="BF60" s="16"/>
      <c r="BG60" s="16"/>
      <c r="BH60" s="16"/>
      <c r="BI60" s="16"/>
      <c r="BJ60" s="16"/>
    </row>
    <row r="61" spans="4:62" ht="15" customHeight="1" x14ac:dyDescent="0.4">
      <c r="D61" s="2" t="str">
        <f>'Lines - Loading'!D61</f>
        <v>stevenscroft33kv</v>
      </c>
      <c r="E61" s="2" t="str">
        <f>'Lines - Loading'!E61</f>
        <v>STCR3-</v>
      </c>
      <c r="G61" s="16">
        <v>0</v>
      </c>
      <c r="H61" s="16">
        <v>0</v>
      </c>
      <c r="I61" s="16">
        <v>999</v>
      </c>
      <c r="J61" s="16">
        <v>999</v>
      </c>
      <c r="K61" s="16">
        <v>999</v>
      </c>
      <c r="L61" s="16">
        <v>999</v>
      </c>
      <c r="M61" s="16">
        <v>999</v>
      </c>
      <c r="N61" s="16">
        <v>999</v>
      </c>
      <c r="O61" s="16">
        <v>999</v>
      </c>
      <c r="P61" s="16">
        <v>999</v>
      </c>
      <c r="Q61" s="16">
        <v>999</v>
      </c>
      <c r="R61" s="16">
        <v>999</v>
      </c>
      <c r="S61" s="16">
        <v>999</v>
      </c>
      <c r="T61" s="16">
        <v>999</v>
      </c>
      <c r="U61" s="16">
        <v>999</v>
      </c>
      <c r="V61" s="16">
        <v>999</v>
      </c>
      <c r="W61" s="16">
        <v>999</v>
      </c>
      <c r="X61" s="16">
        <v>999</v>
      </c>
      <c r="Y61" s="16">
        <v>999</v>
      </c>
      <c r="Z61" s="16">
        <v>999</v>
      </c>
      <c r="AA61" s="16">
        <v>999</v>
      </c>
      <c r="AB61" s="16">
        <v>999</v>
      </c>
      <c r="AC61" s="16">
        <v>999</v>
      </c>
      <c r="AD61" s="16">
        <v>999</v>
      </c>
      <c r="AE61" s="16">
        <v>999</v>
      </c>
      <c r="AF61" s="16">
        <v>999</v>
      </c>
      <c r="AG61" s="16">
        <v>999</v>
      </c>
      <c r="AH61" s="16">
        <v>999</v>
      </c>
      <c r="AI61" s="16">
        <v>999</v>
      </c>
      <c r="AJ61" s="16">
        <v>999</v>
      </c>
      <c r="AK61" s="16">
        <v>999</v>
      </c>
      <c r="AL61" s="16">
        <v>999</v>
      </c>
      <c r="AM61" s="16">
        <v>999</v>
      </c>
      <c r="AN61" s="16">
        <v>999</v>
      </c>
      <c r="AO61" s="16"/>
      <c r="AP61" s="16">
        <v>999</v>
      </c>
      <c r="AQ61" s="16">
        <v>999</v>
      </c>
      <c r="AR61" s="16">
        <v>999</v>
      </c>
      <c r="AS61" s="16">
        <v>999</v>
      </c>
      <c r="AT61" s="16">
        <v>999</v>
      </c>
      <c r="AU61" s="16">
        <v>999</v>
      </c>
      <c r="AV61" s="16">
        <v>999</v>
      </c>
      <c r="AW61" s="16">
        <v>999</v>
      </c>
      <c r="AX61" s="16">
        <v>999</v>
      </c>
      <c r="AY61" s="16">
        <v>999</v>
      </c>
      <c r="AZ61" s="16">
        <v>999</v>
      </c>
      <c r="BA61" s="16">
        <v>999</v>
      </c>
      <c r="BB61" s="16">
        <v>999</v>
      </c>
      <c r="BC61" s="16">
        <v>999</v>
      </c>
      <c r="BD61" s="16">
        <v>999</v>
      </c>
      <c r="BE61" s="16">
        <v>999</v>
      </c>
      <c r="BF61" s="16"/>
      <c r="BG61" s="16"/>
      <c r="BH61" s="16"/>
      <c r="BI61" s="16"/>
      <c r="BJ61" s="16"/>
    </row>
    <row r="62" spans="4:62" ht="15" customHeight="1" x14ac:dyDescent="0.4">
      <c r="D62" s="2" t="str">
        <f>'Lines - Loading'!D62</f>
        <v>stevenscroft33kv</v>
      </c>
      <c r="E62" s="2" t="str">
        <f>'Lines - Loading'!E62</f>
        <v>STCR3-_STCR0G</v>
      </c>
      <c r="G62" s="16">
        <v>0</v>
      </c>
      <c r="H62" s="16">
        <v>0</v>
      </c>
      <c r="I62" s="16">
        <v>999</v>
      </c>
      <c r="J62" s="16">
        <v>999</v>
      </c>
      <c r="K62" s="16">
        <v>999</v>
      </c>
      <c r="L62" s="16">
        <v>999</v>
      </c>
      <c r="M62" s="16">
        <v>999</v>
      </c>
      <c r="N62" s="16">
        <v>999</v>
      </c>
      <c r="O62" s="16">
        <v>999</v>
      </c>
      <c r="P62" s="16">
        <v>999</v>
      </c>
      <c r="Q62" s="16">
        <v>999</v>
      </c>
      <c r="R62" s="16">
        <v>999</v>
      </c>
      <c r="S62" s="16">
        <v>999</v>
      </c>
      <c r="T62" s="16">
        <v>999</v>
      </c>
      <c r="U62" s="16">
        <v>999</v>
      </c>
      <c r="V62" s="16">
        <v>999</v>
      </c>
      <c r="W62" s="16">
        <v>999</v>
      </c>
      <c r="X62" s="16">
        <v>999</v>
      </c>
      <c r="Y62" s="16">
        <v>999</v>
      </c>
      <c r="Z62" s="16">
        <v>999</v>
      </c>
      <c r="AA62" s="16">
        <v>999</v>
      </c>
      <c r="AB62" s="16">
        <v>999</v>
      </c>
      <c r="AC62" s="16">
        <v>999</v>
      </c>
      <c r="AD62" s="16">
        <v>999</v>
      </c>
      <c r="AE62" s="16">
        <v>999</v>
      </c>
      <c r="AF62" s="16">
        <v>999</v>
      </c>
      <c r="AG62" s="16">
        <v>999</v>
      </c>
      <c r="AH62" s="16">
        <v>999</v>
      </c>
      <c r="AI62" s="16">
        <v>999</v>
      </c>
      <c r="AJ62" s="16">
        <v>999</v>
      </c>
      <c r="AK62" s="16">
        <v>999</v>
      </c>
      <c r="AL62" s="16">
        <v>999</v>
      </c>
      <c r="AM62" s="16">
        <v>999</v>
      </c>
      <c r="AN62" s="16">
        <v>999</v>
      </c>
      <c r="AO62" s="16"/>
      <c r="AP62" s="16">
        <v>999</v>
      </c>
      <c r="AQ62" s="16">
        <v>999</v>
      </c>
      <c r="AR62" s="16">
        <v>999</v>
      </c>
      <c r="AS62" s="16">
        <v>999</v>
      </c>
      <c r="AT62" s="16">
        <v>999</v>
      </c>
      <c r="AU62" s="16">
        <v>999</v>
      </c>
      <c r="AV62" s="16">
        <v>999</v>
      </c>
      <c r="AW62" s="16">
        <v>999</v>
      </c>
      <c r="AX62" s="16">
        <v>999</v>
      </c>
      <c r="AY62" s="16">
        <v>999</v>
      </c>
      <c r="AZ62" s="16">
        <v>999</v>
      </c>
      <c r="BA62" s="16">
        <v>999</v>
      </c>
      <c r="BB62" s="16">
        <v>999</v>
      </c>
      <c r="BC62" s="16">
        <v>999</v>
      </c>
      <c r="BD62" s="16">
        <v>999</v>
      </c>
      <c r="BE62" s="16">
        <v>999</v>
      </c>
      <c r="BF62" s="16"/>
      <c r="BG62" s="16"/>
      <c r="BH62" s="16"/>
      <c r="BI62" s="16"/>
      <c r="BJ62" s="16"/>
    </row>
    <row r="63" spans="4:62" ht="15" customHeight="1" x14ac:dyDescent="0.4">
      <c r="D63" s="2" t="str">
        <f>'Lines - Loading'!D63</f>
        <v>stevenscroft33kv</v>
      </c>
      <c r="E63" s="2" t="str">
        <f>'Lines - Loading'!E63</f>
        <v>STCR0G-_2</v>
      </c>
      <c r="G63" s="16">
        <v>0</v>
      </c>
      <c r="H63" s="16">
        <v>0</v>
      </c>
      <c r="I63" s="16">
        <v>999</v>
      </c>
      <c r="J63" s="16">
        <v>999</v>
      </c>
      <c r="K63" s="16">
        <v>999</v>
      </c>
      <c r="L63" s="16">
        <v>999</v>
      </c>
      <c r="M63" s="16">
        <v>999</v>
      </c>
      <c r="N63" s="16">
        <v>999</v>
      </c>
      <c r="O63" s="16">
        <v>999</v>
      </c>
      <c r="P63" s="16">
        <v>999</v>
      </c>
      <c r="Q63" s="16">
        <v>999</v>
      </c>
      <c r="R63" s="16">
        <v>999</v>
      </c>
      <c r="S63" s="16">
        <v>999</v>
      </c>
      <c r="T63" s="16">
        <v>999</v>
      </c>
      <c r="U63" s="16">
        <v>999</v>
      </c>
      <c r="V63" s="16">
        <v>999</v>
      </c>
      <c r="W63" s="16">
        <v>999</v>
      </c>
      <c r="X63" s="16">
        <v>999</v>
      </c>
      <c r="Y63" s="16">
        <v>999</v>
      </c>
      <c r="Z63" s="16">
        <v>999</v>
      </c>
      <c r="AA63" s="16">
        <v>999</v>
      </c>
      <c r="AB63" s="16">
        <v>999</v>
      </c>
      <c r="AC63" s="16">
        <v>999</v>
      </c>
      <c r="AD63" s="16">
        <v>999</v>
      </c>
      <c r="AE63" s="16">
        <v>999</v>
      </c>
      <c r="AF63" s="16">
        <v>999</v>
      </c>
      <c r="AG63" s="16">
        <v>999</v>
      </c>
      <c r="AH63" s="16">
        <v>999</v>
      </c>
      <c r="AI63" s="16">
        <v>999</v>
      </c>
      <c r="AJ63" s="16">
        <v>999</v>
      </c>
      <c r="AK63" s="16">
        <v>999</v>
      </c>
      <c r="AL63" s="16">
        <v>999</v>
      </c>
      <c r="AM63" s="16">
        <v>999</v>
      </c>
      <c r="AN63" s="16">
        <v>999</v>
      </c>
      <c r="AO63" s="16"/>
      <c r="AP63" s="16">
        <v>999</v>
      </c>
      <c r="AQ63" s="16">
        <v>999</v>
      </c>
      <c r="AR63" s="16">
        <v>999</v>
      </c>
      <c r="AS63" s="16">
        <v>999</v>
      </c>
      <c r="AT63" s="16">
        <v>999</v>
      </c>
      <c r="AU63" s="16">
        <v>999</v>
      </c>
      <c r="AV63" s="16">
        <v>999</v>
      </c>
      <c r="AW63" s="16">
        <v>999</v>
      </c>
      <c r="AX63" s="16">
        <v>999</v>
      </c>
      <c r="AY63" s="16">
        <v>999</v>
      </c>
      <c r="AZ63" s="16">
        <v>999</v>
      </c>
      <c r="BA63" s="16">
        <v>999</v>
      </c>
      <c r="BB63" s="16">
        <v>999</v>
      </c>
      <c r="BC63" s="16">
        <v>999</v>
      </c>
      <c r="BD63" s="16">
        <v>999</v>
      </c>
      <c r="BE63" s="16">
        <v>999</v>
      </c>
      <c r="BF63" s="16"/>
      <c r="BG63" s="16"/>
      <c r="BH63" s="16"/>
      <c r="BI63" s="16"/>
      <c r="BJ63" s="16"/>
    </row>
    <row r="64" spans="4:62" ht="15" customHeight="1" x14ac:dyDescent="0.4">
      <c r="D64" s="2" t="str">
        <f>'Lines - Loading'!D64</f>
        <v>stevenscroft33kv</v>
      </c>
      <c r="E64" s="2" t="str">
        <f>'Lines - Loading'!E64</f>
        <v>STCR0G-_1</v>
      </c>
      <c r="G64" s="16">
        <v>0</v>
      </c>
      <c r="H64" s="16">
        <v>0</v>
      </c>
      <c r="I64" s="16">
        <v>999</v>
      </c>
      <c r="J64" s="16">
        <v>999</v>
      </c>
      <c r="K64" s="16">
        <v>999</v>
      </c>
      <c r="L64" s="16">
        <v>999</v>
      </c>
      <c r="M64" s="16">
        <v>999</v>
      </c>
      <c r="N64" s="16">
        <v>999</v>
      </c>
      <c r="O64" s="16">
        <v>999</v>
      </c>
      <c r="P64" s="16">
        <v>999</v>
      </c>
      <c r="Q64" s="16">
        <v>999</v>
      </c>
      <c r="R64" s="16">
        <v>999</v>
      </c>
      <c r="S64" s="16">
        <v>999</v>
      </c>
      <c r="T64" s="16">
        <v>999</v>
      </c>
      <c r="U64" s="16">
        <v>999</v>
      </c>
      <c r="V64" s="16">
        <v>999</v>
      </c>
      <c r="W64" s="16">
        <v>999</v>
      </c>
      <c r="X64" s="16">
        <v>999</v>
      </c>
      <c r="Y64" s="16">
        <v>999</v>
      </c>
      <c r="Z64" s="16">
        <v>999</v>
      </c>
      <c r="AA64" s="16">
        <v>999</v>
      </c>
      <c r="AB64" s="16">
        <v>999</v>
      </c>
      <c r="AC64" s="16">
        <v>999</v>
      </c>
      <c r="AD64" s="16">
        <v>999</v>
      </c>
      <c r="AE64" s="16">
        <v>999</v>
      </c>
      <c r="AF64" s="16">
        <v>999</v>
      </c>
      <c r="AG64" s="16">
        <v>999</v>
      </c>
      <c r="AH64" s="16">
        <v>999</v>
      </c>
      <c r="AI64" s="16">
        <v>999</v>
      </c>
      <c r="AJ64" s="16">
        <v>999</v>
      </c>
      <c r="AK64" s="16">
        <v>999</v>
      </c>
      <c r="AL64" s="16">
        <v>999</v>
      </c>
      <c r="AM64" s="16">
        <v>999</v>
      </c>
      <c r="AN64" s="16">
        <v>999</v>
      </c>
      <c r="AO64" s="16"/>
      <c r="AP64" s="16">
        <v>999</v>
      </c>
      <c r="AQ64" s="16">
        <v>999</v>
      </c>
      <c r="AR64" s="16">
        <v>999</v>
      </c>
      <c r="AS64" s="16">
        <v>999</v>
      </c>
      <c r="AT64" s="16">
        <v>999</v>
      </c>
      <c r="AU64" s="16">
        <v>999</v>
      </c>
      <c r="AV64" s="16">
        <v>999</v>
      </c>
      <c r="AW64" s="16">
        <v>999</v>
      </c>
      <c r="AX64" s="16">
        <v>999</v>
      </c>
      <c r="AY64" s="16">
        <v>999</v>
      </c>
      <c r="AZ64" s="16">
        <v>999</v>
      </c>
      <c r="BA64" s="16">
        <v>999</v>
      </c>
      <c r="BB64" s="16">
        <v>999</v>
      </c>
      <c r="BC64" s="16">
        <v>999</v>
      </c>
      <c r="BD64" s="16">
        <v>999</v>
      </c>
      <c r="BE64" s="16">
        <v>999</v>
      </c>
      <c r="BF64" s="16"/>
      <c r="BG64" s="16"/>
      <c r="BH64" s="16"/>
      <c r="BI64" s="16"/>
      <c r="BJ64" s="16"/>
    </row>
    <row r="65" spans="4:62" ht="15" customHeight="1" x14ac:dyDescent="0.4">
      <c r="D65" s="2" t="str">
        <f>'Lines - Loading'!D65</f>
        <v>stevenscroft33kv</v>
      </c>
      <c r="E65" s="2" t="str">
        <f>'Lines - Loading'!E65</f>
        <v>STRC0G-_STCRLVT</v>
      </c>
      <c r="G65" s="16">
        <v>0</v>
      </c>
      <c r="H65" s="16">
        <v>0</v>
      </c>
      <c r="I65" s="16">
        <v>999</v>
      </c>
      <c r="J65" s="16">
        <v>999</v>
      </c>
      <c r="K65" s="16">
        <v>999</v>
      </c>
      <c r="L65" s="16">
        <v>999</v>
      </c>
      <c r="M65" s="16">
        <v>999</v>
      </c>
      <c r="N65" s="16">
        <v>999</v>
      </c>
      <c r="O65" s="16">
        <v>999</v>
      </c>
      <c r="P65" s="16">
        <v>999</v>
      </c>
      <c r="Q65" s="16">
        <v>999</v>
      </c>
      <c r="R65" s="16">
        <v>999</v>
      </c>
      <c r="S65" s="16">
        <v>999</v>
      </c>
      <c r="T65" s="16">
        <v>999</v>
      </c>
      <c r="U65" s="16">
        <v>999</v>
      </c>
      <c r="V65" s="16">
        <v>999</v>
      </c>
      <c r="W65" s="16">
        <v>999</v>
      </c>
      <c r="X65" s="16">
        <v>999</v>
      </c>
      <c r="Y65" s="16">
        <v>999</v>
      </c>
      <c r="Z65" s="16">
        <v>999</v>
      </c>
      <c r="AA65" s="16">
        <v>999</v>
      </c>
      <c r="AB65" s="16">
        <v>999</v>
      </c>
      <c r="AC65" s="16">
        <v>999</v>
      </c>
      <c r="AD65" s="16">
        <v>999</v>
      </c>
      <c r="AE65" s="16">
        <v>999</v>
      </c>
      <c r="AF65" s="16">
        <v>999</v>
      </c>
      <c r="AG65" s="16">
        <v>999</v>
      </c>
      <c r="AH65" s="16">
        <v>999</v>
      </c>
      <c r="AI65" s="16">
        <v>999</v>
      </c>
      <c r="AJ65" s="16">
        <v>999</v>
      </c>
      <c r="AK65" s="16">
        <v>999</v>
      </c>
      <c r="AL65" s="16">
        <v>999</v>
      </c>
      <c r="AM65" s="16">
        <v>999</v>
      </c>
      <c r="AN65" s="16">
        <v>999</v>
      </c>
      <c r="AO65" s="16"/>
      <c r="AP65" s="16">
        <v>999</v>
      </c>
      <c r="AQ65" s="16">
        <v>999</v>
      </c>
      <c r="AR65" s="16">
        <v>999</v>
      </c>
      <c r="AS65" s="16">
        <v>999</v>
      </c>
      <c r="AT65" s="16">
        <v>999</v>
      </c>
      <c r="AU65" s="16">
        <v>999</v>
      </c>
      <c r="AV65" s="16">
        <v>999</v>
      </c>
      <c r="AW65" s="16">
        <v>999</v>
      </c>
      <c r="AX65" s="16">
        <v>999</v>
      </c>
      <c r="AY65" s="16">
        <v>999</v>
      </c>
      <c r="AZ65" s="16">
        <v>999</v>
      </c>
      <c r="BA65" s="16">
        <v>999</v>
      </c>
      <c r="BB65" s="16">
        <v>999</v>
      </c>
      <c r="BC65" s="16">
        <v>999</v>
      </c>
      <c r="BD65" s="16">
        <v>999</v>
      </c>
      <c r="BE65" s="16">
        <v>999</v>
      </c>
      <c r="BF65" s="16"/>
      <c r="BG65" s="16"/>
      <c r="BH65" s="16"/>
      <c r="BI65" s="16"/>
      <c r="BJ65" s="16"/>
    </row>
    <row r="66" spans="4:62" ht="15" customHeight="1" x14ac:dyDescent="0.4">
      <c r="D66" s="2" t="str">
        <f>'Lines - Loading'!D66</f>
        <v>stevenscroft33kv</v>
      </c>
      <c r="E66" s="2" t="str">
        <f>'Lines - Loading'!E66</f>
        <v>STCR_AUX</v>
      </c>
      <c r="G66" s="16">
        <v>0</v>
      </c>
      <c r="H66" s="16">
        <v>0</v>
      </c>
      <c r="I66" s="16">
        <v>999</v>
      </c>
      <c r="J66" s="16">
        <v>999</v>
      </c>
      <c r="K66" s="16">
        <v>999</v>
      </c>
      <c r="L66" s="16">
        <v>999</v>
      </c>
      <c r="M66" s="16">
        <v>999</v>
      </c>
      <c r="N66" s="16">
        <v>999</v>
      </c>
      <c r="O66" s="16">
        <v>999</v>
      </c>
      <c r="P66" s="16">
        <v>999</v>
      </c>
      <c r="Q66" s="16">
        <v>999</v>
      </c>
      <c r="R66" s="16">
        <v>999</v>
      </c>
      <c r="S66" s="16">
        <v>999</v>
      </c>
      <c r="T66" s="16">
        <v>999</v>
      </c>
      <c r="U66" s="16">
        <v>999</v>
      </c>
      <c r="V66" s="16">
        <v>999</v>
      </c>
      <c r="W66" s="16">
        <v>999</v>
      </c>
      <c r="X66" s="16">
        <v>999</v>
      </c>
      <c r="Y66" s="16">
        <v>999</v>
      </c>
      <c r="Z66" s="16">
        <v>999</v>
      </c>
      <c r="AA66" s="16">
        <v>999</v>
      </c>
      <c r="AB66" s="16">
        <v>999</v>
      </c>
      <c r="AC66" s="16">
        <v>999</v>
      </c>
      <c r="AD66" s="16">
        <v>999</v>
      </c>
      <c r="AE66" s="16">
        <v>999</v>
      </c>
      <c r="AF66" s="16">
        <v>999</v>
      </c>
      <c r="AG66" s="16">
        <v>999</v>
      </c>
      <c r="AH66" s="16">
        <v>999</v>
      </c>
      <c r="AI66" s="16">
        <v>999</v>
      </c>
      <c r="AJ66" s="16">
        <v>999</v>
      </c>
      <c r="AK66" s="16">
        <v>999</v>
      </c>
      <c r="AL66" s="16">
        <v>999</v>
      </c>
      <c r="AM66" s="16">
        <v>999</v>
      </c>
      <c r="AN66" s="16">
        <v>999</v>
      </c>
      <c r="AO66" s="16"/>
      <c r="AP66" s="16">
        <v>999</v>
      </c>
      <c r="AQ66" s="16">
        <v>999</v>
      </c>
      <c r="AR66" s="16">
        <v>999</v>
      </c>
      <c r="AS66" s="16">
        <v>999</v>
      </c>
      <c r="AT66" s="16">
        <v>999</v>
      </c>
      <c r="AU66" s="16">
        <v>999</v>
      </c>
      <c r="AV66" s="16">
        <v>999</v>
      </c>
      <c r="AW66" s="16">
        <v>999</v>
      </c>
      <c r="AX66" s="16">
        <v>999</v>
      </c>
      <c r="AY66" s="16">
        <v>999</v>
      </c>
      <c r="AZ66" s="16">
        <v>999</v>
      </c>
      <c r="BA66" s="16">
        <v>999</v>
      </c>
      <c r="BB66" s="16">
        <v>999</v>
      </c>
      <c r="BC66" s="16">
        <v>999</v>
      </c>
      <c r="BD66" s="16">
        <v>999</v>
      </c>
      <c r="BE66" s="16">
        <v>999</v>
      </c>
      <c r="BF66" s="16"/>
      <c r="BG66" s="16"/>
      <c r="BH66" s="16"/>
      <c r="BI66" s="16"/>
      <c r="BJ66" s="16"/>
    </row>
    <row r="67" spans="4:62" ht="15" customHeight="1" x14ac:dyDescent="0.4">
      <c r="D67" s="2" t="str">
        <f>'Lines - Loading'!D67</f>
        <v>stevenscroft33kv</v>
      </c>
      <c r="E67" s="2" t="str">
        <f>'Lines - Loading'!E67</f>
        <v xml:space="preserve">STCR_DIESEL </v>
      </c>
      <c r="G67" s="16">
        <v>0</v>
      </c>
      <c r="H67" s="16">
        <v>0</v>
      </c>
      <c r="I67" s="16">
        <v>999</v>
      </c>
      <c r="J67" s="16">
        <v>999</v>
      </c>
      <c r="K67" s="16">
        <v>999</v>
      </c>
      <c r="L67" s="16">
        <v>999</v>
      </c>
      <c r="M67" s="16">
        <v>999</v>
      </c>
      <c r="N67" s="16">
        <v>999</v>
      </c>
      <c r="O67" s="16">
        <v>999</v>
      </c>
      <c r="P67" s="16">
        <v>999</v>
      </c>
      <c r="Q67" s="16">
        <v>999</v>
      </c>
      <c r="R67" s="16">
        <v>999</v>
      </c>
      <c r="S67" s="16">
        <v>999</v>
      </c>
      <c r="T67" s="16">
        <v>999</v>
      </c>
      <c r="U67" s="16">
        <v>999</v>
      </c>
      <c r="V67" s="16">
        <v>999</v>
      </c>
      <c r="W67" s="16">
        <v>999</v>
      </c>
      <c r="X67" s="16">
        <v>999</v>
      </c>
      <c r="Y67" s="16">
        <v>999</v>
      </c>
      <c r="Z67" s="16">
        <v>999</v>
      </c>
      <c r="AA67" s="16">
        <v>999</v>
      </c>
      <c r="AB67" s="16">
        <v>999</v>
      </c>
      <c r="AC67" s="16">
        <v>999</v>
      </c>
      <c r="AD67" s="16">
        <v>999</v>
      </c>
      <c r="AE67" s="16">
        <v>999</v>
      </c>
      <c r="AF67" s="16">
        <v>999</v>
      </c>
      <c r="AG67" s="16">
        <v>999</v>
      </c>
      <c r="AH67" s="16">
        <v>999</v>
      </c>
      <c r="AI67" s="16">
        <v>999</v>
      </c>
      <c r="AJ67" s="16">
        <v>999</v>
      </c>
      <c r="AK67" s="16">
        <v>999</v>
      </c>
      <c r="AL67" s="16">
        <v>999</v>
      </c>
      <c r="AM67" s="16">
        <v>999</v>
      </c>
      <c r="AN67" s="16">
        <v>999</v>
      </c>
      <c r="AO67" s="16"/>
      <c r="AP67" s="16">
        <v>999</v>
      </c>
      <c r="AQ67" s="16">
        <v>999</v>
      </c>
      <c r="AR67" s="16">
        <v>999</v>
      </c>
      <c r="AS67" s="16">
        <v>999</v>
      </c>
      <c r="AT67" s="16">
        <v>999</v>
      </c>
      <c r="AU67" s="16">
        <v>999</v>
      </c>
      <c r="AV67" s="16">
        <v>999</v>
      </c>
      <c r="AW67" s="16">
        <v>999</v>
      </c>
      <c r="AX67" s="16">
        <v>999</v>
      </c>
      <c r="AY67" s="16">
        <v>999</v>
      </c>
      <c r="AZ67" s="16">
        <v>999</v>
      </c>
      <c r="BA67" s="16">
        <v>999</v>
      </c>
      <c r="BB67" s="16">
        <v>999</v>
      </c>
      <c r="BC67" s="16">
        <v>999</v>
      </c>
      <c r="BD67" s="16">
        <v>999</v>
      </c>
      <c r="BE67" s="16">
        <v>999</v>
      </c>
      <c r="BF67" s="16"/>
      <c r="BG67" s="16"/>
      <c r="BH67" s="16"/>
      <c r="BI67" s="16"/>
      <c r="BJ67" s="16"/>
    </row>
    <row r="68" spans="4:62" ht="15" customHeight="1" x14ac:dyDescent="0.4">
      <c r="D68" s="2" t="str">
        <f>'Lines - Loading'!D68</f>
        <v>minsca33kv</v>
      </c>
      <c r="E68" s="2" t="str">
        <f>'Lines - Loading'!E68</f>
        <v>MINS3-</v>
      </c>
      <c r="G68" s="16">
        <v>0</v>
      </c>
      <c r="H68" s="16">
        <v>0</v>
      </c>
      <c r="I68" s="16">
        <v>999</v>
      </c>
      <c r="J68" s="16">
        <v>999</v>
      </c>
      <c r="K68" s="16">
        <v>999</v>
      </c>
      <c r="L68" s="16">
        <v>999</v>
      </c>
      <c r="M68" s="16">
        <v>999</v>
      </c>
      <c r="N68" s="16">
        <v>999</v>
      </c>
      <c r="O68" s="16">
        <v>999</v>
      </c>
      <c r="P68" s="16">
        <v>999</v>
      </c>
      <c r="Q68" s="16">
        <v>999</v>
      </c>
      <c r="R68" s="16">
        <v>999</v>
      </c>
      <c r="S68" s="16">
        <v>999</v>
      </c>
      <c r="T68" s="16">
        <v>999</v>
      </c>
      <c r="U68" s="16">
        <v>999</v>
      </c>
      <c r="V68" s="16">
        <v>999</v>
      </c>
      <c r="W68" s="16">
        <v>999</v>
      </c>
      <c r="X68" s="16">
        <v>999</v>
      </c>
      <c r="Y68" s="16">
        <v>999</v>
      </c>
      <c r="Z68" s="16">
        <v>999</v>
      </c>
      <c r="AA68" s="16">
        <v>999</v>
      </c>
      <c r="AB68" s="16">
        <v>999</v>
      </c>
      <c r="AC68" s="16">
        <v>999</v>
      </c>
      <c r="AD68" s="16">
        <v>999</v>
      </c>
      <c r="AE68" s="16">
        <v>999</v>
      </c>
      <c r="AF68" s="16">
        <v>999</v>
      </c>
      <c r="AG68" s="16">
        <v>999</v>
      </c>
      <c r="AH68" s="16">
        <v>999</v>
      </c>
      <c r="AI68" s="16">
        <v>999</v>
      </c>
      <c r="AJ68" s="16">
        <v>999</v>
      </c>
      <c r="AK68" s="16">
        <v>999</v>
      </c>
      <c r="AL68" s="16">
        <v>999</v>
      </c>
      <c r="AM68" s="16">
        <v>999</v>
      </c>
      <c r="AN68" s="16">
        <v>999</v>
      </c>
      <c r="AO68" s="16"/>
      <c r="AP68" s="16">
        <v>999</v>
      </c>
      <c r="AQ68" s="16">
        <v>999</v>
      </c>
      <c r="AR68" s="16">
        <v>999</v>
      </c>
      <c r="AS68" s="16">
        <v>999</v>
      </c>
      <c r="AT68" s="16">
        <v>999</v>
      </c>
      <c r="AU68" s="16">
        <v>999</v>
      </c>
      <c r="AV68" s="16">
        <v>999</v>
      </c>
      <c r="AW68" s="16">
        <v>999</v>
      </c>
      <c r="AX68" s="16">
        <v>999</v>
      </c>
      <c r="AY68" s="16">
        <v>999</v>
      </c>
      <c r="AZ68" s="16">
        <v>999</v>
      </c>
      <c r="BA68" s="16">
        <v>999</v>
      </c>
      <c r="BB68" s="16">
        <v>999</v>
      </c>
      <c r="BC68" s="16">
        <v>999</v>
      </c>
      <c r="BD68" s="16">
        <v>999</v>
      </c>
      <c r="BE68" s="16">
        <v>999</v>
      </c>
      <c r="BF68" s="16"/>
      <c r="BG68" s="16"/>
      <c r="BH68" s="16"/>
      <c r="BI68" s="16"/>
      <c r="BJ68" s="16"/>
    </row>
    <row r="69" spans="4:62" ht="15" customHeight="1" x14ac:dyDescent="0.4">
      <c r="D69" s="2" t="str">
        <f>'Lines - Loading'!D69</f>
        <v>minsca33kv</v>
      </c>
      <c r="E69" s="2" t="str">
        <f>'Lines - Loading'!E69</f>
        <v>MINS3-_MINSC</v>
      </c>
      <c r="G69" s="16">
        <v>0</v>
      </c>
      <c r="H69" s="16">
        <v>0</v>
      </c>
      <c r="I69" s="16">
        <v>999</v>
      </c>
      <c r="J69" s="16">
        <v>999</v>
      </c>
      <c r="K69" s="16">
        <v>999</v>
      </c>
      <c r="L69" s="16">
        <v>999</v>
      </c>
      <c r="M69" s="16">
        <v>999</v>
      </c>
      <c r="N69" s="16">
        <v>999</v>
      </c>
      <c r="O69" s="16">
        <v>999</v>
      </c>
      <c r="P69" s="16">
        <v>999</v>
      </c>
      <c r="Q69" s="16">
        <v>999</v>
      </c>
      <c r="R69" s="16">
        <v>999</v>
      </c>
      <c r="S69" s="16">
        <v>999</v>
      </c>
      <c r="T69" s="16">
        <v>999</v>
      </c>
      <c r="U69" s="16">
        <v>999</v>
      </c>
      <c r="V69" s="16">
        <v>999</v>
      </c>
      <c r="W69" s="16">
        <v>999</v>
      </c>
      <c r="X69" s="16">
        <v>999</v>
      </c>
      <c r="Y69" s="16">
        <v>999</v>
      </c>
      <c r="Z69" s="16">
        <v>999</v>
      </c>
      <c r="AA69" s="16">
        <v>999</v>
      </c>
      <c r="AB69" s="16">
        <v>999</v>
      </c>
      <c r="AC69" s="16">
        <v>999</v>
      </c>
      <c r="AD69" s="16">
        <v>999</v>
      </c>
      <c r="AE69" s="16">
        <v>999</v>
      </c>
      <c r="AF69" s="16">
        <v>999</v>
      </c>
      <c r="AG69" s="16">
        <v>999</v>
      </c>
      <c r="AH69" s="16">
        <v>999</v>
      </c>
      <c r="AI69" s="16">
        <v>999</v>
      </c>
      <c r="AJ69" s="16">
        <v>999</v>
      </c>
      <c r="AK69" s="16">
        <v>999</v>
      </c>
      <c r="AL69" s="16">
        <v>999</v>
      </c>
      <c r="AM69" s="16">
        <v>999</v>
      </c>
      <c r="AN69" s="16">
        <v>999</v>
      </c>
      <c r="AO69" s="16"/>
      <c r="AP69" s="16">
        <v>999</v>
      </c>
      <c r="AQ69" s="16">
        <v>999</v>
      </c>
      <c r="AR69" s="16">
        <v>999</v>
      </c>
      <c r="AS69" s="16">
        <v>999</v>
      </c>
      <c r="AT69" s="16">
        <v>999</v>
      </c>
      <c r="AU69" s="16">
        <v>999</v>
      </c>
      <c r="AV69" s="16">
        <v>999</v>
      </c>
      <c r="AW69" s="16">
        <v>999</v>
      </c>
      <c r="AX69" s="16">
        <v>999</v>
      </c>
      <c r="AY69" s="16">
        <v>999</v>
      </c>
      <c r="AZ69" s="16">
        <v>999</v>
      </c>
      <c r="BA69" s="16">
        <v>999</v>
      </c>
      <c r="BB69" s="16">
        <v>999</v>
      </c>
      <c r="BC69" s="16">
        <v>999</v>
      </c>
      <c r="BD69" s="16">
        <v>999</v>
      </c>
      <c r="BE69" s="16">
        <v>999</v>
      </c>
      <c r="BF69" s="16"/>
      <c r="BG69" s="16"/>
      <c r="BH69" s="16"/>
      <c r="BI69" s="16"/>
      <c r="BJ69" s="16"/>
    </row>
    <row r="70" spans="4:62" ht="15" customHeight="1" x14ac:dyDescent="0.4">
      <c r="D70" s="2" t="str">
        <f>'Lines - Loading'!D70</f>
        <v>minsca33kv</v>
      </c>
      <c r="E70" s="2" t="str">
        <f>'Lines - Loading'!E70</f>
        <v xml:space="preserve"> MINS0G</v>
      </c>
      <c r="G70" s="16">
        <v>0</v>
      </c>
      <c r="H70" s="16">
        <v>0</v>
      </c>
      <c r="I70" s="16">
        <v>999</v>
      </c>
      <c r="J70" s="16">
        <v>999</v>
      </c>
      <c r="K70" s="16">
        <v>999</v>
      </c>
      <c r="L70" s="16">
        <v>999</v>
      </c>
      <c r="M70" s="16">
        <v>999</v>
      </c>
      <c r="N70" s="16">
        <v>999</v>
      </c>
      <c r="O70" s="16">
        <v>999</v>
      </c>
      <c r="P70" s="16">
        <v>999</v>
      </c>
      <c r="Q70" s="16">
        <v>999</v>
      </c>
      <c r="R70" s="16">
        <v>999</v>
      </c>
      <c r="S70" s="16">
        <v>999</v>
      </c>
      <c r="T70" s="16">
        <v>999</v>
      </c>
      <c r="U70" s="16">
        <v>999</v>
      </c>
      <c r="V70" s="16">
        <v>999</v>
      </c>
      <c r="W70" s="16">
        <v>999</v>
      </c>
      <c r="X70" s="16">
        <v>999</v>
      </c>
      <c r="Y70" s="16">
        <v>999</v>
      </c>
      <c r="Z70" s="16">
        <v>999</v>
      </c>
      <c r="AA70" s="16">
        <v>999</v>
      </c>
      <c r="AB70" s="16">
        <v>999</v>
      </c>
      <c r="AC70" s="16">
        <v>999</v>
      </c>
      <c r="AD70" s="16">
        <v>999</v>
      </c>
      <c r="AE70" s="16">
        <v>999</v>
      </c>
      <c r="AF70" s="16">
        <v>999</v>
      </c>
      <c r="AG70" s="16">
        <v>999</v>
      </c>
      <c r="AH70" s="16">
        <v>999</v>
      </c>
      <c r="AI70" s="16">
        <v>999</v>
      </c>
      <c r="AJ70" s="16">
        <v>999</v>
      </c>
      <c r="AK70" s="16">
        <v>999</v>
      </c>
      <c r="AL70" s="16">
        <v>999</v>
      </c>
      <c r="AM70" s="16">
        <v>999</v>
      </c>
      <c r="AN70" s="16">
        <v>999</v>
      </c>
      <c r="AO70" s="16"/>
      <c r="AP70" s="16">
        <v>999</v>
      </c>
      <c r="AQ70" s="16">
        <v>999</v>
      </c>
      <c r="AR70" s="16">
        <v>999</v>
      </c>
      <c r="AS70" s="16">
        <v>999</v>
      </c>
      <c r="AT70" s="16">
        <v>999</v>
      </c>
      <c r="AU70" s="16">
        <v>999</v>
      </c>
      <c r="AV70" s="16">
        <v>999</v>
      </c>
      <c r="AW70" s="16">
        <v>999</v>
      </c>
      <c r="AX70" s="16">
        <v>999</v>
      </c>
      <c r="AY70" s="16">
        <v>999</v>
      </c>
      <c r="AZ70" s="16">
        <v>999</v>
      </c>
      <c r="BA70" s="16">
        <v>999</v>
      </c>
      <c r="BB70" s="16">
        <v>999</v>
      </c>
      <c r="BC70" s="16">
        <v>999</v>
      </c>
      <c r="BD70" s="16">
        <v>999</v>
      </c>
      <c r="BE70" s="16">
        <v>999</v>
      </c>
      <c r="BF70" s="16"/>
      <c r="BG70" s="16"/>
      <c r="BH70" s="16"/>
      <c r="BI70" s="16"/>
      <c r="BJ70" s="16"/>
    </row>
    <row r="71" spans="4:62" ht="15" customHeight="1" x14ac:dyDescent="0.4">
      <c r="D71" s="2" t="str">
        <f>'Lines - Loading'!D71</f>
        <v>ewehillwindfarm1</v>
      </c>
      <c r="E71" s="2" t="str">
        <f>'Lines - Loading'!E71</f>
        <v>EWHC3-</v>
      </c>
      <c r="G71" s="16">
        <v>0</v>
      </c>
      <c r="H71" s="16">
        <v>0</v>
      </c>
      <c r="I71" s="16">
        <v>999</v>
      </c>
      <c r="J71" s="16">
        <v>999</v>
      </c>
      <c r="K71" s="16">
        <v>999</v>
      </c>
      <c r="L71" s="16">
        <v>999</v>
      </c>
      <c r="M71" s="16">
        <v>999</v>
      </c>
      <c r="N71" s="16">
        <v>999</v>
      </c>
      <c r="O71" s="16">
        <v>999</v>
      </c>
      <c r="P71" s="16">
        <v>999</v>
      </c>
      <c r="Q71" s="16">
        <v>999</v>
      </c>
      <c r="R71" s="16">
        <v>999</v>
      </c>
      <c r="S71" s="16">
        <v>999</v>
      </c>
      <c r="T71" s="16">
        <v>999</v>
      </c>
      <c r="U71" s="16">
        <v>999</v>
      </c>
      <c r="V71" s="16">
        <v>999</v>
      </c>
      <c r="W71" s="16">
        <v>999</v>
      </c>
      <c r="X71" s="16">
        <v>999</v>
      </c>
      <c r="Y71" s="16">
        <v>999</v>
      </c>
      <c r="Z71" s="16">
        <v>999</v>
      </c>
      <c r="AA71" s="16">
        <v>999</v>
      </c>
      <c r="AB71" s="16">
        <v>999</v>
      </c>
      <c r="AC71" s="16">
        <v>999</v>
      </c>
      <c r="AD71" s="16">
        <v>999</v>
      </c>
      <c r="AE71" s="16">
        <v>999</v>
      </c>
      <c r="AF71" s="16">
        <v>999</v>
      </c>
      <c r="AG71" s="16">
        <v>999</v>
      </c>
      <c r="AH71" s="16">
        <v>999</v>
      </c>
      <c r="AI71" s="16">
        <v>999</v>
      </c>
      <c r="AJ71" s="16">
        <v>999</v>
      </c>
      <c r="AK71" s="16">
        <v>999</v>
      </c>
      <c r="AL71" s="16">
        <v>999</v>
      </c>
      <c r="AM71" s="16">
        <v>999</v>
      </c>
      <c r="AN71" s="16">
        <v>999</v>
      </c>
      <c r="AO71" s="16"/>
      <c r="AP71" s="16">
        <v>999</v>
      </c>
      <c r="AQ71" s="16">
        <v>999</v>
      </c>
      <c r="AR71" s="16">
        <v>999</v>
      </c>
      <c r="AS71" s="16">
        <v>999</v>
      </c>
      <c r="AT71" s="16">
        <v>999</v>
      </c>
      <c r="AU71" s="16">
        <v>999</v>
      </c>
      <c r="AV71" s="16">
        <v>999</v>
      </c>
      <c r="AW71" s="16">
        <v>999</v>
      </c>
      <c r="AX71" s="16">
        <v>999</v>
      </c>
      <c r="AY71" s="16">
        <v>999</v>
      </c>
      <c r="AZ71" s="16">
        <v>999</v>
      </c>
      <c r="BA71" s="16">
        <v>999</v>
      </c>
      <c r="BB71" s="16">
        <v>999</v>
      </c>
      <c r="BC71" s="16">
        <v>999</v>
      </c>
      <c r="BD71" s="16">
        <v>999</v>
      </c>
      <c r="BE71" s="16">
        <v>999</v>
      </c>
      <c r="BF71" s="16"/>
      <c r="BG71" s="16"/>
      <c r="BH71" s="16"/>
      <c r="BI71" s="16"/>
      <c r="BJ71" s="16"/>
    </row>
    <row r="72" spans="4:62" ht="15" customHeight="1" x14ac:dyDescent="0.4">
      <c r="D72" s="2" t="str">
        <f>'Lines - Loading'!D72</f>
        <v>ewehillwindfarm1</v>
      </c>
      <c r="E72" s="2" t="str">
        <f>'Lines - Loading'!E72</f>
        <v>EWHC3-_EWHC0G_1</v>
      </c>
      <c r="G72" s="16">
        <v>0</v>
      </c>
      <c r="H72" s="16">
        <v>0</v>
      </c>
      <c r="I72" s="16">
        <v>999</v>
      </c>
      <c r="J72" s="16">
        <v>999</v>
      </c>
      <c r="K72" s="16">
        <v>999</v>
      </c>
      <c r="L72" s="16">
        <v>999</v>
      </c>
      <c r="M72" s="16">
        <v>999</v>
      </c>
      <c r="N72" s="16">
        <v>999</v>
      </c>
      <c r="O72" s="16">
        <v>999</v>
      </c>
      <c r="P72" s="16">
        <v>999</v>
      </c>
      <c r="Q72" s="16">
        <v>999</v>
      </c>
      <c r="R72" s="16">
        <v>999</v>
      </c>
      <c r="S72" s="16">
        <v>999</v>
      </c>
      <c r="T72" s="16">
        <v>999</v>
      </c>
      <c r="U72" s="16">
        <v>999</v>
      </c>
      <c r="V72" s="16">
        <v>999</v>
      </c>
      <c r="W72" s="16">
        <v>999</v>
      </c>
      <c r="X72" s="16">
        <v>999</v>
      </c>
      <c r="Y72" s="16">
        <v>999</v>
      </c>
      <c r="Z72" s="16">
        <v>999</v>
      </c>
      <c r="AA72" s="16">
        <v>999</v>
      </c>
      <c r="AB72" s="16">
        <v>999</v>
      </c>
      <c r="AC72" s="16">
        <v>999</v>
      </c>
      <c r="AD72" s="16">
        <v>999</v>
      </c>
      <c r="AE72" s="16">
        <v>999</v>
      </c>
      <c r="AF72" s="16">
        <v>999</v>
      </c>
      <c r="AG72" s="16">
        <v>999</v>
      </c>
      <c r="AH72" s="16">
        <v>999</v>
      </c>
      <c r="AI72" s="16">
        <v>999</v>
      </c>
      <c r="AJ72" s="16">
        <v>999</v>
      </c>
      <c r="AK72" s="16">
        <v>999</v>
      </c>
      <c r="AL72" s="16">
        <v>999</v>
      </c>
      <c r="AM72" s="16">
        <v>999</v>
      </c>
      <c r="AN72" s="16">
        <v>999</v>
      </c>
      <c r="AO72" s="16"/>
      <c r="AP72" s="16">
        <v>999</v>
      </c>
      <c r="AQ72" s="16">
        <v>999</v>
      </c>
      <c r="AR72" s="16">
        <v>999</v>
      </c>
      <c r="AS72" s="16">
        <v>999</v>
      </c>
      <c r="AT72" s="16">
        <v>999</v>
      </c>
      <c r="AU72" s="16">
        <v>999</v>
      </c>
      <c r="AV72" s="16">
        <v>999</v>
      </c>
      <c r="AW72" s="16">
        <v>999</v>
      </c>
      <c r="AX72" s="16">
        <v>999</v>
      </c>
      <c r="AY72" s="16">
        <v>999</v>
      </c>
      <c r="AZ72" s="16">
        <v>999</v>
      </c>
      <c r="BA72" s="16">
        <v>999</v>
      </c>
      <c r="BB72" s="16">
        <v>999</v>
      </c>
      <c r="BC72" s="16">
        <v>999</v>
      </c>
      <c r="BD72" s="16">
        <v>999</v>
      </c>
      <c r="BE72" s="16">
        <v>999</v>
      </c>
      <c r="BF72" s="16"/>
      <c r="BG72" s="16"/>
      <c r="BH72" s="16"/>
      <c r="BI72" s="16"/>
      <c r="BJ72" s="16"/>
    </row>
    <row r="73" spans="4:62" ht="15" customHeight="1" x14ac:dyDescent="0.4">
      <c r="D73" s="2" t="str">
        <f>'Lines - Loading'!D73</f>
        <v>ewehillwindfarm1</v>
      </c>
      <c r="E73" s="2" t="str">
        <f>'Lines - Loading'!E73</f>
        <v>EWHC0G</v>
      </c>
      <c r="G73" s="16">
        <v>0</v>
      </c>
      <c r="H73" s="16">
        <v>0</v>
      </c>
      <c r="I73" s="16">
        <v>999</v>
      </c>
      <c r="J73" s="16">
        <v>999</v>
      </c>
      <c r="K73" s="16">
        <v>999</v>
      </c>
      <c r="L73" s="16">
        <v>999</v>
      </c>
      <c r="M73" s="16">
        <v>999</v>
      </c>
      <c r="N73" s="16">
        <v>999</v>
      </c>
      <c r="O73" s="16">
        <v>999</v>
      </c>
      <c r="P73" s="16">
        <v>999</v>
      </c>
      <c r="Q73" s="16">
        <v>999</v>
      </c>
      <c r="R73" s="16">
        <v>999</v>
      </c>
      <c r="S73" s="16">
        <v>999</v>
      </c>
      <c r="T73" s="16">
        <v>999</v>
      </c>
      <c r="U73" s="16">
        <v>999</v>
      </c>
      <c r="V73" s="16">
        <v>999</v>
      </c>
      <c r="W73" s="16">
        <v>999</v>
      </c>
      <c r="X73" s="16">
        <v>999</v>
      </c>
      <c r="Y73" s="16">
        <v>999</v>
      </c>
      <c r="Z73" s="16">
        <v>999</v>
      </c>
      <c r="AA73" s="16">
        <v>999</v>
      </c>
      <c r="AB73" s="16">
        <v>999</v>
      </c>
      <c r="AC73" s="16">
        <v>999</v>
      </c>
      <c r="AD73" s="16">
        <v>999</v>
      </c>
      <c r="AE73" s="16">
        <v>999</v>
      </c>
      <c r="AF73" s="16">
        <v>999</v>
      </c>
      <c r="AG73" s="16">
        <v>999</v>
      </c>
      <c r="AH73" s="16">
        <v>999</v>
      </c>
      <c r="AI73" s="16">
        <v>999</v>
      </c>
      <c r="AJ73" s="16">
        <v>999</v>
      </c>
      <c r="AK73" s="16">
        <v>999</v>
      </c>
      <c r="AL73" s="16">
        <v>999</v>
      </c>
      <c r="AM73" s="16">
        <v>999</v>
      </c>
      <c r="AN73" s="16">
        <v>999</v>
      </c>
      <c r="AO73" s="16"/>
      <c r="AP73" s="16">
        <v>999</v>
      </c>
      <c r="AQ73" s="16">
        <v>999</v>
      </c>
      <c r="AR73" s="16">
        <v>999</v>
      </c>
      <c r="AS73" s="16">
        <v>999</v>
      </c>
      <c r="AT73" s="16">
        <v>999</v>
      </c>
      <c r="AU73" s="16">
        <v>999</v>
      </c>
      <c r="AV73" s="16">
        <v>999</v>
      </c>
      <c r="AW73" s="16">
        <v>999</v>
      </c>
      <c r="AX73" s="16">
        <v>999</v>
      </c>
      <c r="AY73" s="16">
        <v>999</v>
      </c>
      <c r="AZ73" s="16">
        <v>999</v>
      </c>
      <c r="BA73" s="16">
        <v>999</v>
      </c>
      <c r="BB73" s="16">
        <v>999</v>
      </c>
      <c r="BC73" s="16">
        <v>999</v>
      </c>
      <c r="BD73" s="16">
        <v>999</v>
      </c>
      <c r="BE73" s="16">
        <v>999</v>
      </c>
      <c r="BF73" s="16"/>
      <c r="BG73" s="16"/>
      <c r="BH73" s="16"/>
      <c r="BI73" s="16"/>
      <c r="BJ73" s="16"/>
    </row>
    <row r="74" spans="4:62" ht="15" customHeight="1" x14ac:dyDescent="0.4">
      <c r="D74" s="2" t="str">
        <f>'Lines - Loading'!D74</f>
        <v>gretna132kv</v>
      </c>
      <c r="E74" s="2" t="str">
        <f>'Lines - Loading'!E74</f>
        <v>124 120 128</v>
      </c>
      <c r="G74" s="16">
        <v>0</v>
      </c>
      <c r="H74" s="16">
        <v>0</v>
      </c>
      <c r="I74" s="16">
        <v>999</v>
      </c>
      <c r="J74" s="16">
        <v>999</v>
      </c>
      <c r="K74" s="16">
        <v>999</v>
      </c>
      <c r="L74" s="16">
        <v>999</v>
      </c>
      <c r="M74" s="16">
        <v>999</v>
      </c>
      <c r="N74" s="16">
        <v>999</v>
      </c>
      <c r="O74" s="16">
        <v>999</v>
      </c>
      <c r="P74" s="16">
        <v>999</v>
      </c>
      <c r="Q74" s="16">
        <v>999</v>
      </c>
      <c r="R74" s="16">
        <v>999</v>
      </c>
      <c r="S74" s="16">
        <v>999</v>
      </c>
      <c r="T74" s="16">
        <v>999</v>
      </c>
      <c r="U74" s="16">
        <v>999</v>
      </c>
      <c r="V74" s="16">
        <v>999</v>
      </c>
      <c r="W74" s="16">
        <v>999</v>
      </c>
      <c r="X74" s="16">
        <v>999</v>
      </c>
      <c r="Y74" s="16">
        <v>999</v>
      </c>
      <c r="Z74" s="16">
        <v>999</v>
      </c>
      <c r="AA74" s="16">
        <v>999</v>
      </c>
      <c r="AB74" s="16">
        <v>999</v>
      </c>
      <c r="AC74" s="16">
        <v>999</v>
      </c>
      <c r="AD74" s="16">
        <v>999</v>
      </c>
      <c r="AE74" s="16">
        <v>999</v>
      </c>
      <c r="AF74" s="16">
        <v>999</v>
      </c>
      <c r="AG74" s="16">
        <v>999</v>
      </c>
      <c r="AH74" s="16">
        <v>999</v>
      </c>
      <c r="AI74" s="16">
        <v>999</v>
      </c>
      <c r="AJ74" s="16">
        <v>999</v>
      </c>
      <c r="AK74" s="16">
        <v>999</v>
      </c>
      <c r="AL74" s="16">
        <v>999</v>
      </c>
      <c r="AM74" s="16">
        <v>999</v>
      </c>
      <c r="AN74" s="16">
        <v>999</v>
      </c>
      <c r="AO74" s="16"/>
      <c r="AP74" s="16">
        <v>999</v>
      </c>
      <c r="AQ74" s="16">
        <v>999</v>
      </c>
      <c r="AR74" s="16">
        <v>999</v>
      </c>
      <c r="AS74" s="16">
        <v>999</v>
      </c>
      <c r="AT74" s="16">
        <v>999</v>
      </c>
      <c r="AU74" s="16">
        <v>999</v>
      </c>
      <c r="AV74" s="16">
        <v>999</v>
      </c>
      <c r="AW74" s="16">
        <v>999</v>
      </c>
      <c r="AX74" s="16">
        <v>999</v>
      </c>
      <c r="AY74" s="16">
        <v>999</v>
      </c>
      <c r="AZ74" s="16">
        <v>999</v>
      </c>
      <c r="BA74" s="16">
        <v>999</v>
      </c>
      <c r="BB74" s="16">
        <v>999</v>
      </c>
      <c r="BC74" s="16">
        <v>999</v>
      </c>
      <c r="BD74" s="16">
        <v>999</v>
      </c>
      <c r="BE74" s="16">
        <v>999</v>
      </c>
      <c r="BF74" s="16"/>
      <c r="BG74" s="16"/>
      <c r="BH74" s="16"/>
      <c r="BI74" s="16"/>
      <c r="BJ74" s="16"/>
    </row>
    <row r="75" spans="4:62" ht="15" customHeight="1" x14ac:dyDescent="0.4">
      <c r="D75" s="2" t="str">
        <f>'Lines - Loading'!D75</f>
        <v>gretna132kv</v>
      </c>
      <c r="E75" s="2" t="str">
        <f>'Lines - Loading'!E75</f>
        <v>783 780 784</v>
      </c>
      <c r="G75" s="16">
        <v>0</v>
      </c>
      <c r="H75" s="16">
        <v>0</v>
      </c>
      <c r="I75" s="16">
        <v>999</v>
      </c>
      <c r="J75" s="16">
        <v>999</v>
      </c>
      <c r="K75" s="16">
        <v>999</v>
      </c>
      <c r="L75" s="16">
        <v>999</v>
      </c>
      <c r="M75" s="16">
        <v>999</v>
      </c>
      <c r="N75" s="16">
        <v>999</v>
      </c>
      <c r="O75" s="16">
        <v>999</v>
      </c>
      <c r="P75" s="16">
        <v>999</v>
      </c>
      <c r="Q75" s="16">
        <v>999</v>
      </c>
      <c r="R75" s="16">
        <v>999</v>
      </c>
      <c r="S75" s="16">
        <v>999</v>
      </c>
      <c r="T75" s="16">
        <v>999</v>
      </c>
      <c r="U75" s="16">
        <v>999</v>
      </c>
      <c r="V75" s="16">
        <v>999</v>
      </c>
      <c r="W75" s="16">
        <v>999</v>
      </c>
      <c r="X75" s="16">
        <v>999</v>
      </c>
      <c r="Y75" s="16">
        <v>999</v>
      </c>
      <c r="Z75" s="16">
        <v>999</v>
      </c>
      <c r="AA75" s="16">
        <v>999</v>
      </c>
      <c r="AB75" s="16">
        <v>999</v>
      </c>
      <c r="AC75" s="16">
        <v>999</v>
      </c>
      <c r="AD75" s="16">
        <v>999</v>
      </c>
      <c r="AE75" s="16">
        <v>999</v>
      </c>
      <c r="AF75" s="16">
        <v>999</v>
      </c>
      <c r="AG75" s="16">
        <v>999</v>
      </c>
      <c r="AH75" s="16">
        <v>999</v>
      </c>
      <c r="AI75" s="16">
        <v>999</v>
      </c>
      <c r="AJ75" s="16">
        <v>999</v>
      </c>
      <c r="AK75" s="16">
        <v>999</v>
      </c>
      <c r="AL75" s="16">
        <v>999</v>
      </c>
      <c r="AM75" s="16">
        <v>999</v>
      </c>
      <c r="AN75" s="16">
        <v>999</v>
      </c>
      <c r="AO75" s="16"/>
      <c r="AP75" s="16">
        <v>999</v>
      </c>
      <c r="AQ75" s="16">
        <v>999</v>
      </c>
      <c r="AR75" s="16">
        <v>999</v>
      </c>
      <c r="AS75" s="16">
        <v>999</v>
      </c>
      <c r="AT75" s="16">
        <v>999</v>
      </c>
      <c r="AU75" s="16">
        <v>999</v>
      </c>
      <c r="AV75" s="16">
        <v>999</v>
      </c>
      <c r="AW75" s="16">
        <v>999</v>
      </c>
      <c r="AX75" s="16">
        <v>999</v>
      </c>
      <c r="AY75" s="16">
        <v>999</v>
      </c>
      <c r="AZ75" s="16">
        <v>999</v>
      </c>
      <c r="BA75" s="16">
        <v>999</v>
      </c>
      <c r="BB75" s="16">
        <v>999</v>
      </c>
      <c r="BC75" s="16">
        <v>999</v>
      </c>
      <c r="BD75" s="16">
        <v>999</v>
      </c>
      <c r="BE75" s="16">
        <v>999</v>
      </c>
      <c r="BF75" s="16"/>
      <c r="BG75" s="16"/>
      <c r="BH75" s="16"/>
      <c r="BI75" s="16"/>
      <c r="BJ75" s="16"/>
    </row>
    <row r="76" spans="4:62" ht="15" customHeight="1" x14ac:dyDescent="0.4">
      <c r="D76" s="2" t="str">
        <f>'Lines - Loading'!D76</f>
        <v>gretna132kv</v>
      </c>
      <c r="E76" s="2" t="str">
        <f>'Lines - Loading'!E76</f>
        <v>303 305 304</v>
      </c>
      <c r="G76" s="16">
        <v>0</v>
      </c>
      <c r="H76" s="16">
        <v>0</v>
      </c>
      <c r="I76" s="16">
        <v>999</v>
      </c>
      <c r="J76" s="16">
        <v>999</v>
      </c>
      <c r="K76" s="16">
        <v>999</v>
      </c>
      <c r="L76" s="16">
        <v>999</v>
      </c>
      <c r="M76" s="16">
        <v>999</v>
      </c>
      <c r="N76" s="16">
        <v>999</v>
      </c>
      <c r="O76" s="16">
        <v>999</v>
      </c>
      <c r="P76" s="16">
        <v>999</v>
      </c>
      <c r="Q76" s="16">
        <v>999</v>
      </c>
      <c r="R76" s="16">
        <v>999</v>
      </c>
      <c r="S76" s="16">
        <v>999</v>
      </c>
      <c r="T76" s="16">
        <v>999</v>
      </c>
      <c r="U76" s="16">
        <v>999</v>
      </c>
      <c r="V76" s="16">
        <v>999</v>
      </c>
      <c r="W76" s="16">
        <v>999</v>
      </c>
      <c r="X76" s="16">
        <v>999</v>
      </c>
      <c r="Y76" s="16">
        <v>999</v>
      </c>
      <c r="Z76" s="16">
        <v>999</v>
      </c>
      <c r="AA76" s="16">
        <v>999</v>
      </c>
      <c r="AB76" s="16">
        <v>999</v>
      </c>
      <c r="AC76" s="16">
        <v>999</v>
      </c>
      <c r="AD76" s="16">
        <v>999</v>
      </c>
      <c r="AE76" s="16">
        <v>999</v>
      </c>
      <c r="AF76" s="16">
        <v>999</v>
      </c>
      <c r="AG76" s="16">
        <v>999</v>
      </c>
      <c r="AH76" s="16">
        <v>999</v>
      </c>
      <c r="AI76" s="16">
        <v>999</v>
      </c>
      <c r="AJ76" s="16">
        <v>999</v>
      </c>
      <c r="AK76" s="16">
        <v>999</v>
      </c>
      <c r="AL76" s="16">
        <v>999</v>
      </c>
      <c r="AM76" s="16">
        <v>999</v>
      </c>
      <c r="AN76" s="16">
        <v>999</v>
      </c>
      <c r="AO76" s="16"/>
      <c r="AP76" s="16">
        <v>999</v>
      </c>
      <c r="AQ76" s="16">
        <v>999</v>
      </c>
      <c r="AR76" s="16">
        <v>999</v>
      </c>
      <c r="AS76" s="16">
        <v>999</v>
      </c>
      <c r="AT76" s="16">
        <v>999</v>
      </c>
      <c r="AU76" s="16">
        <v>999</v>
      </c>
      <c r="AV76" s="16">
        <v>999</v>
      </c>
      <c r="AW76" s="16">
        <v>999</v>
      </c>
      <c r="AX76" s="16">
        <v>999</v>
      </c>
      <c r="AY76" s="16">
        <v>999</v>
      </c>
      <c r="AZ76" s="16">
        <v>999</v>
      </c>
      <c r="BA76" s="16">
        <v>999</v>
      </c>
      <c r="BB76" s="16">
        <v>999</v>
      </c>
      <c r="BC76" s="16">
        <v>999</v>
      </c>
      <c r="BD76" s="16">
        <v>999</v>
      </c>
      <c r="BE76" s="16">
        <v>999</v>
      </c>
      <c r="BF76" s="16"/>
      <c r="BG76" s="16"/>
      <c r="BH76" s="16"/>
      <c r="BI76" s="16"/>
      <c r="BJ76" s="16"/>
    </row>
    <row r="77" spans="4:62" ht="15" customHeight="1" x14ac:dyDescent="0.4">
      <c r="D77" s="2" t="str">
        <f>'Lines - Loading'!D77</f>
        <v>gretna132kv</v>
      </c>
      <c r="E77" s="2" t="str">
        <f>'Lines - Loading'!E77</f>
        <v>203 205 204</v>
      </c>
      <c r="G77" s="16">
        <v>0</v>
      </c>
      <c r="H77" s="16">
        <v>0</v>
      </c>
      <c r="I77" s="16">
        <v>999</v>
      </c>
      <c r="J77" s="16">
        <v>999</v>
      </c>
      <c r="K77" s="16">
        <v>999</v>
      </c>
      <c r="L77" s="16">
        <v>999</v>
      </c>
      <c r="M77" s="16">
        <v>999</v>
      </c>
      <c r="N77" s="16">
        <v>999</v>
      </c>
      <c r="O77" s="16">
        <v>999</v>
      </c>
      <c r="P77" s="16">
        <v>999</v>
      </c>
      <c r="Q77" s="16">
        <v>999</v>
      </c>
      <c r="R77" s="16">
        <v>999</v>
      </c>
      <c r="S77" s="16">
        <v>999</v>
      </c>
      <c r="T77" s="16">
        <v>999</v>
      </c>
      <c r="U77" s="16">
        <v>999</v>
      </c>
      <c r="V77" s="16">
        <v>999</v>
      </c>
      <c r="W77" s="16">
        <v>999</v>
      </c>
      <c r="X77" s="16">
        <v>999</v>
      </c>
      <c r="Y77" s="16">
        <v>999</v>
      </c>
      <c r="Z77" s="16">
        <v>999</v>
      </c>
      <c r="AA77" s="16">
        <v>999</v>
      </c>
      <c r="AB77" s="16">
        <v>999</v>
      </c>
      <c r="AC77" s="16">
        <v>999</v>
      </c>
      <c r="AD77" s="16">
        <v>999</v>
      </c>
      <c r="AE77" s="16">
        <v>999</v>
      </c>
      <c r="AF77" s="16">
        <v>999</v>
      </c>
      <c r="AG77" s="16">
        <v>999</v>
      </c>
      <c r="AH77" s="16">
        <v>999</v>
      </c>
      <c r="AI77" s="16">
        <v>999</v>
      </c>
      <c r="AJ77" s="16">
        <v>999</v>
      </c>
      <c r="AK77" s="16">
        <v>999</v>
      </c>
      <c r="AL77" s="16">
        <v>999</v>
      </c>
      <c r="AM77" s="16">
        <v>999</v>
      </c>
      <c r="AN77" s="16">
        <v>999</v>
      </c>
      <c r="AO77" s="16"/>
      <c r="AP77" s="16">
        <v>999</v>
      </c>
      <c r="AQ77" s="16">
        <v>999</v>
      </c>
      <c r="AR77" s="16">
        <v>999</v>
      </c>
      <c r="AS77" s="16">
        <v>999</v>
      </c>
      <c r="AT77" s="16">
        <v>999</v>
      </c>
      <c r="AU77" s="16">
        <v>999</v>
      </c>
      <c r="AV77" s="16">
        <v>999</v>
      </c>
      <c r="AW77" s="16">
        <v>999</v>
      </c>
      <c r="AX77" s="16">
        <v>999</v>
      </c>
      <c r="AY77" s="16">
        <v>999</v>
      </c>
      <c r="AZ77" s="16">
        <v>999</v>
      </c>
      <c r="BA77" s="16">
        <v>999</v>
      </c>
      <c r="BB77" s="16">
        <v>999</v>
      </c>
      <c r="BC77" s="16">
        <v>999</v>
      </c>
      <c r="BD77" s="16">
        <v>999</v>
      </c>
      <c r="BE77" s="16">
        <v>999</v>
      </c>
      <c r="BF77" s="16"/>
      <c r="BG77" s="16"/>
      <c r="BH77" s="16"/>
      <c r="BI77" s="16"/>
      <c r="BJ77" s="16"/>
    </row>
    <row r="78" spans="4:62" ht="15" customHeight="1" x14ac:dyDescent="0.4">
      <c r="D78" s="2" t="str">
        <f>'Lines - Loading'!D78</f>
        <v>gretna132kv</v>
      </c>
      <c r="E78" s="2" t="str">
        <f>'Lines - Loading'!E78</f>
        <v>683 680 684</v>
      </c>
      <c r="G78" s="16">
        <v>0</v>
      </c>
      <c r="H78" s="16">
        <v>0</v>
      </c>
      <c r="I78" s="16">
        <v>999</v>
      </c>
      <c r="J78" s="16">
        <v>999</v>
      </c>
      <c r="K78" s="16">
        <v>999</v>
      </c>
      <c r="L78" s="16">
        <v>999</v>
      </c>
      <c r="M78" s="16">
        <v>999</v>
      </c>
      <c r="N78" s="16">
        <v>999</v>
      </c>
      <c r="O78" s="16">
        <v>999</v>
      </c>
      <c r="P78" s="16">
        <v>999</v>
      </c>
      <c r="Q78" s="16">
        <v>999</v>
      </c>
      <c r="R78" s="16">
        <v>999</v>
      </c>
      <c r="S78" s="16">
        <v>999</v>
      </c>
      <c r="T78" s="16">
        <v>999</v>
      </c>
      <c r="U78" s="16">
        <v>999</v>
      </c>
      <c r="V78" s="16">
        <v>999</v>
      </c>
      <c r="W78" s="16">
        <v>999</v>
      </c>
      <c r="X78" s="16">
        <v>999</v>
      </c>
      <c r="Y78" s="16">
        <v>999</v>
      </c>
      <c r="Z78" s="16">
        <v>999</v>
      </c>
      <c r="AA78" s="16">
        <v>999</v>
      </c>
      <c r="AB78" s="16">
        <v>999</v>
      </c>
      <c r="AC78" s="16">
        <v>999</v>
      </c>
      <c r="AD78" s="16">
        <v>999</v>
      </c>
      <c r="AE78" s="16">
        <v>999</v>
      </c>
      <c r="AF78" s="16">
        <v>999</v>
      </c>
      <c r="AG78" s="16">
        <v>999</v>
      </c>
      <c r="AH78" s="16">
        <v>999</v>
      </c>
      <c r="AI78" s="16">
        <v>999</v>
      </c>
      <c r="AJ78" s="16">
        <v>999</v>
      </c>
      <c r="AK78" s="16">
        <v>999</v>
      </c>
      <c r="AL78" s="16">
        <v>999</v>
      </c>
      <c r="AM78" s="16">
        <v>999</v>
      </c>
      <c r="AN78" s="16">
        <v>999</v>
      </c>
      <c r="AO78" s="16"/>
      <c r="AP78" s="16">
        <v>999</v>
      </c>
      <c r="AQ78" s="16">
        <v>999</v>
      </c>
      <c r="AR78" s="16">
        <v>999</v>
      </c>
      <c r="AS78" s="16">
        <v>999</v>
      </c>
      <c r="AT78" s="16">
        <v>999</v>
      </c>
      <c r="AU78" s="16">
        <v>999</v>
      </c>
      <c r="AV78" s="16">
        <v>999</v>
      </c>
      <c r="AW78" s="16">
        <v>999</v>
      </c>
      <c r="AX78" s="16">
        <v>999</v>
      </c>
      <c r="AY78" s="16">
        <v>999</v>
      </c>
      <c r="AZ78" s="16">
        <v>999</v>
      </c>
      <c r="BA78" s="16">
        <v>999</v>
      </c>
      <c r="BB78" s="16">
        <v>999</v>
      </c>
      <c r="BC78" s="16">
        <v>999</v>
      </c>
      <c r="BD78" s="16">
        <v>999</v>
      </c>
      <c r="BE78" s="16">
        <v>999</v>
      </c>
      <c r="BF78" s="16"/>
      <c r="BG78" s="16"/>
      <c r="BH78" s="16"/>
      <c r="BI78" s="16"/>
      <c r="BJ78" s="16"/>
    </row>
    <row r="79" spans="4:62" ht="15" customHeight="1" x14ac:dyDescent="0.4">
      <c r="D79" s="2" t="str">
        <f>'Lines - Loading'!D79</f>
        <v>gretna132kv</v>
      </c>
      <c r="E79" s="2" t="str">
        <f>'Lines - Loading'!E79</f>
        <v>504 505 503</v>
      </c>
      <c r="G79" s="16">
        <v>0</v>
      </c>
      <c r="H79" s="16">
        <v>0</v>
      </c>
      <c r="I79" s="16">
        <v>999</v>
      </c>
      <c r="J79" s="16">
        <v>999</v>
      </c>
      <c r="K79" s="16">
        <v>999</v>
      </c>
      <c r="L79" s="16">
        <v>999</v>
      </c>
      <c r="M79" s="16">
        <v>999</v>
      </c>
      <c r="N79" s="16">
        <v>999</v>
      </c>
      <c r="O79" s="16">
        <v>999</v>
      </c>
      <c r="P79" s="16">
        <v>999</v>
      </c>
      <c r="Q79" s="16">
        <v>999</v>
      </c>
      <c r="R79" s="16">
        <v>999</v>
      </c>
      <c r="S79" s="16">
        <v>999</v>
      </c>
      <c r="T79" s="16">
        <v>999</v>
      </c>
      <c r="U79" s="16">
        <v>999</v>
      </c>
      <c r="V79" s="16">
        <v>999</v>
      </c>
      <c r="W79" s="16">
        <v>999</v>
      </c>
      <c r="X79" s="16">
        <v>999</v>
      </c>
      <c r="Y79" s="16">
        <v>999</v>
      </c>
      <c r="Z79" s="16">
        <v>999</v>
      </c>
      <c r="AA79" s="16">
        <v>999</v>
      </c>
      <c r="AB79" s="16">
        <v>999</v>
      </c>
      <c r="AC79" s="16">
        <v>999</v>
      </c>
      <c r="AD79" s="16">
        <v>999</v>
      </c>
      <c r="AE79" s="16">
        <v>999</v>
      </c>
      <c r="AF79" s="16">
        <v>999</v>
      </c>
      <c r="AG79" s="16">
        <v>999</v>
      </c>
      <c r="AH79" s="16">
        <v>999</v>
      </c>
      <c r="AI79" s="16">
        <v>999</v>
      </c>
      <c r="AJ79" s="16">
        <v>999</v>
      </c>
      <c r="AK79" s="16">
        <v>999</v>
      </c>
      <c r="AL79" s="16">
        <v>999</v>
      </c>
      <c r="AM79" s="16">
        <v>999</v>
      </c>
      <c r="AN79" s="16">
        <v>999</v>
      </c>
      <c r="AO79" s="16"/>
      <c r="AP79" s="16">
        <v>999</v>
      </c>
      <c r="AQ79" s="16">
        <v>999</v>
      </c>
      <c r="AR79" s="16">
        <v>999</v>
      </c>
      <c r="AS79" s="16">
        <v>999</v>
      </c>
      <c r="AT79" s="16">
        <v>999</v>
      </c>
      <c r="AU79" s="16">
        <v>999</v>
      </c>
      <c r="AV79" s="16">
        <v>999</v>
      </c>
      <c r="AW79" s="16">
        <v>999</v>
      </c>
      <c r="AX79" s="16">
        <v>999</v>
      </c>
      <c r="AY79" s="16">
        <v>999</v>
      </c>
      <c r="AZ79" s="16">
        <v>999</v>
      </c>
      <c r="BA79" s="16">
        <v>999</v>
      </c>
      <c r="BB79" s="16">
        <v>999</v>
      </c>
      <c r="BC79" s="16">
        <v>999</v>
      </c>
      <c r="BD79" s="16">
        <v>999</v>
      </c>
      <c r="BE79" s="16">
        <v>999</v>
      </c>
      <c r="BF79" s="16"/>
      <c r="BG79" s="16"/>
      <c r="BH79" s="16"/>
      <c r="BI79" s="16"/>
      <c r="BJ79" s="16"/>
    </row>
    <row r="80" spans="4:62" ht="15" customHeight="1" x14ac:dyDescent="0.4">
      <c r="D80" s="2" t="str">
        <f>'Lines - Loading'!D80</f>
        <v>gretna132kv</v>
      </c>
      <c r="E80" s="2" t="str">
        <f>'Lines - Loading'!E80</f>
        <v>404 405 403</v>
      </c>
      <c r="G80" s="16">
        <v>0</v>
      </c>
      <c r="H80" s="16">
        <v>0</v>
      </c>
      <c r="I80" s="16">
        <v>999</v>
      </c>
      <c r="J80" s="16">
        <v>999</v>
      </c>
      <c r="K80" s="16">
        <v>999</v>
      </c>
      <c r="L80" s="16">
        <v>999</v>
      </c>
      <c r="M80" s="16">
        <v>999</v>
      </c>
      <c r="N80" s="16">
        <v>999</v>
      </c>
      <c r="O80" s="16">
        <v>999</v>
      </c>
      <c r="P80" s="16">
        <v>999</v>
      </c>
      <c r="Q80" s="16">
        <v>999</v>
      </c>
      <c r="R80" s="16">
        <v>999</v>
      </c>
      <c r="S80" s="16">
        <v>999</v>
      </c>
      <c r="T80" s="16">
        <v>999</v>
      </c>
      <c r="U80" s="16">
        <v>999</v>
      </c>
      <c r="V80" s="16">
        <v>999</v>
      </c>
      <c r="W80" s="16">
        <v>999</v>
      </c>
      <c r="X80" s="16">
        <v>999</v>
      </c>
      <c r="Y80" s="16">
        <v>999</v>
      </c>
      <c r="Z80" s="16">
        <v>999</v>
      </c>
      <c r="AA80" s="16">
        <v>999</v>
      </c>
      <c r="AB80" s="16">
        <v>999</v>
      </c>
      <c r="AC80" s="16">
        <v>999</v>
      </c>
      <c r="AD80" s="16">
        <v>999</v>
      </c>
      <c r="AE80" s="16">
        <v>999</v>
      </c>
      <c r="AF80" s="16">
        <v>999</v>
      </c>
      <c r="AG80" s="16">
        <v>999</v>
      </c>
      <c r="AH80" s="16">
        <v>999</v>
      </c>
      <c r="AI80" s="16">
        <v>999</v>
      </c>
      <c r="AJ80" s="16">
        <v>999</v>
      </c>
      <c r="AK80" s="16">
        <v>999</v>
      </c>
      <c r="AL80" s="16">
        <v>999</v>
      </c>
      <c r="AM80" s="16">
        <v>999</v>
      </c>
      <c r="AN80" s="16">
        <v>999</v>
      </c>
      <c r="AO80" s="16"/>
      <c r="AP80" s="16">
        <v>999</v>
      </c>
      <c r="AQ80" s="16">
        <v>999</v>
      </c>
      <c r="AR80" s="16">
        <v>999</v>
      </c>
      <c r="AS80" s="16">
        <v>999</v>
      </c>
      <c r="AT80" s="16">
        <v>999</v>
      </c>
      <c r="AU80" s="16">
        <v>999</v>
      </c>
      <c r="AV80" s="16">
        <v>999</v>
      </c>
      <c r="AW80" s="16">
        <v>999</v>
      </c>
      <c r="AX80" s="16">
        <v>999</v>
      </c>
      <c r="AY80" s="16">
        <v>999</v>
      </c>
      <c r="AZ80" s="16">
        <v>999</v>
      </c>
      <c r="BA80" s="16">
        <v>999</v>
      </c>
      <c r="BB80" s="16">
        <v>999</v>
      </c>
      <c r="BC80" s="16">
        <v>999</v>
      </c>
      <c r="BD80" s="16">
        <v>999</v>
      </c>
      <c r="BE80" s="16">
        <v>999</v>
      </c>
      <c r="BF80" s="16"/>
      <c r="BG80" s="16"/>
      <c r="BH80" s="16"/>
      <c r="BI80" s="16"/>
      <c r="BJ80" s="16"/>
    </row>
    <row r="81" spans="4:62" ht="15" customHeight="1" x14ac:dyDescent="0.4">
      <c r="D81" s="2" t="str">
        <f>'Lines - Loading'!D81</f>
        <v>gretna132kv</v>
      </c>
      <c r="E81" s="2" t="str">
        <f>'Lines - Loading'!E81</f>
        <v>804 805 803</v>
      </c>
      <c r="G81" s="16">
        <v>0</v>
      </c>
      <c r="H81" s="16">
        <v>0</v>
      </c>
      <c r="I81" s="16">
        <v>999</v>
      </c>
      <c r="J81" s="16">
        <v>999</v>
      </c>
      <c r="K81" s="16">
        <v>999</v>
      </c>
      <c r="L81" s="16">
        <v>999</v>
      </c>
      <c r="M81" s="16">
        <v>999</v>
      </c>
      <c r="N81" s="16">
        <v>999</v>
      </c>
      <c r="O81" s="16">
        <v>999</v>
      </c>
      <c r="P81" s="16">
        <v>999</v>
      </c>
      <c r="Q81" s="16">
        <v>999</v>
      </c>
      <c r="R81" s="16">
        <v>999</v>
      </c>
      <c r="S81" s="16">
        <v>999</v>
      </c>
      <c r="T81" s="16">
        <v>999</v>
      </c>
      <c r="U81" s="16">
        <v>999</v>
      </c>
      <c r="V81" s="16">
        <v>999</v>
      </c>
      <c r="W81" s="16">
        <v>999</v>
      </c>
      <c r="X81" s="16">
        <v>999</v>
      </c>
      <c r="Y81" s="16">
        <v>999</v>
      </c>
      <c r="Z81" s="16">
        <v>999</v>
      </c>
      <c r="AA81" s="16">
        <v>999</v>
      </c>
      <c r="AB81" s="16">
        <v>999</v>
      </c>
      <c r="AC81" s="16">
        <v>999</v>
      </c>
      <c r="AD81" s="16">
        <v>999</v>
      </c>
      <c r="AE81" s="16">
        <v>999</v>
      </c>
      <c r="AF81" s="16">
        <v>999</v>
      </c>
      <c r="AG81" s="16">
        <v>999</v>
      </c>
      <c r="AH81" s="16">
        <v>999</v>
      </c>
      <c r="AI81" s="16">
        <v>999</v>
      </c>
      <c r="AJ81" s="16">
        <v>999</v>
      </c>
      <c r="AK81" s="16">
        <v>999</v>
      </c>
      <c r="AL81" s="16">
        <v>999</v>
      </c>
      <c r="AM81" s="16">
        <v>999</v>
      </c>
      <c r="AN81" s="16">
        <v>999</v>
      </c>
      <c r="AO81" s="16"/>
      <c r="AP81" s="16">
        <v>999</v>
      </c>
      <c r="AQ81" s="16">
        <v>999</v>
      </c>
      <c r="AR81" s="16">
        <v>999</v>
      </c>
      <c r="AS81" s="16">
        <v>999</v>
      </c>
      <c r="AT81" s="16">
        <v>999</v>
      </c>
      <c r="AU81" s="16">
        <v>999</v>
      </c>
      <c r="AV81" s="16">
        <v>999</v>
      </c>
      <c r="AW81" s="16">
        <v>999</v>
      </c>
      <c r="AX81" s="16">
        <v>999</v>
      </c>
      <c r="AY81" s="16">
        <v>999</v>
      </c>
      <c r="AZ81" s="16">
        <v>999</v>
      </c>
      <c r="BA81" s="16">
        <v>999</v>
      </c>
      <c r="BB81" s="16">
        <v>999</v>
      </c>
      <c r="BC81" s="16">
        <v>999</v>
      </c>
      <c r="BD81" s="16">
        <v>999</v>
      </c>
      <c r="BE81" s="16">
        <v>999</v>
      </c>
      <c r="BF81" s="16"/>
      <c r="BG81" s="16"/>
      <c r="BH81" s="16"/>
      <c r="BI81" s="16"/>
      <c r="BJ81" s="16"/>
    </row>
    <row r="82" spans="4:62" ht="15" customHeight="1" x14ac:dyDescent="0.4">
      <c r="D82" s="2" t="str">
        <f>'Lines - Loading'!D82</f>
        <v>gretna400kv</v>
      </c>
      <c r="E82" s="2" t="str">
        <f>'Lines - Loading'!E82</f>
        <v>M1</v>
      </c>
      <c r="G82" s="16">
        <v>0</v>
      </c>
      <c r="H82" s="16">
        <v>0</v>
      </c>
      <c r="I82" s="16">
        <v>999</v>
      </c>
      <c r="J82" s="16">
        <v>999</v>
      </c>
      <c r="K82" s="16">
        <v>999</v>
      </c>
      <c r="L82" s="16">
        <v>999</v>
      </c>
      <c r="M82" s="16">
        <v>999</v>
      </c>
      <c r="N82" s="16">
        <v>999</v>
      </c>
      <c r="O82" s="16">
        <v>999</v>
      </c>
      <c r="P82" s="16">
        <v>999</v>
      </c>
      <c r="Q82" s="16">
        <v>999</v>
      </c>
      <c r="R82" s="16">
        <v>999</v>
      </c>
      <c r="S82" s="16">
        <v>999</v>
      </c>
      <c r="T82" s="16">
        <v>999</v>
      </c>
      <c r="U82" s="16">
        <v>999</v>
      </c>
      <c r="V82" s="16">
        <v>999</v>
      </c>
      <c r="W82" s="16">
        <v>999</v>
      </c>
      <c r="X82" s="16">
        <v>999</v>
      </c>
      <c r="Y82" s="16">
        <v>999</v>
      </c>
      <c r="Z82" s="16">
        <v>999</v>
      </c>
      <c r="AA82" s="16">
        <v>999</v>
      </c>
      <c r="AB82" s="16">
        <v>999</v>
      </c>
      <c r="AC82" s="16">
        <v>999</v>
      </c>
      <c r="AD82" s="16">
        <v>999</v>
      </c>
      <c r="AE82" s="16">
        <v>999</v>
      </c>
      <c r="AF82" s="16">
        <v>999</v>
      </c>
      <c r="AG82" s="16">
        <v>999</v>
      </c>
      <c r="AH82" s="16">
        <v>999</v>
      </c>
      <c r="AI82" s="16">
        <v>999</v>
      </c>
      <c r="AJ82" s="16">
        <v>999</v>
      </c>
      <c r="AK82" s="16">
        <v>999</v>
      </c>
      <c r="AL82" s="16">
        <v>999</v>
      </c>
      <c r="AM82" s="16">
        <v>999</v>
      </c>
      <c r="AN82" s="16">
        <v>999</v>
      </c>
      <c r="AO82" s="16"/>
      <c r="AP82" s="16">
        <v>999</v>
      </c>
      <c r="AQ82" s="16">
        <v>999</v>
      </c>
      <c r="AR82" s="16">
        <v>999</v>
      </c>
      <c r="AS82" s="16">
        <v>999</v>
      </c>
      <c r="AT82" s="16">
        <v>999</v>
      </c>
      <c r="AU82" s="16">
        <v>999</v>
      </c>
      <c r="AV82" s="16">
        <v>999</v>
      </c>
      <c r="AW82" s="16">
        <v>999</v>
      </c>
      <c r="AX82" s="16">
        <v>999</v>
      </c>
      <c r="AY82" s="16">
        <v>999</v>
      </c>
      <c r="AZ82" s="16">
        <v>999</v>
      </c>
      <c r="BA82" s="16">
        <v>999</v>
      </c>
      <c r="BB82" s="16">
        <v>999</v>
      </c>
      <c r="BC82" s="16">
        <v>999</v>
      </c>
      <c r="BD82" s="16">
        <v>999</v>
      </c>
      <c r="BE82" s="16">
        <v>999</v>
      </c>
      <c r="BF82" s="16"/>
      <c r="BG82" s="16"/>
      <c r="BH82" s="16"/>
      <c r="BI82" s="16"/>
      <c r="BJ82" s="16"/>
    </row>
    <row r="83" spans="4:62" ht="15" customHeight="1" x14ac:dyDescent="0.4">
      <c r="D83" s="2" t="str">
        <f>'Lines - Loading'!D83</f>
        <v>gretna400kv</v>
      </c>
      <c r="E83" s="2" t="str">
        <f>'Lines - Loading'!E83</f>
        <v>R1</v>
      </c>
      <c r="G83" s="16">
        <v>0</v>
      </c>
      <c r="H83" s="16">
        <v>0</v>
      </c>
      <c r="I83" s="16">
        <v>999</v>
      </c>
      <c r="J83" s="16">
        <v>999</v>
      </c>
      <c r="K83" s="16">
        <v>999</v>
      </c>
      <c r="L83" s="16">
        <v>999</v>
      </c>
      <c r="M83" s="16">
        <v>999</v>
      </c>
      <c r="N83" s="16">
        <v>999</v>
      </c>
      <c r="O83" s="16">
        <v>999</v>
      </c>
      <c r="P83" s="16">
        <v>999</v>
      </c>
      <c r="Q83" s="16">
        <v>999</v>
      </c>
      <c r="R83" s="16">
        <v>999</v>
      </c>
      <c r="S83" s="16">
        <v>999</v>
      </c>
      <c r="T83" s="16">
        <v>999</v>
      </c>
      <c r="U83" s="16">
        <v>999</v>
      </c>
      <c r="V83" s="16">
        <v>999</v>
      </c>
      <c r="W83" s="16">
        <v>999</v>
      </c>
      <c r="X83" s="16">
        <v>999</v>
      </c>
      <c r="Y83" s="16">
        <v>999</v>
      </c>
      <c r="Z83" s="16">
        <v>999</v>
      </c>
      <c r="AA83" s="16">
        <v>999</v>
      </c>
      <c r="AB83" s="16">
        <v>999</v>
      </c>
      <c r="AC83" s="16">
        <v>999</v>
      </c>
      <c r="AD83" s="16">
        <v>999</v>
      </c>
      <c r="AE83" s="16">
        <v>999</v>
      </c>
      <c r="AF83" s="16">
        <v>999</v>
      </c>
      <c r="AG83" s="16">
        <v>999</v>
      </c>
      <c r="AH83" s="16">
        <v>999</v>
      </c>
      <c r="AI83" s="16">
        <v>999</v>
      </c>
      <c r="AJ83" s="16">
        <v>999</v>
      </c>
      <c r="AK83" s="16">
        <v>999</v>
      </c>
      <c r="AL83" s="16">
        <v>999</v>
      </c>
      <c r="AM83" s="16">
        <v>999</v>
      </c>
      <c r="AN83" s="16">
        <v>999</v>
      </c>
      <c r="AO83" s="16"/>
      <c r="AP83" s="16">
        <v>999</v>
      </c>
      <c r="AQ83" s="16">
        <v>999</v>
      </c>
      <c r="AR83" s="16">
        <v>999</v>
      </c>
      <c r="AS83" s="16">
        <v>999</v>
      </c>
      <c r="AT83" s="16">
        <v>999</v>
      </c>
      <c r="AU83" s="16">
        <v>999</v>
      </c>
      <c r="AV83" s="16">
        <v>999</v>
      </c>
      <c r="AW83" s="16">
        <v>999</v>
      </c>
      <c r="AX83" s="16">
        <v>999</v>
      </c>
      <c r="AY83" s="16">
        <v>999</v>
      </c>
      <c r="AZ83" s="16">
        <v>999</v>
      </c>
      <c r="BA83" s="16">
        <v>999</v>
      </c>
      <c r="BB83" s="16">
        <v>999</v>
      </c>
      <c r="BC83" s="16">
        <v>999</v>
      </c>
      <c r="BD83" s="16">
        <v>999</v>
      </c>
      <c r="BE83" s="16">
        <v>999</v>
      </c>
      <c r="BF83" s="16"/>
      <c r="BG83" s="16"/>
      <c r="BH83" s="16"/>
      <c r="BI83" s="16"/>
      <c r="BJ83" s="16"/>
    </row>
    <row r="84" spans="4:62" ht="15" customHeight="1" x14ac:dyDescent="0.4">
      <c r="D84" s="2" t="str">
        <f>'Lines - Loading'!D84</f>
        <v>gretna400kv</v>
      </c>
      <c r="E84" s="2" t="str">
        <f>'Lines - Loading'!E84</f>
        <v>X606 X604</v>
      </c>
      <c r="G84" s="16">
        <v>0</v>
      </c>
      <c r="H84" s="16">
        <v>0</v>
      </c>
      <c r="I84" s="16">
        <v>999</v>
      </c>
      <c r="J84" s="16">
        <v>999</v>
      </c>
      <c r="K84" s="16">
        <v>999</v>
      </c>
      <c r="L84" s="16">
        <v>999</v>
      </c>
      <c r="M84" s="16">
        <v>999</v>
      </c>
      <c r="N84" s="16">
        <v>999</v>
      </c>
      <c r="O84" s="16">
        <v>999</v>
      </c>
      <c r="P84" s="16">
        <v>999</v>
      </c>
      <c r="Q84" s="16">
        <v>999</v>
      </c>
      <c r="R84" s="16">
        <v>999</v>
      </c>
      <c r="S84" s="16">
        <v>999</v>
      </c>
      <c r="T84" s="16">
        <v>999</v>
      </c>
      <c r="U84" s="16">
        <v>999</v>
      </c>
      <c r="V84" s="16">
        <v>999</v>
      </c>
      <c r="W84" s="16">
        <v>999</v>
      </c>
      <c r="X84" s="16">
        <v>999</v>
      </c>
      <c r="Y84" s="16">
        <v>999</v>
      </c>
      <c r="Z84" s="16">
        <v>999</v>
      </c>
      <c r="AA84" s="16">
        <v>999</v>
      </c>
      <c r="AB84" s="16">
        <v>999</v>
      </c>
      <c r="AC84" s="16">
        <v>999</v>
      </c>
      <c r="AD84" s="16">
        <v>999</v>
      </c>
      <c r="AE84" s="16">
        <v>999</v>
      </c>
      <c r="AF84" s="16">
        <v>999</v>
      </c>
      <c r="AG84" s="16">
        <v>999</v>
      </c>
      <c r="AH84" s="16">
        <v>999</v>
      </c>
      <c r="AI84" s="16">
        <v>999</v>
      </c>
      <c r="AJ84" s="16">
        <v>999</v>
      </c>
      <c r="AK84" s="16">
        <v>999</v>
      </c>
      <c r="AL84" s="16">
        <v>999</v>
      </c>
      <c r="AM84" s="16">
        <v>999</v>
      </c>
      <c r="AN84" s="16">
        <v>999</v>
      </c>
      <c r="AO84" s="16"/>
      <c r="AP84" s="16">
        <v>999</v>
      </c>
      <c r="AQ84" s="16">
        <v>999</v>
      </c>
      <c r="AR84" s="16">
        <v>999</v>
      </c>
      <c r="AS84" s="16">
        <v>999</v>
      </c>
      <c r="AT84" s="16">
        <v>999</v>
      </c>
      <c r="AU84" s="16">
        <v>999</v>
      </c>
      <c r="AV84" s="16">
        <v>999</v>
      </c>
      <c r="AW84" s="16">
        <v>999</v>
      </c>
      <c r="AX84" s="16">
        <v>999</v>
      </c>
      <c r="AY84" s="16">
        <v>999</v>
      </c>
      <c r="AZ84" s="16">
        <v>999</v>
      </c>
      <c r="BA84" s="16">
        <v>999</v>
      </c>
      <c r="BB84" s="16">
        <v>999</v>
      </c>
      <c r="BC84" s="16">
        <v>999</v>
      </c>
      <c r="BD84" s="16">
        <v>999</v>
      </c>
      <c r="BE84" s="16">
        <v>999</v>
      </c>
      <c r="BF84" s="16"/>
      <c r="BG84" s="16"/>
      <c r="BH84" s="16"/>
      <c r="BI84" s="16"/>
      <c r="BJ84" s="16"/>
    </row>
    <row r="85" spans="4:62" ht="15" customHeight="1" x14ac:dyDescent="0.4">
      <c r="D85" s="2" t="str">
        <f>'Lines - Loading'!D85</f>
        <v>gretna400kv</v>
      </c>
      <c r="E85" s="2" t="str">
        <f>'Lines - Loading'!E85</f>
        <v>HARK A</v>
      </c>
      <c r="G85" s="16">
        <v>0</v>
      </c>
      <c r="H85" s="16">
        <v>0</v>
      </c>
      <c r="I85" s="16">
        <v>999</v>
      </c>
      <c r="J85" s="16">
        <v>999</v>
      </c>
      <c r="K85" s="16">
        <v>999</v>
      </c>
      <c r="L85" s="16">
        <v>999</v>
      </c>
      <c r="M85" s="16">
        <v>999</v>
      </c>
      <c r="N85" s="16">
        <v>999</v>
      </c>
      <c r="O85" s="16">
        <v>999</v>
      </c>
      <c r="P85" s="16">
        <v>999</v>
      </c>
      <c r="Q85" s="16">
        <v>999</v>
      </c>
      <c r="R85" s="16">
        <v>999</v>
      </c>
      <c r="S85" s="16">
        <v>999</v>
      </c>
      <c r="T85" s="16">
        <v>999</v>
      </c>
      <c r="U85" s="16">
        <v>999</v>
      </c>
      <c r="V85" s="16">
        <v>999</v>
      </c>
      <c r="W85" s="16">
        <v>999</v>
      </c>
      <c r="X85" s="16">
        <v>999</v>
      </c>
      <c r="Y85" s="16">
        <v>999</v>
      </c>
      <c r="Z85" s="16">
        <v>999</v>
      </c>
      <c r="AA85" s="16">
        <v>999</v>
      </c>
      <c r="AB85" s="16">
        <v>999</v>
      </c>
      <c r="AC85" s="16">
        <v>999</v>
      </c>
      <c r="AD85" s="16">
        <v>999</v>
      </c>
      <c r="AE85" s="16">
        <v>999</v>
      </c>
      <c r="AF85" s="16">
        <v>999</v>
      </c>
      <c r="AG85" s="16">
        <v>999</v>
      </c>
      <c r="AH85" s="16">
        <v>999</v>
      </c>
      <c r="AI85" s="16">
        <v>999</v>
      </c>
      <c r="AJ85" s="16">
        <v>999</v>
      </c>
      <c r="AK85" s="16">
        <v>999</v>
      </c>
      <c r="AL85" s="16">
        <v>999</v>
      </c>
      <c r="AM85" s="16">
        <v>999</v>
      </c>
      <c r="AN85" s="16">
        <v>999</v>
      </c>
      <c r="AO85" s="16"/>
      <c r="AP85" s="16">
        <v>999</v>
      </c>
      <c r="AQ85" s="16">
        <v>999</v>
      </c>
      <c r="AR85" s="16">
        <v>999</v>
      </c>
      <c r="AS85" s="16">
        <v>999</v>
      </c>
      <c r="AT85" s="16">
        <v>999</v>
      </c>
      <c r="AU85" s="16">
        <v>999</v>
      </c>
      <c r="AV85" s="16">
        <v>999</v>
      </c>
      <c r="AW85" s="16">
        <v>999</v>
      </c>
      <c r="AX85" s="16">
        <v>999</v>
      </c>
      <c r="AY85" s="16">
        <v>999</v>
      </c>
      <c r="AZ85" s="16">
        <v>999</v>
      </c>
      <c r="BA85" s="16">
        <v>999</v>
      </c>
      <c r="BB85" s="16">
        <v>999</v>
      </c>
      <c r="BC85" s="16">
        <v>999</v>
      </c>
      <c r="BD85" s="16">
        <v>999</v>
      </c>
      <c r="BE85" s="16">
        <v>999</v>
      </c>
      <c r="BF85" s="16"/>
      <c r="BG85" s="16"/>
      <c r="BH85" s="16"/>
      <c r="BI85" s="16"/>
      <c r="BJ85" s="16"/>
    </row>
    <row r="86" spans="4:62" ht="15" customHeight="1" x14ac:dyDescent="0.4">
      <c r="D86" s="2" t="str">
        <f>'Lines - Loading'!D86</f>
        <v>gretna400kv</v>
      </c>
      <c r="E86" s="2" t="str">
        <f>'Lines - Loading'!E86</f>
        <v>X516 X514</v>
      </c>
      <c r="G86" s="16">
        <v>0</v>
      </c>
      <c r="H86" s="16">
        <v>0</v>
      </c>
      <c r="I86" s="16">
        <v>999</v>
      </c>
      <c r="J86" s="16">
        <v>999</v>
      </c>
      <c r="K86" s="16">
        <v>999</v>
      </c>
      <c r="L86" s="16">
        <v>999</v>
      </c>
      <c r="M86" s="16">
        <v>999</v>
      </c>
      <c r="N86" s="16">
        <v>999</v>
      </c>
      <c r="O86" s="16">
        <v>999</v>
      </c>
      <c r="P86" s="16">
        <v>999</v>
      </c>
      <c r="Q86" s="16">
        <v>999</v>
      </c>
      <c r="R86" s="16">
        <v>999</v>
      </c>
      <c r="S86" s="16">
        <v>999</v>
      </c>
      <c r="T86" s="16">
        <v>999</v>
      </c>
      <c r="U86" s="16">
        <v>999</v>
      </c>
      <c r="V86" s="16">
        <v>999</v>
      </c>
      <c r="W86" s="16">
        <v>999</v>
      </c>
      <c r="X86" s="16">
        <v>999</v>
      </c>
      <c r="Y86" s="16">
        <v>999</v>
      </c>
      <c r="Z86" s="16">
        <v>999</v>
      </c>
      <c r="AA86" s="16">
        <v>999</v>
      </c>
      <c r="AB86" s="16">
        <v>999</v>
      </c>
      <c r="AC86" s="16">
        <v>999</v>
      </c>
      <c r="AD86" s="16">
        <v>999</v>
      </c>
      <c r="AE86" s="16">
        <v>999</v>
      </c>
      <c r="AF86" s="16">
        <v>999</v>
      </c>
      <c r="AG86" s="16">
        <v>999</v>
      </c>
      <c r="AH86" s="16">
        <v>999</v>
      </c>
      <c r="AI86" s="16">
        <v>999</v>
      </c>
      <c r="AJ86" s="16">
        <v>999</v>
      </c>
      <c r="AK86" s="16">
        <v>999</v>
      </c>
      <c r="AL86" s="16">
        <v>999</v>
      </c>
      <c r="AM86" s="16">
        <v>999</v>
      </c>
      <c r="AN86" s="16">
        <v>999</v>
      </c>
      <c r="AO86" s="16"/>
      <c r="AP86" s="16">
        <v>999</v>
      </c>
      <c r="AQ86" s="16">
        <v>999</v>
      </c>
      <c r="AR86" s="16">
        <v>999</v>
      </c>
      <c r="AS86" s="16">
        <v>999</v>
      </c>
      <c r="AT86" s="16">
        <v>999</v>
      </c>
      <c r="AU86" s="16">
        <v>999</v>
      </c>
      <c r="AV86" s="16">
        <v>999</v>
      </c>
      <c r="AW86" s="16">
        <v>999</v>
      </c>
      <c r="AX86" s="16">
        <v>999</v>
      </c>
      <c r="AY86" s="16">
        <v>999</v>
      </c>
      <c r="AZ86" s="16">
        <v>999</v>
      </c>
      <c r="BA86" s="16">
        <v>999</v>
      </c>
      <c r="BB86" s="16">
        <v>999</v>
      </c>
      <c r="BC86" s="16">
        <v>999</v>
      </c>
      <c r="BD86" s="16">
        <v>999</v>
      </c>
      <c r="BE86" s="16">
        <v>999</v>
      </c>
      <c r="BF86" s="16"/>
      <c r="BG86" s="16"/>
      <c r="BH86" s="16"/>
      <c r="BI86" s="16"/>
      <c r="BJ86" s="16"/>
    </row>
    <row r="87" spans="4:62" ht="15" customHeight="1" x14ac:dyDescent="0.4">
      <c r="D87" s="2" t="str">
        <f>'Lines - Loading'!D87</f>
        <v>gretna400kv</v>
      </c>
      <c r="E87" s="2" t="str">
        <f>'Lines - Loading'!E87</f>
        <v>GRNA 780 A</v>
      </c>
      <c r="G87" s="16">
        <v>0</v>
      </c>
      <c r="H87" s="16">
        <v>0</v>
      </c>
      <c r="I87" s="16">
        <v>999</v>
      </c>
      <c r="J87" s="16">
        <v>999</v>
      </c>
      <c r="K87" s="16">
        <v>999</v>
      </c>
      <c r="L87" s="16">
        <v>999</v>
      </c>
      <c r="M87" s="16">
        <v>999</v>
      </c>
      <c r="N87" s="16">
        <v>999</v>
      </c>
      <c r="O87" s="16">
        <v>999</v>
      </c>
      <c r="P87" s="16">
        <v>999</v>
      </c>
      <c r="Q87" s="16">
        <v>999</v>
      </c>
      <c r="R87" s="16">
        <v>999</v>
      </c>
      <c r="S87" s="16">
        <v>999</v>
      </c>
      <c r="T87" s="16">
        <v>999</v>
      </c>
      <c r="U87" s="16">
        <v>999</v>
      </c>
      <c r="V87" s="16">
        <v>999</v>
      </c>
      <c r="W87" s="16">
        <v>999</v>
      </c>
      <c r="X87" s="16">
        <v>999</v>
      </c>
      <c r="Y87" s="16">
        <v>999</v>
      </c>
      <c r="Z87" s="16">
        <v>999</v>
      </c>
      <c r="AA87" s="16">
        <v>999</v>
      </c>
      <c r="AB87" s="16">
        <v>999</v>
      </c>
      <c r="AC87" s="16">
        <v>999</v>
      </c>
      <c r="AD87" s="16">
        <v>999</v>
      </c>
      <c r="AE87" s="16">
        <v>999</v>
      </c>
      <c r="AF87" s="16">
        <v>999</v>
      </c>
      <c r="AG87" s="16">
        <v>999</v>
      </c>
      <c r="AH87" s="16">
        <v>999</v>
      </c>
      <c r="AI87" s="16">
        <v>999</v>
      </c>
      <c r="AJ87" s="16">
        <v>999</v>
      </c>
      <c r="AK87" s="16">
        <v>999</v>
      </c>
      <c r="AL87" s="16">
        <v>999</v>
      </c>
      <c r="AM87" s="16">
        <v>999</v>
      </c>
      <c r="AN87" s="16">
        <v>999</v>
      </c>
      <c r="AO87" s="16"/>
      <c r="AP87" s="16">
        <v>999</v>
      </c>
      <c r="AQ87" s="16">
        <v>999</v>
      </c>
      <c r="AR87" s="16">
        <v>999</v>
      </c>
      <c r="AS87" s="16">
        <v>999</v>
      </c>
      <c r="AT87" s="16">
        <v>999</v>
      </c>
      <c r="AU87" s="16">
        <v>999</v>
      </c>
      <c r="AV87" s="16">
        <v>999</v>
      </c>
      <c r="AW87" s="16">
        <v>999</v>
      </c>
      <c r="AX87" s="16">
        <v>999</v>
      </c>
      <c r="AY87" s="16">
        <v>999</v>
      </c>
      <c r="AZ87" s="16">
        <v>999</v>
      </c>
      <c r="BA87" s="16">
        <v>999</v>
      </c>
      <c r="BB87" s="16">
        <v>999</v>
      </c>
      <c r="BC87" s="16">
        <v>999</v>
      </c>
      <c r="BD87" s="16">
        <v>999</v>
      </c>
      <c r="BE87" s="16">
        <v>999</v>
      </c>
      <c r="BF87" s="16"/>
      <c r="BG87" s="16"/>
      <c r="BH87" s="16"/>
      <c r="BI87" s="16"/>
      <c r="BJ87" s="16"/>
    </row>
    <row r="88" spans="4:62" ht="15" customHeight="1" x14ac:dyDescent="0.4">
      <c r="D88" s="2" t="str">
        <f>'Lines - Loading'!D88</f>
        <v>gretna400kv</v>
      </c>
      <c r="E88" s="2" t="str">
        <f>'Lines - Loading'!E88</f>
        <v>X510</v>
      </c>
      <c r="G88" s="16">
        <v>0</v>
      </c>
      <c r="H88" s="16">
        <v>0</v>
      </c>
      <c r="I88" s="16">
        <v>999</v>
      </c>
      <c r="J88" s="16">
        <v>999</v>
      </c>
      <c r="K88" s="16">
        <v>999</v>
      </c>
      <c r="L88" s="16">
        <v>999</v>
      </c>
      <c r="M88" s="16">
        <v>999</v>
      </c>
      <c r="N88" s="16">
        <v>999</v>
      </c>
      <c r="O88" s="16">
        <v>999</v>
      </c>
      <c r="P88" s="16">
        <v>999</v>
      </c>
      <c r="Q88" s="16">
        <v>999</v>
      </c>
      <c r="R88" s="16">
        <v>999</v>
      </c>
      <c r="S88" s="16">
        <v>999</v>
      </c>
      <c r="T88" s="16">
        <v>999</v>
      </c>
      <c r="U88" s="16">
        <v>999</v>
      </c>
      <c r="V88" s="16">
        <v>999</v>
      </c>
      <c r="W88" s="16">
        <v>999</v>
      </c>
      <c r="X88" s="16">
        <v>999</v>
      </c>
      <c r="Y88" s="16">
        <v>999</v>
      </c>
      <c r="Z88" s="16">
        <v>999</v>
      </c>
      <c r="AA88" s="16">
        <v>999</v>
      </c>
      <c r="AB88" s="16">
        <v>999</v>
      </c>
      <c r="AC88" s="16">
        <v>999</v>
      </c>
      <c r="AD88" s="16">
        <v>999</v>
      </c>
      <c r="AE88" s="16">
        <v>999</v>
      </c>
      <c r="AF88" s="16">
        <v>999</v>
      </c>
      <c r="AG88" s="16">
        <v>999</v>
      </c>
      <c r="AH88" s="16">
        <v>999</v>
      </c>
      <c r="AI88" s="16">
        <v>999</v>
      </c>
      <c r="AJ88" s="16">
        <v>999</v>
      </c>
      <c r="AK88" s="16">
        <v>999</v>
      </c>
      <c r="AL88" s="16">
        <v>999</v>
      </c>
      <c r="AM88" s="16">
        <v>999</v>
      </c>
      <c r="AN88" s="16">
        <v>999</v>
      </c>
      <c r="AO88" s="16"/>
      <c r="AP88" s="16">
        <v>999</v>
      </c>
      <c r="AQ88" s="16">
        <v>999</v>
      </c>
      <c r="AR88" s="16">
        <v>999</v>
      </c>
      <c r="AS88" s="16">
        <v>999</v>
      </c>
      <c r="AT88" s="16">
        <v>999</v>
      </c>
      <c r="AU88" s="16">
        <v>999</v>
      </c>
      <c r="AV88" s="16">
        <v>999</v>
      </c>
      <c r="AW88" s="16">
        <v>999</v>
      </c>
      <c r="AX88" s="16">
        <v>999</v>
      </c>
      <c r="AY88" s="16">
        <v>999</v>
      </c>
      <c r="AZ88" s="16">
        <v>999</v>
      </c>
      <c r="BA88" s="16">
        <v>999</v>
      </c>
      <c r="BB88" s="16">
        <v>999</v>
      </c>
      <c r="BC88" s="16">
        <v>999</v>
      </c>
      <c r="BD88" s="16">
        <v>999</v>
      </c>
      <c r="BE88" s="16">
        <v>999</v>
      </c>
      <c r="BF88" s="16"/>
      <c r="BG88" s="16"/>
      <c r="BH88" s="16"/>
      <c r="BI88" s="16"/>
      <c r="BJ88" s="16"/>
    </row>
    <row r="89" spans="4:62" ht="15" customHeight="1" x14ac:dyDescent="0.4">
      <c r="D89" s="2" t="str">
        <f>'Lines - Loading'!D89</f>
        <v>gretna400kv</v>
      </c>
      <c r="E89" s="2" t="str">
        <f>'Lines - Loading'!E89</f>
        <v>GRNA 780</v>
      </c>
      <c r="G89" s="16">
        <v>0</v>
      </c>
      <c r="H89" s="16">
        <v>0</v>
      </c>
      <c r="I89" s="16">
        <v>999</v>
      </c>
      <c r="J89" s="16">
        <v>999</v>
      </c>
      <c r="K89" s="16">
        <v>999</v>
      </c>
      <c r="L89" s="16">
        <v>999</v>
      </c>
      <c r="M89" s="16">
        <v>999</v>
      </c>
      <c r="N89" s="16">
        <v>999</v>
      </c>
      <c r="O89" s="16">
        <v>999</v>
      </c>
      <c r="P89" s="16">
        <v>999</v>
      </c>
      <c r="Q89" s="16">
        <v>999</v>
      </c>
      <c r="R89" s="16">
        <v>999</v>
      </c>
      <c r="S89" s="16">
        <v>999</v>
      </c>
      <c r="T89" s="16">
        <v>999</v>
      </c>
      <c r="U89" s="16">
        <v>999</v>
      </c>
      <c r="V89" s="16">
        <v>999</v>
      </c>
      <c r="W89" s="16">
        <v>999</v>
      </c>
      <c r="X89" s="16">
        <v>999</v>
      </c>
      <c r="Y89" s="16">
        <v>999</v>
      </c>
      <c r="Z89" s="16">
        <v>999</v>
      </c>
      <c r="AA89" s="16">
        <v>999</v>
      </c>
      <c r="AB89" s="16">
        <v>999</v>
      </c>
      <c r="AC89" s="16">
        <v>999</v>
      </c>
      <c r="AD89" s="16">
        <v>999</v>
      </c>
      <c r="AE89" s="16">
        <v>999</v>
      </c>
      <c r="AF89" s="16">
        <v>999</v>
      </c>
      <c r="AG89" s="16">
        <v>999</v>
      </c>
      <c r="AH89" s="16">
        <v>999</v>
      </c>
      <c r="AI89" s="16">
        <v>999</v>
      </c>
      <c r="AJ89" s="16">
        <v>999</v>
      </c>
      <c r="AK89" s="16">
        <v>999</v>
      </c>
      <c r="AL89" s="16">
        <v>999</v>
      </c>
      <c r="AM89" s="16">
        <v>999</v>
      </c>
      <c r="AN89" s="16">
        <v>999</v>
      </c>
      <c r="AO89" s="16"/>
      <c r="AP89" s="16">
        <v>999</v>
      </c>
      <c r="AQ89" s="16">
        <v>999</v>
      </c>
      <c r="AR89" s="16">
        <v>999</v>
      </c>
      <c r="AS89" s="16">
        <v>999</v>
      </c>
      <c r="AT89" s="16">
        <v>999</v>
      </c>
      <c r="AU89" s="16">
        <v>999</v>
      </c>
      <c r="AV89" s="16">
        <v>999</v>
      </c>
      <c r="AW89" s="16">
        <v>999</v>
      </c>
      <c r="AX89" s="16">
        <v>999</v>
      </c>
      <c r="AY89" s="16">
        <v>999</v>
      </c>
      <c r="AZ89" s="16">
        <v>999</v>
      </c>
      <c r="BA89" s="16">
        <v>999</v>
      </c>
      <c r="BB89" s="16">
        <v>999</v>
      </c>
      <c r="BC89" s="16">
        <v>999</v>
      </c>
      <c r="BD89" s="16">
        <v>999</v>
      </c>
      <c r="BE89" s="16">
        <v>999</v>
      </c>
      <c r="BF89" s="16"/>
      <c r="BG89" s="16"/>
      <c r="BH89" s="16"/>
      <c r="BI89" s="16"/>
      <c r="BJ89" s="16"/>
    </row>
    <row r="90" spans="4:62" ht="15" customHeight="1" x14ac:dyDescent="0.4">
      <c r="D90" s="2" t="str">
        <f>'Lines - Loading'!D90</f>
        <v>gretna400kv</v>
      </c>
      <c r="E90" s="2" t="str">
        <f>'Lines - Loading'!E90</f>
        <v>GRNA 780 tx</v>
      </c>
      <c r="G90" s="16">
        <v>0</v>
      </c>
      <c r="H90" s="16">
        <v>0</v>
      </c>
      <c r="I90" s="16">
        <v>999</v>
      </c>
      <c r="J90" s="16">
        <v>999</v>
      </c>
      <c r="K90" s="16">
        <v>999</v>
      </c>
      <c r="L90" s="16">
        <v>999</v>
      </c>
      <c r="M90" s="16">
        <v>999</v>
      </c>
      <c r="N90" s="16">
        <v>999</v>
      </c>
      <c r="O90" s="16">
        <v>999</v>
      </c>
      <c r="P90" s="16">
        <v>999</v>
      </c>
      <c r="Q90" s="16">
        <v>999</v>
      </c>
      <c r="R90" s="16">
        <v>999</v>
      </c>
      <c r="S90" s="16">
        <v>999</v>
      </c>
      <c r="T90" s="16">
        <v>999</v>
      </c>
      <c r="U90" s="16">
        <v>999</v>
      </c>
      <c r="V90" s="16">
        <v>999</v>
      </c>
      <c r="W90" s="16">
        <v>999</v>
      </c>
      <c r="X90" s="16">
        <v>999</v>
      </c>
      <c r="Y90" s="16">
        <v>999</v>
      </c>
      <c r="Z90" s="16">
        <v>999</v>
      </c>
      <c r="AA90" s="16">
        <v>999</v>
      </c>
      <c r="AB90" s="16">
        <v>999</v>
      </c>
      <c r="AC90" s="16">
        <v>999</v>
      </c>
      <c r="AD90" s="16">
        <v>999</v>
      </c>
      <c r="AE90" s="16">
        <v>999</v>
      </c>
      <c r="AF90" s="16">
        <v>999</v>
      </c>
      <c r="AG90" s="16">
        <v>999</v>
      </c>
      <c r="AH90" s="16">
        <v>999</v>
      </c>
      <c r="AI90" s="16">
        <v>999</v>
      </c>
      <c r="AJ90" s="16">
        <v>999</v>
      </c>
      <c r="AK90" s="16">
        <v>999</v>
      </c>
      <c r="AL90" s="16">
        <v>999</v>
      </c>
      <c r="AM90" s="16">
        <v>999</v>
      </c>
      <c r="AN90" s="16">
        <v>999</v>
      </c>
      <c r="AO90" s="16"/>
      <c r="AP90" s="16">
        <v>999</v>
      </c>
      <c r="AQ90" s="16">
        <v>999</v>
      </c>
      <c r="AR90" s="16">
        <v>999</v>
      </c>
      <c r="AS90" s="16">
        <v>999</v>
      </c>
      <c r="AT90" s="16">
        <v>999</v>
      </c>
      <c r="AU90" s="16">
        <v>999</v>
      </c>
      <c r="AV90" s="16">
        <v>999</v>
      </c>
      <c r="AW90" s="16">
        <v>999</v>
      </c>
      <c r="AX90" s="16">
        <v>999</v>
      </c>
      <c r="AY90" s="16">
        <v>999</v>
      </c>
      <c r="AZ90" s="16">
        <v>999</v>
      </c>
      <c r="BA90" s="16">
        <v>999</v>
      </c>
      <c r="BB90" s="16">
        <v>999</v>
      </c>
      <c r="BC90" s="16">
        <v>999</v>
      </c>
      <c r="BD90" s="16">
        <v>999</v>
      </c>
      <c r="BE90" s="16">
        <v>999</v>
      </c>
      <c r="BF90" s="16"/>
      <c r="BG90" s="16"/>
      <c r="BH90" s="16"/>
      <c r="BI90" s="16"/>
      <c r="BJ90" s="16"/>
    </row>
    <row r="91" spans="4:62" ht="15" customHeight="1" x14ac:dyDescent="0.4">
      <c r="D91" s="2" t="str">
        <f>'Lines - Loading'!D91</f>
        <v>gretna400kv</v>
      </c>
      <c r="E91" s="2" t="str">
        <f>'Lines - Loading'!E91</f>
        <v>X406 X404</v>
      </c>
      <c r="G91" s="16">
        <v>0</v>
      </c>
      <c r="H91" s="16">
        <v>0</v>
      </c>
      <c r="I91" s="16">
        <v>999</v>
      </c>
      <c r="J91" s="16">
        <v>999</v>
      </c>
      <c r="K91" s="16">
        <v>999</v>
      </c>
      <c r="L91" s="16">
        <v>999</v>
      </c>
      <c r="M91" s="16">
        <v>999</v>
      </c>
      <c r="N91" s="16">
        <v>999</v>
      </c>
      <c r="O91" s="16">
        <v>999</v>
      </c>
      <c r="P91" s="16">
        <v>999</v>
      </c>
      <c r="Q91" s="16">
        <v>999</v>
      </c>
      <c r="R91" s="16">
        <v>999</v>
      </c>
      <c r="S91" s="16">
        <v>999</v>
      </c>
      <c r="T91" s="16">
        <v>999</v>
      </c>
      <c r="U91" s="16">
        <v>999</v>
      </c>
      <c r="V91" s="16">
        <v>999</v>
      </c>
      <c r="W91" s="16">
        <v>999</v>
      </c>
      <c r="X91" s="16">
        <v>999</v>
      </c>
      <c r="Y91" s="16">
        <v>999</v>
      </c>
      <c r="Z91" s="16">
        <v>999</v>
      </c>
      <c r="AA91" s="16">
        <v>999</v>
      </c>
      <c r="AB91" s="16">
        <v>999</v>
      </c>
      <c r="AC91" s="16">
        <v>999</v>
      </c>
      <c r="AD91" s="16">
        <v>999</v>
      </c>
      <c r="AE91" s="16">
        <v>999</v>
      </c>
      <c r="AF91" s="16">
        <v>999</v>
      </c>
      <c r="AG91" s="16">
        <v>999</v>
      </c>
      <c r="AH91" s="16">
        <v>999</v>
      </c>
      <c r="AI91" s="16">
        <v>999</v>
      </c>
      <c r="AJ91" s="16">
        <v>999</v>
      </c>
      <c r="AK91" s="16">
        <v>999</v>
      </c>
      <c r="AL91" s="16">
        <v>999</v>
      </c>
      <c r="AM91" s="16">
        <v>999</v>
      </c>
      <c r="AN91" s="16">
        <v>999</v>
      </c>
      <c r="AO91" s="16"/>
      <c r="AP91" s="16">
        <v>999</v>
      </c>
      <c r="AQ91" s="16">
        <v>999</v>
      </c>
      <c r="AR91" s="16">
        <v>999</v>
      </c>
      <c r="AS91" s="16">
        <v>999</v>
      </c>
      <c r="AT91" s="16">
        <v>999</v>
      </c>
      <c r="AU91" s="16">
        <v>999</v>
      </c>
      <c r="AV91" s="16">
        <v>999</v>
      </c>
      <c r="AW91" s="16">
        <v>999</v>
      </c>
      <c r="AX91" s="16">
        <v>999</v>
      </c>
      <c r="AY91" s="16">
        <v>999</v>
      </c>
      <c r="AZ91" s="16">
        <v>999</v>
      </c>
      <c r="BA91" s="16">
        <v>999</v>
      </c>
      <c r="BB91" s="16">
        <v>999</v>
      </c>
      <c r="BC91" s="16">
        <v>999</v>
      </c>
      <c r="BD91" s="16">
        <v>999</v>
      </c>
      <c r="BE91" s="16">
        <v>999</v>
      </c>
      <c r="BF91" s="16"/>
      <c r="BG91" s="16"/>
      <c r="BH91" s="16"/>
      <c r="BI91" s="16"/>
      <c r="BJ91" s="16"/>
    </row>
    <row r="92" spans="4:62" ht="15" customHeight="1" x14ac:dyDescent="0.4">
      <c r="D92" s="2" t="str">
        <f>'Lines - Loading'!D92</f>
        <v>gretna400kv</v>
      </c>
      <c r="E92" s="2" t="str">
        <f>'Lines - Loading'!E92</f>
        <v>ELVA A</v>
      </c>
      <c r="G92" s="16">
        <v>0</v>
      </c>
      <c r="H92" s="16">
        <v>0</v>
      </c>
      <c r="I92" s="16">
        <v>999</v>
      </c>
      <c r="J92" s="16">
        <v>999</v>
      </c>
      <c r="K92" s="16">
        <v>999</v>
      </c>
      <c r="L92" s="16">
        <v>999</v>
      </c>
      <c r="M92" s="16">
        <v>999</v>
      </c>
      <c r="N92" s="16">
        <v>999</v>
      </c>
      <c r="O92" s="16">
        <v>999</v>
      </c>
      <c r="P92" s="16">
        <v>999</v>
      </c>
      <c r="Q92" s="16">
        <v>999</v>
      </c>
      <c r="R92" s="16">
        <v>999</v>
      </c>
      <c r="S92" s="16">
        <v>999</v>
      </c>
      <c r="T92" s="16">
        <v>999</v>
      </c>
      <c r="U92" s="16">
        <v>999</v>
      </c>
      <c r="V92" s="16">
        <v>999</v>
      </c>
      <c r="W92" s="16">
        <v>999</v>
      </c>
      <c r="X92" s="16">
        <v>999</v>
      </c>
      <c r="Y92" s="16">
        <v>999</v>
      </c>
      <c r="Z92" s="16">
        <v>999</v>
      </c>
      <c r="AA92" s="16">
        <v>999</v>
      </c>
      <c r="AB92" s="16">
        <v>999</v>
      </c>
      <c r="AC92" s="16">
        <v>999</v>
      </c>
      <c r="AD92" s="16">
        <v>999</v>
      </c>
      <c r="AE92" s="16">
        <v>999</v>
      </c>
      <c r="AF92" s="16">
        <v>999</v>
      </c>
      <c r="AG92" s="16">
        <v>999</v>
      </c>
      <c r="AH92" s="16">
        <v>999</v>
      </c>
      <c r="AI92" s="16">
        <v>999</v>
      </c>
      <c r="AJ92" s="16">
        <v>999</v>
      </c>
      <c r="AK92" s="16">
        <v>999</v>
      </c>
      <c r="AL92" s="16">
        <v>999</v>
      </c>
      <c r="AM92" s="16">
        <v>999</v>
      </c>
      <c r="AN92" s="16">
        <v>999</v>
      </c>
      <c r="AO92" s="16"/>
      <c r="AP92" s="16">
        <v>999</v>
      </c>
      <c r="AQ92" s="16">
        <v>999</v>
      </c>
      <c r="AR92" s="16">
        <v>999</v>
      </c>
      <c r="AS92" s="16">
        <v>999</v>
      </c>
      <c r="AT92" s="16">
        <v>999</v>
      </c>
      <c r="AU92" s="16">
        <v>999</v>
      </c>
      <c r="AV92" s="16">
        <v>999</v>
      </c>
      <c r="AW92" s="16">
        <v>999</v>
      </c>
      <c r="AX92" s="16">
        <v>999</v>
      </c>
      <c r="AY92" s="16">
        <v>999</v>
      </c>
      <c r="AZ92" s="16">
        <v>999</v>
      </c>
      <c r="BA92" s="16">
        <v>999</v>
      </c>
      <c r="BB92" s="16">
        <v>999</v>
      </c>
      <c r="BC92" s="16">
        <v>999</v>
      </c>
      <c r="BD92" s="16">
        <v>999</v>
      </c>
      <c r="BE92" s="16">
        <v>999</v>
      </c>
      <c r="BF92" s="16"/>
      <c r="BG92" s="16"/>
      <c r="BH92" s="16"/>
      <c r="BI92" s="16"/>
      <c r="BJ92" s="16"/>
    </row>
    <row r="93" spans="4:62" ht="15" customHeight="1" x14ac:dyDescent="0.4">
      <c r="D93" s="2" t="str">
        <f>'Lines - Loading'!D93</f>
        <v>gretna400kv</v>
      </c>
      <c r="E93" s="2" t="str">
        <f>'Lines - Loading'!E93</f>
        <v>ELVA</v>
      </c>
      <c r="G93" s="16">
        <v>0</v>
      </c>
      <c r="H93" s="16">
        <v>0</v>
      </c>
      <c r="I93" s="16">
        <v>999</v>
      </c>
      <c r="J93" s="16">
        <v>999</v>
      </c>
      <c r="K93" s="16">
        <v>999</v>
      </c>
      <c r="L93" s="16">
        <v>999</v>
      </c>
      <c r="M93" s="16">
        <v>999</v>
      </c>
      <c r="N93" s="16">
        <v>999</v>
      </c>
      <c r="O93" s="16">
        <v>999</v>
      </c>
      <c r="P93" s="16">
        <v>999</v>
      </c>
      <c r="Q93" s="16">
        <v>999</v>
      </c>
      <c r="R93" s="16">
        <v>999</v>
      </c>
      <c r="S93" s="16">
        <v>999</v>
      </c>
      <c r="T93" s="16">
        <v>999</v>
      </c>
      <c r="U93" s="16">
        <v>999</v>
      </c>
      <c r="V93" s="16">
        <v>999</v>
      </c>
      <c r="W93" s="16">
        <v>999</v>
      </c>
      <c r="X93" s="16">
        <v>999</v>
      </c>
      <c r="Y93" s="16">
        <v>999</v>
      </c>
      <c r="Z93" s="16">
        <v>999</v>
      </c>
      <c r="AA93" s="16">
        <v>999</v>
      </c>
      <c r="AB93" s="16">
        <v>999</v>
      </c>
      <c r="AC93" s="16">
        <v>999</v>
      </c>
      <c r="AD93" s="16">
        <v>999</v>
      </c>
      <c r="AE93" s="16">
        <v>999</v>
      </c>
      <c r="AF93" s="16">
        <v>999</v>
      </c>
      <c r="AG93" s="16">
        <v>999</v>
      </c>
      <c r="AH93" s="16">
        <v>999</v>
      </c>
      <c r="AI93" s="16">
        <v>999</v>
      </c>
      <c r="AJ93" s="16">
        <v>999</v>
      </c>
      <c r="AK93" s="16">
        <v>999</v>
      </c>
      <c r="AL93" s="16">
        <v>999</v>
      </c>
      <c r="AM93" s="16">
        <v>999</v>
      </c>
      <c r="AN93" s="16">
        <v>999</v>
      </c>
      <c r="AO93" s="16"/>
      <c r="AP93" s="16">
        <v>999</v>
      </c>
      <c r="AQ93" s="16">
        <v>999</v>
      </c>
      <c r="AR93" s="16">
        <v>999</v>
      </c>
      <c r="AS93" s="16">
        <v>999</v>
      </c>
      <c r="AT93" s="16">
        <v>999</v>
      </c>
      <c r="AU93" s="16">
        <v>999</v>
      </c>
      <c r="AV93" s="16">
        <v>999</v>
      </c>
      <c r="AW93" s="16">
        <v>999</v>
      </c>
      <c r="AX93" s="16">
        <v>999</v>
      </c>
      <c r="AY93" s="16">
        <v>999</v>
      </c>
      <c r="AZ93" s="16">
        <v>999</v>
      </c>
      <c r="BA93" s="16">
        <v>999</v>
      </c>
      <c r="BB93" s="16">
        <v>999</v>
      </c>
      <c r="BC93" s="16">
        <v>999</v>
      </c>
      <c r="BD93" s="16">
        <v>999</v>
      </c>
      <c r="BE93" s="16">
        <v>999</v>
      </c>
      <c r="BF93" s="16"/>
      <c r="BG93" s="16"/>
      <c r="BH93" s="16"/>
      <c r="BI93" s="16"/>
      <c r="BJ93" s="16"/>
    </row>
    <row r="94" spans="4:62" ht="15" customHeight="1" x14ac:dyDescent="0.4">
      <c r="D94" s="2" t="str">
        <f>'Lines - Loading'!D94</f>
        <v>gretna400kv</v>
      </c>
      <c r="E94" s="2" t="str">
        <f>'Lines - Loading'!E94</f>
        <v>X447</v>
      </c>
      <c r="G94" s="16">
        <v>0</v>
      </c>
      <c r="H94" s="16">
        <v>0</v>
      </c>
      <c r="I94" s="16">
        <v>999</v>
      </c>
      <c r="J94" s="16">
        <v>999</v>
      </c>
      <c r="K94" s="16">
        <v>999</v>
      </c>
      <c r="L94" s="16">
        <v>999</v>
      </c>
      <c r="M94" s="16">
        <v>999</v>
      </c>
      <c r="N94" s="16">
        <v>999</v>
      </c>
      <c r="O94" s="16">
        <v>999</v>
      </c>
      <c r="P94" s="16">
        <v>999</v>
      </c>
      <c r="Q94" s="16">
        <v>999</v>
      </c>
      <c r="R94" s="16">
        <v>999</v>
      </c>
      <c r="S94" s="16">
        <v>999</v>
      </c>
      <c r="T94" s="16">
        <v>999</v>
      </c>
      <c r="U94" s="16">
        <v>999</v>
      </c>
      <c r="V94" s="16">
        <v>999</v>
      </c>
      <c r="W94" s="16">
        <v>999</v>
      </c>
      <c r="X94" s="16">
        <v>999</v>
      </c>
      <c r="Y94" s="16">
        <v>999</v>
      </c>
      <c r="Z94" s="16">
        <v>999</v>
      </c>
      <c r="AA94" s="16">
        <v>999</v>
      </c>
      <c r="AB94" s="16">
        <v>999</v>
      </c>
      <c r="AC94" s="16">
        <v>999</v>
      </c>
      <c r="AD94" s="16">
        <v>999</v>
      </c>
      <c r="AE94" s="16">
        <v>999</v>
      </c>
      <c r="AF94" s="16">
        <v>999</v>
      </c>
      <c r="AG94" s="16">
        <v>999</v>
      </c>
      <c r="AH94" s="16">
        <v>999</v>
      </c>
      <c r="AI94" s="16">
        <v>999</v>
      </c>
      <c r="AJ94" s="16">
        <v>999</v>
      </c>
      <c r="AK94" s="16">
        <v>999</v>
      </c>
      <c r="AL94" s="16">
        <v>999</v>
      </c>
      <c r="AM94" s="16">
        <v>999</v>
      </c>
      <c r="AN94" s="16">
        <v>999</v>
      </c>
      <c r="AO94" s="16"/>
      <c r="AP94" s="16">
        <v>999</v>
      </c>
      <c r="AQ94" s="16">
        <v>999</v>
      </c>
      <c r="AR94" s="16">
        <v>999</v>
      </c>
      <c r="AS94" s="16">
        <v>999</v>
      </c>
      <c r="AT94" s="16">
        <v>999</v>
      </c>
      <c r="AU94" s="16">
        <v>999</v>
      </c>
      <c r="AV94" s="16">
        <v>999</v>
      </c>
      <c r="AW94" s="16">
        <v>999</v>
      </c>
      <c r="AX94" s="16">
        <v>999</v>
      </c>
      <c r="AY94" s="16">
        <v>999</v>
      </c>
      <c r="AZ94" s="16">
        <v>999</v>
      </c>
      <c r="BA94" s="16">
        <v>999</v>
      </c>
      <c r="BB94" s="16">
        <v>999</v>
      </c>
      <c r="BC94" s="16">
        <v>999</v>
      </c>
      <c r="BD94" s="16">
        <v>999</v>
      </c>
      <c r="BE94" s="16">
        <v>999</v>
      </c>
      <c r="BF94" s="16"/>
      <c r="BG94" s="16"/>
      <c r="BH94" s="16"/>
      <c r="BI94" s="16"/>
      <c r="BJ94" s="16"/>
    </row>
    <row r="95" spans="4:62" ht="15" customHeight="1" x14ac:dyDescent="0.4">
      <c r="D95" s="2" t="str">
        <f>'Lines - Loading'!D95</f>
        <v>gretna400kv</v>
      </c>
      <c r="E95" s="2" t="str">
        <f>'Lines - Loading'!E95</f>
        <v>X447 X449</v>
      </c>
      <c r="G95" s="16">
        <v>0</v>
      </c>
      <c r="H95" s="16">
        <v>0</v>
      </c>
      <c r="I95" s="16">
        <v>999</v>
      </c>
      <c r="J95" s="16">
        <v>999</v>
      </c>
      <c r="K95" s="16">
        <v>999</v>
      </c>
      <c r="L95" s="16">
        <v>999</v>
      </c>
      <c r="M95" s="16">
        <v>999</v>
      </c>
      <c r="N95" s="16">
        <v>999</v>
      </c>
      <c r="O95" s="16">
        <v>999</v>
      </c>
      <c r="P95" s="16">
        <v>999</v>
      </c>
      <c r="Q95" s="16">
        <v>999</v>
      </c>
      <c r="R95" s="16">
        <v>999</v>
      </c>
      <c r="S95" s="16">
        <v>999</v>
      </c>
      <c r="T95" s="16">
        <v>999</v>
      </c>
      <c r="U95" s="16">
        <v>999</v>
      </c>
      <c r="V95" s="16">
        <v>999</v>
      </c>
      <c r="W95" s="16">
        <v>999</v>
      </c>
      <c r="X95" s="16">
        <v>999</v>
      </c>
      <c r="Y95" s="16">
        <v>999</v>
      </c>
      <c r="Z95" s="16">
        <v>999</v>
      </c>
      <c r="AA95" s="16">
        <v>999</v>
      </c>
      <c r="AB95" s="16">
        <v>999</v>
      </c>
      <c r="AC95" s="16">
        <v>999</v>
      </c>
      <c r="AD95" s="16">
        <v>999</v>
      </c>
      <c r="AE95" s="16">
        <v>999</v>
      </c>
      <c r="AF95" s="16">
        <v>999</v>
      </c>
      <c r="AG95" s="16">
        <v>999</v>
      </c>
      <c r="AH95" s="16">
        <v>999</v>
      </c>
      <c r="AI95" s="16">
        <v>999</v>
      </c>
      <c r="AJ95" s="16">
        <v>999</v>
      </c>
      <c r="AK95" s="16">
        <v>999</v>
      </c>
      <c r="AL95" s="16">
        <v>999</v>
      </c>
      <c r="AM95" s="16">
        <v>999</v>
      </c>
      <c r="AN95" s="16">
        <v>999</v>
      </c>
      <c r="AO95" s="16"/>
      <c r="AP95" s="16">
        <v>999</v>
      </c>
      <c r="AQ95" s="16">
        <v>999</v>
      </c>
      <c r="AR95" s="16">
        <v>999</v>
      </c>
      <c r="AS95" s="16">
        <v>999</v>
      </c>
      <c r="AT95" s="16">
        <v>999</v>
      </c>
      <c r="AU95" s="16">
        <v>999</v>
      </c>
      <c r="AV95" s="16">
        <v>999</v>
      </c>
      <c r="AW95" s="16">
        <v>999</v>
      </c>
      <c r="AX95" s="16">
        <v>999</v>
      </c>
      <c r="AY95" s="16">
        <v>999</v>
      </c>
      <c r="AZ95" s="16">
        <v>999</v>
      </c>
      <c r="BA95" s="16">
        <v>999</v>
      </c>
      <c r="BB95" s="16">
        <v>999</v>
      </c>
      <c r="BC95" s="16">
        <v>999</v>
      </c>
      <c r="BD95" s="16">
        <v>999</v>
      </c>
      <c r="BE95" s="16">
        <v>999</v>
      </c>
      <c r="BF95" s="16"/>
      <c r="BG95" s="16"/>
      <c r="BH95" s="16"/>
      <c r="BI95" s="16"/>
      <c r="BJ95" s="16"/>
    </row>
    <row r="96" spans="4:62" ht="15" customHeight="1" x14ac:dyDescent="0.4">
      <c r="D96" s="2" t="str">
        <f>'Lines - Loading'!D96</f>
        <v>gretna400kv</v>
      </c>
      <c r="E96" s="2" t="str">
        <f>'Lines - Loading'!E96</f>
        <v>X449</v>
      </c>
      <c r="G96" s="16">
        <v>0</v>
      </c>
      <c r="H96" s="16">
        <v>0</v>
      </c>
      <c r="I96" s="16">
        <v>999</v>
      </c>
      <c r="J96" s="16">
        <v>999</v>
      </c>
      <c r="K96" s="16">
        <v>999</v>
      </c>
      <c r="L96" s="16">
        <v>999</v>
      </c>
      <c r="M96" s="16">
        <v>999</v>
      </c>
      <c r="N96" s="16">
        <v>999</v>
      </c>
      <c r="O96" s="16">
        <v>999</v>
      </c>
      <c r="P96" s="16">
        <v>999</v>
      </c>
      <c r="Q96" s="16">
        <v>999</v>
      </c>
      <c r="R96" s="16">
        <v>999</v>
      </c>
      <c r="S96" s="16">
        <v>999</v>
      </c>
      <c r="T96" s="16">
        <v>999</v>
      </c>
      <c r="U96" s="16">
        <v>999</v>
      </c>
      <c r="V96" s="16">
        <v>999</v>
      </c>
      <c r="W96" s="16">
        <v>999</v>
      </c>
      <c r="X96" s="16">
        <v>999</v>
      </c>
      <c r="Y96" s="16">
        <v>999</v>
      </c>
      <c r="Z96" s="16">
        <v>999</v>
      </c>
      <c r="AA96" s="16">
        <v>999</v>
      </c>
      <c r="AB96" s="16">
        <v>999</v>
      </c>
      <c r="AC96" s="16">
        <v>999</v>
      </c>
      <c r="AD96" s="16">
        <v>999</v>
      </c>
      <c r="AE96" s="16">
        <v>999</v>
      </c>
      <c r="AF96" s="16">
        <v>999</v>
      </c>
      <c r="AG96" s="16">
        <v>999</v>
      </c>
      <c r="AH96" s="16">
        <v>999</v>
      </c>
      <c r="AI96" s="16">
        <v>999</v>
      </c>
      <c r="AJ96" s="16">
        <v>999</v>
      </c>
      <c r="AK96" s="16">
        <v>999</v>
      </c>
      <c r="AL96" s="16">
        <v>999</v>
      </c>
      <c r="AM96" s="16">
        <v>999</v>
      </c>
      <c r="AN96" s="16">
        <v>999</v>
      </c>
      <c r="AO96" s="16"/>
      <c r="AP96" s="16">
        <v>999</v>
      </c>
      <c r="AQ96" s="16">
        <v>999</v>
      </c>
      <c r="AR96" s="16">
        <v>999</v>
      </c>
      <c r="AS96" s="16">
        <v>999</v>
      </c>
      <c r="AT96" s="16">
        <v>999</v>
      </c>
      <c r="AU96" s="16">
        <v>999</v>
      </c>
      <c r="AV96" s="16">
        <v>999</v>
      </c>
      <c r="AW96" s="16">
        <v>999</v>
      </c>
      <c r="AX96" s="16">
        <v>999</v>
      </c>
      <c r="AY96" s="16">
        <v>999</v>
      </c>
      <c r="AZ96" s="16">
        <v>999</v>
      </c>
      <c r="BA96" s="16">
        <v>999</v>
      </c>
      <c r="BB96" s="16">
        <v>999</v>
      </c>
      <c r="BC96" s="16">
        <v>999</v>
      </c>
      <c r="BD96" s="16">
        <v>999</v>
      </c>
      <c r="BE96" s="16">
        <v>999</v>
      </c>
      <c r="BF96" s="16"/>
      <c r="BG96" s="16"/>
      <c r="BH96" s="16"/>
      <c r="BI96" s="16"/>
      <c r="BJ96" s="16"/>
    </row>
    <row r="97" spans="4:62" ht="15" customHeight="1" x14ac:dyDescent="0.4">
      <c r="D97" s="2" t="str">
        <f>'Lines - Loading'!D97</f>
        <v>gretna400kv</v>
      </c>
      <c r="E97" s="2" t="str">
        <f>'Lines - Loading'!E97</f>
        <v>SC1</v>
      </c>
      <c r="G97" s="16">
        <v>0</v>
      </c>
      <c r="H97" s="16">
        <v>0</v>
      </c>
      <c r="I97" s="16">
        <v>999</v>
      </c>
      <c r="J97" s="16">
        <v>999</v>
      </c>
      <c r="K97" s="16">
        <v>999</v>
      </c>
      <c r="L97" s="16">
        <v>999</v>
      </c>
      <c r="M97" s="16">
        <v>999</v>
      </c>
      <c r="N97" s="16">
        <v>999</v>
      </c>
      <c r="O97" s="16">
        <v>999</v>
      </c>
      <c r="P97" s="16">
        <v>999</v>
      </c>
      <c r="Q97" s="16">
        <v>999</v>
      </c>
      <c r="R97" s="16">
        <v>999</v>
      </c>
      <c r="S97" s="16">
        <v>999</v>
      </c>
      <c r="T97" s="16">
        <v>999</v>
      </c>
      <c r="U97" s="16">
        <v>999</v>
      </c>
      <c r="V97" s="16">
        <v>999</v>
      </c>
      <c r="W97" s="16">
        <v>999</v>
      </c>
      <c r="X97" s="16">
        <v>999</v>
      </c>
      <c r="Y97" s="16">
        <v>999</v>
      </c>
      <c r="Z97" s="16">
        <v>999</v>
      </c>
      <c r="AA97" s="16">
        <v>999</v>
      </c>
      <c r="AB97" s="16">
        <v>999</v>
      </c>
      <c r="AC97" s="16">
        <v>999</v>
      </c>
      <c r="AD97" s="16">
        <v>999</v>
      </c>
      <c r="AE97" s="16">
        <v>999</v>
      </c>
      <c r="AF97" s="16">
        <v>999</v>
      </c>
      <c r="AG97" s="16">
        <v>999</v>
      </c>
      <c r="AH97" s="16">
        <v>999</v>
      </c>
      <c r="AI97" s="16">
        <v>999</v>
      </c>
      <c r="AJ97" s="16">
        <v>999</v>
      </c>
      <c r="AK97" s="16">
        <v>999</v>
      </c>
      <c r="AL97" s="16">
        <v>999</v>
      </c>
      <c r="AM97" s="16">
        <v>999</v>
      </c>
      <c r="AN97" s="16">
        <v>999</v>
      </c>
      <c r="AO97" s="16"/>
      <c r="AP97" s="16">
        <v>999</v>
      </c>
      <c r="AQ97" s="16">
        <v>999</v>
      </c>
      <c r="AR97" s="16">
        <v>999</v>
      </c>
      <c r="AS97" s="16">
        <v>999</v>
      </c>
      <c r="AT97" s="16">
        <v>999</v>
      </c>
      <c r="AU97" s="16">
        <v>999</v>
      </c>
      <c r="AV97" s="16">
        <v>999</v>
      </c>
      <c r="AW97" s="16">
        <v>999</v>
      </c>
      <c r="AX97" s="16">
        <v>999</v>
      </c>
      <c r="AY97" s="16">
        <v>999</v>
      </c>
      <c r="AZ97" s="16">
        <v>999</v>
      </c>
      <c r="BA97" s="16">
        <v>999</v>
      </c>
      <c r="BB97" s="16">
        <v>999</v>
      </c>
      <c r="BC97" s="16">
        <v>999</v>
      </c>
      <c r="BD97" s="16">
        <v>999</v>
      </c>
      <c r="BE97" s="16">
        <v>999</v>
      </c>
      <c r="BF97" s="16"/>
      <c r="BG97" s="16"/>
      <c r="BH97" s="16"/>
      <c r="BI97" s="16"/>
      <c r="BJ97" s="16"/>
    </row>
    <row r="98" spans="4:62" ht="15" customHeight="1" x14ac:dyDescent="0.4">
      <c r="D98" s="2" t="str">
        <f>'Lines - Loading'!D98</f>
        <v>gretna400kv</v>
      </c>
      <c r="E98" s="2" t="str">
        <f>'Lines - Loading'!E98</f>
        <v>X448</v>
      </c>
      <c r="G98" s="16">
        <v>0</v>
      </c>
      <c r="H98" s="16">
        <v>0</v>
      </c>
      <c r="I98" s="16">
        <v>999</v>
      </c>
      <c r="J98" s="16">
        <v>999</v>
      </c>
      <c r="K98" s="16">
        <v>999</v>
      </c>
      <c r="L98" s="16">
        <v>999</v>
      </c>
      <c r="M98" s="16">
        <v>999</v>
      </c>
      <c r="N98" s="16">
        <v>999</v>
      </c>
      <c r="O98" s="16">
        <v>999</v>
      </c>
      <c r="P98" s="16">
        <v>999</v>
      </c>
      <c r="Q98" s="16">
        <v>999</v>
      </c>
      <c r="R98" s="16">
        <v>999</v>
      </c>
      <c r="S98" s="16">
        <v>999</v>
      </c>
      <c r="T98" s="16">
        <v>999</v>
      </c>
      <c r="U98" s="16">
        <v>999</v>
      </c>
      <c r="V98" s="16">
        <v>999</v>
      </c>
      <c r="W98" s="16">
        <v>999</v>
      </c>
      <c r="X98" s="16">
        <v>999</v>
      </c>
      <c r="Y98" s="16">
        <v>999</v>
      </c>
      <c r="Z98" s="16">
        <v>999</v>
      </c>
      <c r="AA98" s="16">
        <v>999</v>
      </c>
      <c r="AB98" s="16">
        <v>999</v>
      </c>
      <c r="AC98" s="16">
        <v>999</v>
      </c>
      <c r="AD98" s="16">
        <v>999</v>
      </c>
      <c r="AE98" s="16">
        <v>999</v>
      </c>
      <c r="AF98" s="16">
        <v>999</v>
      </c>
      <c r="AG98" s="16">
        <v>999</v>
      </c>
      <c r="AH98" s="16">
        <v>999</v>
      </c>
      <c r="AI98" s="16">
        <v>999</v>
      </c>
      <c r="AJ98" s="16">
        <v>999</v>
      </c>
      <c r="AK98" s="16">
        <v>999</v>
      </c>
      <c r="AL98" s="16">
        <v>999</v>
      </c>
      <c r="AM98" s="16">
        <v>999</v>
      </c>
      <c r="AN98" s="16">
        <v>999</v>
      </c>
      <c r="AO98" s="16"/>
      <c r="AP98" s="16">
        <v>999</v>
      </c>
      <c r="AQ98" s="16">
        <v>999</v>
      </c>
      <c r="AR98" s="16">
        <v>999</v>
      </c>
      <c r="AS98" s="16">
        <v>999</v>
      </c>
      <c r="AT98" s="16">
        <v>999</v>
      </c>
      <c r="AU98" s="16">
        <v>999</v>
      </c>
      <c r="AV98" s="16">
        <v>999</v>
      </c>
      <c r="AW98" s="16">
        <v>999</v>
      </c>
      <c r="AX98" s="16">
        <v>999</v>
      </c>
      <c r="AY98" s="16">
        <v>999</v>
      </c>
      <c r="AZ98" s="16">
        <v>999</v>
      </c>
      <c r="BA98" s="16">
        <v>999</v>
      </c>
      <c r="BB98" s="16">
        <v>999</v>
      </c>
      <c r="BC98" s="16">
        <v>999</v>
      </c>
      <c r="BD98" s="16">
        <v>999</v>
      </c>
      <c r="BE98" s="16">
        <v>999</v>
      </c>
      <c r="BF98" s="16"/>
      <c r="BG98" s="16"/>
      <c r="BH98" s="16"/>
      <c r="BI98" s="16"/>
      <c r="BJ98" s="16"/>
    </row>
    <row r="99" spans="4:62" ht="15" customHeight="1" x14ac:dyDescent="0.4">
      <c r="D99" s="2" t="str">
        <f>'Lines - Loading'!D99</f>
        <v>gretna400kv</v>
      </c>
      <c r="E99" s="2" t="str">
        <f>'Lines - Loading'!E99</f>
        <v>X236 X230 X234</v>
      </c>
      <c r="G99" s="16">
        <v>0</v>
      </c>
      <c r="H99" s="16">
        <v>0</v>
      </c>
      <c r="I99" s="16">
        <v>999</v>
      </c>
      <c r="J99" s="16">
        <v>999</v>
      </c>
      <c r="K99" s="16">
        <v>999</v>
      </c>
      <c r="L99" s="16">
        <v>999</v>
      </c>
      <c r="M99" s="16">
        <v>999</v>
      </c>
      <c r="N99" s="16">
        <v>999</v>
      </c>
      <c r="O99" s="16">
        <v>999</v>
      </c>
      <c r="P99" s="16">
        <v>999</v>
      </c>
      <c r="Q99" s="16">
        <v>999</v>
      </c>
      <c r="R99" s="16">
        <v>999</v>
      </c>
      <c r="S99" s="16">
        <v>999</v>
      </c>
      <c r="T99" s="16">
        <v>999</v>
      </c>
      <c r="U99" s="16">
        <v>999</v>
      </c>
      <c r="V99" s="16">
        <v>999</v>
      </c>
      <c r="W99" s="16">
        <v>999</v>
      </c>
      <c r="X99" s="16">
        <v>999</v>
      </c>
      <c r="Y99" s="16">
        <v>999</v>
      </c>
      <c r="Z99" s="16">
        <v>999</v>
      </c>
      <c r="AA99" s="16">
        <v>999</v>
      </c>
      <c r="AB99" s="16">
        <v>999</v>
      </c>
      <c r="AC99" s="16">
        <v>999</v>
      </c>
      <c r="AD99" s="16">
        <v>999</v>
      </c>
      <c r="AE99" s="16">
        <v>999</v>
      </c>
      <c r="AF99" s="16">
        <v>999</v>
      </c>
      <c r="AG99" s="16">
        <v>999</v>
      </c>
      <c r="AH99" s="16">
        <v>999</v>
      </c>
      <c r="AI99" s="16">
        <v>999</v>
      </c>
      <c r="AJ99" s="16">
        <v>999</v>
      </c>
      <c r="AK99" s="16">
        <v>999</v>
      </c>
      <c r="AL99" s="16">
        <v>999</v>
      </c>
      <c r="AM99" s="16">
        <v>999</v>
      </c>
      <c r="AN99" s="16">
        <v>999</v>
      </c>
      <c r="AO99" s="16"/>
      <c r="AP99" s="16">
        <v>999</v>
      </c>
      <c r="AQ99" s="16">
        <v>999</v>
      </c>
      <c r="AR99" s="16">
        <v>999</v>
      </c>
      <c r="AS99" s="16">
        <v>999</v>
      </c>
      <c r="AT99" s="16">
        <v>999</v>
      </c>
      <c r="AU99" s="16">
        <v>999</v>
      </c>
      <c r="AV99" s="16">
        <v>999</v>
      </c>
      <c r="AW99" s="16">
        <v>999</v>
      </c>
      <c r="AX99" s="16">
        <v>999</v>
      </c>
      <c r="AY99" s="16">
        <v>999</v>
      </c>
      <c r="AZ99" s="16">
        <v>999</v>
      </c>
      <c r="BA99" s="16">
        <v>999</v>
      </c>
      <c r="BB99" s="16">
        <v>999</v>
      </c>
      <c r="BC99" s="16">
        <v>999</v>
      </c>
      <c r="BD99" s="16">
        <v>999</v>
      </c>
      <c r="BE99" s="16">
        <v>999</v>
      </c>
      <c r="BF99" s="16"/>
      <c r="BG99" s="16"/>
      <c r="BH99" s="16"/>
      <c r="BI99" s="16"/>
      <c r="BJ99" s="16"/>
    </row>
    <row r="100" spans="4:62" ht="15" customHeight="1" x14ac:dyDescent="0.4">
      <c r="D100" s="2" t="str">
        <f>'Lines - Loading'!D100</f>
        <v>gretna400kv</v>
      </c>
      <c r="E100" s="2" t="str">
        <f>'Lines - Loading'!E100</f>
        <v>X116 X114</v>
      </c>
      <c r="G100" s="16">
        <v>0</v>
      </c>
      <c r="H100" s="16">
        <v>0</v>
      </c>
      <c r="I100" s="16">
        <v>999</v>
      </c>
      <c r="J100" s="16">
        <v>999</v>
      </c>
      <c r="K100" s="16">
        <v>999</v>
      </c>
      <c r="L100" s="16">
        <v>999</v>
      </c>
      <c r="M100" s="16">
        <v>999</v>
      </c>
      <c r="N100" s="16">
        <v>999</v>
      </c>
      <c r="O100" s="16">
        <v>999</v>
      </c>
      <c r="P100" s="16">
        <v>999</v>
      </c>
      <c r="Q100" s="16">
        <v>999</v>
      </c>
      <c r="R100" s="16">
        <v>999</v>
      </c>
      <c r="S100" s="16">
        <v>999</v>
      </c>
      <c r="T100" s="16">
        <v>999</v>
      </c>
      <c r="U100" s="16">
        <v>999</v>
      </c>
      <c r="V100" s="16">
        <v>999</v>
      </c>
      <c r="W100" s="16">
        <v>999</v>
      </c>
      <c r="X100" s="16">
        <v>999</v>
      </c>
      <c r="Y100" s="16">
        <v>999</v>
      </c>
      <c r="Z100" s="16">
        <v>999</v>
      </c>
      <c r="AA100" s="16">
        <v>999</v>
      </c>
      <c r="AB100" s="16">
        <v>999</v>
      </c>
      <c r="AC100" s="16">
        <v>999</v>
      </c>
      <c r="AD100" s="16">
        <v>999</v>
      </c>
      <c r="AE100" s="16">
        <v>999</v>
      </c>
      <c r="AF100" s="16">
        <v>999</v>
      </c>
      <c r="AG100" s="16">
        <v>999</v>
      </c>
      <c r="AH100" s="16">
        <v>999</v>
      </c>
      <c r="AI100" s="16">
        <v>999</v>
      </c>
      <c r="AJ100" s="16">
        <v>999</v>
      </c>
      <c r="AK100" s="16">
        <v>999</v>
      </c>
      <c r="AL100" s="16">
        <v>999</v>
      </c>
      <c r="AM100" s="16">
        <v>999</v>
      </c>
      <c r="AN100" s="16">
        <v>999</v>
      </c>
      <c r="AO100" s="16"/>
      <c r="AP100" s="16">
        <v>999</v>
      </c>
      <c r="AQ100" s="16">
        <v>999</v>
      </c>
      <c r="AR100" s="16">
        <v>999</v>
      </c>
      <c r="AS100" s="16">
        <v>999</v>
      </c>
      <c r="AT100" s="16">
        <v>999</v>
      </c>
      <c r="AU100" s="16">
        <v>999</v>
      </c>
      <c r="AV100" s="16">
        <v>999</v>
      </c>
      <c r="AW100" s="16">
        <v>999</v>
      </c>
      <c r="AX100" s="16">
        <v>999</v>
      </c>
      <c r="AY100" s="16">
        <v>999</v>
      </c>
      <c r="AZ100" s="16">
        <v>999</v>
      </c>
      <c r="BA100" s="16">
        <v>999</v>
      </c>
      <c r="BB100" s="16">
        <v>999</v>
      </c>
      <c r="BC100" s="16">
        <v>999</v>
      </c>
      <c r="BD100" s="16">
        <v>999</v>
      </c>
      <c r="BE100" s="16">
        <v>999</v>
      </c>
      <c r="BF100" s="16"/>
      <c r="BG100" s="16"/>
      <c r="BH100" s="16"/>
      <c r="BI100" s="16"/>
      <c r="BJ100" s="16"/>
    </row>
    <row r="101" spans="4:62" ht="15" customHeight="1" x14ac:dyDescent="0.4">
      <c r="D101" s="2" t="str">
        <f>'Lines - Loading'!D101</f>
        <v>gretna400kv</v>
      </c>
      <c r="E101" s="2" t="str">
        <f>'Lines - Loading'!E101</f>
        <v>GRNA 680 A</v>
      </c>
      <c r="G101" s="16">
        <v>0</v>
      </c>
      <c r="H101" s="16">
        <v>0</v>
      </c>
      <c r="I101" s="16">
        <v>999</v>
      </c>
      <c r="J101" s="16">
        <v>999</v>
      </c>
      <c r="K101" s="16">
        <v>999</v>
      </c>
      <c r="L101" s="16">
        <v>999</v>
      </c>
      <c r="M101" s="16">
        <v>999</v>
      </c>
      <c r="N101" s="16">
        <v>999</v>
      </c>
      <c r="O101" s="16">
        <v>999</v>
      </c>
      <c r="P101" s="16">
        <v>999</v>
      </c>
      <c r="Q101" s="16">
        <v>999</v>
      </c>
      <c r="R101" s="16">
        <v>999</v>
      </c>
      <c r="S101" s="16">
        <v>999</v>
      </c>
      <c r="T101" s="16">
        <v>999</v>
      </c>
      <c r="U101" s="16">
        <v>999</v>
      </c>
      <c r="V101" s="16">
        <v>999</v>
      </c>
      <c r="W101" s="16">
        <v>999</v>
      </c>
      <c r="X101" s="16">
        <v>999</v>
      </c>
      <c r="Y101" s="16">
        <v>999</v>
      </c>
      <c r="Z101" s="16">
        <v>999</v>
      </c>
      <c r="AA101" s="16">
        <v>999</v>
      </c>
      <c r="AB101" s="16">
        <v>999</v>
      </c>
      <c r="AC101" s="16">
        <v>999</v>
      </c>
      <c r="AD101" s="16">
        <v>999</v>
      </c>
      <c r="AE101" s="16">
        <v>999</v>
      </c>
      <c r="AF101" s="16">
        <v>999</v>
      </c>
      <c r="AG101" s="16">
        <v>999</v>
      </c>
      <c r="AH101" s="16">
        <v>999</v>
      </c>
      <c r="AI101" s="16">
        <v>999</v>
      </c>
      <c r="AJ101" s="16">
        <v>999</v>
      </c>
      <c r="AK101" s="16">
        <v>999</v>
      </c>
      <c r="AL101" s="16">
        <v>999</v>
      </c>
      <c r="AM101" s="16">
        <v>999</v>
      </c>
      <c r="AN101" s="16">
        <v>999</v>
      </c>
      <c r="AO101" s="16"/>
      <c r="AP101" s="16">
        <v>999</v>
      </c>
      <c r="AQ101" s="16">
        <v>999</v>
      </c>
      <c r="AR101" s="16">
        <v>999</v>
      </c>
      <c r="AS101" s="16">
        <v>999</v>
      </c>
      <c r="AT101" s="16">
        <v>999</v>
      </c>
      <c r="AU101" s="16">
        <v>999</v>
      </c>
      <c r="AV101" s="16">
        <v>999</v>
      </c>
      <c r="AW101" s="16">
        <v>999</v>
      </c>
      <c r="AX101" s="16">
        <v>999</v>
      </c>
      <c r="AY101" s="16">
        <v>999</v>
      </c>
      <c r="AZ101" s="16">
        <v>999</v>
      </c>
      <c r="BA101" s="16">
        <v>999</v>
      </c>
      <c r="BB101" s="16">
        <v>999</v>
      </c>
      <c r="BC101" s="16">
        <v>999</v>
      </c>
      <c r="BD101" s="16">
        <v>999</v>
      </c>
      <c r="BE101" s="16">
        <v>999</v>
      </c>
      <c r="BF101" s="16"/>
      <c r="BG101" s="16"/>
      <c r="BH101" s="16"/>
      <c r="BI101" s="16"/>
      <c r="BJ101" s="16"/>
    </row>
    <row r="102" spans="4:62" ht="15" customHeight="1" x14ac:dyDescent="0.4">
      <c r="D102" s="2" t="str">
        <f>'Lines - Loading'!D102</f>
        <v>gretna400kv</v>
      </c>
      <c r="E102" s="2" t="str">
        <f>'Lines - Loading'!E102</f>
        <v>X110</v>
      </c>
      <c r="G102" s="16">
        <v>0</v>
      </c>
      <c r="H102" s="16">
        <v>0</v>
      </c>
      <c r="I102" s="16">
        <v>999</v>
      </c>
      <c r="J102" s="16">
        <v>999</v>
      </c>
      <c r="K102" s="16">
        <v>999</v>
      </c>
      <c r="L102" s="16">
        <v>999</v>
      </c>
      <c r="M102" s="16">
        <v>999</v>
      </c>
      <c r="N102" s="16">
        <v>999</v>
      </c>
      <c r="O102" s="16">
        <v>999</v>
      </c>
      <c r="P102" s="16">
        <v>999</v>
      </c>
      <c r="Q102" s="16">
        <v>999</v>
      </c>
      <c r="R102" s="16">
        <v>999</v>
      </c>
      <c r="S102" s="16">
        <v>999</v>
      </c>
      <c r="T102" s="16">
        <v>999</v>
      </c>
      <c r="U102" s="16">
        <v>999</v>
      </c>
      <c r="V102" s="16">
        <v>999</v>
      </c>
      <c r="W102" s="16">
        <v>999</v>
      </c>
      <c r="X102" s="16">
        <v>999</v>
      </c>
      <c r="Y102" s="16">
        <v>999</v>
      </c>
      <c r="Z102" s="16">
        <v>999</v>
      </c>
      <c r="AA102" s="16">
        <v>999</v>
      </c>
      <c r="AB102" s="16">
        <v>999</v>
      </c>
      <c r="AC102" s="16">
        <v>999</v>
      </c>
      <c r="AD102" s="16">
        <v>999</v>
      </c>
      <c r="AE102" s="16">
        <v>999</v>
      </c>
      <c r="AF102" s="16">
        <v>999</v>
      </c>
      <c r="AG102" s="16">
        <v>999</v>
      </c>
      <c r="AH102" s="16">
        <v>999</v>
      </c>
      <c r="AI102" s="16">
        <v>999</v>
      </c>
      <c r="AJ102" s="16">
        <v>999</v>
      </c>
      <c r="AK102" s="16">
        <v>999</v>
      </c>
      <c r="AL102" s="16">
        <v>999</v>
      </c>
      <c r="AM102" s="16">
        <v>999</v>
      </c>
      <c r="AN102" s="16">
        <v>999</v>
      </c>
      <c r="AO102" s="16"/>
      <c r="AP102" s="16">
        <v>999</v>
      </c>
      <c r="AQ102" s="16">
        <v>999</v>
      </c>
      <c r="AR102" s="16">
        <v>999</v>
      </c>
      <c r="AS102" s="16">
        <v>999</v>
      </c>
      <c r="AT102" s="16">
        <v>999</v>
      </c>
      <c r="AU102" s="16">
        <v>999</v>
      </c>
      <c r="AV102" s="16">
        <v>999</v>
      </c>
      <c r="AW102" s="16">
        <v>999</v>
      </c>
      <c r="AX102" s="16">
        <v>999</v>
      </c>
      <c r="AY102" s="16">
        <v>999</v>
      </c>
      <c r="AZ102" s="16">
        <v>999</v>
      </c>
      <c r="BA102" s="16">
        <v>999</v>
      </c>
      <c r="BB102" s="16">
        <v>999</v>
      </c>
      <c r="BC102" s="16">
        <v>999</v>
      </c>
      <c r="BD102" s="16">
        <v>999</v>
      </c>
      <c r="BE102" s="16">
        <v>999</v>
      </c>
      <c r="BF102" s="16"/>
      <c r="BG102" s="16"/>
      <c r="BH102" s="16"/>
      <c r="BI102" s="16"/>
      <c r="BJ102" s="16"/>
    </row>
    <row r="103" spans="4:62" ht="15" customHeight="1" x14ac:dyDescent="0.4">
      <c r="D103" s="2" t="str">
        <f>'Lines - Loading'!D103</f>
        <v>gretna400kv</v>
      </c>
      <c r="E103" s="2" t="str">
        <f>'Lines - Loading'!E103</f>
        <v>GRNA 680</v>
      </c>
      <c r="G103" s="16">
        <v>0</v>
      </c>
      <c r="H103" s="16">
        <v>0</v>
      </c>
      <c r="I103" s="16">
        <v>999</v>
      </c>
      <c r="J103" s="16">
        <v>999</v>
      </c>
      <c r="K103" s="16">
        <v>999</v>
      </c>
      <c r="L103" s="16">
        <v>999</v>
      </c>
      <c r="M103" s="16">
        <v>999</v>
      </c>
      <c r="N103" s="16">
        <v>999</v>
      </c>
      <c r="O103" s="16">
        <v>999</v>
      </c>
      <c r="P103" s="16">
        <v>999</v>
      </c>
      <c r="Q103" s="16">
        <v>999</v>
      </c>
      <c r="R103" s="16">
        <v>999</v>
      </c>
      <c r="S103" s="16">
        <v>999</v>
      </c>
      <c r="T103" s="16">
        <v>999</v>
      </c>
      <c r="U103" s="16">
        <v>999</v>
      </c>
      <c r="V103" s="16">
        <v>999</v>
      </c>
      <c r="W103" s="16">
        <v>999</v>
      </c>
      <c r="X103" s="16">
        <v>999</v>
      </c>
      <c r="Y103" s="16">
        <v>999</v>
      </c>
      <c r="Z103" s="16">
        <v>999</v>
      </c>
      <c r="AA103" s="16">
        <v>999</v>
      </c>
      <c r="AB103" s="16">
        <v>999</v>
      </c>
      <c r="AC103" s="16">
        <v>999</v>
      </c>
      <c r="AD103" s="16">
        <v>999</v>
      </c>
      <c r="AE103" s="16">
        <v>999</v>
      </c>
      <c r="AF103" s="16">
        <v>999</v>
      </c>
      <c r="AG103" s="16">
        <v>999</v>
      </c>
      <c r="AH103" s="16">
        <v>999</v>
      </c>
      <c r="AI103" s="16">
        <v>999</v>
      </c>
      <c r="AJ103" s="16">
        <v>999</v>
      </c>
      <c r="AK103" s="16">
        <v>999</v>
      </c>
      <c r="AL103" s="16">
        <v>999</v>
      </c>
      <c r="AM103" s="16">
        <v>999</v>
      </c>
      <c r="AN103" s="16">
        <v>999</v>
      </c>
      <c r="AO103" s="16"/>
      <c r="AP103" s="16">
        <v>999</v>
      </c>
      <c r="AQ103" s="16">
        <v>999</v>
      </c>
      <c r="AR103" s="16">
        <v>999</v>
      </c>
      <c r="AS103" s="16">
        <v>999</v>
      </c>
      <c r="AT103" s="16">
        <v>999</v>
      </c>
      <c r="AU103" s="16">
        <v>999</v>
      </c>
      <c r="AV103" s="16">
        <v>999</v>
      </c>
      <c r="AW103" s="16">
        <v>999</v>
      </c>
      <c r="AX103" s="16">
        <v>999</v>
      </c>
      <c r="AY103" s="16">
        <v>999</v>
      </c>
      <c r="AZ103" s="16">
        <v>999</v>
      </c>
      <c r="BA103" s="16">
        <v>999</v>
      </c>
      <c r="BB103" s="16">
        <v>999</v>
      </c>
      <c r="BC103" s="16">
        <v>999</v>
      </c>
      <c r="BD103" s="16">
        <v>999</v>
      </c>
      <c r="BE103" s="16">
        <v>999</v>
      </c>
      <c r="BF103" s="16"/>
      <c r="BG103" s="16"/>
      <c r="BH103" s="16"/>
      <c r="BI103" s="16"/>
      <c r="BJ103" s="16"/>
    </row>
    <row r="104" spans="4:62" ht="15" customHeight="1" x14ac:dyDescent="0.4">
      <c r="D104" s="2" t="str">
        <f>'Lines - Loading'!D104</f>
        <v>gretna400kv</v>
      </c>
      <c r="E104" s="2" t="str">
        <f>'Lines - Loading'!E104</f>
        <v>GRNA 680 tx</v>
      </c>
      <c r="G104" s="16">
        <v>0</v>
      </c>
      <c r="H104" s="16">
        <v>0</v>
      </c>
      <c r="I104" s="16">
        <v>999</v>
      </c>
      <c r="J104" s="16">
        <v>999</v>
      </c>
      <c r="K104" s="16">
        <v>999</v>
      </c>
      <c r="L104" s="16">
        <v>999</v>
      </c>
      <c r="M104" s="16">
        <v>999</v>
      </c>
      <c r="N104" s="16">
        <v>999</v>
      </c>
      <c r="O104" s="16">
        <v>999</v>
      </c>
      <c r="P104" s="16">
        <v>999</v>
      </c>
      <c r="Q104" s="16">
        <v>999</v>
      </c>
      <c r="R104" s="16">
        <v>999</v>
      </c>
      <c r="S104" s="16">
        <v>999</v>
      </c>
      <c r="T104" s="16">
        <v>999</v>
      </c>
      <c r="U104" s="16">
        <v>999</v>
      </c>
      <c r="V104" s="16">
        <v>999</v>
      </c>
      <c r="W104" s="16">
        <v>999</v>
      </c>
      <c r="X104" s="16">
        <v>999</v>
      </c>
      <c r="Y104" s="16">
        <v>999</v>
      </c>
      <c r="Z104" s="16">
        <v>999</v>
      </c>
      <c r="AA104" s="16">
        <v>999</v>
      </c>
      <c r="AB104" s="16">
        <v>999</v>
      </c>
      <c r="AC104" s="16">
        <v>999</v>
      </c>
      <c r="AD104" s="16">
        <v>999</v>
      </c>
      <c r="AE104" s="16">
        <v>999</v>
      </c>
      <c r="AF104" s="16">
        <v>999</v>
      </c>
      <c r="AG104" s="16">
        <v>999</v>
      </c>
      <c r="AH104" s="16">
        <v>999</v>
      </c>
      <c r="AI104" s="16">
        <v>999</v>
      </c>
      <c r="AJ104" s="16">
        <v>999</v>
      </c>
      <c r="AK104" s="16">
        <v>999</v>
      </c>
      <c r="AL104" s="16">
        <v>999</v>
      </c>
      <c r="AM104" s="16">
        <v>999</v>
      </c>
      <c r="AN104" s="16">
        <v>999</v>
      </c>
      <c r="AO104" s="16"/>
      <c r="AP104" s="16">
        <v>999</v>
      </c>
      <c r="AQ104" s="16">
        <v>999</v>
      </c>
      <c r="AR104" s="16">
        <v>999</v>
      </c>
      <c r="AS104" s="16">
        <v>999</v>
      </c>
      <c r="AT104" s="16">
        <v>999</v>
      </c>
      <c r="AU104" s="16">
        <v>999</v>
      </c>
      <c r="AV104" s="16">
        <v>999</v>
      </c>
      <c r="AW104" s="16">
        <v>999</v>
      </c>
      <c r="AX104" s="16">
        <v>999</v>
      </c>
      <c r="AY104" s="16">
        <v>999</v>
      </c>
      <c r="AZ104" s="16">
        <v>999</v>
      </c>
      <c r="BA104" s="16">
        <v>999</v>
      </c>
      <c r="BB104" s="16">
        <v>999</v>
      </c>
      <c r="BC104" s="16">
        <v>999</v>
      </c>
      <c r="BD104" s="16">
        <v>999</v>
      </c>
      <c r="BE104" s="16">
        <v>999</v>
      </c>
      <c r="BF104" s="16"/>
      <c r="BG104" s="16"/>
      <c r="BH104" s="16"/>
      <c r="BI104" s="16"/>
      <c r="BJ104" s="16"/>
    </row>
    <row r="105" spans="4:62" ht="15" customHeight="1" x14ac:dyDescent="0.4">
      <c r="D105" s="2" t="str">
        <f>'Lines - Loading'!D105</f>
        <v>gretna400kv</v>
      </c>
      <c r="E105" s="2" t="str">
        <f>'Lines - Loading'!E105</f>
        <v>SC2</v>
      </c>
      <c r="G105" s="16">
        <v>0</v>
      </c>
      <c r="H105" s="16">
        <v>0</v>
      </c>
      <c r="I105" s="16">
        <v>999</v>
      </c>
      <c r="J105" s="16">
        <v>999</v>
      </c>
      <c r="K105" s="16">
        <v>999</v>
      </c>
      <c r="L105" s="16">
        <v>999</v>
      </c>
      <c r="M105" s="16">
        <v>999</v>
      </c>
      <c r="N105" s="16">
        <v>999</v>
      </c>
      <c r="O105" s="16">
        <v>999</v>
      </c>
      <c r="P105" s="16">
        <v>999</v>
      </c>
      <c r="Q105" s="16">
        <v>999</v>
      </c>
      <c r="R105" s="16">
        <v>999</v>
      </c>
      <c r="S105" s="16">
        <v>999</v>
      </c>
      <c r="T105" s="16">
        <v>999</v>
      </c>
      <c r="U105" s="16">
        <v>999</v>
      </c>
      <c r="V105" s="16">
        <v>999</v>
      </c>
      <c r="W105" s="16">
        <v>999</v>
      </c>
      <c r="X105" s="16">
        <v>999</v>
      </c>
      <c r="Y105" s="16">
        <v>999</v>
      </c>
      <c r="Z105" s="16">
        <v>999</v>
      </c>
      <c r="AA105" s="16">
        <v>999</v>
      </c>
      <c r="AB105" s="16">
        <v>999</v>
      </c>
      <c r="AC105" s="16">
        <v>999</v>
      </c>
      <c r="AD105" s="16">
        <v>999</v>
      </c>
      <c r="AE105" s="16">
        <v>999</v>
      </c>
      <c r="AF105" s="16">
        <v>999</v>
      </c>
      <c r="AG105" s="16">
        <v>999</v>
      </c>
      <c r="AH105" s="16">
        <v>999</v>
      </c>
      <c r="AI105" s="16">
        <v>999</v>
      </c>
      <c r="AJ105" s="16">
        <v>999</v>
      </c>
      <c r="AK105" s="16">
        <v>999</v>
      </c>
      <c r="AL105" s="16">
        <v>999</v>
      </c>
      <c r="AM105" s="16">
        <v>999</v>
      </c>
      <c r="AN105" s="16">
        <v>999</v>
      </c>
      <c r="AO105" s="16"/>
      <c r="AP105" s="16">
        <v>999</v>
      </c>
      <c r="AQ105" s="16">
        <v>999</v>
      </c>
      <c r="AR105" s="16">
        <v>999</v>
      </c>
      <c r="AS105" s="16">
        <v>999</v>
      </c>
      <c r="AT105" s="16">
        <v>999</v>
      </c>
      <c r="AU105" s="16">
        <v>999</v>
      </c>
      <c r="AV105" s="16">
        <v>999</v>
      </c>
      <c r="AW105" s="16">
        <v>999</v>
      </c>
      <c r="AX105" s="16">
        <v>999</v>
      </c>
      <c r="AY105" s="16">
        <v>999</v>
      </c>
      <c r="AZ105" s="16">
        <v>999</v>
      </c>
      <c r="BA105" s="16">
        <v>999</v>
      </c>
      <c r="BB105" s="16">
        <v>999</v>
      </c>
      <c r="BC105" s="16">
        <v>999</v>
      </c>
      <c r="BD105" s="16">
        <v>999</v>
      </c>
      <c r="BE105" s="16">
        <v>999</v>
      </c>
      <c r="BF105" s="16"/>
      <c r="BG105" s="16"/>
      <c r="BH105" s="16"/>
      <c r="BI105" s="16"/>
      <c r="BJ105" s="16"/>
    </row>
    <row r="106" spans="4:62" ht="15" customHeight="1" x14ac:dyDescent="0.4">
      <c r="D106" s="2" t="str">
        <f>'Lines - Loading'!D106</f>
        <v>gretna400kv</v>
      </c>
      <c r="E106" s="2" t="str">
        <f>'Lines - Loading'!E106</f>
        <v>SC3</v>
      </c>
      <c r="G106" s="16">
        <v>0</v>
      </c>
      <c r="H106" s="16">
        <v>0</v>
      </c>
      <c r="I106" s="16">
        <v>999</v>
      </c>
      <c r="J106" s="16">
        <v>999</v>
      </c>
      <c r="K106" s="16">
        <v>999</v>
      </c>
      <c r="L106" s="16">
        <v>999</v>
      </c>
      <c r="M106" s="16">
        <v>999</v>
      </c>
      <c r="N106" s="16">
        <v>999</v>
      </c>
      <c r="O106" s="16">
        <v>999</v>
      </c>
      <c r="P106" s="16">
        <v>999</v>
      </c>
      <c r="Q106" s="16">
        <v>999</v>
      </c>
      <c r="R106" s="16">
        <v>999</v>
      </c>
      <c r="S106" s="16">
        <v>999</v>
      </c>
      <c r="T106" s="16">
        <v>999</v>
      </c>
      <c r="U106" s="16">
        <v>999</v>
      </c>
      <c r="V106" s="16">
        <v>999</v>
      </c>
      <c r="W106" s="16">
        <v>999</v>
      </c>
      <c r="X106" s="16">
        <v>999</v>
      </c>
      <c r="Y106" s="16">
        <v>999</v>
      </c>
      <c r="Z106" s="16">
        <v>999</v>
      </c>
      <c r="AA106" s="16">
        <v>999</v>
      </c>
      <c r="AB106" s="16">
        <v>999</v>
      </c>
      <c r="AC106" s="16">
        <v>999</v>
      </c>
      <c r="AD106" s="16">
        <v>999</v>
      </c>
      <c r="AE106" s="16">
        <v>999</v>
      </c>
      <c r="AF106" s="16">
        <v>999</v>
      </c>
      <c r="AG106" s="16">
        <v>999</v>
      </c>
      <c r="AH106" s="16">
        <v>999</v>
      </c>
      <c r="AI106" s="16">
        <v>999</v>
      </c>
      <c r="AJ106" s="16">
        <v>999</v>
      </c>
      <c r="AK106" s="16">
        <v>999</v>
      </c>
      <c r="AL106" s="16">
        <v>999</v>
      </c>
      <c r="AM106" s="16">
        <v>999</v>
      </c>
      <c r="AN106" s="16">
        <v>999</v>
      </c>
      <c r="AO106" s="16"/>
      <c r="AP106" s="16">
        <v>999</v>
      </c>
      <c r="AQ106" s="16">
        <v>999</v>
      </c>
      <c r="AR106" s="16">
        <v>999</v>
      </c>
      <c r="AS106" s="16">
        <v>999</v>
      </c>
      <c r="AT106" s="16">
        <v>999</v>
      </c>
      <c r="AU106" s="16">
        <v>999</v>
      </c>
      <c r="AV106" s="16">
        <v>999</v>
      </c>
      <c r="AW106" s="16">
        <v>999</v>
      </c>
      <c r="AX106" s="16">
        <v>999</v>
      </c>
      <c r="AY106" s="16">
        <v>999</v>
      </c>
      <c r="AZ106" s="16">
        <v>999</v>
      </c>
      <c r="BA106" s="16">
        <v>999</v>
      </c>
      <c r="BB106" s="16">
        <v>999</v>
      </c>
      <c r="BC106" s="16">
        <v>999</v>
      </c>
      <c r="BD106" s="16">
        <v>999</v>
      </c>
      <c r="BE106" s="16">
        <v>999</v>
      </c>
      <c r="BF106" s="16"/>
      <c r="BG106" s="16"/>
      <c r="BH106" s="16"/>
      <c r="BI106" s="16"/>
      <c r="BJ106" s="16"/>
    </row>
    <row r="107" spans="4:62" ht="15" customHeight="1" x14ac:dyDescent="0.4">
      <c r="D107" s="2" t="str">
        <f>'Lines - Loading'!D107</f>
        <v>gretna400kv</v>
      </c>
      <c r="E107" s="2" t="str">
        <f>'Lines - Loading'!E107</f>
        <v>SC4</v>
      </c>
      <c r="G107" s="16">
        <v>0</v>
      </c>
      <c r="H107" s="16">
        <v>0</v>
      </c>
      <c r="I107" s="16">
        <v>999</v>
      </c>
      <c r="J107" s="16">
        <v>999</v>
      </c>
      <c r="K107" s="16">
        <v>999</v>
      </c>
      <c r="L107" s="16">
        <v>999</v>
      </c>
      <c r="M107" s="16">
        <v>999</v>
      </c>
      <c r="N107" s="16">
        <v>999</v>
      </c>
      <c r="O107" s="16">
        <v>999</v>
      </c>
      <c r="P107" s="16">
        <v>999</v>
      </c>
      <c r="Q107" s="16">
        <v>999</v>
      </c>
      <c r="R107" s="16">
        <v>999</v>
      </c>
      <c r="S107" s="16">
        <v>999</v>
      </c>
      <c r="T107" s="16">
        <v>999</v>
      </c>
      <c r="U107" s="16">
        <v>999</v>
      </c>
      <c r="V107" s="16">
        <v>999</v>
      </c>
      <c r="W107" s="16">
        <v>999</v>
      </c>
      <c r="X107" s="16">
        <v>999</v>
      </c>
      <c r="Y107" s="16">
        <v>999</v>
      </c>
      <c r="Z107" s="16">
        <v>999</v>
      </c>
      <c r="AA107" s="16">
        <v>999</v>
      </c>
      <c r="AB107" s="16">
        <v>999</v>
      </c>
      <c r="AC107" s="16">
        <v>999</v>
      </c>
      <c r="AD107" s="16">
        <v>999</v>
      </c>
      <c r="AE107" s="16">
        <v>999</v>
      </c>
      <c r="AF107" s="16">
        <v>999</v>
      </c>
      <c r="AG107" s="16">
        <v>999</v>
      </c>
      <c r="AH107" s="16">
        <v>999</v>
      </c>
      <c r="AI107" s="16">
        <v>999</v>
      </c>
      <c r="AJ107" s="16">
        <v>999</v>
      </c>
      <c r="AK107" s="16">
        <v>999</v>
      </c>
      <c r="AL107" s="16">
        <v>999</v>
      </c>
      <c r="AM107" s="16">
        <v>999</v>
      </c>
      <c r="AN107" s="16">
        <v>999</v>
      </c>
      <c r="AO107" s="16"/>
      <c r="AP107" s="16">
        <v>999</v>
      </c>
      <c r="AQ107" s="16">
        <v>999</v>
      </c>
      <c r="AR107" s="16">
        <v>999</v>
      </c>
      <c r="AS107" s="16">
        <v>999</v>
      </c>
      <c r="AT107" s="16">
        <v>999</v>
      </c>
      <c r="AU107" s="16">
        <v>999</v>
      </c>
      <c r="AV107" s="16">
        <v>999</v>
      </c>
      <c r="AW107" s="16">
        <v>999</v>
      </c>
      <c r="AX107" s="16">
        <v>999</v>
      </c>
      <c r="AY107" s="16">
        <v>999</v>
      </c>
      <c r="AZ107" s="16">
        <v>999</v>
      </c>
      <c r="BA107" s="16">
        <v>999</v>
      </c>
      <c r="BB107" s="16">
        <v>999</v>
      </c>
      <c r="BC107" s="16">
        <v>999</v>
      </c>
      <c r="BD107" s="16">
        <v>999</v>
      </c>
      <c r="BE107" s="16">
        <v>999</v>
      </c>
      <c r="BF107" s="16"/>
      <c r="BG107" s="16"/>
      <c r="BH107" s="16"/>
      <c r="BI107" s="16"/>
      <c r="BJ107" s="16"/>
    </row>
    <row r="108" spans="4:62" ht="15" customHeight="1" x14ac:dyDescent="0.4">
      <c r="D108" s="2" t="str">
        <f>'Lines - Loading'!D108</f>
        <v>gretna400kv</v>
      </c>
      <c r="E108" s="2" t="str">
        <f>'Lines - Loading'!E108</f>
        <v>SC5</v>
      </c>
      <c r="G108" s="16">
        <v>0</v>
      </c>
      <c r="H108" s="16">
        <v>0</v>
      </c>
      <c r="I108" s="16">
        <v>999</v>
      </c>
      <c r="J108" s="16">
        <v>999</v>
      </c>
      <c r="K108" s="16">
        <v>999</v>
      </c>
      <c r="L108" s="16">
        <v>999</v>
      </c>
      <c r="M108" s="16">
        <v>999</v>
      </c>
      <c r="N108" s="16">
        <v>999</v>
      </c>
      <c r="O108" s="16">
        <v>999</v>
      </c>
      <c r="P108" s="16">
        <v>999</v>
      </c>
      <c r="Q108" s="16">
        <v>999</v>
      </c>
      <c r="R108" s="16">
        <v>999</v>
      </c>
      <c r="S108" s="16">
        <v>999</v>
      </c>
      <c r="T108" s="16">
        <v>999</v>
      </c>
      <c r="U108" s="16">
        <v>999</v>
      </c>
      <c r="V108" s="16">
        <v>999</v>
      </c>
      <c r="W108" s="16">
        <v>999</v>
      </c>
      <c r="X108" s="16">
        <v>999</v>
      </c>
      <c r="Y108" s="16">
        <v>999</v>
      </c>
      <c r="Z108" s="16">
        <v>999</v>
      </c>
      <c r="AA108" s="16">
        <v>999</v>
      </c>
      <c r="AB108" s="16">
        <v>999</v>
      </c>
      <c r="AC108" s="16">
        <v>999</v>
      </c>
      <c r="AD108" s="16">
        <v>999</v>
      </c>
      <c r="AE108" s="16">
        <v>999</v>
      </c>
      <c r="AF108" s="16">
        <v>999</v>
      </c>
      <c r="AG108" s="16">
        <v>999</v>
      </c>
      <c r="AH108" s="16">
        <v>999</v>
      </c>
      <c r="AI108" s="16">
        <v>999</v>
      </c>
      <c r="AJ108" s="16">
        <v>999</v>
      </c>
      <c r="AK108" s="16">
        <v>999</v>
      </c>
      <c r="AL108" s="16">
        <v>999</v>
      </c>
      <c r="AM108" s="16">
        <v>999</v>
      </c>
      <c r="AN108" s="16">
        <v>999</v>
      </c>
      <c r="AO108" s="16"/>
      <c r="AP108" s="16">
        <v>999</v>
      </c>
      <c r="AQ108" s="16">
        <v>999</v>
      </c>
      <c r="AR108" s="16">
        <v>999</v>
      </c>
      <c r="AS108" s="16">
        <v>999</v>
      </c>
      <c r="AT108" s="16">
        <v>999</v>
      </c>
      <c r="AU108" s="16">
        <v>999</v>
      </c>
      <c r="AV108" s="16">
        <v>999</v>
      </c>
      <c r="AW108" s="16">
        <v>999</v>
      </c>
      <c r="AX108" s="16">
        <v>999</v>
      </c>
      <c r="AY108" s="16">
        <v>999</v>
      </c>
      <c r="AZ108" s="16">
        <v>999</v>
      </c>
      <c r="BA108" s="16">
        <v>999</v>
      </c>
      <c r="BB108" s="16">
        <v>999</v>
      </c>
      <c r="BC108" s="16">
        <v>999</v>
      </c>
      <c r="BD108" s="16">
        <v>999</v>
      </c>
      <c r="BE108" s="16">
        <v>999</v>
      </c>
      <c r="BF108" s="16"/>
      <c r="BG108" s="16"/>
      <c r="BH108" s="16"/>
      <c r="BI108" s="16"/>
      <c r="BJ108" s="16"/>
    </row>
    <row r="109" spans="4:62" ht="15" customHeight="1" x14ac:dyDescent="0.4">
      <c r="D109" s="2" t="str">
        <f>'Lines - Loading'!D109</f>
        <v>gretna400kv</v>
      </c>
      <c r="E109" s="2" t="str">
        <f>'Lines - Loading'!E109</f>
        <v>SC6</v>
      </c>
      <c r="G109" s="16">
        <v>0</v>
      </c>
      <c r="H109" s="16">
        <v>0</v>
      </c>
      <c r="I109" s="16">
        <v>999</v>
      </c>
      <c r="J109" s="16">
        <v>999</v>
      </c>
      <c r="K109" s="16">
        <v>999</v>
      </c>
      <c r="L109" s="16">
        <v>999</v>
      </c>
      <c r="M109" s="16">
        <v>999</v>
      </c>
      <c r="N109" s="16">
        <v>999</v>
      </c>
      <c r="O109" s="16">
        <v>999</v>
      </c>
      <c r="P109" s="16">
        <v>999</v>
      </c>
      <c r="Q109" s="16">
        <v>999</v>
      </c>
      <c r="R109" s="16">
        <v>999</v>
      </c>
      <c r="S109" s="16">
        <v>999</v>
      </c>
      <c r="T109" s="16">
        <v>999</v>
      </c>
      <c r="U109" s="16">
        <v>999</v>
      </c>
      <c r="V109" s="16">
        <v>999</v>
      </c>
      <c r="W109" s="16">
        <v>999</v>
      </c>
      <c r="X109" s="16">
        <v>999</v>
      </c>
      <c r="Y109" s="16">
        <v>999</v>
      </c>
      <c r="Z109" s="16">
        <v>999</v>
      </c>
      <c r="AA109" s="16">
        <v>999</v>
      </c>
      <c r="AB109" s="16">
        <v>999</v>
      </c>
      <c r="AC109" s="16">
        <v>999</v>
      </c>
      <c r="AD109" s="16">
        <v>999</v>
      </c>
      <c r="AE109" s="16">
        <v>999</v>
      </c>
      <c r="AF109" s="16">
        <v>999</v>
      </c>
      <c r="AG109" s="16">
        <v>999</v>
      </c>
      <c r="AH109" s="16">
        <v>999</v>
      </c>
      <c r="AI109" s="16">
        <v>999</v>
      </c>
      <c r="AJ109" s="16">
        <v>999</v>
      </c>
      <c r="AK109" s="16">
        <v>999</v>
      </c>
      <c r="AL109" s="16">
        <v>999</v>
      </c>
      <c r="AM109" s="16">
        <v>999</v>
      </c>
      <c r="AN109" s="16">
        <v>999</v>
      </c>
      <c r="AO109" s="16"/>
      <c r="AP109" s="16">
        <v>999</v>
      </c>
      <c r="AQ109" s="16">
        <v>999</v>
      </c>
      <c r="AR109" s="16">
        <v>999</v>
      </c>
      <c r="AS109" s="16">
        <v>999</v>
      </c>
      <c r="AT109" s="16">
        <v>999</v>
      </c>
      <c r="AU109" s="16">
        <v>999</v>
      </c>
      <c r="AV109" s="16">
        <v>999</v>
      </c>
      <c r="AW109" s="16">
        <v>999</v>
      </c>
      <c r="AX109" s="16">
        <v>999</v>
      </c>
      <c r="AY109" s="16">
        <v>999</v>
      </c>
      <c r="AZ109" s="16">
        <v>999</v>
      </c>
      <c r="BA109" s="16">
        <v>999</v>
      </c>
      <c r="BB109" s="16">
        <v>999</v>
      </c>
      <c r="BC109" s="16">
        <v>999</v>
      </c>
      <c r="BD109" s="16">
        <v>999</v>
      </c>
      <c r="BE109" s="16">
        <v>999</v>
      </c>
      <c r="BF109" s="16"/>
      <c r="BG109" s="16"/>
      <c r="BH109" s="16"/>
      <c r="BI109" s="16"/>
      <c r="BJ109" s="16"/>
    </row>
    <row r="110" spans="4:62" ht="15" customHeight="1" x14ac:dyDescent="0.4">
      <c r="D110" s="2" t="str">
        <f>'Lines - Loading'!D110</f>
        <v>gretna400kv</v>
      </c>
      <c r="E110" s="2" t="str">
        <f>'Lines - Loading'!E110</f>
        <v>SC7</v>
      </c>
      <c r="G110" s="16">
        <v>0</v>
      </c>
      <c r="H110" s="16">
        <v>0</v>
      </c>
      <c r="I110" s="16">
        <v>999</v>
      </c>
      <c r="J110" s="16">
        <v>999</v>
      </c>
      <c r="K110" s="16">
        <v>999</v>
      </c>
      <c r="L110" s="16">
        <v>999</v>
      </c>
      <c r="M110" s="16">
        <v>999</v>
      </c>
      <c r="N110" s="16">
        <v>999</v>
      </c>
      <c r="O110" s="16">
        <v>999</v>
      </c>
      <c r="P110" s="16">
        <v>999</v>
      </c>
      <c r="Q110" s="16">
        <v>999</v>
      </c>
      <c r="R110" s="16">
        <v>999</v>
      </c>
      <c r="S110" s="16">
        <v>999</v>
      </c>
      <c r="T110" s="16">
        <v>999</v>
      </c>
      <c r="U110" s="16">
        <v>999</v>
      </c>
      <c r="V110" s="16">
        <v>999</v>
      </c>
      <c r="W110" s="16">
        <v>999</v>
      </c>
      <c r="X110" s="16">
        <v>999</v>
      </c>
      <c r="Y110" s="16">
        <v>999</v>
      </c>
      <c r="Z110" s="16">
        <v>999</v>
      </c>
      <c r="AA110" s="16">
        <v>999</v>
      </c>
      <c r="AB110" s="16">
        <v>999</v>
      </c>
      <c r="AC110" s="16">
        <v>999</v>
      </c>
      <c r="AD110" s="16">
        <v>999</v>
      </c>
      <c r="AE110" s="16">
        <v>999</v>
      </c>
      <c r="AF110" s="16">
        <v>999</v>
      </c>
      <c r="AG110" s="16">
        <v>999</v>
      </c>
      <c r="AH110" s="16">
        <v>999</v>
      </c>
      <c r="AI110" s="16">
        <v>999</v>
      </c>
      <c r="AJ110" s="16">
        <v>999</v>
      </c>
      <c r="AK110" s="16">
        <v>999</v>
      </c>
      <c r="AL110" s="16">
        <v>999</v>
      </c>
      <c r="AM110" s="16">
        <v>999</v>
      </c>
      <c r="AN110" s="16">
        <v>999</v>
      </c>
      <c r="AO110" s="16"/>
      <c r="AP110" s="16">
        <v>999</v>
      </c>
      <c r="AQ110" s="16">
        <v>999</v>
      </c>
      <c r="AR110" s="16">
        <v>999</v>
      </c>
      <c r="AS110" s="16">
        <v>999</v>
      </c>
      <c r="AT110" s="16">
        <v>999</v>
      </c>
      <c r="AU110" s="16">
        <v>999</v>
      </c>
      <c r="AV110" s="16">
        <v>999</v>
      </c>
      <c r="AW110" s="16">
        <v>999</v>
      </c>
      <c r="AX110" s="16">
        <v>999</v>
      </c>
      <c r="AY110" s="16">
        <v>999</v>
      </c>
      <c r="AZ110" s="16">
        <v>999</v>
      </c>
      <c r="BA110" s="16">
        <v>999</v>
      </c>
      <c r="BB110" s="16">
        <v>999</v>
      </c>
      <c r="BC110" s="16">
        <v>999</v>
      </c>
      <c r="BD110" s="16">
        <v>999</v>
      </c>
      <c r="BE110" s="16">
        <v>999</v>
      </c>
      <c r="BF110" s="16"/>
      <c r="BG110" s="16"/>
      <c r="BH110" s="16"/>
      <c r="BI110" s="16"/>
      <c r="BJ110" s="16"/>
    </row>
    <row r="111" spans="4:62" ht="15" customHeight="1" x14ac:dyDescent="0.4">
      <c r="D111" s="2" t="str">
        <f>'Lines - Loading'!D111</f>
        <v>gretna400kv</v>
      </c>
      <c r="E111" s="2" t="str">
        <f>'Lines - Loading'!E111</f>
        <v>SC8</v>
      </c>
      <c r="G111" s="16">
        <v>0</v>
      </c>
      <c r="H111" s="16">
        <v>0</v>
      </c>
      <c r="I111" s="16">
        <v>999</v>
      </c>
      <c r="J111" s="16">
        <v>999</v>
      </c>
      <c r="K111" s="16">
        <v>999</v>
      </c>
      <c r="L111" s="16">
        <v>999</v>
      </c>
      <c r="M111" s="16">
        <v>999</v>
      </c>
      <c r="N111" s="16">
        <v>999</v>
      </c>
      <c r="O111" s="16">
        <v>999</v>
      </c>
      <c r="P111" s="16">
        <v>999</v>
      </c>
      <c r="Q111" s="16">
        <v>999</v>
      </c>
      <c r="R111" s="16">
        <v>999</v>
      </c>
      <c r="S111" s="16">
        <v>999</v>
      </c>
      <c r="T111" s="16">
        <v>999</v>
      </c>
      <c r="U111" s="16">
        <v>999</v>
      </c>
      <c r="V111" s="16">
        <v>999</v>
      </c>
      <c r="W111" s="16">
        <v>999</v>
      </c>
      <c r="X111" s="16">
        <v>999</v>
      </c>
      <c r="Y111" s="16">
        <v>999</v>
      </c>
      <c r="Z111" s="16">
        <v>999</v>
      </c>
      <c r="AA111" s="16">
        <v>999</v>
      </c>
      <c r="AB111" s="16">
        <v>999</v>
      </c>
      <c r="AC111" s="16">
        <v>999</v>
      </c>
      <c r="AD111" s="16">
        <v>999</v>
      </c>
      <c r="AE111" s="16">
        <v>999</v>
      </c>
      <c r="AF111" s="16">
        <v>999</v>
      </c>
      <c r="AG111" s="16">
        <v>999</v>
      </c>
      <c r="AH111" s="16">
        <v>999</v>
      </c>
      <c r="AI111" s="16">
        <v>999</v>
      </c>
      <c r="AJ111" s="16">
        <v>999</v>
      </c>
      <c r="AK111" s="16">
        <v>999</v>
      </c>
      <c r="AL111" s="16">
        <v>999</v>
      </c>
      <c r="AM111" s="16">
        <v>999</v>
      </c>
      <c r="AN111" s="16">
        <v>999</v>
      </c>
      <c r="AO111" s="16"/>
      <c r="AP111" s="16">
        <v>999</v>
      </c>
      <c r="AQ111" s="16">
        <v>999</v>
      </c>
      <c r="AR111" s="16">
        <v>999</v>
      </c>
      <c r="AS111" s="16">
        <v>999</v>
      </c>
      <c r="AT111" s="16">
        <v>999</v>
      </c>
      <c r="AU111" s="16">
        <v>999</v>
      </c>
      <c r="AV111" s="16">
        <v>999</v>
      </c>
      <c r="AW111" s="16">
        <v>999</v>
      </c>
      <c r="AX111" s="16">
        <v>999</v>
      </c>
      <c r="AY111" s="16">
        <v>999</v>
      </c>
      <c r="AZ111" s="16">
        <v>999</v>
      </c>
      <c r="BA111" s="16">
        <v>999</v>
      </c>
      <c r="BB111" s="16">
        <v>999</v>
      </c>
      <c r="BC111" s="16">
        <v>999</v>
      </c>
      <c r="BD111" s="16">
        <v>999</v>
      </c>
      <c r="BE111" s="16">
        <v>999</v>
      </c>
      <c r="BF111" s="16"/>
      <c r="BG111" s="16"/>
      <c r="BH111" s="16"/>
      <c r="BI111" s="16"/>
      <c r="BJ111" s="16"/>
    </row>
    <row r="112" spans="4:62" ht="15" customHeight="1" x14ac:dyDescent="0.4">
      <c r="D112" s="2" t="str">
        <f>'Lines - Loading'!D112</f>
        <v>chapelcrossgretna1</v>
      </c>
      <c r="E112" s="2" t="str">
        <f>'Lines - Loading'!E112</f>
        <v>R1_1</v>
      </c>
      <c r="G112" s="16">
        <v>0</v>
      </c>
      <c r="H112" s="16">
        <v>0</v>
      </c>
      <c r="I112" s="16">
        <v>999</v>
      </c>
      <c r="J112" s="16">
        <v>999</v>
      </c>
      <c r="K112" s="16">
        <v>999</v>
      </c>
      <c r="L112" s="16">
        <v>999</v>
      </c>
      <c r="M112" s="16">
        <v>999</v>
      </c>
      <c r="N112" s="16">
        <v>999</v>
      </c>
      <c r="O112" s="16">
        <v>999</v>
      </c>
      <c r="P112" s="16">
        <v>999</v>
      </c>
      <c r="Q112" s="16">
        <v>999</v>
      </c>
      <c r="R112" s="16">
        <v>999</v>
      </c>
      <c r="S112" s="16">
        <v>999</v>
      </c>
      <c r="T112" s="16">
        <v>999</v>
      </c>
      <c r="U112" s="16">
        <v>999</v>
      </c>
      <c r="V112" s="16">
        <v>999</v>
      </c>
      <c r="W112" s="16">
        <v>999</v>
      </c>
      <c r="X112" s="16">
        <v>999</v>
      </c>
      <c r="Y112" s="16">
        <v>999</v>
      </c>
      <c r="Z112" s="16">
        <v>999</v>
      </c>
      <c r="AA112" s="16">
        <v>999</v>
      </c>
      <c r="AB112" s="16">
        <v>999</v>
      </c>
      <c r="AC112" s="16">
        <v>999</v>
      </c>
      <c r="AD112" s="16">
        <v>999</v>
      </c>
      <c r="AE112" s="16">
        <v>999</v>
      </c>
      <c r="AF112" s="16">
        <v>999</v>
      </c>
      <c r="AG112" s="16">
        <v>999</v>
      </c>
      <c r="AH112" s="16">
        <v>999</v>
      </c>
      <c r="AI112" s="16">
        <v>999</v>
      </c>
      <c r="AJ112" s="16">
        <v>999</v>
      </c>
      <c r="AK112" s="16">
        <v>999</v>
      </c>
      <c r="AL112" s="16">
        <v>999</v>
      </c>
      <c r="AM112" s="16">
        <v>999</v>
      </c>
      <c r="AN112" s="16">
        <v>999</v>
      </c>
      <c r="AO112" s="16"/>
      <c r="AP112" s="16">
        <v>999</v>
      </c>
      <c r="AQ112" s="16">
        <v>999</v>
      </c>
      <c r="AR112" s="16">
        <v>999</v>
      </c>
      <c r="AS112" s="16">
        <v>999</v>
      </c>
      <c r="AT112" s="16">
        <v>999</v>
      </c>
      <c r="AU112" s="16">
        <v>999</v>
      </c>
      <c r="AV112" s="16">
        <v>999</v>
      </c>
      <c r="AW112" s="16">
        <v>999</v>
      </c>
      <c r="AX112" s="16">
        <v>999</v>
      </c>
      <c r="AY112" s="16">
        <v>999</v>
      </c>
      <c r="AZ112" s="16">
        <v>999</v>
      </c>
      <c r="BA112" s="16">
        <v>999</v>
      </c>
      <c r="BB112" s="16">
        <v>999</v>
      </c>
      <c r="BC112" s="16">
        <v>999</v>
      </c>
      <c r="BD112" s="16">
        <v>999</v>
      </c>
      <c r="BE112" s="16">
        <v>999</v>
      </c>
      <c r="BF112" s="16"/>
      <c r="BG112" s="16"/>
      <c r="BH112" s="16"/>
      <c r="BI112" s="16"/>
      <c r="BJ112" s="16"/>
    </row>
    <row r="113" spans="4:62" ht="15" customHeight="1" x14ac:dyDescent="0.4">
      <c r="D113" s="2" t="str">
        <f>'Lines - Loading'!D113</f>
        <v>chapelcrossgretna1</v>
      </c>
      <c r="E113" s="2" t="str">
        <f>'Lines - Loading'!E113</f>
        <v>M1_1</v>
      </c>
      <c r="G113" s="16">
        <v>0</v>
      </c>
      <c r="H113" s="16">
        <v>0</v>
      </c>
      <c r="I113" s="16">
        <v>999</v>
      </c>
      <c r="J113" s="16">
        <v>999</v>
      </c>
      <c r="K113" s="16">
        <v>999</v>
      </c>
      <c r="L113" s="16">
        <v>999</v>
      </c>
      <c r="M113" s="16">
        <v>999</v>
      </c>
      <c r="N113" s="16">
        <v>999</v>
      </c>
      <c r="O113" s="16">
        <v>999</v>
      </c>
      <c r="P113" s="16">
        <v>999</v>
      </c>
      <c r="Q113" s="16">
        <v>999</v>
      </c>
      <c r="R113" s="16">
        <v>999</v>
      </c>
      <c r="S113" s="16">
        <v>999</v>
      </c>
      <c r="T113" s="16">
        <v>999</v>
      </c>
      <c r="U113" s="16">
        <v>999</v>
      </c>
      <c r="V113" s="16">
        <v>999</v>
      </c>
      <c r="W113" s="16">
        <v>999</v>
      </c>
      <c r="X113" s="16">
        <v>999</v>
      </c>
      <c r="Y113" s="16">
        <v>999</v>
      </c>
      <c r="Z113" s="16">
        <v>999</v>
      </c>
      <c r="AA113" s="16">
        <v>999</v>
      </c>
      <c r="AB113" s="16">
        <v>999</v>
      </c>
      <c r="AC113" s="16">
        <v>999</v>
      </c>
      <c r="AD113" s="16">
        <v>999</v>
      </c>
      <c r="AE113" s="16">
        <v>999</v>
      </c>
      <c r="AF113" s="16">
        <v>999</v>
      </c>
      <c r="AG113" s="16">
        <v>999</v>
      </c>
      <c r="AH113" s="16">
        <v>999</v>
      </c>
      <c r="AI113" s="16">
        <v>999</v>
      </c>
      <c r="AJ113" s="16">
        <v>999</v>
      </c>
      <c r="AK113" s="16">
        <v>999</v>
      </c>
      <c r="AL113" s="16">
        <v>999</v>
      </c>
      <c r="AM113" s="16">
        <v>999</v>
      </c>
      <c r="AN113" s="16">
        <v>999</v>
      </c>
      <c r="AO113" s="16"/>
      <c r="AP113" s="16">
        <v>999</v>
      </c>
      <c r="AQ113" s="16">
        <v>999</v>
      </c>
      <c r="AR113" s="16">
        <v>999</v>
      </c>
      <c r="AS113" s="16">
        <v>999</v>
      </c>
      <c r="AT113" s="16">
        <v>999</v>
      </c>
      <c r="AU113" s="16">
        <v>999</v>
      </c>
      <c r="AV113" s="16">
        <v>999</v>
      </c>
      <c r="AW113" s="16">
        <v>999</v>
      </c>
      <c r="AX113" s="16">
        <v>999</v>
      </c>
      <c r="AY113" s="16">
        <v>999</v>
      </c>
      <c r="AZ113" s="16">
        <v>999</v>
      </c>
      <c r="BA113" s="16">
        <v>999</v>
      </c>
      <c r="BB113" s="16">
        <v>999</v>
      </c>
      <c r="BC113" s="16">
        <v>999</v>
      </c>
      <c r="BD113" s="16">
        <v>999</v>
      </c>
      <c r="BE113" s="16">
        <v>999</v>
      </c>
      <c r="BF113" s="16"/>
      <c r="BG113" s="16"/>
      <c r="BH113" s="16"/>
      <c r="BI113" s="16"/>
      <c r="BJ113" s="16"/>
    </row>
    <row r="114" spans="4:62" ht="15" customHeight="1" x14ac:dyDescent="0.4">
      <c r="D114" s="2" t="str">
        <f>'Lines - Loading'!D114</f>
        <v>chapelcrossgretna1</v>
      </c>
      <c r="E114" s="2" t="str">
        <f>'Lines - Loading'!E114</f>
        <v>1106 1104_1</v>
      </c>
      <c r="G114" s="16">
        <v>0</v>
      </c>
      <c r="H114" s="16">
        <v>0</v>
      </c>
      <c r="I114" s="16">
        <v>999</v>
      </c>
      <c r="J114" s="16">
        <v>999</v>
      </c>
      <c r="K114" s="16">
        <v>999</v>
      </c>
      <c r="L114" s="16">
        <v>999</v>
      </c>
      <c r="M114" s="16">
        <v>999</v>
      </c>
      <c r="N114" s="16">
        <v>999</v>
      </c>
      <c r="O114" s="16">
        <v>999</v>
      </c>
      <c r="P114" s="16">
        <v>999</v>
      </c>
      <c r="Q114" s="16">
        <v>999</v>
      </c>
      <c r="R114" s="16">
        <v>999</v>
      </c>
      <c r="S114" s="16">
        <v>999</v>
      </c>
      <c r="T114" s="16">
        <v>999</v>
      </c>
      <c r="U114" s="16">
        <v>999</v>
      </c>
      <c r="V114" s="16">
        <v>999</v>
      </c>
      <c r="W114" s="16">
        <v>999</v>
      </c>
      <c r="X114" s="16">
        <v>999</v>
      </c>
      <c r="Y114" s="16">
        <v>999</v>
      </c>
      <c r="Z114" s="16">
        <v>999</v>
      </c>
      <c r="AA114" s="16">
        <v>999</v>
      </c>
      <c r="AB114" s="16">
        <v>999</v>
      </c>
      <c r="AC114" s="16">
        <v>999</v>
      </c>
      <c r="AD114" s="16">
        <v>999</v>
      </c>
      <c r="AE114" s="16">
        <v>999</v>
      </c>
      <c r="AF114" s="16">
        <v>999</v>
      </c>
      <c r="AG114" s="16">
        <v>999</v>
      </c>
      <c r="AH114" s="16">
        <v>999</v>
      </c>
      <c r="AI114" s="16">
        <v>999</v>
      </c>
      <c r="AJ114" s="16">
        <v>999</v>
      </c>
      <c r="AK114" s="16">
        <v>999</v>
      </c>
      <c r="AL114" s="16">
        <v>999</v>
      </c>
      <c r="AM114" s="16">
        <v>999</v>
      </c>
      <c r="AN114" s="16">
        <v>999</v>
      </c>
      <c r="AO114" s="16"/>
      <c r="AP114" s="16">
        <v>999</v>
      </c>
      <c r="AQ114" s="16">
        <v>999</v>
      </c>
      <c r="AR114" s="16">
        <v>999</v>
      </c>
      <c r="AS114" s="16">
        <v>999</v>
      </c>
      <c r="AT114" s="16">
        <v>999</v>
      </c>
      <c r="AU114" s="16">
        <v>999</v>
      </c>
      <c r="AV114" s="16">
        <v>999</v>
      </c>
      <c r="AW114" s="16">
        <v>999</v>
      </c>
      <c r="AX114" s="16">
        <v>999</v>
      </c>
      <c r="AY114" s="16">
        <v>999</v>
      </c>
      <c r="AZ114" s="16">
        <v>999</v>
      </c>
      <c r="BA114" s="16">
        <v>999</v>
      </c>
      <c r="BB114" s="16">
        <v>999</v>
      </c>
      <c r="BC114" s="16">
        <v>999</v>
      </c>
      <c r="BD114" s="16">
        <v>999</v>
      </c>
      <c r="BE114" s="16">
        <v>999</v>
      </c>
      <c r="BF114" s="16"/>
      <c r="BG114" s="16"/>
      <c r="BH114" s="16"/>
      <c r="BI114" s="16"/>
      <c r="BJ114" s="16"/>
    </row>
    <row r="115" spans="4:62" ht="15" customHeight="1" x14ac:dyDescent="0.4">
      <c r="D115" s="2" t="str">
        <f>'Lines - Loading'!D115</f>
        <v>chapelcrossgretna1</v>
      </c>
      <c r="E115" s="2" t="str">
        <f>'Lines - Loading'!E115</f>
        <v>1105 A_1</v>
      </c>
      <c r="G115" s="16">
        <v>0</v>
      </c>
      <c r="H115" s="16">
        <v>0</v>
      </c>
      <c r="I115" s="16">
        <v>999</v>
      </c>
      <c r="J115" s="16">
        <v>999</v>
      </c>
      <c r="K115" s="16">
        <v>999</v>
      </c>
      <c r="L115" s="16">
        <v>999</v>
      </c>
      <c r="M115" s="16">
        <v>999</v>
      </c>
      <c r="N115" s="16">
        <v>999</v>
      </c>
      <c r="O115" s="16">
        <v>999</v>
      </c>
      <c r="P115" s="16">
        <v>999</v>
      </c>
      <c r="Q115" s="16">
        <v>999</v>
      </c>
      <c r="R115" s="16">
        <v>999</v>
      </c>
      <c r="S115" s="16">
        <v>999</v>
      </c>
      <c r="T115" s="16">
        <v>999</v>
      </c>
      <c r="U115" s="16">
        <v>999</v>
      </c>
      <c r="V115" s="16">
        <v>999</v>
      </c>
      <c r="W115" s="16">
        <v>999</v>
      </c>
      <c r="X115" s="16">
        <v>999</v>
      </c>
      <c r="Y115" s="16">
        <v>999</v>
      </c>
      <c r="Z115" s="16">
        <v>999</v>
      </c>
      <c r="AA115" s="16">
        <v>999</v>
      </c>
      <c r="AB115" s="16">
        <v>999</v>
      </c>
      <c r="AC115" s="16">
        <v>999</v>
      </c>
      <c r="AD115" s="16">
        <v>999</v>
      </c>
      <c r="AE115" s="16">
        <v>999</v>
      </c>
      <c r="AF115" s="16">
        <v>999</v>
      </c>
      <c r="AG115" s="16">
        <v>999</v>
      </c>
      <c r="AH115" s="16">
        <v>999</v>
      </c>
      <c r="AI115" s="16">
        <v>999</v>
      </c>
      <c r="AJ115" s="16">
        <v>999</v>
      </c>
      <c r="AK115" s="16">
        <v>999</v>
      </c>
      <c r="AL115" s="16">
        <v>999</v>
      </c>
      <c r="AM115" s="16">
        <v>999</v>
      </c>
      <c r="AN115" s="16">
        <v>999</v>
      </c>
      <c r="AO115" s="16"/>
      <c r="AP115" s="16">
        <v>999</v>
      </c>
      <c r="AQ115" s="16">
        <v>999</v>
      </c>
      <c r="AR115" s="16">
        <v>999</v>
      </c>
      <c r="AS115" s="16">
        <v>999</v>
      </c>
      <c r="AT115" s="16">
        <v>999</v>
      </c>
      <c r="AU115" s="16">
        <v>999</v>
      </c>
      <c r="AV115" s="16">
        <v>999</v>
      </c>
      <c r="AW115" s="16">
        <v>999</v>
      </c>
      <c r="AX115" s="16">
        <v>999</v>
      </c>
      <c r="AY115" s="16">
        <v>999</v>
      </c>
      <c r="AZ115" s="16">
        <v>999</v>
      </c>
      <c r="BA115" s="16">
        <v>999</v>
      </c>
      <c r="BB115" s="16">
        <v>999</v>
      </c>
      <c r="BC115" s="16">
        <v>999</v>
      </c>
      <c r="BD115" s="16">
        <v>999</v>
      </c>
      <c r="BE115" s="16">
        <v>999</v>
      </c>
      <c r="BF115" s="16"/>
      <c r="BG115" s="16"/>
      <c r="BH115" s="16"/>
      <c r="BI115" s="16"/>
      <c r="BJ115" s="16"/>
    </row>
    <row r="116" spans="4:62" ht="15" customHeight="1" x14ac:dyDescent="0.4">
      <c r="D116" s="2" t="str">
        <f>'Lines - Loading'!D116</f>
        <v>chapelcrossgretna1</v>
      </c>
      <c r="E116" s="2" t="str">
        <f>'Lines - Loading'!E116</f>
        <v>1105 B_1</v>
      </c>
      <c r="G116" s="16">
        <v>0</v>
      </c>
      <c r="H116" s="16">
        <v>0</v>
      </c>
      <c r="I116" s="16">
        <v>999</v>
      </c>
      <c r="J116" s="16">
        <v>999</v>
      </c>
      <c r="K116" s="16">
        <v>999</v>
      </c>
      <c r="L116" s="16">
        <v>999</v>
      </c>
      <c r="M116" s="16">
        <v>999</v>
      </c>
      <c r="N116" s="16">
        <v>999</v>
      </c>
      <c r="O116" s="16">
        <v>999</v>
      </c>
      <c r="P116" s="16">
        <v>999</v>
      </c>
      <c r="Q116" s="16">
        <v>999</v>
      </c>
      <c r="R116" s="16">
        <v>999</v>
      </c>
      <c r="S116" s="16">
        <v>999</v>
      </c>
      <c r="T116" s="16">
        <v>999</v>
      </c>
      <c r="U116" s="16">
        <v>999</v>
      </c>
      <c r="V116" s="16">
        <v>999</v>
      </c>
      <c r="W116" s="16">
        <v>999</v>
      </c>
      <c r="X116" s="16">
        <v>999</v>
      </c>
      <c r="Y116" s="16">
        <v>999</v>
      </c>
      <c r="Z116" s="16">
        <v>999</v>
      </c>
      <c r="AA116" s="16">
        <v>999</v>
      </c>
      <c r="AB116" s="16">
        <v>999</v>
      </c>
      <c r="AC116" s="16">
        <v>999</v>
      </c>
      <c r="AD116" s="16">
        <v>999</v>
      </c>
      <c r="AE116" s="16">
        <v>999</v>
      </c>
      <c r="AF116" s="16">
        <v>999</v>
      </c>
      <c r="AG116" s="16">
        <v>999</v>
      </c>
      <c r="AH116" s="16">
        <v>999</v>
      </c>
      <c r="AI116" s="16">
        <v>999</v>
      </c>
      <c r="AJ116" s="16">
        <v>999</v>
      </c>
      <c r="AK116" s="16">
        <v>999</v>
      </c>
      <c r="AL116" s="16">
        <v>999</v>
      </c>
      <c r="AM116" s="16">
        <v>999</v>
      </c>
      <c r="AN116" s="16">
        <v>999</v>
      </c>
      <c r="AO116" s="16"/>
      <c r="AP116" s="16">
        <v>999</v>
      </c>
      <c r="AQ116" s="16">
        <v>999</v>
      </c>
      <c r="AR116" s="16">
        <v>999</v>
      </c>
      <c r="AS116" s="16">
        <v>999</v>
      </c>
      <c r="AT116" s="16">
        <v>999</v>
      </c>
      <c r="AU116" s="16">
        <v>999</v>
      </c>
      <c r="AV116" s="16">
        <v>999</v>
      </c>
      <c r="AW116" s="16">
        <v>999</v>
      </c>
      <c r="AX116" s="16">
        <v>999</v>
      </c>
      <c r="AY116" s="16">
        <v>999</v>
      </c>
      <c r="AZ116" s="16">
        <v>999</v>
      </c>
      <c r="BA116" s="16">
        <v>999</v>
      </c>
      <c r="BB116" s="16">
        <v>999</v>
      </c>
      <c r="BC116" s="16">
        <v>999</v>
      </c>
      <c r="BD116" s="16">
        <v>999</v>
      </c>
      <c r="BE116" s="16">
        <v>999</v>
      </c>
      <c r="BF116" s="16"/>
      <c r="BG116" s="16"/>
      <c r="BH116" s="16"/>
      <c r="BI116" s="16"/>
      <c r="BJ116" s="16"/>
    </row>
    <row r="117" spans="4:62" ht="15" customHeight="1" x14ac:dyDescent="0.4">
      <c r="D117" s="2" t="str">
        <f>'Lines - Loading'!D117</f>
        <v>chapelcrossgretna1</v>
      </c>
      <c r="E117" s="2" t="str">
        <f>'Lines - Loading'!E117</f>
        <v>1105 1103_1</v>
      </c>
      <c r="G117" s="16">
        <v>0</v>
      </c>
      <c r="H117" s="16">
        <v>0</v>
      </c>
      <c r="I117" s="16">
        <v>999</v>
      </c>
      <c r="J117" s="16">
        <v>999</v>
      </c>
      <c r="K117" s="16">
        <v>999</v>
      </c>
      <c r="L117" s="16">
        <v>999</v>
      </c>
      <c r="M117" s="16">
        <v>999</v>
      </c>
      <c r="N117" s="16">
        <v>999</v>
      </c>
      <c r="O117" s="16">
        <v>999</v>
      </c>
      <c r="P117" s="16">
        <v>999</v>
      </c>
      <c r="Q117" s="16">
        <v>999</v>
      </c>
      <c r="R117" s="16">
        <v>999</v>
      </c>
      <c r="S117" s="16">
        <v>999</v>
      </c>
      <c r="T117" s="16">
        <v>999</v>
      </c>
      <c r="U117" s="16">
        <v>999</v>
      </c>
      <c r="V117" s="16">
        <v>999</v>
      </c>
      <c r="W117" s="16">
        <v>999</v>
      </c>
      <c r="X117" s="16">
        <v>999</v>
      </c>
      <c r="Y117" s="16">
        <v>999</v>
      </c>
      <c r="Z117" s="16">
        <v>999</v>
      </c>
      <c r="AA117" s="16">
        <v>999</v>
      </c>
      <c r="AB117" s="16">
        <v>999</v>
      </c>
      <c r="AC117" s="16">
        <v>999</v>
      </c>
      <c r="AD117" s="16">
        <v>999</v>
      </c>
      <c r="AE117" s="16">
        <v>999</v>
      </c>
      <c r="AF117" s="16">
        <v>999</v>
      </c>
      <c r="AG117" s="16">
        <v>999</v>
      </c>
      <c r="AH117" s="16">
        <v>999</v>
      </c>
      <c r="AI117" s="16">
        <v>999</v>
      </c>
      <c r="AJ117" s="16">
        <v>999</v>
      </c>
      <c r="AK117" s="16">
        <v>999</v>
      </c>
      <c r="AL117" s="16">
        <v>999</v>
      </c>
      <c r="AM117" s="16">
        <v>999</v>
      </c>
      <c r="AN117" s="16">
        <v>999</v>
      </c>
      <c r="AO117" s="16"/>
      <c r="AP117" s="16">
        <v>999</v>
      </c>
      <c r="AQ117" s="16">
        <v>999</v>
      </c>
      <c r="AR117" s="16">
        <v>999</v>
      </c>
      <c r="AS117" s="16">
        <v>999</v>
      </c>
      <c r="AT117" s="16">
        <v>999</v>
      </c>
      <c r="AU117" s="16">
        <v>999</v>
      </c>
      <c r="AV117" s="16">
        <v>999</v>
      </c>
      <c r="AW117" s="16">
        <v>999</v>
      </c>
      <c r="AX117" s="16">
        <v>999</v>
      </c>
      <c r="AY117" s="16">
        <v>999</v>
      </c>
      <c r="AZ117" s="16">
        <v>999</v>
      </c>
      <c r="BA117" s="16">
        <v>999</v>
      </c>
      <c r="BB117" s="16">
        <v>999</v>
      </c>
      <c r="BC117" s="16">
        <v>999</v>
      </c>
      <c r="BD117" s="16">
        <v>999</v>
      </c>
      <c r="BE117" s="16">
        <v>999</v>
      </c>
      <c r="BF117" s="16"/>
      <c r="BG117" s="16"/>
      <c r="BH117" s="16"/>
      <c r="BI117" s="16"/>
      <c r="BJ117" s="16"/>
    </row>
    <row r="118" spans="4:62" ht="15" customHeight="1" x14ac:dyDescent="0.4">
      <c r="D118" s="2" t="str">
        <f>'Lines - Loading'!D118</f>
        <v>chapelcrossgretna1</v>
      </c>
      <c r="E118" s="2" t="str">
        <f>'Lines - Loading'!E118</f>
        <v>1103 303 A_1</v>
      </c>
      <c r="G118" s="16">
        <v>0</v>
      </c>
      <c r="H118" s="16">
        <v>0</v>
      </c>
      <c r="I118" s="16">
        <v>999</v>
      </c>
      <c r="J118" s="16">
        <v>999</v>
      </c>
      <c r="K118" s="16">
        <v>999</v>
      </c>
      <c r="L118" s="16">
        <v>999</v>
      </c>
      <c r="M118" s="16">
        <v>999</v>
      </c>
      <c r="N118" s="16">
        <v>999</v>
      </c>
      <c r="O118" s="16">
        <v>999</v>
      </c>
      <c r="P118" s="16">
        <v>999</v>
      </c>
      <c r="Q118" s="16">
        <v>999</v>
      </c>
      <c r="R118" s="16">
        <v>999</v>
      </c>
      <c r="S118" s="16">
        <v>999</v>
      </c>
      <c r="T118" s="16">
        <v>999</v>
      </c>
      <c r="U118" s="16">
        <v>999</v>
      </c>
      <c r="V118" s="16">
        <v>999</v>
      </c>
      <c r="W118" s="16">
        <v>999</v>
      </c>
      <c r="X118" s="16">
        <v>999</v>
      </c>
      <c r="Y118" s="16">
        <v>999</v>
      </c>
      <c r="Z118" s="16">
        <v>999</v>
      </c>
      <c r="AA118" s="16">
        <v>999</v>
      </c>
      <c r="AB118" s="16">
        <v>999</v>
      </c>
      <c r="AC118" s="16">
        <v>999</v>
      </c>
      <c r="AD118" s="16">
        <v>999</v>
      </c>
      <c r="AE118" s="16">
        <v>999</v>
      </c>
      <c r="AF118" s="16">
        <v>999</v>
      </c>
      <c r="AG118" s="16">
        <v>999</v>
      </c>
      <c r="AH118" s="16">
        <v>999</v>
      </c>
      <c r="AI118" s="16">
        <v>999</v>
      </c>
      <c r="AJ118" s="16">
        <v>999</v>
      </c>
      <c r="AK118" s="16">
        <v>999</v>
      </c>
      <c r="AL118" s="16">
        <v>999</v>
      </c>
      <c r="AM118" s="16">
        <v>999</v>
      </c>
      <c r="AN118" s="16">
        <v>999</v>
      </c>
      <c r="AO118" s="16"/>
      <c r="AP118" s="16">
        <v>999</v>
      </c>
      <c r="AQ118" s="16">
        <v>999</v>
      </c>
      <c r="AR118" s="16">
        <v>999</v>
      </c>
      <c r="AS118" s="16">
        <v>999</v>
      </c>
      <c r="AT118" s="16">
        <v>999</v>
      </c>
      <c r="AU118" s="16">
        <v>999</v>
      </c>
      <c r="AV118" s="16">
        <v>999</v>
      </c>
      <c r="AW118" s="16">
        <v>999</v>
      </c>
      <c r="AX118" s="16">
        <v>999</v>
      </c>
      <c r="AY118" s="16">
        <v>999</v>
      </c>
      <c r="AZ118" s="16">
        <v>999</v>
      </c>
      <c r="BA118" s="16">
        <v>999</v>
      </c>
      <c r="BB118" s="16">
        <v>999</v>
      </c>
      <c r="BC118" s="16">
        <v>999</v>
      </c>
      <c r="BD118" s="16">
        <v>999</v>
      </c>
      <c r="BE118" s="16">
        <v>999</v>
      </c>
      <c r="BF118" s="16"/>
      <c r="BG118" s="16"/>
      <c r="BH118" s="16"/>
      <c r="BI118" s="16"/>
      <c r="BJ118" s="16"/>
    </row>
    <row r="119" spans="4:62" ht="15" customHeight="1" x14ac:dyDescent="0.4">
      <c r="D119" s="2" t="str">
        <f>'Lines - Loading'!D119</f>
        <v>chapelcrossgretna1</v>
      </c>
      <c r="E119" s="2" t="str">
        <f>'Lines - Loading'!E119</f>
        <v>1103 303 B_1</v>
      </c>
      <c r="G119" s="16">
        <v>0</v>
      </c>
      <c r="H119" s="16">
        <v>0</v>
      </c>
      <c r="I119" s="16">
        <v>999</v>
      </c>
      <c r="J119" s="16">
        <v>999</v>
      </c>
      <c r="K119" s="16">
        <v>999</v>
      </c>
      <c r="L119" s="16">
        <v>999</v>
      </c>
      <c r="M119" s="16">
        <v>999</v>
      </c>
      <c r="N119" s="16">
        <v>999</v>
      </c>
      <c r="O119" s="16">
        <v>999</v>
      </c>
      <c r="P119" s="16">
        <v>999</v>
      </c>
      <c r="Q119" s="16">
        <v>999</v>
      </c>
      <c r="R119" s="16">
        <v>999</v>
      </c>
      <c r="S119" s="16">
        <v>999</v>
      </c>
      <c r="T119" s="16">
        <v>999</v>
      </c>
      <c r="U119" s="16">
        <v>999</v>
      </c>
      <c r="V119" s="16">
        <v>999</v>
      </c>
      <c r="W119" s="16">
        <v>999</v>
      </c>
      <c r="X119" s="16">
        <v>999</v>
      </c>
      <c r="Y119" s="16">
        <v>999</v>
      </c>
      <c r="Z119" s="16">
        <v>999</v>
      </c>
      <c r="AA119" s="16">
        <v>999</v>
      </c>
      <c r="AB119" s="16">
        <v>999</v>
      </c>
      <c r="AC119" s="16">
        <v>999</v>
      </c>
      <c r="AD119" s="16">
        <v>999</v>
      </c>
      <c r="AE119" s="16">
        <v>999</v>
      </c>
      <c r="AF119" s="16">
        <v>999</v>
      </c>
      <c r="AG119" s="16">
        <v>999</v>
      </c>
      <c r="AH119" s="16">
        <v>999</v>
      </c>
      <c r="AI119" s="16">
        <v>999</v>
      </c>
      <c r="AJ119" s="16">
        <v>999</v>
      </c>
      <c r="AK119" s="16">
        <v>999</v>
      </c>
      <c r="AL119" s="16">
        <v>999</v>
      </c>
      <c r="AM119" s="16">
        <v>999</v>
      </c>
      <c r="AN119" s="16">
        <v>999</v>
      </c>
      <c r="AO119" s="16"/>
      <c r="AP119" s="16">
        <v>999</v>
      </c>
      <c r="AQ119" s="16">
        <v>999</v>
      </c>
      <c r="AR119" s="16">
        <v>999</v>
      </c>
      <c r="AS119" s="16">
        <v>999</v>
      </c>
      <c r="AT119" s="16">
        <v>999</v>
      </c>
      <c r="AU119" s="16">
        <v>999</v>
      </c>
      <c r="AV119" s="16">
        <v>999</v>
      </c>
      <c r="AW119" s="16">
        <v>999</v>
      </c>
      <c r="AX119" s="16">
        <v>999</v>
      </c>
      <c r="AY119" s="16">
        <v>999</v>
      </c>
      <c r="AZ119" s="16">
        <v>999</v>
      </c>
      <c r="BA119" s="16">
        <v>999</v>
      </c>
      <c r="BB119" s="16">
        <v>999</v>
      </c>
      <c r="BC119" s="16">
        <v>999</v>
      </c>
      <c r="BD119" s="16">
        <v>999</v>
      </c>
      <c r="BE119" s="16">
        <v>999</v>
      </c>
      <c r="BF119" s="16"/>
      <c r="BG119" s="16"/>
      <c r="BH119" s="16"/>
      <c r="BI119" s="16"/>
      <c r="BJ119" s="16"/>
    </row>
    <row r="120" spans="4:62" ht="15" customHeight="1" x14ac:dyDescent="0.4">
      <c r="D120" s="2" t="str">
        <f>'Lines - Loading'!D120</f>
        <v>chapelcrossgretna1</v>
      </c>
      <c r="E120" s="2" t="str">
        <f>'Lines - Loading'!E120</f>
        <v>1103 303 C_1</v>
      </c>
      <c r="G120" s="16">
        <v>0</v>
      </c>
      <c r="H120" s="16">
        <v>0</v>
      </c>
      <c r="I120" s="16">
        <v>999</v>
      </c>
      <c r="J120" s="16">
        <v>999</v>
      </c>
      <c r="K120" s="16">
        <v>999</v>
      </c>
      <c r="L120" s="16">
        <v>999</v>
      </c>
      <c r="M120" s="16">
        <v>999</v>
      </c>
      <c r="N120" s="16">
        <v>999</v>
      </c>
      <c r="O120" s="16">
        <v>999</v>
      </c>
      <c r="P120" s="16">
        <v>999</v>
      </c>
      <c r="Q120" s="16">
        <v>999</v>
      </c>
      <c r="R120" s="16">
        <v>999</v>
      </c>
      <c r="S120" s="16">
        <v>999</v>
      </c>
      <c r="T120" s="16">
        <v>999</v>
      </c>
      <c r="U120" s="16">
        <v>999</v>
      </c>
      <c r="V120" s="16">
        <v>999</v>
      </c>
      <c r="W120" s="16">
        <v>999</v>
      </c>
      <c r="X120" s="16">
        <v>999</v>
      </c>
      <c r="Y120" s="16">
        <v>999</v>
      </c>
      <c r="Z120" s="16">
        <v>999</v>
      </c>
      <c r="AA120" s="16">
        <v>999</v>
      </c>
      <c r="AB120" s="16">
        <v>999</v>
      </c>
      <c r="AC120" s="16">
        <v>999</v>
      </c>
      <c r="AD120" s="16">
        <v>999</v>
      </c>
      <c r="AE120" s="16">
        <v>999</v>
      </c>
      <c r="AF120" s="16">
        <v>999</v>
      </c>
      <c r="AG120" s="16">
        <v>999</v>
      </c>
      <c r="AH120" s="16">
        <v>999</v>
      </c>
      <c r="AI120" s="16">
        <v>999</v>
      </c>
      <c r="AJ120" s="16">
        <v>999</v>
      </c>
      <c r="AK120" s="16">
        <v>999</v>
      </c>
      <c r="AL120" s="16">
        <v>999</v>
      </c>
      <c r="AM120" s="16">
        <v>999</v>
      </c>
      <c r="AN120" s="16">
        <v>999</v>
      </c>
      <c r="AO120" s="16"/>
      <c r="AP120" s="16">
        <v>999</v>
      </c>
      <c r="AQ120" s="16">
        <v>999</v>
      </c>
      <c r="AR120" s="16">
        <v>999</v>
      </c>
      <c r="AS120" s="16">
        <v>999</v>
      </c>
      <c r="AT120" s="16">
        <v>999</v>
      </c>
      <c r="AU120" s="16">
        <v>999</v>
      </c>
      <c r="AV120" s="16">
        <v>999</v>
      </c>
      <c r="AW120" s="16">
        <v>999</v>
      </c>
      <c r="AX120" s="16">
        <v>999</v>
      </c>
      <c r="AY120" s="16">
        <v>999</v>
      </c>
      <c r="AZ120" s="16">
        <v>999</v>
      </c>
      <c r="BA120" s="16">
        <v>999</v>
      </c>
      <c r="BB120" s="16">
        <v>999</v>
      </c>
      <c r="BC120" s="16">
        <v>999</v>
      </c>
      <c r="BD120" s="16">
        <v>999</v>
      </c>
      <c r="BE120" s="16">
        <v>999</v>
      </c>
      <c r="BF120" s="16"/>
      <c r="BG120" s="16"/>
      <c r="BH120" s="16"/>
      <c r="BI120" s="16"/>
      <c r="BJ120" s="16"/>
    </row>
    <row r="121" spans="4:62" ht="15" customHeight="1" x14ac:dyDescent="0.4">
      <c r="D121" s="2" t="str">
        <f>'Lines - Loading'!D121</f>
        <v>chapelcrossgretna1</v>
      </c>
      <c r="E121" s="2" t="str">
        <f>'Lines - Loading'!E121</f>
        <v>303 305_1</v>
      </c>
      <c r="G121" s="16">
        <v>0</v>
      </c>
      <c r="H121" s="16">
        <v>0</v>
      </c>
      <c r="I121" s="16">
        <v>999</v>
      </c>
      <c r="J121" s="16">
        <v>999</v>
      </c>
      <c r="K121" s="16">
        <v>999</v>
      </c>
      <c r="L121" s="16">
        <v>999</v>
      </c>
      <c r="M121" s="16">
        <v>999</v>
      </c>
      <c r="N121" s="16">
        <v>999</v>
      </c>
      <c r="O121" s="16">
        <v>999</v>
      </c>
      <c r="P121" s="16">
        <v>999</v>
      </c>
      <c r="Q121" s="16">
        <v>999</v>
      </c>
      <c r="R121" s="16">
        <v>999</v>
      </c>
      <c r="S121" s="16">
        <v>999</v>
      </c>
      <c r="T121" s="16">
        <v>999</v>
      </c>
      <c r="U121" s="16">
        <v>999</v>
      </c>
      <c r="V121" s="16">
        <v>999</v>
      </c>
      <c r="W121" s="16">
        <v>999</v>
      </c>
      <c r="X121" s="16">
        <v>999</v>
      </c>
      <c r="Y121" s="16">
        <v>999</v>
      </c>
      <c r="Z121" s="16">
        <v>999</v>
      </c>
      <c r="AA121" s="16">
        <v>999</v>
      </c>
      <c r="AB121" s="16">
        <v>999</v>
      </c>
      <c r="AC121" s="16">
        <v>999</v>
      </c>
      <c r="AD121" s="16">
        <v>999</v>
      </c>
      <c r="AE121" s="16">
        <v>999</v>
      </c>
      <c r="AF121" s="16">
        <v>999</v>
      </c>
      <c r="AG121" s="16">
        <v>999</v>
      </c>
      <c r="AH121" s="16">
        <v>999</v>
      </c>
      <c r="AI121" s="16">
        <v>999</v>
      </c>
      <c r="AJ121" s="16">
        <v>999</v>
      </c>
      <c r="AK121" s="16">
        <v>999</v>
      </c>
      <c r="AL121" s="16">
        <v>999</v>
      </c>
      <c r="AM121" s="16">
        <v>999</v>
      </c>
      <c r="AN121" s="16">
        <v>999</v>
      </c>
      <c r="AO121" s="16"/>
      <c r="AP121" s="16">
        <v>999</v>
      </c>
      <c r="AQ121" s="16">
        <v>999</v>
      </c>
      <c r="AR121" s="16">
        <v>999</v>
      </c>
      <c r="AS121" s="16">
        <v>999</v>
      </c>
      <c r="AT121" s="16">
        <v>999</v>
      </c>
      <c r="AU121" s="16">
        <v>999</v>
      </c>
      <c r="AV121" s="16">
        <v>999</v>
      </c>
      <c r="AW121" s="16">
        <v>999</v>
      </c>
      <c r="AX121" s="16">
        <v>999</v>
      </c>
      <c r="AY121" s="16">
        <v>999</v>
      </c>
      <c r="AZ121" s="16">
        <v>999</v>
      </c>
      <c r="BA121" s="16">
        <v>999</v>
      </c>
      <c r="BB121" s="16">
        <v>999</v>
      </c>
      <c r="BC121" s="16">
        <v>999</v>
      </c>
      <c r="BD121" s="16">
        <v>999</v>
      </c>
      <c r="BE121" s="16">
        <v>999</v>
      </c>
      <c r="BF121" s="16"/>
      <c r="BG121" s="16"/>
      <c r="BH121" s="16"/>
      <c r="BI121" s="16"/>
      <c r="BJ121" s="16"/>
    </row>
    <row r="122" spans="4:62" ht="15" customHeight="1" x14ac:dyDescent="0.4">
      <c r="D122" s="2" t="str">
        <f>'Lines - Loading'!D122</f>
        <v>chapelcrossgretna1</v>
      </c>
      <c r="E122" s="2" t="str">
        <f>'Lines - Loading'!E122</f>
        <v>305 304_1</v>
      </c>
      <c r="G122" s="16">
        <v>0</v>
      </c>
      <c r="H122" s="16">
        <v>0</v>
      </c>
      <c r="I122" s="16">
        <v>999</v>
      </c>
      <c r="J122" s="16">
        <v>999</v>
      </c>
      <c r="K122" s="16">
        <v>999</v>
      </c>
      <c r="L122" s="16">
        <v>999</v>
      </c>
      <c r="M122" s="16">
        <v>999</v>
      </c>
      <c r="N122" s="16">
        <v>999</v>
      </c>
      <c r="O122" s="16">
        <v>999</v>
      </c>
      <c r="P122" s="16">
        <v>999</v>
      </c>
      <c r="Q122" s="16">
        <v>999</v>
      </c>
      <c r="R122" s="16">
        <v>999</v>
      </c>
      <c r="S122" s="16">
        <v>999</v>
      </c>
      <c r="T122" s="16">
        <v>999</v>
      </c>
      <c r="U122" s="16">
        <v>999</v>
      </c>
      <c r="V122" s="16">
        <v>999</v>
      </c>
      <c r="W122" s="16">
        <v>999</v>
      </c>
      <c r="X122" s="16">
        <v>999</v>
      </c>
      <c r="Y122" s="16">
        <v>999</v>
      </c>
      <c r="Z122" s="16">
        <v>999</v>
      </c>
      <c r="AA122" s="16">
        <v>999</v>
      </c>
      <c r="AB122" s="16">
        <v>999</v>
      </c>
      <c r="AC122" s="16">
        <v>999</v>
      </c>
      <c r="AD122" s="16">
        <v>999</v>
      </c>
      <c r="AE122" s="16">
        <v>999</v>
      </c>
      <c r="AF122" s="16">
        <v>999</v>
      </c>
      <c r="AG122" s="16">
        <v>999</v>
      </c>
      <c r="AH122" s="16">
        <v>999</v>
      </c>
      <c r="AI122" s="16">
        <v>999</v>
      </c>
      <c r="AJ122" s="16">
        <v>999</v>
      </c>
      <c r="AK122" s="16">
        <v>999</v>
      </c>
      <c r="AL122" s="16">
        <v>999</v>
      </c>
      <c r="AM122" s="16">
        <v>999</v>
      </c>
      <c r="AN122" s="16">
        <v>999</v>
      </c>
      <c r="AO122" s="16"/>
      <c r="AP122" s="16">
        <v>999</v>
      </c>
      <c r="AQ122" s="16">
        <v>999</v>
      </c>
      <c r="AR122" s="16">
        <v>999</v>
      </c>
      <c r="AS122" s="16">
        <v>999</v>
      </c>
      <c r="AT122" s="16">
        <v>999</v>
      </c>
      <c r="AU122" s="16">
        <v>999</v>
      </c>
      <c r="AV122" s="16">
        <v>999</v>
      </c>
      <c r="AW122" s="16">
        <v>999</v>
      </c>
      <c r="AX122" s="16">
        <v>999</v>
      </c>
      <c r="AY122" s="16">
        <v>999</v>
      </c>
      <c r="AZ122" s="16">
        <v>999</v>
      </c>
      <c r="BA122" s="16">
        <v>999</v>
      </c>
      <c r="BB122" s="16">
        <v>999</v>
      </c>
      <c r="BC122" s="16">
        <v>999</v>
      </c>
      <c r="BD122" s="16">
        <v>999</v>
      </c>
      <c r="BE122" s="16">
        <v>999</v>
      </c>
      <c r="BF122" s="16"/>
      <c r="BG122" s="16"/>
      <c r="BH122" s="16"/>
      <c r="BI122" s="16"/>
      <c r="BJ122" s="16"/>
    </row>
    <row r="123" spans="4:62" ht="15" customHeight="1" x14ac:dyDescent="0.4">
      <c r="D123" s="2" t="str">
        <f>'Lines - Loading'!D123</f>
        <v>chapelcrossgretna1</v>
      </c>
      <c r="E123" s="2" t="str">
        <f>'Lines - Loading'!E123</f>
        <v>GRNA1 A_1</v>
      </c>
      <c r="G123" s="16">
        <v>0</v>
      </c>
      <c r="H123" s="16">
        <v>0</v>
      </c>
      <c r="I123" s="16">
        <v>999</v>
      </c>
      <c r="J123" s="16">
        <v>999</v>
      </c>
      <c r="K123" s="16">
        <v>999</v>
      </c>
      <c r="L123" s="16">
        <v>999</v>
      </c>
      <c r="M123" s="16">
        <v>999</v>
      </c>
      <c r="N123" s="16">
        <v>999</v>
      </c>
      <c r="O123" s="16">
        <v>999</v>
      </c>
      <c r="P123" s="16">
        <v>999</v>
      </c>
      <c r="Q123" s="16">
        <v>999</v>
      </c>
      <c r="R123" s="16">
        <v>999</v>
      </c>
      <c r="S123" s="16">
        <v>999</v>
      </c>
      <c r="T123" s="16">
        <v>999</v>
      </c>
      <c r="U123" s="16">
        <v>999</v>
      </c>
      <c r="V123" s="16">
        <v>999</v>
      </c>
      <c r="W123" s="16">
        <v>999</v>
      </c>
      <c r="X123" s="16">
        <v>999</v>
      </c>
      <c r="Y123" s="16">
        <v>999</v>
      </c>
      <c r="Z123" s="16">
        <v>999</v>
      </c>
      <c r="AA123" s="16">
        <v>999</v>
      </c>
      <c r="AB123" s="16">
        <v>999</v>
      </c>
      <c r="AC123" s="16">
        <v>999</v>
      </c>
      <c r="AD123" s="16">
        <v>999</v>
      </c>
      <c r="AE123" s="16">
        <v>999</v>
      </c>
      <c r="AF123" s="16">
        <v>999</v>
      </c>
      <c r="AG123" s="16">
        <v>999</v>
      </c>
      <c r="AH123" s="16">
        <v>999</v>
      </c>
      <c r="AI123" s="16">
        <v>999</v>
      </c>
      <c r="AJ123" s="16">
        <v>999</v>
      </c>
      <c r="AK123" s="16">
        <v>999</v>
      </c>
      <c r="AL123" s="16">
        <v>999</v>
      </c>
      <c r="AM123" s="16">
        <v>999</v>
      </c>
      <c r="AN123" s="16">
        <v>999</v>
      </c>
      <c r="AO123" s="16"/>
      <c r="AP123" s="16">
        <v>999</v>
      </c>
      <c r="AQ123" s="16">
        <v>999</v>
      </c>
      <c r="AR123" s="16">
        <v>999</v>
      </c>
      <c r="AS123" s="16">
        <v>999</v>
      </c>
      <c r="AT123" s="16">
        <v>999</v>
      </c>
      <c r="AU123" s="16">
        <v>999</v>
      </c>
      <c r="AV123" s="16">
        <v>999</v>
      </c>
      <c r="AW123" s="16">
        <v>999</v>
      </c>
      <c r="AX123" s="16">
        <v>999</v>
      </c>
      <c r="AY123" s="16">
        <v>999</v>
      </c>
      <c r="AZ123" s="16">
        <v>999</v>
      </c>
      <c r="BA123" s="16">
        <v>999</v>
      </c>
      <c r="BB123" s="16">
        <v>999</v>
      </c>
      <c r="BC123" s="16">
        <v>999</v>
      </c>
      <c r="BD123" s="16">
        <v>999</v>
      </c>
      <c r="BE123" s="16">
        <v>999</v>
      </c>
      <c r="BF123" s="16"/>
      <c r="BG123" s="16"/>
      <c r="BH123" s="16"/>
      <c r="BI123" s="16"/>
      <c r="BJ123" s="16"/>
    </row>
    <row r="124" spans="4:62" ht="15" customHeight="1" x14ac:dyDescent="0.4">
      <c r="D124" s="2" t="str">
        <f>'Lines - Loading'!D124</f>
        <v>chapelcrossgretna1</v>
      </c>
      <c r="E124" s="2" t="str">
        <f>'Lines - Loading'!E124</f>
        <v>GRNA1 B_1</v>
      </c>
      <c r="G124" s="16">
        <v>0</v>
      </c>
      <c r="H124" s="16">
        <v>0</v>
      </c>
      <c r="I124" s="16">
        <v>999</v>
      </c>
      <c r="J124" s="16">
        <v>999</v>
      </c>
      <c r="K124" s="16">
        <v>999</v>
      </c>
      <c r="L124" s="16">
        <v>999</v>
      </c>
      <c r="M124" s="16">
        <v>999</v>
      </c>
      <c r="N124" s="16">
        <v>999</v>
      </c>
      <c r="O124" s="16">
        <v>999</v>
      </c>
      <c r="P124" s="16">
        <v>999</v>
      </c>
      <c r="Q124" s="16">
        <v>999</v>
      </c>
      <c r="R124" s="16">
        <v>999</v>
      </c>
      <c r="S124" s="16">
        <v>999</v>
      </c>
      <c r="T124" s="16">
        <v>999</v>
      </c>
      <c r="U124" s="16">
        <v>999</v>
      </c>
      <c r="V124" s="16">
        <v>999</v>
      </c>
      <c r="W124" s="16">
        <v>999</v>
      </c>
      <c r="X124" s="16">
        <v>999</v>
      </c>
      <c r="Y124" s="16">
        <v>999</v>
      </c>
      <c r="Z124" s="16">
        <v>999</v>
      </c>
      <c r="AA124" s="16">
        <v>999</v>
      </c>
      <c r="AB124" s="16">
        <v>999</v>
      </c>
      <c r="AC124" s="16">
        <v>999</v>
      </c>
      <c r="AD124" s="16">
        <v>999</v>
      </c>
      <c r="AE124" s="16">
        <v>999</v>
      </c>
      <c r="AF124" s="16">
        <v>999</v>
      </c>
      <c r="AG124" s="16">
        <v>999</v>
      </c>
      <c r="AH124" s="16">
        <v>999</v>
      </c>
      <c r="AI124" s="16">
        <v>999</v>
      </c>
      <c r="AJ124" s="16">
        <v>999</v>
      </c>
      <c r="AK124" s="16">
        <v>999</v>
      </c>
      <c r="AL124" s="16">
        <v>999</v>
      </c>
      <c r="AM124" s="16">
        <v>999</v>
      </c>
      <c r="AN124" s="16">
        <v>999</v>
      </c>
      <c r="AO124" s="16"/>
      <c r="AP124" s="16">
        <v>999</v>
      </c>
      <c r="AQ124" s="16">
        <v>999</v>
      </c>
      <c r="AR124" s="16">
        <v>999</v>
      </c>
      <c r="AS124" s="16">
        <v>999</v>
      </c>
      <c r="AT124" s="16">
        <v>999</v>
      </c>
      <c r="AU124" s="16">
        <v>999</v>
      </c>
      <c r="AV124" s="16">
        <v>999</v>
      </c>
      <c r="AW124" s="16">
        <v>999</v>
      </c>
      <c r="AX124" s="16">
        <v>999</v>
      </c>
      <c r="AY124" s="16">
        <v>999</v>
      </c>
      <c r="AZ124" s="16">
        <v>999</v>
      </c>
      <c r="BA124" s="16">
        <v>999</v>
      </c>
      <c r="BB124" s="16">
        <v>999</v>
      </c>
      <c r="BC124" s="16">
        <v>999</v>
      </c>
      <c r="BD124" s="16">
        <v>999</v>
      </c>
      <c r="BE124" s="16">
        <v>999</v>
      </c>
      <c r="BF124" s="16"/>
      <c r="BG124" s="16"/>
      <c r="BH124" s="16"/>
      <c r="BI124" s="16"/>
      <c r="BJ124" s="16"/>
    </row>
    <row r="125" spans="4:62" ht="15" customHeight="1" x14ac:dyDescent="0.4">
      <c r="D125" s="2" t="str">
        <f>'Lines - Loading'!D125</f>
        <v>chapelcrossgretna2</v>
      </c>
      <c r="E125" s="2" t="str">
        <f>'Lines - Loading'!E125</f>
        <v>R1_2</v>
      </c>
      <c r="G125" s="16">
        <v>0</v>
      </c>
      <c r="H125" s="16">
        <v>0</v>
      </c>
      <c r="I125" s="16">
        <v>999</v>
      </c>
      <c r="J125" s="16">
        <v>999</v>
      </c>
      <c r="K125" s="16">
        <v>999</v>
      </c>
      <c r="L125" s="16">
        <v>999</v>
      </c>
      <c r="M125" s="16">
        <v>999</v>
      </c>
      <c r="N125" s="16">
        <v>999</v>
      </c>
      <c r="O125" s="16">
        <v>999</v>
      </c>
      <c r="P125" s="16">
        <v>999</v>
      </c>
      <c r="Q125" s="16">
        <v>999</v>
      </c>
      <c r="R125" s="16">
        <v>999</v>
      </c>
      <c r="S125" s="16">
        <v>999</v>
      </c>
      <c r="T125" s="16">
        <v>999</v>
      </c>
      <c r="U125" s="16">
        <v>999</v>
      </c>
      <c r="V125" s="16">
        <v>999</v>
      </c>
      <c r="W125" s="16">
        <v>999</v>
      </c>
      <c r="X125" s="16">
        <v>999</v>
      </c>
      <c r="Y125" s="16">
        <v>999</v>
      </c>
      <c r="Z125" s="16">
        <v>999</v>
      </c>
      <c r="AA125" s="16">
        <v>999</v>
      </c>
      <c r="AB125" s="16">
        <v>999</v>
      </c>
      <c r="AC125" s="16">
        <v>999</v>
      </c>
      <c r="AD125" s="16">
        <v>999</v>
      </c>
      <c r="AE125" s="16">
        <v>999</v>
      </c>
      <c r="AF125" s="16">
        <v>999</v>
      </c>
      <c r="AG125" s="16">
        <v>999</v>
      </c>
      <c r="AH125" s="16">
        <v>999</v>
      </c>
      <c r="AI125" s="16">
        <v>999</v>
      </c>
      <c r="AJ125" s="16">
        <v>999</v>
      </c>
      <c r="AK125" s="16">
        <v>999</v>
      </c>
      <c r="AL125" s="16">
        <v>999</v>
      </c>
      <c r="AM125" s="16">
        <v>999</v>
      </c>
      <c r="AN125" s="16">
        <v>999</v>
      </c>
      <c r="AO125" s="16"/>
      <c r="AP125" s="16">
        <v>999</v>
      </c>
      <c r="AQ125" s="16">
        <v>999</v>
      </c>
      <c r="AR125" s="16">
        <v>999</v>
      </c>
      <c r="AS125" s="16">
        <v>999</v>
      </c>
      <c r="AT125" s="16">
        <v>999</v>
      </c>
      <c r="AU125" s="16">
        <v>999</v>
      </c>
      <c r="AV125" s="16">
        <v>999</v>
      </c>
      <c r="AW125" s="16">
        <v>999</v>
      </c>
      <c r="AX125" s="16">
        <v>999</v>
      </c>
      <c r="AY125" s="16">
        <v>999</v>
      </c>
      <c r="AZ125" s="16">
        <v>999</v>
      </c>
      <c r="BA125" s="16">
        <v>999</v>
      </c>
      <c r="BB125" s="16">
        <v>999</v>
      </c>
      <c r="BC125" s="16">
        <v>999</v>
      </c>
      <c r="BD125" s="16">
        <v>999</v>
      </c>
      <c r="BE125" s="16">
        <v>999</v>
      </c>
      <c r="BF125" s="16"/>
      <c r="BG125" s="16"/>
      <c r="BH125" s="16"/>
      <c r="BI125" s="16"/>
      <c r="BJ125" s="16"/>
    </row>
    <row r="126" spans="4:62" ht="15" customHeight="1" x14ac:dyDescent="0.4">
      <c r="D126" s="2" t="str">
        <f>'Lines - Loading'!D126</f>
        <v>chapelcrossgretna2</v>
      </c>
      <c r="E126" s="2" t="str">
        <f>'Lines - Loading'!E126</f>
        <v>M1_2</v>
      </c>
      <c r="G126" s="16">
        <v>0</v>
      </c>
      <c r="H126" s="16">
        <v>0</v>
      </c>
      <c r="I126" s="16">
        <v>999</v>
      </c>
      <c r="J126" s="16">
        <v>999</v>
      </c>
      <c r="K126" s="16">
        <v>999</v>
      </c>
      <c r="L126" s="16">
        <v>999</v>
      </c>
      <c r="M126" s="16">
        <v>999</v>
      </c>
      <c r="N126" s="16">
        <v>999</v>
      </c>
      <c r="O126" s="16">
        <v>999</v>
      </c>
      <c r="P126" s="16">
        <v>999</v>
      </c>
      <c r="Q126" s="16">
        <v>999</v>
      </c>
      <c r="R126" s="16">
        <v>999</v>
      </c>
      <c r="S126" s="16">
        <v>999</v>
      </c>
      <c r="T126" s="16">
        <v>999</v>
      </c>
      <c r="U126" s="16">
        <v>999</v>
      </c>
      <c r="V126" s="16">
        <v>999</v>
      </c>
      <c r="W126" s="16">
        <v>999</v>
      </c>
      <c r="X126" s="16">
        <v>999</v>
      </c>
      <c r="Y126" s="16">
        <v>999</v>
      </c>
      <c r="Z126" s="16">
        <v>999</v>
      </c>
      <c r="AA126" s="16">
        <v>999</v>
      </c>
      <c r="AB126" s="16">
        <v>999</v>
      </c>
      <c r="AC126" s="16">
        <v>999</v>
      </c>
      <c r="AD126" s="16">
        <v>999</v>
      </c>
      <c r="AE126" s="16">
        <v>999</v>
      </c>
      <c r="AF126" s="16">
        <v>999</v>
      </c>
      <c r="AG126" s="16">
        <v>999</v>
      </c>
      <c r="AH126" s="16">
        <v>999</v>
      </c>
      <c r="AI126" s="16">
        <v>999</v>
      </c>
      <c r="AJ126" s="16">
        <v>999</v>
      </c>
      <c r="AK126" s="16">
        <v>999</v>
      </c>
      <c r="AL126" s="16">
        <v>999</v>
      </c>
      <c r="AM126" s="16">
        <v>999</v>
      </c>
      <c r="AN126" s="16">
        <v>999</v>
      </c>
      <c r="AO126" s="16"/>
      <c r="AP126" s="16">
        <v>999</v>
      </c>
      <c r="AQ126" s="16">
        <v>999</v>
      </c>
      <c r="AR126" s="16">
        <v>999</v>
      </c>
      <c r="AS126" s="16">
        <v>999</v>
      </c>
      <c r="AT126" s="16">
        <v>999</v>
      </c>
      <c r="AU126" s="16">
        <v>999</v>
      </c>
      <c r="AV126" s="16">
        <v>999</v>
      </c>
      <c r="AW126" s="16">
        <v>999</v>
      </c>
      <c r="AX126" s="16">
        <v>999</v>
      </c>
      <c r="AY126" s="16">
        <v>999</v>
      </c>
      <c r="AZ126" s="16">
        <v>999</v>
      </c>
      <c r="BA126" s="16">
        <v>999</v>
      </c>
      <c r="BB126" s="16">
        <v>999</v>
      </c>
      <c r="BC126" s="16">
        <v>999</v>
      </c>
      <c r="BD126" s="16">
        <v>999</v>
      </c>
      <c r="BE126" s="16">
        <v>999</v>
      </c>
      <c r="BF126" s="16"/>
      <c r="BG126" s="16"/>
      <c r="BH126" s="16"/>
      <c r="BI126" s="16"/>
      <c r="BJ126" s="16"/>
    </row>
    <row r="127" spans="4:62" ht="15" customHeight="1" x14ac:dyDescent="0.4">
      <c r="D127" s="2" t="str">
        <f>'Lines - Loading'!D127</f>
        <v>chapelcrossgretna2</v>
      </c>
      <c r="E127" s="2" t="str">
        <f>'Lines - Loading'!E127</f>
        <v>206 204_2</v>
      </c>
      <c r="G127" s="16">
        <v>0</v>
      </c>
      <c r="H127" s="16">
        <v>0</v>
      </c>
      <c r="I127" s="16">
        <v>999</v>
      </c>
      <c r="J127" s="16">
        <v>999</v>
      </c>
      <c r="K127" s="16">
        <v>999</v>
      </c>
      <c r="L127" s="16">
        <v>999</v>
      </c>
      <c r="M127" s="16">
        <v>999</v>
      </c>
      <c r="N127" s="16">
        <v>999</v>
      </c>
      <c r="O127" s="16">
        <v>999</v>
      </c>
      <c r="P127" s="16">
        <v>999</v>
      </c>
      <c r="Q127" s="16">
        <v>999</v>
      </c>
      <c r="R127" s="16">
        <v>999</v>
      </c>
      <c r="S127" s="16">
        <v>999</v>
      </c>
      <c r="T127" s="16">
        <v>999</v>
      </c>
      <c r="U127" s="16">
        <v>999</v>
      </c>
      <c r="V127" s="16">
        <v>999</v>
      </c>
      <c r="W127" s="16">
        <v>999</v>
      </c>
      <c r="X127" s="16">
        <v>999</v>
      </c>
      <c r="Y127" s="16">
        <v>999</v>
      </c>
      <c r="Z127" s="16">
        <v>999</v>
      </c>
      <c r="AA127" s="16">
        <v>999</v>
      </c>
      <c r="AB127" s="16">
        <v>999</v>
      </c>
      <c r="AC127" s="16">
        <v>999</v>
      </c>
      <c r="AD127" s="16">
        <v>999</v>
      </c>
      <c r="AE127" s="16">
        <v>999</v>
      </c>
      <c r="AF127" s="16">
        <v>999</v>
      </c>
      <c r="AG127" s="16">
        <v>999</v>
      </c>
      <c r="AH127" s="16">
        <v>999</v>
      </c>
      <c r="AI127" s="16">
        <v>999</v>
      </c>
      <c r="AJ127" s="16">
        <v>999</v>
      </c>
      <c r="AK127" s="16">
        <v>999</v>
      </c>
      <c r="AL127" s="16">
        <v>999</v>
      </c>
      <c r="AM127" s="16">
        <v>999</v>
      </c>
      <c r="AN127" s="16">
        <v>999</v>
      </c>
      <c r="AO127" s="16"/>
      <c r="AP127" s="16">
        <v>999</v>
      </c>
      <c r="AQ127" s="16">
        <v>999</v>
      </c>
      <c r="AR127" s="16">
        <v>999</v>
      </c>
      <c r="AS127" s="16">
        <v>999</v>
      </c>
      <c r="AT127" s="16">
        <v>999</v>
      </c>
      <c r="AU127" s="16">
        <v>999</v>
      </c>
      <c r="AV127" s="16">
        <v>999</v>
      </c>
      <c r="AW127" s="16">
        <v>999</v>
      </c>
      <c r="AX127" s="16">
        <v>999</v>
      </c>
      <c r="AY127" s="16">
        <v>999</v>
      </c>
      <c r="AZ127" s="16">
        <v>999</v>
      </c>
      <c r="BA127" s="16">
        <v>999</v>
      </c>
      <c r="BB127" s="16">
        <v>999</v>
      </c>
      <c r="BC127" s="16">
        <v>999</v>
      </c>
      <c r="BD127" s="16">
        <v>999</v>
      </c>
      <c r="BE127" s="16">
        <v>999</v>
      </c>
      <c r="BF127" s="16"/>
      <c r="BG127" s="16"/>
      <c r="BH127" s="16"/>
      <c r="BI127" s="16"/>
      <c r="BJ127" s="16"/>
    </row>
    <row r="128" spans="4:62" ht="15" customHeight="1" x14ac:dyDescent="0.4">
      <c r="D128" s="2" t="str">
        <f>'Lines - Loading'!D128</f>
        <v>chapelcrossgretna2</v>
      </c>
      <c r="E128" s="2" t="str">
        <f>'Lines - Loading'!E128</f>
        <v>205 A_2</v>
      </c>
      <c r="G128" s="16">
        <v>0</v>
      </c>
      <c r="H128" s="16">
        <v>0</v>
      </c>
      <c r="I128" s="16">
        <v>999</v>
      </c>
      <c r="J128" s="16">
        <v>999</v>
      </c>
      <c r="K128" s="16">
        <v>999</v>
      </c>
      <c r="L128" s="16">
        <v>999</v>
      </c>
      <c r="M128" s="16">
        <v>999</v>
      </c>
      <c r="N128" s="16">
        <v>999</v>
      </c>
      <c r="O128" s="16">
        <v>999</v>
      </c>
      <c r="P128" s="16">
        <v>999</v>
      </c>
      <c r="Q128" s="16">
        <v>999</v>
      </c>
      <c r="R128" s="16">
        <v>999</v>
      </c>
      <c r="S128" s="16">
        <v>999</v>
      </c>
      <c r="T128" s="16">
        <v>999</v>
      </c>
      <c r="U128" s="16">
        <v>999</v>
      </c>
      <c r="V128" s="16">
        <v>999</v>
      </c>
      <c r="W128" s="16">
        <v>999</v>
      </c>
      <c r="X128" s="16">
        <v>999</v>
      </c>
      <c r="Y128" s="16">
        <v>999</v>
      </c>
      <c r="Z128" s="16">
        <v>999</v>
      </c>
      <c r="AA128" s="16">
        <v>999</v>
      </c>
      <c r="AB128" s="16">
        <v>999</v>
      </c>
      <c r="AC128" s="16">
        <v>999</v>
      </c>
      <c r="AD128" s="16">
        <v>999</v>
      </c>
      <c r="AE128" s="16">
        <v>999</v>
      </c>
      <c r="AF128" s="16">
        <v>999</v>
      </c>
      <c r="AG128" s="16">
        <v>999</v>
      </c>
      <c r="AH128" s="16">
        <v>999</v>
      </c>
      <c r="AI128" s="16">
        <v>999</v>
      </c>
      <c r="AJ128" s="16">
        <v>999</v>
      </c>
      <c r="AK128" s="16">
        <v>999</v>
      </c>
      <c r="AL128" s="16">
        <v>999</v>
      </c>
      <c r="AM128" s="16">
        <v>999</v>
      </c>
      <c r="AN128" s="16">
        <v>999</v>
      </c>
      <c r="AO128" s="16"/>
      <c r="AP128" s="16">
        <v>999</v>
      </c>
      <c r="AQ128" s="16">
        <v>999</v>
      </c>
      <c r="AR128" s="16">
        <v>999</v>
      </c>
      <c r="AS128" s="16">
        <v>999</v>
      </c>
      <c r="AT128" s="16">
        <v>999</v>
      </c>
      <c r="AU128" s="16">
        <v>999</v>
      </c>
      <c r="AV128" s="16">
        <v>999</v>
      </c>
      <c r="AW128" s="16">
        <v>999</v>
      </c>
      <c r="AX128" s="16">
        <v>999</v>
      </c>
      <c r="AY128" s="16">
        <v>999</v>
      </c>
      <c r="AZ128" s="16">
        <v>999</v>
      </c>
      <c r="BA128" s="16">
        <v>999</v>
      </c>
      <c r="BB128" s="16">
        <v>999</v>
      </c>
      <c r="BC128" s="16">
        <v>999</v>
      </c>
      <c r="BD128" s="16">
        <v>999</v>
      </c>
      <c r="BE128" s="16">
        <v>999</v>
      </c>
      <c r="BF128" s="16"/>
      <c r="BG128" s="16"/>
      <c r="BH128" s="16"/>
      <c r="BI128" s="16"/>
      <c r="BJ128" s="16"/>
    </row>
    <row r="129" spans="2:62" ht="15" customHeight="1" x14ac:dyDescent="0.4">
      <c r="D129" s="2" t="str">
        <f>'Lines - Loading'!D129</f>
        <v>chapelcrossgretna2</v>
      </c>
      <c r="E129" s="2" t="str">
        <f>'Lines - Loading'!E129</f>
        <v>205 B_2</v>
      </c>
      <c r="G129" s="16">
        <v>0</v>
      </c>
      <c r="H129" s="16">
        <v>0</v>
      </c>
      <c r="I129" s="16">
        <v>999</v>
      </c>
      <c r="J129" s="16">
        <v>999</v>
      </c>
      <c r="K129" s="16">
        <v>999</v>
      </c>
      <c r="L129" s="16">
        <v>999</v>
      </c>
      <c r="M129" s="16">
        <v>999</v>
      </c>
      <c r="N129" s="16">
        <v>999</v>
      </c>
      <c r="O129" s="16">
        <v>999</v>
      </c>
      <c r="P129" s="16">
        <v>999</v>
      </c>
      <c r="Q129" s="16">
        <v>999</v>
      </c>
      <c r="R129" s="16">
        <v>999</v>
      </c>
      <c r="S129" s="16">
        <v>999</v>
      </c>
      <c r="T129" s="16">
        <v>999</v>
      </c>
      <c r="U129" s="16">
        <v>999</v>
      </c>
      <c r="V129" s="16">
        <v>999</v>
      </c>
      <c r="W129" s="16">
        <v>999</v>
      </c>
      <c r="X129" s="16">
        <v>999</v>
      </c>
      <c r="Y129" s="16">
        <v>999</v>
      </c>
      <c r="Z129" s="16">
        <v>999</v>
      </c>
      <c r="AA129" s="16">
        <v>999</v>
      </c>
      <c r="AB129" s="16">
        <v>999</v>
      </c>
      <c r="AC129" s="16">
        <v>999</v>
      </c>
      <c r="AD129" s="16">
        <v>999</v>
      </c>
      <c r="AE129" s="16">
        <v>999</v>
      </c>
      <c r="AF129" s="16">
        <v>999</v>
      </c>
      <c r="AG129" s="16">
        <v>999</v>
      </c>
      <c r="AH129" s="16">
        <v>999</v>
      </c>
      <c r="AI129" s="16">
        <v>999</v>
      </c>
      <c r="AJ129" s="16">
        <v>999</v>
      </c>
      <c r="AK129" s="16">
        <v>999</v>
      </c>
      <c r="AL129" s="16">
        <v>999</v>
      </c>
      <c r="AM129" s="16">
        <v>999</v>
      </c>
      <c r="AN129" s="16">
        <v>999</v>
      </c>
      <c r="AO129" s="16"/>
      <c r="AP129" s="16">
        <v>999</v>
      </c>
      <c r="AQ129" s="16">
        <v>999</v>
      </c>
      <c r="AR129" s="16">
        <v>999</v>
      </c>
      <c r="AS129" s="16">
        <v>999</v>
      </c>
      <c r="AT129" s="16">
        <v>999</v>
      </c>
      <c r="AU129" s="16">
        <v>999</v>
      </c>
      <c r="AV129" s="16">
        <v>999</v>
      </c>
      <c r="AW129" s="16">
        <v>999</v>
      </c>
      <c r="AX129" s="16">
        <v>999</v>
      </c>
      <c r="AY129" s="16">
        <v>999</v>
      </c>
      <c r="AZ129" s="16">
        <v>999</v>
      </c>
      <c r="BA129" s="16">
        <v>999</v>
      </c>
      <c r="BB129" s="16">
        <v>999</v>
      </c>
      <c r="BC129" s="16">
        <v>999</v>
      </c>
      <c r="BD129" s="16">
        <v>999</v>
      </c>
      <c r="BE129" s="16">
        <v>999</v>
      </c>
      <c r="BF129" s="16"/>
      <c r="BG129" s="16"/>
      <c r="BH129" s="16"/>
      <c r="BI129" s="16"/>
      <c r="BJ129" s="16"/>
    </row>
    <row r="130" spans="2:62" ht="15" customHeight="1" x14ac:dyDescent="0.4">
      <c r="D130" s="2" t="str">
        <f>'Lines - Loading'!D130</f>
        <v>chapelcrossgretna2</v>
      </c>
      <c r="E130" s="2" t="str">
        <f>'Lines - Loading'!E130</f>
        <v>205 203_2</v>
      </c>
      <c r="G130" s="16">
        <v>0</v>
      </c>
      <c r="H130" s="16">
        <v>0</v>
      </c>
      <c r="I130" s="16">
        <v>999</v>
      </c>
      <c r="J130" s="16">
        <v>999</v>
      </c>
      <c r="K130" s="16">
        <v>999</v>
      </c>
      <c r="L130" s="16">
        <v>999</v>
      </c>
      <c r="M130" s="16">
        <v>999</v>
      </c>
      <c r="N130" s="16">
        <v>999</v>
      </c>
      <c r="O130" s="16">
        <v>999</v>
      </c>
      <c r="P130" s="16">
        <v>999</v>
      </c>
      <c r="Q130" s="16">
        <v>999</v>
      </c>
      <c r="R130" s="16">
        <v>999</v>
      </c>
      <c r="S130" s="16">
        <v>999</v>
      </c>
      <c r="T130" s="16">
        <v>999</v>
      </c>
      <c r="U130" s="16">
        <v>999</v>
      </c>
      <c r="V130" s="16">
        <v>999</v>
      </c>
      <c r="W130" s="16">
        <v>999</v>
      </c>
      <c r="X130" s="16">
        <v>999</v>
      </c>
      <c r="Y130" s="16">
        <v>999</v>
      </c>
      <c r="Z130" s="16">
        <v>999</v>
      </c>
      <c r="AA130" s="16">
        <v>999</v>
      </c>
      <c r="AB130" s="16">
        <v>999</v>
      </c>
      <c r="AC130" s="16">
        <v>999</v>
      </c>
      <c r="AD130" s="16">
        <v>999</v>
      </c>
      <c r="AE130" s="16">
        <v>999</v>
      </c>
      <c r="AF130" s="16">
        <v>999</v>
      </c>
      <c r="AG130" s="16">
        <v>999</v>
      </c>
      <c r="AH130" s="16">
        <v>999</v>
      </c>
      <c r="AI130" s="16">
        <v>999</v>
      </c>
      <c r="AJ130" s="16">
        <v>999</v>
      </c>
      <c r="AK130" s="16">
        <v>999</v>
      </c>
      <c r="AL130" s="16">
        <v>999</v>
      </c>
      <c r="AM130" s="16">
        <v>999</v>
      </c>
      <c r="AN130" s="16">
        <v>999</v>
      </c>
      <c r="AO130" s="16"/>
      <c r="AP130" s="16">
        <v>999</v>
      </c>
      <c r="AQ130" s="16">
        <v>999</v>
      </c>
      <c r="AR130" s="16">
        <v>999</v>
      </c>
      <c r="AS130" s="16">
        <v>999</v>
      </c>
      <c r="AT130" s="16">
        <v>999</v>
      </c>
      <c r="AU130" s="16">
        <v>999</v>
      </c>
      <c r="AV130" s="16">
        <v>999</v>
      </c>
      <c r="AW130" s="16">
        <v>999</v>
      </c>
      <c r="AX130" s="16">
        <v>999</v>
      </c>
      <c r="AY130" s="16">
        <v>999</v>
      </c>
      <c r="AZ130" s="16">
        <v>999</v>
      </c>
      <c r="BA130" s="16">
        <v>999</v>
      </c>
      <c r="BB130" s="16">
        <v>999</v>
      </c>
      <c r="BC130" s="16">
        <v>999</v>
      </c>
      <c r="BD130" s="16">
        <v>999</v>
      </c>
      <c r="BE130" s="16">
        <v>999</v>
      </c>
      <c r="BF130" s="16"/>
      <c r="BG130" s="16"/>
      <c r="BH130" s="16"/>
      <c r="BI130" s="16"/>
      <c r="BJ130" s="16"/>
    </row>
    <row r="131" spans="2:62" ht="15" customHeight="1" x14ac:dyDescent="0.4">
      <c r="D131" s="2" t="str">
        <f>'Lines - Loading'!D131</f>
        <v>chapelcrossgretna2</v>
      </c>
      <c r="E131" s="2" t="str">
        <f>'Lines - Loading'!E131</f>
        <v>203 203 A_2</v>
      </c>
      <c r="G131" s="16">
        <v>0</v>
      </c>
      <c r="H131" s="16">
        <v>0</v>
      </c>
      <c r="I131" s="16">
        <v>999</v>
      </c>
      <c r="J131" s="16">
        <v>999</v>
      </c>
      <c r="K131" s="16">
        <v>999</v>
      </c>
      <c r="L131" s="16">
        <v>999</v>
      </c>
      <c r="M131" s="16">
        <v>999</v>
      </c>
      <c r="N131" s="16">
        <v>999</v>
      </c>
      <c r="O131" s="16">
        <v>999</v>
      </c>
      <c r="P131" s="16">
        <v>999</v>
      </c>
      <c r="Q131" s="16">
        <v>999</v>
      </c>
      <c r="R131" s="16">
        <v>999</v>
      </c>
      <c r="S131" s="16">
        <v>999</v>
      </c>
      <c r="T131" s="16">
        <v>999</v>
      </c>
      <c r="U131" s="16">
        <v>999</v>
      </c>
      <c r="V131" s="16">
        <v>999</v>
      </c>
      <c r="W131" s="16">
        <v>999</v>
      </c>
      <c r="X131" s="16">
        <v>999</v>
      </c>
      <c r="Y131" s="16">
        <v>999</v>
      </c>
      <c r="Z131" s="16">
        <v>999</v>
      </c>
      <c r="AA131" s="16">
        <v>999</v>
      </c>
      <c r="AB131" s="16">
        <v>999</v>
      </c>
      <c r="AC131" s="16">
        <v>999</v>
      </c>
      <c r="AD131" s="16">
        <v>999</v>
      </c>
      <c r="AE131" s="16">
        <v>999</v>
      </c>
      <c r="AF131" s="16">
        <v>999</v>
      </c>
      <c r="AG131" s="16">
        <v>999</v>
      </c>
      <c r="AH131" s="16">
        <v>999</v>
      </c>
      <c r="AI131" s="16">
        <v>999</v>
      </c>
      <c r="AJ131" s="16">
        <v>999</v>
      </c>
      <c r="AK131" s="16">
        <v>999</v>
      </c>
      <c r="AL131" s="16">
        <v>999</v>
      </c>
      <c r="AM131" s="16">
        <v>999</v>
      </c>
      <c r="AN131" s="16">
        <v>999</v>
      </c>
      <c r="AO131" s="16"/>
      <c r="AP131" s="16">
        <v>999</v>
      </c>
      <c r="AQ131" s="16">
        <v>999</v>
      </c>
      <c r="AR131" s="16">
        <v>999</v>
      </c>
      <c r="AS131" s="16">
        <v>999</v>
      </c>
      <c r="AT131" s="16">
        <v>999</v>
      </c>
      <c r="AU131" s="16">
        <v>999</v>
      </c>
      <c r="AV131" s="16">
        <v>999</v>
      </c>
      <c r="AW131" s="16">
        <v>999</v>
      </c>
      <c r="AX131" s="16">
        <v>999</v>
      </c>
      <c r="AY131" s="16">
        <v>999</v>
      </c>
      <c r="AZ131" s="16">
        <v>999</v>
      </c>
      <c r="BA131" s="16">
        <v>999</v>
      </c>
      <c r="BB131" s="16">
        <v>999</v>
      </c>
      <c r="BC131" s="16">
        <v>999</v>
      </c>
      <c r="BD131" s="16">
        <v>999</v>
      </c>
      <c r="BE131" s="16">
        <v>999</v>
      </c>
      <c r="BF131" s="16"/>
      <c r="BG131" s="16"/>
      <c r="BH131" s="16"/>
      <c r="BI131" s="16"/>
      <c r="BJ131" s="16"/>
    </row>
    <row r="132" spans="2:62" ht="15" customHeight="1" x14ac:dyDescent="0.4">
      <c r="D132" s="2" t="str">
        <f>'Lines - Loading'!D132</f>
        <v>chapelcrossgretna2</v>
      </c>
      <c r="E132" s="2" t="str">
        <f>'Lines - Loading'!E132</f>
        <v>203 203 B_2</v>
      </c>
      <c r="G132" s="16">
        <v>0</v>
      </c>
      <c r="H132" s="16">
        <v>0</v>
      </c>
      <c r="I132" s="16">
        <v>999</v>
      </c>
      <c r="J132" s="16">
        <v>999</v>
      </c>
      <c r="K132" s="16">
        <v>999</v>
      </c>
      <c r="L132" s="16">
        <v>999</v>
      </c>
      <c r="M132" s="16">
        <v>999</v>
      </c>
      <c r="N132" s="16">
        <v>999</v>
      </c>
      <c r="O132" s="16">
        <v>999</v>
      </c>
      <c r="P132" s="16">
        <v>999</v>
      </c>
      <c r="Q132" s="16">
        <v>999</v>
      </c>
      <c r="R132" s="16">
        <v>999</v>
      </c>
      <c r="S132" s="16">
        <v>999</v>
      </c>
      <c r="T132" s="16">
        <v>999</v>
      </c>
      <c r="U132" s="16">
        <v>999</v>
      </c>
      <c r="V132" s="16">
        <v>999</v>
      </c>
      <c r="W132" s="16">
        <v>999</v>
      </c>
      <c r="X132" s="16">
        <v>999</v>
      </c>
      <c r="Y132" s="16">
        <v>999</v>
      </c>
      <c r="Z132" s="16">
        <v>999</v>
      </c>
      <c r="AA132" s="16">
        <v>999</v>
      </c>
      <c r="AB132" s="16">
        <v>999</v>
      </c>
      <c r="AC132" s="16">
        <v>999</v>
      </c>
      <c r="AD132" s="16">
        <v>999</v>
      </c>
      <c r="AE132" s="16">
        <v>999</v>
      </c>
      <c r="AF132" s="16">
        <v>999</v>
      </c>
      <c r="AG132" s="16">
        <v>999</v>
      </c>
      <c r="AH132" s="16">
        <v>999</v>
      </c>
      <c r="AI132" s="16">
        <v>999</v>
      </c>
      <c r="AJ132" s="16">
        <v>999</v>
      </c>
      <c r="AK132" s="16">
        <v>999</v>
      </c>
      <c r="AL132" s="16">
        <v>999</v>
      </c>
      <c r="AM132" s="16">
        <v>999</v>
      </c>
      <c r="AN132" s="16">
        <v>999</v>
      </c>
      <c r="AO132" s="16"/>
      <c r="AP132" s="16">
        <v>999</v>
      </c>
      <c r="AQ132" s="16">
        <v>999</v>
      </c>
      <c r="AR132" s="16">
        <v>999</v>
      </c>
      <c r="AS132" s="16">
        <v>999</v>
      </c>
      <c r="AT132" s="16">
        <v>999</v>
      </c>
      <c r="AU132" s="16">
        <v>999</v>
      </c>
      <c r="AV132" s="16">
        <v>999</v>
      </c>
      <c r="AW132" s="16">
        <v>999</v>
      </c>
      <c r="AX132" s="16">
        <v>999</v>
      </c>
      <c r="AY132" s="16">
        <v>999</v>
      </c>
      <c r="AZ132" s="16">
        <v>999</v>
      </c>
      <c r="BA132" s="16">
        <v>999</v>
      </c>
      <c r="BB132" s="16">
        <v>999</v>
      </c>
      <c r="BC132" s="16">
        <v>999</v>
      </c>
      <c r="BD132" s="16">
        <v>999</v>
      </c>
      <c r="BE132" s="16">
        <v>999</v>
      </c>
      <c r="BF132" s="16"/>
      <c r="BG132" s="16"/>
      <c r="BH132" s="16"/>
      <c r="BI132" s="16"/>
      <c r="BJ132" s="16"/>
    </row>
    <row r="133" spans="2:62" ht="15" customHeight="1" x14ac:dyDescent="0.4">
      <c r="D133" s="2" t="str">
        <f>'Lines - Loading'!D133</f>
        <v>chapelcrossgretna2</v>
      </c>
      <c r="E133" s="2" t="str">
        <f>'Lines - Loading'!E133</f>
        <v>203 203 C_2</v>
      </c>
      <c r="G133" s="16">
        <v>0</v>
      </c>
      <c r="H133" s="16">
        <v>0</v>
      </c>
      <c r="I133" s="16">
        <v>999</v>
      </c>
      <c r="J133" s="16">
        <v>999</v>
      </c>
      <c r="K133" s="16">
        <v>999</v>
      </c>
      <c r="L133" s="16">
        <v>999</v>
      </c>
      <c r="M133" s="16">
        <v>999</v>
      </c>
      <c r="N133" s="16">
        <v>999</v>
      </c>
      <c r="O133" s="16">
        <v>999</v>
      </c>
      <c r="P133" s="16">
        <v>999</v>
      </c>
      <c r="Q133" s="16">
        <v>999</v>
      </c>
      <c r="R133" s="16">
        <v>999</v>
      </c>
      <c r="S133" s="16">
        <v>999</v>
      </c>
      <c r="T133" s="16">
        <v>999</v>
      </c>
      <c r="U133" s="16">
        <v>999</v>
      </c>
      <c r="V133" s="16">
        <v>999</v>
      </c>
      <c r="W133" s="16">
        <v>999</v>
      </c>
      <c r="X133" s="16">
        <v>999</v>
      </c>
      <c r="Y133" s="16">
        <v>999</v>
      </c>
      <c r="Z133" s="16">
        <v>999</v>
      </c>
      <c r="AA133" s="16">
        <v>999</v>
      </c>
      <c r="AB133" s="16">
        <v>999</v>
      </c>
      <c r="AC133" s="16">
        <v>999</v>
      </c>
      <c r="AD133" s="16">
        <v>999</v>
      </c>
      <c r="AE133" s="16">
        <v>999</v>
      </c>
      <c r="AF133" s="16">
        <v>999</v>
      </c>
      <c r="AG133" s="16">
        <v>999</v>
      </c>
      <c r="AH133" s="16">
        <v>999</v>
      </c>
      <c r="AI133" s="16">
        <v>999</v>
      </c>
      <c r="AJ133" s="16">
        <v>999</v>
      </c>
      <c r="AK133" s="16">
        <v>999</v>
      </c>
      <c r="AL133" s="16">
        <v>999</v>
      </c>
      <c r="AM133" s="16">
        <v>999</v>
      </c>
      <c r="AN133" s="16">
        <v>999</v>
      </c>
      <c r="AO133" s="16"/>
      <c r="AP133" s="16">
        <v>999</v>
      </c>
      <c r="AQ133" s="16">
        <v>999</v>
      </c>
      <c r="AR133" s="16">
        <v>999</v>
      </c>
      <c r="AS133" s="16">
        <v>999</v>
      </c>
      <c r="AT133" s="16">
        <v>999</v>
      </c>
      <c r="AU133" s="16">
        <v>999</v>
      </c>
      <c r="AV133" s="16">
        <v>999</v>
      </c>
      <c r="AW133" s="16">
        <v>999</v>
      </c>
      <c r="AX133" s="16">
        <v>999</v>
      </c>
      <c r="AY133" s="16">
        <v>999</v>
      </c>
      <c r="AZ133" s="16">
        <v>999</v>
      </c>
      <c r="BA133" s="16">
        <v>999</v>
      </c>
      <c r="BB133" s="16">
        <v>999</v>
      </c>
      <c r="BC133" s="16">
        <v>999</v>
      </c>
      <c r="BD133" s="16">
        <v>999</v>
      </c>
      <c r="BE133" s="16">
        <v>999</v>
      </c>
      <c r="BF133" s="16"/>
      <c r="BG133" s="16"/>
      <c r="BH133" s="16"/>
      <c r="BI133" s="16"/>
      <c r="BJ133" s="16"/>
    </row>
    <row r="134" spans="2:62" ht="15" customHeight="1" x14ac:dyDescent="0.4">
      <c r="D134" s="2" t="str">
        <f>'Lines - Loading'!D134</f>
        <v>chapelcrossgretna2</v>
      </c>
      <c r="E134" s="2" t="str">
        <f>'Lines - Loading'!E134</f>
        <v>203 205_2</v>
      </c>
      <c r="G134" s="16">
        <v>0</v>
      </c>
      <c r="H134" s="16">
        <v>0</v>
      </c>
      <c r="I134" s="16">
        <v>999</v>
      </c>
      <c r="J134" s="16">
        <v>999</v>
      </c>
      <c r="K134" s="16">
        <v>999</v>
      </c>
      <c r="L134" s="16">
        <v>999</v>
      </c>
      <c r="M134" s="16">
        <v>999</v>
      </c>
      <c r="N134" s="16">
        <v>999</v>
      </c>
      <c r="O134" s="16">
        <v>999</v>
      </c>
      <c r="P134" s="16">
        <v>999</v>
      </c>
      <c r="Q134" s="16">
        <v>999</v>
      </c>
      <c r="R134" s="16">
        <v>999</v>
      </c>
      <c r="S134" s="16">
        <v>999</v>
      </c>
      <c r="T134" s="16">
        <v>999</v>
      </c>
      <c r="U134" s="16">
        <v>999</v>
      </c>
      <c r="V134" s="16">
        <v>999</v>
      </c>
      <c r="W134" s="16">
        <v>999</v>
      </c>
      <c r="X134" s="16">
        <v>999</v>
      </c>
      <c r="Y134" s="16">
        <v>999</v>
      </c>
      <c r="Z134" s="16">
        <v>999</v>
      </c>
      <c r="AA134" s="16">
        <v>999</v>
      </c>
      <c r="AB134" s="16">
        <v>999</v>
      </c>
      <c r="AC134" s="16">
        <v>999</v>
      </c>
      <c r="AD134" s="16">
        <v>999</v>
      </c>
      <c r="AE134" s="16">
        <v>999</v>
      </c>
      <c r="AF134" s="16">
        <v>999</v>
      </c>
      <c r="AG134" s="16">
        <v>999</v>
      </c>
      <c r="AH134" s="16">
        <v>999</v>
      </c>
      <c r="AI134" s="16">
        <v>999</v>
      </c>
      <c r="AJ134" s="16">
        <v>999</v>
      </c>
      <c r="AK134" s="16">
        <v>999</v>
      </c>
      <c r="AL134" s="16">
        <v>999</v>
      </c>
      <c r="AM134" s="16">
        <v>999</v>
      </c>
      <c r="AN134" s="16">
        <v>999</v>
      </c>
      <c r="AO134" s="16"/>
      <c r="AP134" s="16">
        <v>999</v>
      </c>
      <c r="AQ134" s="16">
        <v>999</v>
      </c>
      <c r="AR134" s="16">
        <v>999</v>
      </c>
      <c r="AS134" s="16">
        <v>999</v>
      </c>
      <c r="AT134" s="16">
        <v>999</v>
      </c>
      <c r="AU134" s="16">
        <v>999</v>
      </c>
      <c r="AV134" s="16">
        <v>999</v>
      </c>
      <c r="AW134" s="16">
        <v>999</v>
      </c>
      <c r="AX134" s="16">
        <v>999</v>
      </c>
      <c r="AY134" s="16">
        <v>999</v>
      </c>
      <c r="AZ134" s="16">
        <v>999</v>
      </c>
      <c r="BA134" s="16">
        <v>999</v>
      </c>
      <c r="BB134" s="16">
        <v>999</v>
      </c>
      <c r="BC134" s="16">
        <v>999</v>
      </c>
      <c r="BD134" s="16">
        <v>999</v>
      </c>
      <c r="BE134" s="16">
        <v>999</v>
      </c>
      <c r="BF134" s="16"/>
      <c r="BG134" s="16"/>
      <c r="BH134" s="16"/>
      <c r="BI134" s="16"/>
      <c r="BJ134" s="16"/>
    </row>
    <row r="135" spans="2:62" ht="15" customHeight="1" x14ac:dyDescent="0.4">
      <c r="D135" s="2" t="str">
        <f>'Lines - Loading'!D135</f>
        <v>chapelcrossgretna2</v>
      </c>
      <c r="E135" s="2" t="str">
        <f>'Lines - Loading'!E135</f>
        <v>205 204_2</v>
      </c>
      <c r="G135" s="16">
        <v>0</v>
      </c>
      <c r="H135" s="16">
        <v>0</v>
      </c>
      <c r="I135" s="16">
        <v>999</v>
      </c>
      <c r="J135" s="16">
        <v>999</v>
      </c>
      <c r="K135" s="16">
        <v>999</v>
      </c>
      <c r="L135" s="16">
        <v>999</v>
      </c>
      <c r="M135" s="16">
        <v>999</v>
      </c>
      <c r="N135" s="16">
        <v>999</v>
      </c>
      <c r="O135" s="16">
        <v>999</v>
      </c>
      <c r="P135" s="16">
        <v>999</v>
      </c>
      <c r="Q135" s="16">
        <v>999</v>
      </c>
      <c r="R135" s="16">
        <v>999</v>
      </c>
      <c r="S135" s="16">
        <v>999</v>
      </c>
      <c r="T135" s="16">
        <v>999</v>
      </c>
      <c r="U135" s="16">
        <v>999</v>
      </c>
      <c r="V135" s="16">
        <v>999</v>
      </c>
      <c r="W135" s="16">
        <v>999</v>
      </c>
      <c r="X135" s="16">
        <v>999</v>
      </c>
      <c r="Y135" s="16">
        <v>999</v>
      </c>
      <c r="Z135" s="16">
        <v>999</v>
      </c>
      <c r="AA135" s="16">
        <v>999</v>
      </c>
      <c r="AB135" s="16">
        <v>999</v>
      </c>
      <c r="AC135" s="16">
        <v>999</v>
      </c>
      <c r="AD135" s="16">
        <v>999</v>
      </c>
      <c r="AE135" s="16">
        <v>999</v>
      </c>
      <c r="AF135" s="16">
        <v>999</v>
      </c>
      <c r="AG135" s="16">
        <v>999</v>
      </c>
      <c r="AH135" s="16">
        <v>999</v>
      </c>
      <c r="AI135" s="16">
        <v>999</v>
      </c>
      <c r="AJ135" s="16">
        <v>999</v>
      </c>
      <c r="AK135" s="16">
        <v>999</v>
      </c>
      <c r="AL135" s="16">
        <v>999</v>
      </c>
      <c r="AM135" s="16">
        <v>999</v>
      </c>
      <c r="AN135" s="16">
        <v>999</v>
      </c>
      <c r="AO135" s="16"/>
      <c r="AP135" s="16">
        <v>999</v>
      </c>
      <c r="AQ135" s="16">
        <v>999</v>
      </c>
      <c r="AR135" s="16">
        <v>999</v>
      </c>
      <c r="AS135" s="16">
        <v>999</v>
      </c>
      <c r="AT135" s="16">
        <v>999</v>
      </c>
      <c r="AU135" s="16">
        <v>999</v>
      </c>
      <c r="AV135" s="16">
        <v>999</v>
      </c>
      <c r="AW135" s="16">
        <v>999</v>
      </c>
      <c r="AX135" s="16">
        <v>999</v>
      </c>
      <c r="AY135" s="16">
        <v>999</v>
      </c>
      <c r="AZ135" s="16">
        <v>999</v>
      </c>
      <c r="BA135" s="16">
        <v>999</v>
      </c>
      <c r="BB135" s="16">
        <v>999</v>
      </c>
      <c r="BC135" s="16">
        <v>999</v>
      </c>
      <c r="BD135" s="16">
        <v>999</v>
      </c>
      <c r="BE135" s="16">
        <v>999</v>
      </c>
      <c r="BF135" s="16"/>
      <c r="BG135" s="16"/>
      <c r="BH135" s="16"/>
      <c r="BI135" s="16"/>
      <c r="BJ135" s="16"/>
    </row>
    <row r="136" spans="2:62" ht="15" customHeight="1" x14ac:dyDescent="0.4">
      <c r="D136" s="2" t="str">
        <f>'Lines - Loading'!D136</f>
        <v>chapelcrossgretna2</v>
      </c>
      <c r="E136" s="2" t="str">
        <f>'Lines - Loading'!E136</f>
        <v>GRNA1 A_2</v>
      </c>
      <c r="G136" s="16">
        <v>0</v>
      </c>
      <c r="H136" s="16">
        <v>0</v>
      </c>
      <c r="I136" s="16">
        <v>999</v>
      </c>
      <c r="J136" s="16">
        <v>999</v>
      </c>
      <c r="K136" s="16">
        <v>999</v>
      </c>
      <c r="L136" s="16">
        <v>999</v>
      </c>
      <c r="M136" s="16">
        <v>999</v>
      </c>
      <c r="N136" s="16">
        <v>999</v>
      </c>
      <c r="O136" s="16">
        <v>999</v>
      </c>
      <c r="P136" s="16">
        <v>999</v>
      </c>
      <c r="Q136" s="16">
        <v>999</v>
      </c>
      <c r="R136" s="16">
        <v>999</v>
      </c>
      <c r="S136" s="16">
        <v>999</v>
      </c>
      <c r="T136" s="16">
        <v>999</v>
      </c>
      <c r="U136" s="16">
        <v>999</v>
      </c>
      <c r="V136" s="16">
        <v>999</v>
      </c>
      <c r="W136" s="16">
        <v>999</v>
      </c>
      <c r="X136" s="16">
        <v>999</v>
      </c>
      <c r="Y136" s="16">
        <v>999</v>
      </c>
      <c r="Z136" s="16">
        <v>999</v>
      </c>
      <c r="AA136" s="16">
        <v>999</v>
      </c>
      <c r="AB136" s="16">
        <v>999</v>
      </c>
      <c r="AC136" s="16">
        <v>999</v>
      </c>
      <c r="AD136" s="16">
        <v>999</v>
      </c>
      <c r="AE136" s="16">
        <v>999</v>
      </c>
      <c r="AF136" s="16">
        <v>999</v>
      </c>
      <c r="AG136" s="16">
        <v>999</v>
      </c>
      <c r="AH136" s="16">
        <v>999</v>
      </c>
      <c r="AI136" s="16">
        <v>999</v>
      </c>
      <c r="AJ136" s="16">
        <v>999</v>
      </c>
      <c r="AK136" s="16">
        <v>999</v>
      </c>
      <c r="AL136" s="16">
        <v>999</v>
      </c>
      <c r="AM136" s="16">
        <v>999</v>
      </c>
      <c r="AN136" s="16">
        <v>999</v>
      </c>
      <c r="AO136" s="16"/>
      <c r="AP136" s="16">
        <v>999</v>
      </c>
      <c r="AQ136" s="16">
        <v>999</v>
      </c>
      <c r="AR136" s="16">
        <v>999</v>
      </c>
      <c r="AS136" s="16">
        <v>999</v>
      </c>
      <c r="AT136" s="16">
        <v>999</v>
      </c>
      <c r="AU136" s="16">
        <v>999</v>
      </c>
      <c r="AV136" s="16">
        <v>999</v>
      </c>
      <c r="AW136" s="16">
        <v>999</v>
      </c>
      <c r="AX136" s="16">
        <v>999</v>
      </c>
      <c r="AY136" s="16">
        <v>999</v>
      </c>
      <c r="AZ136" s="16">
        <v>999</v>
      </c>
      <c r="BA136" s="16">
        <v>999</v>
      </c>
      <c r="BB136" s="16">
        <v>999</v>
      </c>
      <c r="BC136" s="16">
        <v>999</v>
      </c>
      <c r="BD136" s="16">
        <v>999</v>
      </c>
      <c r="BE136" s="16">
        <v>999</v>
      </c>
      <c r="BF136" s="16"/>
      <c r="BG136" s="16"/>
      <c r="BH136" s="16"/>
      <c r="BI136" s="16"/>
      <c r="BJ136" s="16"/>
    </row>
    <row r="137" spans="2:62" ht="15" customHeight="1" x14ac:dyDescent="0.4">
      <c r="D137" s="2" t="str">
        <f>'Lines - Loading'!D137</f>
        <v>chapelcrossgretna2</v>
      </c>
      <c r="E137" s="2" t="str">
        <f>'Lines - Loading'!E137</f>
        <v>GRNA1 B_2</v>
      </c>
      <c r="G137" s="16">
        <v>0</v>
      </c>
      <c r="H137" s="16">
        <v>0</v>
      </c>
      <c r="I137" s="16">
        <v>999</v>
      </c>
      <c r="J137" s="16">
        <v>999</v>
      </c>
      <c r="K137" s="16">
        <v>999</v>
      </c>
      <c r="L137" s="16">
        <v>999</v>
      </c>
      <c r="M137" s="16">
        <v>999</v>
      </c>
      <c r="N137" s="16">
        <v>999</v>
      </c>
      <c r="O137" s="16">
        <v>999</v>
      </c>
      <c r="P137" s="16">
        <v>999</v>
      </c>
      <c r="Q137" s="16">
        <v>999</v>
      </c>
      <c r="R137" s="16">
        <v>999</v>
      </c>
      <c r="S137" s="16">
        <v>999</v>
      </c>
      <c r="T137" s="16">
        <v>999</v>
      </c>
      <c r="U137" s="16">
        <v>999</v>
      </c>
      <c r="V137" s="16">
        <v>999</v>
      </c>
      <c r="W137" s="16">
        <v>999</v>
      </c>
      <c r="X137" s="16">
        <v>999</v>
      </c>
      <c r="Y137" s="16">
        <v>999</v>
      </c>
      <c r="Z137" s="16">
        <v>999</v>
      </c>
      <c r="AA137" s="16">
        <v>999</v>
      </c>
      <c r="AB137" s="16">
        <v>999</v>
      </c>
      <c r="AC137" s="16">
        <v>999</v>
      </c>
      <c r="AD137" s="16">
        <v>999</v>
      </c>
      <c r="AE137" s="16">
        <v>999</v>
      </c>
      <c r="AF137" s="16">
        <v>999</v>
      </c>
      <c r="AG137" s="16">
        <v>999</v>
      </c>
      <c r="AH137" s="16">
        <v>999</v>
      </c>
      <c r="AI137" s="16">
        <v>999</v>
      </c>
      <c r="AJ137" s="16">
        <v>999</v>
      </c>
      <c r="AK137" s="16">
        <v>999</v>
      </c>
      <c r="AL137" s="16">
        <v>999</v>
      </c>
      <c r="AM137" s="16">
        <v>999</v>
      </c>
      <c r="AN137" s="16">
        <v>999</v>
      </c>
      <c r="AO137" s="16"/>
      <c r="AP137" s="16">
        <v>999</v>
      </c>
      <c r="AQ137" s="16">
        <v>999</v>
      </c>
      <c r="AR137" s="16">
        <v>999</v>
      </c>
      <c r="AS137" s="16">
        <v>999</v>
      </c>
      <c r="AT137" s="16">
        <v>999</v>
      </c>
      <c r="AU137" s="16">
        <v>999</v>
      </c>
      <c r="AV137" s="16">
        <v>999</v>
      </c>
      <c r="AW137" s="16">
        <v>999</v>
      </c>
      <c r="AX137" s="16">
        <v>999</v>
      </c>
      <c r="AY137" s="16">
        <v>999</v>
      </c>
      <c r="AZ137" s="16">
        <v>999</v>
      </c>
      <c r="BA137" s="16">
        <v>999</v>
      </c>
      <c r="BB137" s="16">
        <v>999</v>
      </c>
      <c r="BC137" s="16">
        <v>999</v>
      </c>
      <c r="BD137" s="16">
        <v>999</v>
      </c>
      <c r="BE137" s="16">
        <v>999</v>
      </c>
      <c r="BF137" s="16"/>
      <c r="BG137" s="16"/>
      <c r="BH137" s="16"/>
      <c r="BI137" s="16"/>
      <c r="BJ137" s="16"/>
    </row>
    <row r="138" spans="2:62" ht="15" customHeight="1" x14ac:dyDescent="0.4">
      <c r="D138" s="2" t="str">
        <f>'Lines - Loading'!D138</f>
        <v>ewehillgretna</v>
      </c>
      <c r="E138" s="2" t="str">
        <f>'Lines - Loading'!E138</f>
        <v>GRNA1</v>
      </c>
      <c r="G138" s="16">
        <v>0</v>
      </c>
      <c r="H138" s="16">
        <v>0</v>
      </c>
      <c r="I138" s="16">
        <v>999</v>
      </c>
      <c r="J138" s="16">
        <v>999</v>
      </c>
      <c r="K138" s="16">
        <v>999</v>
      </c>
      <c r="L138" s="16">
        <v>999</v>
      </c>
      <c r="M138" s="16">
        <v>999</v>
      </c>
      <c r="N138" s="16">
        <v>999</v>
      </c>
      <c r="O138" s="16">
        <v>999</v>
      </c>
      <c r="P138" s="16">
        <v>999</v>
      </c>
      <c r="Q138" s="16">
        <v>999</v>
      </c>
      <c r="R138" s="16">
        <v>999</v>
      </c>
      <c r="S138" s="16">
        <v>999</v>
      </c>
      <c r="T138" s="16">
        <v>999</v>
      </c>
      <c r="U138" s="16">
        <v>999</v>
      </c>
      <c r="V138" s="16">
        <v>999</v>
      </c>
      <c r="W138" s="16">
        <v>999</v>
      </c>
      <c r="X138" s="16">
        <v>999</v>
      </c>
      <c r="Y138" s="16">
        <v>999</v>
      </c>
      <c r="Z138" s="16">
        <v>999</v>
      </c>
      <c r="AA138" s="16">
        <v>999</v>
      </c>
      <c r="AB138" s="16">
        <v>999</v>
      </c>
      <c r="AC138" s="16">
        <v>999</v>
      </c>
      <c r="AD138" s="16">
        <v>999</v>
      </c>
      <c r="AE138" s="16">
        <v>999</v>
      </c>
      <c r="AF138" s="16">
        <v>999</v>
      </c>
      <c r="AG138" s="16">
        <v>999</v>
      </c>
      <c r="AH138" s="16">
        <v>999</v>
      </c>
      <c r="AI138" s="16">
        <v>999</v>
      </c>
      <c r="AJ138" s="16">
        <v>999</v>
      </c>
      <c r="AK138" s="16">
        <v>999</v>
      </c>
      <c r="AL138" s="16">
        <v>999</v>
      </c>
      <c r="AM138" s="16">
        <v>999</v>
      </c>
      <c r="AN138" s="16">
        <v>999</v>
      </c>
      <c r="AO138" s="16"/>
      <c r="AP138" s="16">
        <v>999</v>
      </c>
      <c r="AQ138" s="16">
        <v>999</v>
      </c>
      <c r="AR138" s="16">
        <v>999</v>
      </c>
      <c r="AS138" s="16">
        <v>999</v>
      </c>
      <c r="AT138" s="16">
        <v>999</v>
      </c>
      <c r="AU138" s="16">
        <v>999</v>
      </c>
      <c r="AV138" s="16">
        <v>999</v>
      </c>
      <c r="AW138" s="16">
        <v>999</v>
      </c>
      <c r="AX138" s="16">
        <v>999</v>
      </c>
      <c r="AY138" s="16">
        <v>999</v>
      </c>
      <c r="AZ138" s="16">
        <v>999</v>
      </c>
      <c r="BA138" s="16">
        <v>999</v>
      </c>
      <c r="BB138" s="16">
        <v>999</v>
      </c>
      <c r="BC138" s="16">
        <v>999</v>
      </c>
      <c r="BD138" s="16">
        <v>999</v>
      </c>
      <c r="BE138" s="16">
        <v>999</v>
      </c>
      <c r="BF138" s="16"/>
      <c r="BG138" s="16"/>
      <c r="BH138" s="16"/>
      <c r="BI138" s="16"/>
      <c r="BJ138" s="16"/>
    </row>
    <row r="139" spans="2:62" ht="15" customHeight="1" x14ac:dyDescent="0.4">
      <c r="D139" s="2" t="str">
        <f>'Lines - Loading'!D139</f>
        <v>ewehillgretna</v>
      </c>
      <c r="E139" s="2" t="str">
        <f>'Lines - Loading'!E139</f>
        <v>803 113</v>
      </c>
      <c r="G139" s="16">
        <v>0</v>
      </c>
      <c r="H139" s="16">
        <v>0</v>
      </c>
      <c r="I139" s="16">
        <v>999</v>
      </c>
      <c r="J139" s="16">
        <v>999</v>
      </c>
      <c r="K139" s="16">
        <v>999</v>
      </c>
      <c r="L139" s="16">
        <v>999</v>
      </c>
      <c r="M139" s="16">
        <v>999</v>
      </c>
      <c r="N139" s="16">
        <v>999</v>
      </c>
      <c r="O139" s="16">
        <v>999</v>
      </c>
      <c r="P139" s="16">
        <v>999</v>
      </c>
      <c r="Q139" s="16">
        <v>999</v>
      </c>
      <c r="R139" s="16">
        <v>999</v>
      </c>
      <c r="S139" s="16">
        <v>999</v>
      </c>
      <c r="T139" s="16">
        <v>999</v>
      </c>
      <c r="U139" s="16">
        <v>999</v>
      </c>
      <c r="V139" s="16">
        <v>999</v>
      </c>
      <c r="W139" s="16">
        <v>999</v>
      </c>
      <c r="X139" s="16">
        <v>999</v>
      </c>
      <c r="Y139" s="16">
        <v>999</v>
      </c>
      <c r="Z139" s="16">
        <v>999</v>
      </c>
      <c r="AA139" s="16">
        <v>999</v>
      </c>
      <c r="AB139" s="16">
        <v>999</v>
      </c>
      <c r="AC139" s="16">
        <v>999</v>
      </c>
      <c r="AD139" s="16">
        <v>999</v>
      </c>
      <c r="AE139" s="16">
        <v>999</v>
      </c>
      <c r="AF139" s="16">
        <v>999</v>
      </c>
      <c r="AG139" s="16">
        <v>999</v>
      </c>
      <c r="AH139" s="16">
        <v>999</v>
      </c>
      <c r="AI139" s="16">
        <v>999</v>
      </c>
      <c r="AJ139" s="16">
        <v>999</v>
      </c>
      <c r="AK139" s="16">
        <v>999</v>
      </c>
      <c r="AL139" s="16">
        <v>999</v>
      </c>
      <c r="AM139" s="16">
        <v>999</v>
      </c>
      <c r="AN139" s="16">
        <v>999</v>
      </c>
      <c r="AO139" s="16"/>
      <c r="AP139" s="16">
        <v>999</v>
      </c>
      <c r="AQ139" s="16">
        <v>999</v>
      </c>
      <c r="AR139" s="16">
        <v>999</v>
      </c>
      <c r="AS139" s="16">
        <v>999</v>
      </c>
      <c r="AT139" s="16">
        <v>999</v>
      </c>
      <c r="AU139" s="16">
        <v>999</v>
      </c>
      <c r="AV139" s="16">
        <v>999</v>
      </c>
      <c r="AW139" s="16">
        <v>999</v>
      </c>
      <c r="AX139" s="16">
        <v>999</v>
      </c>
      <c r="AY139" s="16">
        <v>999</v>
      </c>
      <c r="AZ139" s="16">
        <v>999</v>
      </c>
      <c r="BA139" s="16">
        <v>999</v>
      </c>
      <c r="BB139" s="16">
        <v>999</v>
      </c>
      <c r="BC139" s="16">
        <v>999</v>
      </c>
      <c r="BD139" s="16">
        <v>999</v>
      </c>
      <c r="BE139" s="16">
        <v>999</v>
      </c>
      <c r="BF139" s="16"/>
      <c r="BG139" s="16"/>
      <c r="BH139" s="16"/>
      <c r="BI139" s="16"/>
      <c r="BJ139" s="16"/>
    </row>
    <row r="140" spans="2:62" ht="15" customHeight="1" x14ac:dyDescent="0.4">
      <c r="D140" s="2" t="str">
        <f>'Lines - Loading'!D140</f>
        <v>ewehillgretna</v>
      </c>
      <c r="E140" s="2" t="str">
        <f>'Lines - Loading'!E140</f>
        <v>113</v>
      </c>
      <c r="G140" s="16">
        <v>0</v>
      </c>
      <c r="H140" s="16">
        <v>0</v>
      </c>
      <c r="I140" s="16">
        <v>999</v>
      </c>
      <c r="J140" s="16">
        <v>999</v>
      </c>
      <c r="K140" s="16">
        <v>999</v>
      </c>
      <c r="L140" s="16">
        <v>999</v>
      </c>
      <c r="M140" s="16">
        <v>999</v>
      </c>
      <c r="N140" s="16">
        <v>999</v>
      </c>
      <c r="O140" s="16">
        <v>999</v>
      </c>
      <c r="P140" s="16">
        <v>999</v>
      </c>
      <c r="Q140" s="16">
        <v>999</v>
      </c>
      <c r="R140" s="16">
        <v>999</v>
      </c>
      <c r="S140" s="16">
        <v>999</v>
      </c>
      <c r="T140" s="16">
        <v>999</v>
      </c>
      <c r="U140" s="16">
        <v>999</v>
      </c>
      <c r="V140" s="16">
        <v>999</v>
      </c>
      <c r="W140" s="16">
        <v>999</v>
      </c>
      <c r="X140" s="16">
        <v>999</v>
      </c>
      <c r="Y140" s="16">
        <v>999</v>
      </c>
      <c r="Z140" s="16">
        <v>999</v>
      </c>
      <c r="AA140" s="16">
        <v>999</v>
      </c>
      <c r="AB140" s="16">
        <v>999</v>
      </c>
      <c r="AC140" s="16">
        <v>999</v>
      </c>
      <c r="AD140" s="16">
        <v>999</v>
      </c>
      <c r="AE140" s="16">
        <v>999</v>
      </c>
      <c r="AF140" s="16">
        <v>999</v>
      </c>
      <c r="AG140" s="16">
        <v>999</v>
      </c>
      <c r="AH140" s="16">
        <v>999</v>
      </c>
      <c r="AI140" s="16">
        <v>999</v>
      </c>
      <c r="AJ140" s="16">
        <v>999</v>
      </c>
      <c r="AK140" s="16">
        <v>999</v>
      </c>
      <c r="AL140" s="16">
        <v>999</v>
      </c>
      <c r="AM140" s="16">
        <v>999</v>
      </c>
      <c r="AN140" s="16">
        <v>999</v>
      </c>
      <c r="AO140" s="16"/>
      <c r="AP140" s="16">
        <v>999</v>
      </c>
      <c r="AQ140" s="16">
        <v>999</v>
      </c>
      <c r="AR140" s="16">
        <v>999</v>
      </c>
      <c r="AS140" s="16">
        <v>999</v>
      </c>
      <c r="AT140" s="16">
        <v>999</v>
      </c>
      <c r="AU140" s="16">
        <v>999</v>
      </c>
      <c r="AV140" s="16">
        <v>999</v>
      </c>
      <c r="AW140" s="16">
        <v>999</v>
      </c>
      <c r="AX140" s="16">
        <v>999</v>
      </c>
      <c r="AY140" s="16">
        <v>999</v>
      </c>
      <c r="AZ140" s="16">
        <v>999</v>
      </c>
      <c r="BA140" s="16">
        <v>999</v>
      </c>
      <c r="BB140" s="16">
        <v>999</v>
      </c>
      <c r="BC140" s="16">
        <v>999</v>
      </c>
      <c r="BD140" s="16">
        <v>999</v>
      </c>
      <c r="BE140" s="16">
        <v>999</v>
      </c>
      <c r="BF140" s="16"/>
      <c r="BG140" s="16"/>
      <c r="BH140" s="16"/>
      <c r="BI140" s="16"/>
      <c r="BJ140" s="16"/>
    </row>
    <row r="141" spans="2:62" ht="15" customHeight="1" x14ac:dyDescent="0.4">
      <c r="D141" s="2" t="str">
        <f>'Lines - Loading'!D141</f>
        <v>ewehillgretna</v>
      </c>
      <c r="E141" s="2" t="str">
        <f>'Lines - Loading'!E141</f>
        <v>204 132kV</v>
      </c>
      <c r="G141" s="16">
        <v>0</v>
      </c>
      <c r="H141" s="16">
        <v>0</v>
      </c>
      <c r="I141" s="16">
        <v>999</v>
      </c>
      <c r="J141" s="16">
        <v>999</v>
      </c>
      <c r="K141" s="16">
        <v>999</v>
      </c>
      <c r="L141" s="16">
        <v>999</v>
      </c>
      <c r="M141" s="16">
        <v>999</v>
      </c>
      <c r="N141" s="16">
        <v>999</v>
      </c>
      <c r="O141" s="16">
        <v>999</v>
      </c>
      <c r="P141" s="16">
        <v>999</v>
      </c>
      <c r="Q141" s="16">
        <v>999</v>
      </c>
      <c r="R141" s="16">
        <v>999</v>
      </c>
      <c r="S141" s="16">
        <v>999</v>
      </c>
      <c r="T141" s="16">
        <v>999</v>
      </c>
      <c r="U141" s="16">
        <v>999</v>
      </c>
      <c r="V141" s="16">
        <v>999</v>
      </c>
      <c r="W141" s="16">
        <v>999</v>
      </c>
      <c r="X141" s="16">
        <v>999</v>
      </c>
      <c r="Y141" s="16">
        <v>999</v>
      </c>
      <c r="Z141" s="16">
        <v>999</v>
      </c>
      <c r="AA141" s="16">
        <v>999</v>
      </c>
      <c r="AB141" s="16">
        <v>999</v>
      </c>
      <c r="AC141" s="16">
        <v>999</v>
      </c>
      <c r="AD141" s="16">
        <v>999</v>
      </c>
      <c r="AE141" s="16">
        <v>999</v>
      </c>
      <c r="AF141" s="16">
        <v>999</v>
      </c>
      <c r="AG141" s="16">
        <v>999</v>
      </c>
      <c r="AH141" s="16">
        <v>999</v>
      </c>
      <c r="AI141" s="16">
        <v>999</v>
      </c>
      <c r="AJ141" s="16">
        <v>999</v>
      </c>
      <c r="AK141" s="16">
        <v>999</v>
      </c>
      <c r="AL141" s="16">
        <v>999</v>
      </c>
      <c r="AM141" s="16">
        <v>999</v>
      </c>
      <c r="AN141" s="16">
        <v>999</v>
      </c>
      <c r="AO141" s="16"/>
      <c r="AP141" s="16">
        <v>999</v>
      </c>
      <c r="AQ141" s="16">
        <v>999</v>
      </c>
      <c r="AR141" s="16">
        <v>999</v>
      </c>
      <c r="AS141" s="16">
        <v>999</v>
      </c>
      <c r="AT141" s="16">
        <v>999</v>
      </c>
      <c r="AU141" s="16">
        <v>999</v>
      </c>
      <c r="AV141" s="16">
        <v>999</v>
      </c>
      <c r="AW141" s="16">
        <v>999</v>
      </c>
      <c r="AX141" s="16">
        <v>999</v>
      </c>
      <c r="AY141" s="16">
        <v>999</v>
      </c>
      <c r="AZ141" s="16">
        <v>999</v>
      </c>
      <c r="BA141" s="16">
        <v>999</v>
      </c>
      <c r="BB141" s="16">
        <v>999</v>
      </c>
      <c r="BC141" s="16">
        <v>999</v>
      </c>
      <c r="BD141" s="16">
        <v>999</v>
      </c>
      <c r="BE141" s="16">
        <v>999</v>
      </c>
      <c r="BF141" s="16"/>
      <c r="BG141" s="16"/>
      <c r="BH141" s="16"/>
      <c r="BI141" s="16"/>
      <c r="BJ141" s="16"/>
    </row>
    <row r="142" spans="2:62" ht="15" customHeight="1" x14ac:dyDescent="0.4">
      <c r="D142" s="2" t="str">
        <f>'Lines - Loading'!D142</f>
        <v>ewehillgretna</v>
      </c>
      <c r="E142" s="2" t="str">
        <f>'Lines - Loading'!E142</f>
        <v>204 0V</v>
      </c>
      <c r="G142" s="16">
        <v>0</v>
      </c>
      <c r="H142" s="16">
        <v>0</v>
      </c>
      <c r="I142" s="16">
        <v>999</v>
      </c>
      <c r="J142" s="16">
        <v>999</v>
      </c>
      <c r="K142" s="16">
        <v>999</v>
      </c>
      <c r="L142" s="16">
        <v>999</v>
      </c>
      <c r="M142" s="16">
        <v>999</v>
      </c>
      <c r="N142" s="16">
        <v>999</v>
      </c>
      <c r="O142" s="16">
        <v>999</v>
      </c>
      <c r="P142" s="16">
        <v>999</v>
      </c>
      <c r="Q142" s="16">
        <v>999</v>
      </c>
      <c r="R142" s="16">
        <v>999</v>
      </c>
      <c r="S142" s="16">
        <v>999</v>
      </c>
      <c r="T142" s="16">
        <v>999</v>
      </c>
      <c r="U142" s="16">
        <v>999</v>
      </c>
      <c r="V142" s="16">
        <v>999</v>
      </c>
      <c r="W142" s="16">
        <v>999</v>
      </c>
      <c r="X142" s="16">
        <v>999</v>
      </c>
      <c r="Y142" s="16">
        <v>999</v>
      </c>
      <c r="Z142" s="16">
        <v>999</v>
      </c>
      <c r="AA142" s="16">
        <v>999</v>
      </c>
      <c r="AB142" s="16">
        <v>999</v>
      </c>
      <c r="AC142" s="16">
        <v>999</v>
      </c>
      <c r="AD142" s="16">
        <v>999</v>
      </c>
      <c r="AE142" s="16">
        <v>999</v>
      </c>
      <c r="AF142" s="16">
        <v>999</v>
      </c>
      <c r="AG142" s="16">
        <v>999</v>
      </c>
      <c r="AH142" s="16">
        <v>999</v>
      </c>
      <c r="AI142" s="16">
        <v>999</v>
      </c>
      <c r="AJ142" s="16">
        <v>999</v>
      </c>
      <c r="AK142" s="16">
        <v>999</v>
      </c>
      <c r="AL142" s="16">
        <v>999</v>
      </c>
      <c r="AM142" s="16">
        <v>999</v>
      </c>
      <c r="AN142" s="16">
        <v>999</v>
      </c>
      <c r="AO142" s="16"/>
      <c r="AP142" s="16">
        <v>999</v>
      </c>
      <c r="AQ142" s="16">
        <v>999</v>
      </c>
      <c r="AR142" s="16">
        <v>999</v>
      </c>
      <c r="AS142" s="16">
        <v>999</v>
      </c>
      <c r="AT142" s="16">
        <v>999</v>
      </c>
      <c r="AU142" s="16">
        <v>999</v>
      </c>
      <c r="AV142" s="16">
        <v>999</v>
      </c>
      <c r="AW142" s="16">
        <v>999</v>
      </c>
      <c r="AX142" s="16">
        <v>999</v>
      </c>
      <c r="AY142" s="16">
        <v>999</v>
      </c>
      <c r="AZ142" s="16">
        <v>999</v>
      </c>
      <c r="BA142" s="16">
        <v>999</v>
      </c>
      <c r="BB142" s="16">
        <v>999</v>
      </c>
      <c r="BC142" s="16">
        <v>999</v>
      </c>
      <c r="BD142" s="16">
        <v>999</v>
      </c>
      <c r="BE142" s="16">
        <v>999</v>
      </c>
      <c r="BF142" s="16"/>
      <c r="BG142" s="16"/>
      <c r="BH142" s="16"/>
      <c r="BI142" s="16"/>
      <c r="BJ142" s="16"/>
    </row>
    <row r="143" spans="2:62" ht="15" customHeight="1" x14ac:dyDescent="0.4">
      <c r="D143" s="2" t="str">
        <f>'Lines - Loading'!D143</f>
        <v>ewehillgretna</v>
      </c>
      <c r="E143" s="2" t="str">
        <f>'Lines - Loading'!E143</f>
        <v>GRID 1A</v>
      </c>
      <c r="G143" s="16">
        <v>0</v>
      </c>
      <c r="H143" s="16">
        <v>0</v>
      </c>
      <c r="I143" s="16">
        <v>999</v>
      </c>
      <c r="J143" s="16">
        <v>999</v>
      </c>
      <c r="K143" s="16">
        <v>999</v>
      </c>
      <c r="L143" s="16">
        <v>999</v>
      </c>
      <c r="M143" s="16">
        <v>999</v>
      </c>
      <c r="N143" s="16">
        <v>999</v>
      </c>
      <c r="O143" s="16">
        <v>999</v>
      </c>
      <c r="P143" s="16">
        <v>999</v>
      </c>
      <c r="Q143" s="16">
        <v>999</v>
      </c>
      <c r="R143" s="16">
        <v>999</v>
      </c>
      <c r="S143" s="16">
        <v>999</v>
      </c>
      <c r="T143" s="16">
        <v>999</v>
      </c>
      <c r="U143" s="16">
        <v>999</v>
      </c>
      <c r="V143" s="16">
        <v>999</v>
      </c>
      <c r="W143" s="16">
        <v>999</v>
      </c>
      <c r="X143" s="16">
        <v>999</v>
      </c>
      <c r="Y143" s="16">
        <v>999</v>
      </c>
      <c r="Z143" s="16">
        <v>999</v>
      </c>
      <c r="AA143" s="16">
        <v>999</v>
      </c>
      <c r="AB143" s="16">
        <v>999</v>
      </c>
      <c r="AC143" s="16">
        <v>999</v>
      </c>
      <c r="AD143" s="16">
        <v>999</v>
      </c>
      <c r="AE143" s="16">
        <v>999</v>
      </c>
      <c r="AF143" s="16">
        <v>999</v>
      </c>
      <c r="AG143" s="16">
        <v>999</v>
      </c>
      <c r="AH143" s="16">
        <v>999</v>
      </c>
      <c r="AI143" s="16">
        <v>999</v>
      </c>
      <c r="AJ143" s="16">
        <v>999</v>
      </c>
      <c r="AK143" s="16">
        <v>999</v>
      </c>
      <c r="AL143" s="16">
        <v>999</v>
      </c>
      <c r="AM143" s="16">
        <v>999</v>
      </c>
      <c r="AN143" s="16">
        <v>999</v>
      </c>
      <c r="AO143" s="16"/>
      <c r="AP143" s="16">
        <v>999</v>
      </c>
      <c r="AQ143" s="16">
        <v>999</v>
      </c>
      <c r="AR143" s="16">
        <v>999</v>
      </c>
      <c r="AS143" s="16">
        <v>999</v>
      </c>
      <c r="AT143" s="16">
        <v>999</v>
      </c>
      <c r="AU143" s="16">
        <v>999</v>
      </c>
      <c r="AV143" s="16">
        <v>999</v>
      </c>
      <c r="AW143" s="16">
        <v>999</v>
      </c>
      <c r="AX143" s="16">
        <v>999</v>
      </c>
      <c r="AY143" s="16">
        <v>999</v>
      </c>
      <c r="AZ143" s="16">
        <v>999</v>
      </c>
      <c r="BA143" s="16">
        <v>999</v>
      </c>
      <c r="BB143" s="16">
        <v>999</v>
      </c>
      <c r="BC143" s="16">
        <v>999</v>
      </c>
      <c r="BD143" s="16">
        <v>999</v>
      </c>
      <c r="BE143" s="16">
        <v>999</v>
      </c>
      <c r="BF143" s="16"/>
      <c r="BG143" s="16"/>
      <c r="BH143" s="16"/>
      <c r="BI143" s="16"/>
      <c r="BJ143" s="16"/>
    </row>
    <row r="144" spans="2:62" ht="15" customHeight="1" x14ac:dyDescent="0.4">
      <c r="B144" s="70"/>
      <c r="C144" s="70"/>
      <c r="D144" s="2" t="str">
        <f>'Lines - Loading'!D144</f>
        <v>ewehillgretna</v>
      </c>
      <c r="E144" s="2" t="str">
        <f>'Lines - Loading'!E144</f>
        <v>GRID 1A LV</v>
      </c>
      <c r="G144" s="16">
        <v>0</v>
      </c>
      <c r="H144" s="16">
        <v>0</v>
      </c>
      <c r="I144" s="16">
        <v>999</v>
      </c>
      <c r="J144" s="16">
        <v>999</v>
      </c>
      <c r="K144" s="16">
        <v>999</v>
      </c>
      <c r="L144" s="16">
        <v>999</v>
      </c>
      <c r="M144" s="16">
        <v>999</v>
      </c>
      <c r="N144" s="16">
        <v>999</v>
      </c>
      <c r="O144" s="16">
        <v>999</v>
      </c>
      <c r="P144" s="16">
        <v>999</v>
      </c>
      <c r="Q144" s="16">
        <v>999</v>
      </c>
      <c r="R144" s="16">
        <v>999</v>
      </c>
      <c r="S144" s="16">
        <v>999</v>
      </c>
      <c r="T144" s="16">
        <v>999</v>
      </c>
      <c r="U144" s="16">
        <v>999</v>
      </c>
      <c r="V144" s="16">
        <v>999</v>
      </c>
      <c r="W144" s="16">
        <v>999</v>
      </c>
      <c r="X144" s="16">
        <v>999</v>
      </c>
      <c r="Y144" s="16">
        <v>999</v>
      </c>
      <c r="Z144" s="16">
        <v>999</v>
      </c>
      <c r="AA144" s="16">
        <v>999</v>
      </c>
      <c r="AB144" s="16">
        <v>999</v>
      </c>
      <c r="AC144" s="16">
        <v>999</v>
      </c>
      <c r="AD144" s="16">
        <v>999</v>
      </c>
      <c r="AE144" s="16">
        <v>999</v>
      </c>
      <c r="AF144" s="16">
        <v>999</v>
      </c>
      <c r="AG144" s="16">
        <v>999</v>
      </c>
      <c r="AH144" s="16">
        <v>999</v>
      </c>
      <c r="AI144" s="16">
        <v>999</v>
      </c>
      <c r="AJ144" s="16">
        <v>999</v>
      </c>
      <c r="AK144" s="16">
        <v>999</v>
      </c>
      <c r="AL144" s="16">
        <v>999</v>
      </c>
      <c r="AM144" s="16">
        <v>999</v>
      </c>
      <c r="AN144" s="16">
        <v>999</v>
      </c>
      <c r="AO144" s="16"/>
      <c r="AP144" s="16">
        <v>999</v>
      </c>
      <c r="AQ144" s="16">
        <v>999</v>
      </c>
      <c r="AR144" s="16">
        <v>999</v>
      </c>
      <c r="AS144" s="16">
        <v>999</v>
      </c>
      <c r="AT144" s="16">
        <v>999</v>
      </c>
      <c r="AU144" s="16">
        <v>999</v>
      </c>
      <c r="AV144" s="16">
        <v>999</v>
      </c>
      <c r="AW144" s="16">
        <v>999</v>
      </c>
      <c r="AX144" s="16">
        <v>999</v>
      </c>
      <c r="AY144" s="16">
        <v>999</v>
      </c>
      <c r="AZ144" s="16">
        <v>999</v>
      </c>
      <c r="BA144" s="16">
        <v>999</v>
      </c>
      <c r="BB144" s="16">
        <v>999</v>
      </c>
      <c r="BC144" s="16">
        <v>999</v>
      </c>
      <c r="BD144" s="16">
        <v>999</v>
      </c>
      <c r="BE144" s="16">
        <v>999</v>
      </c>
      <c r="BF144" s="16"/>
      <c r="BG144" s="16"/>
      <c r="BH144" s="16"/>
      <c r="BI144" s="16"/>
      <c r="BJ144" s="16"/>
    </row>
    <row r="145" spans="2:64" ht="15" customHeight="1" x14ac:dyDescent="0.4">
      <c r="B145" s="70"/>
      <c r="C145" s="70"/>
      <c r="D145" s="2" t="str">
        <f>'Lines - Loading'!D145</f>
        <v>ewehillgretna</v>
      </c>
      <c r="E145" s="2" t="str">
        <f>'Lines - Loading'!E145</f>
        <v>EWEH3</v>
      </c>
      <c r="G145" s="16">
        <v>0</v>
      </c>
      <c r="H145" s="16">
        <v>0</v>
      </c>
      <c r="I145" s="16">
        <v>999</v>
      </c>
      <c r="J145" s="16">
        <v>999</v>
      </c>
      <c r="K145" s="16">
        <v>999</v>
      </c>
      <c r="L145" s="16">
        <v>999</v>
      </c>
      <c r="M145" s="16">
        <v>999</v>
      </c>
      <c r="N145" s="16">
        <v>999</v>
      </c>
      <c r="O145" s="16">
        <v>999</v>
      </c>
      <c r="P145" s="16">
        <v>999</v>
      </c>
      <c r="Q145" s="16">
        <v>999</v>
      </c>
      <c r="R145" s="16">
        <v>999</v>
      </c>
      <c r="S145" s="16">
        <v>999</v>
      </c>
      <c r="T145" s="16">
        <v>999</v>
      </c>
      <c r="U145" s="16">
        <v>999</v>
      </c>
      <c r="V145" s="16">
        <v>999</v>
      </c>
      <c r="W145" s="16">
        <v>999</v>
      </c>
      <c r="X145" s="16">
        <v>999</v>
      </c>
      <c r="Y145" s="16">
        <v>999</v>
      </c>
      <c r="Z145" s="16">
        <v>999</v>
      </c>
      <c r="AA145" s="16">
        <v>999</v>
      </c>
      <c r="AB145" s="16">
        <v>999</v>
      </c>
      <c r="AC145" s="16">
        <v>999</v>
      </c>
      <c r="AD145" s="16">
        <v>999</v>
      </c>
      <c r="AE145" s="16">
        <v>999</v>
      </c>
      <c r="AF145" s="16">
        <v>999</v>
      </c>
      <c r="AG145" s="16">
        <v>999</v>
      </c>
      <c r="AH145" s="16">
        <v>999</v>
      </c>
      <c r="AI145" s="16">
        <v>999</v>
      </c>
      <c r="AJ145" s="16">
        <v>999</v>
      </c>
      <c r="AK145" s="16">
        <v>999</v>
      </c>
      <c r="AL145" s="16">
        <v>999</v>
      </c>
      <c r="AM145" s="16">
        <v>999</v>
      </c>
      <c r="AN145" s="16">
        <v>999</v>
      </c>
      <c r="AO145" s="16"/>
      <c r="AP145" s="16">
        <v>999</v>
      </c>
      <c r="AQ145" s="16">
        <v>999</v>
      </c>
      <c r="AR145" s="16">
        <v>999</v>
      </c>
      <c r="AS145" s="16">
        <v>999</v>
      </c>
      <c r="AT145" s="16">
        <v>999</v>
      </c>
      <c r="AU145" s="16">
        <v>999</v>
      </c>
      <c r="AV145" s="16">
        <v>999</v>
      </c>
      <c r="AW145" s="16">
        <v>999</v>
      </c>
      <c r="AX145" s="16">
        <v>999</v>
      </c>
      <c r="AY145" s="16">
        <v>999</v>
      </c>
      <c r="AZ145" s="16">
        <v>999</v>
      </c>
      <c r="BA145" s="16">
        <v>999</v>
      </c>
      <c r="BB145" s="16">
        <v>999</v>
      </c>
      <c r="BC145" s="16">
        <v>999</v>
      </c>
      <c r="BD145" s="16">
        <v>999</v>
      </c>
      <c r="BE145" s="16">
        <v>999</v>
      </c>
      <c r="BF145" s="16"/>
      <c r="BG145" s="16"/>
      <c r="BH145" s="16"/>
      <c r="BI145" s="16"/>
      <c r="BJ145" s="16"/>
    </row>
    <row r="146" spans="2:64" ht="15" customHeight="1" x14ac:dyDescent="0.4">
      <c r="B146" s="70"/>
      <c r="C146" s="70"/>
      <c r="D146" s="2" t="str">
        <f>'Lines - Loading'!D146</f>
        <v>ewehillgretna</v>
      </c>
      <c r="E146" s="2" t="str">
        <f>'Lines - Loading'!E146</f>
        <v>GRID 1B</v>
      </c>
      <c r="G146" s="16">
        <v>0</v>
      </c>
      <c r="H146" s="16">
        <v>0</v>
      </c>
      <c r="I146" s="16">
        <v>999</v>
      </c>
      <c r="J146" s="16">
        <v>999</v>
      </c>
      <c r="K146" s="16">
        <v>999</v>
      </c>
      <c r="L146" s="16">
        <v>999</v>
      </c>
      <c r="M146" s="16">
        <v>999</v>
      </c>
      <c r="N146" s="16">
        <v>999</v>
      </c>
      <c r="O146" s="16">
        <v>999</v>
      </c>
      <c r="P146" s="16">
        <v>999</v>
      </c>
      <c r="Q146" s="16">
        <v>999</v>
      </c>
      <c r="R146" s="16">
        <v>999</v>
      </c>
      <c r="S146" s="16">
        <v>999</v>
      </c>
      <c r="T146" s="16">
        <v>999</v>
      </c>
      <c r="U146" s="16">
        <v>999</v>
      </c>
      <c r="V146" s="16">
        <v>999</v>
      </c>
      <c r="W146" s="16">
        <v>999</v>
      </c>
      <c r="X146" s="16">
        <v>999</v>
      </c>
      <c r="Y146" s="16">
        <v>999</v>
      </c>
      <c r="Z146" s="16">
        <v>999</v>
      </c>
      <c r="AA146" s="16">
        <v>999</v>
      </c>
      <c r="AB146" s="16">
        <v>999</v>
      </c>
      <c r="AC146" s="16">
        <v>999</v>
      </c>
      <c r="AD146" s="16">
        <v>999</v>
      </c>
      <c r="AE146" s="16">
        <v>999</v>
      </c>
      <c r="AF146" s="16">
        <v>999</v>
      </c>
      <c r="AG146" s="16">
        <v>999</v>
      </c>
      <c r="AH146" s="16">
        <v>999</v>
      </c>
      <c r="AI146" s="16">
        <v>999</v>
      </c>
      <c r="AJ146" s="16">
        <v>999</v>
      </c>
      <c r="AK146" s="16">
        <v>999</v>
      </c>
      <c r="AL146" s="16">
        <v>999</v>
      </c>
      <c r="AM146" s="16">
        <v>999</v>
      </c>
      <c r="AN146" s="16">
        <v>999</v>
      </c>
      <c r="AO146" s="16"/>
      <c r="AP146" s="16">
        <v>999</v>
      </c>
      <c r="AQ146" s="16">
        <v>999</v>
      </c>
      <c r="AR146" s="16">
        <v>999</v>
      </c>
      <c r="AS146" s="16">
        <v>999</v>
      </c>
      <c r="AT146" s="16">
        <v>999</v>
      </c>
      <c r="AU146" s="16">
        <v>999</v>
      </c>
      <c r="AV146" s="16">
        <v>999</v>
      </c>
      <c r="AW146" s="16">
        <v>999</v>
      </c>
      <c r="AX146" s="16">
        <v>999</v>
      </c>
      <c r="AY146" s="16">
        <v>999</v>
      </c>
      <c r="AZ146" s="16">
        <v>999</v>
      </c>
      <c r="BA146" s="16">
        <v>999</v>
      </c>
      <c r="BB146" s="16">
        <v>999</v>
      </c>
      <c r="BC146" s="16">
        <v>999</v>
      </c>
      <c r="BD146" s="16">
        <v>999</v>
      </c>
      <c r="BE146" s="16">
        <v>999</v>
      </c>
      <c r="BF146" s="16"/>
      <c r="BG146" s="16"/>
      <c r="BH146" s="16"/>
      <c r="BI146" s="16"/>
      <c r="BJ146" s="16"/>
    </row>
    <row r="147" spans="2:64" ht="15" customHeight="1" x14ac:dyDescent="0.4">
      <c r="B147" s="70"/>
      <c r="C147" s="70"/>
      <c r="D147" s="2" t="str">
        <f>'Lines - Loading'!D147</f>
        <v>ewehillgretna</v>
      </c>
      <c r="E147" s="2" t="str">
        <f>'Lines - Loading'!E147</f>
        <v>BOARD B</v>
      </c>
      <c r="G147" s="16">
        <v>0</v>
      </c>
      <c r="H147" s="16">
        <v>0</v>
      </c>
      <c r="I147" s="16">
        <v>999</v>
      </c>
      <c r="J147" s="16">
        <v>999</v>
      </c>
      <c r="K147" s="16">
        <v>999</v>
      </c>
      <c r="L147" s="16">
        <v>999</v>
      </c>
      <c r="M147" s="16">
        <v>999</v>
      </c>
      <c r="N147" s="16">
        <v>999</v>
      </c>
      <c r="O147" s="16">
        <v>999</v>
      </c>
      <c r="P147" s="16">
        <v>999</v>
      </c>
      <c r="Q147" s="16">
        <v>999</v>
      </c>
      <c r="R147" s="16">
        <v>999</v>
      </c>
      <c r="S147" s="16">
        <v>999</v>
      </c>
      <c r="T147" s="16">
        <v>999</v>
      </c>
      <c r="U147" s="16">
        <v>999</v>
      </c>
      <c r="V147" s="16">
        <v>999</v>
      </c>
      <c r="W147" s="16">
        <v>999</v>
      </c>
      <c r="X147" s="16">
        <v>999</v>
      </c>
      <c r="Y147" s="16">
        <v>999</v>
      </c>
      <c r="Z147" s="16">
        <v>999</v>
      </c>
      <c r="AA147" s="16">
        <v>999</v>
      </c>
      <c r="AB147" s="16">
        <v>999</v>
      </c>
      <c r="AC147" s="16">
        <v>999</v>
      </c>
      <c r="AD147" s="16">
        <v>999</v>
      </c>
      <c r="AE147" s="16">
        <v>999</v>
      </c>
      <c r="AF147" s="16">
        <v>999</v>
      </c>
      <c r="AG147" s="16">
        <v>999</v>
      </c>
      <c r="AH147" s="16">
        <v>999</v>
      </c>
      <c r="AI147" s="16">
        <v>999</v>
      </c>
      <c r="AJ147" s="16">
        <v>999</v>
      </c>
      <c r="AK147" s="16">
        <v>999</v>
      </c>
      <c r="AL147" s="16">
        <v>999</v>
      </c>
      <c r="AM147" s="16">
        <v>999</v>
      </c>
      <c r="AN147" s="16">
        <v>999</v>
      </c>
      <c r="AO147" s="16"/>
      <c r="AP147" s="16">
        <v>999</v>
      </c>
      <c r="AQ147" s="16">
        <v>999</v>
      </c>
      <c r="AR147" s="16">
        <v>999</v>
      </c>
      <c r="AS147" s="16">
        <v>999</v>
      </c>
      <c r="AT147" s="16">
        <v>999</v>
      </c>
      <c r="AU147" s="16">
        <v>999</v>
      </c>
      <c r="AV147" s="16">
        <v>999</v>
      </c>
      <c r="AW147" s="16">
        <v>999</v>
      </c>
      <c r="AX147" s="16">
        <v>999</v>
      </c>
      <c r="AY147" s="16">
        <v>999</v>
      </c>
      <c r="AZ147" s="16">
        <v>999</v>
      </c>
      <c r="BA147" s="16">
        <v>999</v>
      </c>
      <c r="BB147" s="16">
        <v>999</v>
      </c>
      <c r="BC147" s="16">
        <v>999</v>
      </c>
      <c r="BD147" s="16">
        <v>999</v>
      </c>
      <c r="BE147" s="16">
        <v>999</v>
      </c>
      <c r="BF147" s="16"/>
      <c r="BG147" s="16"/>
      <c r="BH147" s="16"/>
      <c r="BI147" s="16"/>
      <c r="BJ147" s="16"/>
    </row>
    <row r="148" spans="2:64" ht="15" customHeight="1" x14ac:dyDescent="0.4">
      <c r="B148" s="70"/>
      <c r="C148" s="70"/>
      <c r="D148" s="2" t="str">
        <f>'Lines - Loading'!D148</f>
        <v>ewehillgretna</v>
      </c>
      <c r="E148" s="2" t="str">
        <f>'Lines - Loading'!E148</f>
        <v>2L5</v>
      </c>
      <c r="G148" s="16">
        <v>0</v>
      </c>
      <c r="H148" s="16">
        <v>0</v>
      </c>
      <c r="I148" s="16">
        <v>999</v>
      </c>
      <c r="J148" s="16">
        <v>999</v>
      </c>
      <c r="K148" s="16">
        <v>999</v>
      </c>
      <c r="L148" s="16">
        <v>999</v>
      </c>
      <c r="M148" s="16">
        <v>999</v>
      </c>
      <c r="N148" s="16">
        <v>999</v>
      </c>
      <c r="O148" s="16">
        <v>999</v>
      </c>
      <c r="P148" s="16">
        <v>999</v>
      </c>
      <c r="Q148" s="16">
        <v>999</v>
      </c>
      <c r="R148" s="16">
        <v>999</v>
      </c>
      <c r="S148" s="16">
        <v>999</v>
      </c>
      <c r="T148" s="16">
        <v>999</v>
      </c>
      <c r="U148" s="16">
        <v>999</v>
      </c>
      <c r="V148" s="16">
        <v>999</v>
      </c>
      <c r="W148" s="16">
        <v>999</v>
      </c>
      <c r="X148" s="16">
        <v>999</v>
      </c>
      <c r="Y148" s="16">
        <v>999</v>
      </c>
      <c r="Z148" s="16">
        <v>999</v>
      </c>
      <c r="AA148" s="16">
        <v>999</v>
      </c>
      <c r="AB148" s="16">
        <v>999</v>
      </c>
      <c r="AC148" s="16">
        <v>999</v>
      </c>
      <c r="AD148" s="16">
        <v>999</v>
      </c>
      <c r="AE148" s="16">
        <v>999</v>
      </c>
      <c r="AF148" s="16">
        <v>999</v>
      </c>
      <c r="AG148" s="16">
        <v>999</v>
      </c>
      <c r="AH148" s="16">
        <v>999</v>
      </c>
      <c r="AI148" s="16">
        <v>999</v>
      </c>
      <c r="AJ148" s="16">
        <v>999</v>
      </c>
      <c r="AK148" s="16">
        <v>999</v>
      </c>
      <c r="AL148" s="16">
        <v>999</v>
      </c>
      <c r="AM148" s="16">
        <v>999</v>
      </c>
      <c r="AN148" s="16">
        <v>999</v>
      </c>
      <c r="AO148" s="16"/>
      <c r="AP148" s="16">
        <v>999</v>
      </c>
      <c r="AQ148" s="16">
        <v>999</v>
      </c>
      <c r="AR148" s="16">
        <v>999</v>
      </c>
      <c r="AS148" s="16">
        <v>999</v>
      </c>
      <c r="AT148" s="16">
        <v>999</v>
      </c>
      <c r="AU148" s="16">
        <v>999</v>
      </c>
      <c r="AV148" s="16">
        <v>999</v>
      </c>
      <c r="AW148" s="16">
        <v>999</v>
      </c>
      <c r="AX148" s="16">
        <v>999</v>
      </c>
      <c r="AY148" s="16">
        <v>999</v>
      </c>
      <c r="AZ148" s="16">
        <v>999</v>
      </c>
      <c r="BA148" s="16">
        <v>999</v>
      </c>
      <c r="BB148" s="16">
        <v>999</v>
      </c>
      <c r="BC148" s="16">
        <v>999</v>
      </c>
      <c r="BD148" s="16">
        <v>999</v>
      </c>
      <c r="BE148" s="16">
        <v>999</v>
      </c>
      <c r="BF148" s="16"/>
      <c r="BG148" s="16"/>
      <c r="BH148" s="16"/>
      <c r="BI148" s="16"/>
      <c r="BJ148" s="16"/>
    </row>
    <row r="149" spans="2:64" ht="15" customHeight="1" x14ac:dyDescent="0.4">
      <c r="B149" s="70"/>
      <c r="C149" s="70"/>
      <c r="D149" s="2" t="str">
        <f>'Lines - Loading'!D149</f>
        <v>ewehillgretna</v>
      </c>
      <c r="E149" s="2" t="str">
        <f>'Lines - Loading'!E149</f>
        <v>3L5</v>
      </c>
      <c r="G149" s="16">
        <v>0</v>
      </c>
      <c r="H149" s="16">
        <v>0</v>
      </c>
      <c r="I149" s="16">
        <v>999</v>
      </c>
      <c r="J149" s="16">
        <v>999</v>
      </c>
      <c r="K149" s="16">
        <v>999</v>
      </c>
      <c r="L149" s="16">
        <v>999</v>
      </c>
      <c r="M149" s="16">
        <v>999</v>
      </c>
      <c r="N149" s="16">
        <v>999</v>
      </c>
      <c r="O149" s="16">
        <v>999</v>
      </c>
      <c r="P149" s="16">
        <v>999</v>
      </c>
      <c r="Q149" s="16">
        <v>999</v>
      </c>
      <c r="R149" s="16">
        <v>999</v>
      </c>
      <c r="S149" s="16">
        <v>999</v>
      </c>
      <c r="T149" s="16">
        <v>999</v>
      </c>
      <c r="U149" s="16">
        <v>999</v>
      </c>
      <c r="V149" s="16">
        <v>999</v>
      </c>
      <c r="W149" s="16">
        <v>999</v>
      </c>
      <c r="X149" s="16">
        <v>999</v>
      </c>
      <c r="Y149" s="16">
        <v>999</v>
      </c>
      <c r="Z149" s="16">
        <v>999</v>
      </c>
      <c r="AA149" s="16">
        <v>999</v>
      </c>
      <c r="AB149" s="16">
        <v>999</v>
      </c>
      <c r="AC149" s="16">
        <v>999</v>
      </c>
      <c r="AD149" s="16">
        <v>999</v>
      </c>
      <c r="AE149" s="16">
        <v>999</v>
      </c>
      <c r="AF149" s="16">
        <v>999</v>
      </c>
      <c r="AG149" s="16">
        <v>999</v>
      </c>
      <c r="AH149" s="16">
        <v>999</v>
      </c>
      <c r="AI149" s="16">
        <v>999</v>
      </c>
      <c r="AJ149" s="16">
        <v>999</v>
      </c>
      <c r="AK149" s="16">
        <v>999</v>
      </c>
      <c r="AL149" s="16">
        <v>999</v>
      </c>
      <c r="AM149" s="16">
        <v>999</v>
      </c>
      <c r="AN149" s="16">
        <v>999</v>
      </c>
      <c r="AO149" s="16"/>
      <c r="AP149" s="16">
        <v>999</v>
      </c>
      <c r="AQ149" s="16">
        <v>999</v>
      </c>
      <c r="AR149" s="16">
        <v>999</v>
      </c>
      <c r="AS149" s="16">
        <v>999</v>
      </c>
      <c r="AT149" s="16">
        <v>999</v>
      </c>
      <c r="AU149" s="16">
        <v>999</v>
      </c>
      <c r="AV149" s="16">
        <v>999</v>
      </c>
      <c r="AW149" s="16">
        <v>999</v>
      </c>
      <c r="AX149" s="16">
        <v>999</v>
      </c>
      <c r="AY149" s="16">
        <v>999</v>
      </c>
      <c r="AZ149" s="16">
        <v>999</v>
      </c>
      <c r="BA149" s="16">
        <v>999</v>
      </c>
      <c r="BB149" s="16">
        <v>999</v>
      </c>
      <c r="BC149" s="16">
        <v>999</v>
      </c>
      <c r="BD149" s="16">
        <v>999</v>
      </c>
      <c r="BE149" s="16">
        <v>999</v>
      </c>
    </row>
    <row r="150" spans="2:64" ht="15" customHeight="1" x14ac:dyDescent="0.4">
      <c r="B150" s="71"/>
      <c r="C150" s="71"/>
      <c r="D150" s="2" t="str">
        <f>'Lines - Loading'!D150</f>
        <v>ewehillgretna</v>
      </c>
      <c r="E150" s="2" t="str">
        <f>'Lines - Loading'!E150</f>
        <v>GRID 1A dash</v>
      </c>
      <c r="G150" s="16">
        <v>0</v>
      </c>
      <c r="H150" s="16">
        <v>0</v>
      </c>
      <c r="I150" s="16">
        <v>999</v>
      </c>
      <c r="J150" s="16">
        <v>999</v>
      </c>
      <c r="K150" s="16">
        <v>999</v>
      </c>
      <c r="L150" s="16">
        <v>999</v>
      </c>
      <c r="M150" s="16">
        <v>999</v>
      </c>
      <c r="N150" s="16">
        <v>999</v>
      </c>
      <c r="O150" s="16">
        <v>999</v>
      </c>
      <c r="P150" s="16">
        <v>999</v>
      </c>
      <c r="Q150" s="16">
        <v>999</v>
      </c>
      <c r="R150" s="16">
        <v>999</v>
      </c>
      <c r="S150" s="16">
        <v>999</v>
      </c>
      <c r="T150" s="16">
        <v>999</v>
      </c>
      <c r="U150" s="16">
        <v>999</v>
      </c>
      <c r="V150" s="16">
        <v>999</v>
      </c>
      <c r="W150" s="16">
        <v>999</v>
      </c>
      <c r="X150" s="16">
        <v>999</v>
      </c>
      <c r="Y150" s="16">
        <v>999</v>
      </c>
      <c r="Z150" s="16">
        <v>999</v>
      </c>
      <c r="AA150" s="16">
        <v>999</v>
      </c>
      <c r="AB150" s="16">
        <v>999</v>
      </c>
      <c r="AC150" s="16">
        <v>999</v>
      </c>
      <c r="AD150" s="16">
        <v>999</v>
      </c>
      <c r="AE150" s="16">
        <v>999</v>
      </c>
      <c r="AF150" s="16">
        <v>999</v>
      </c>
      <c r="AG150" s="16">
        <v>999</v>
      </c>
      <c r="AH150" s="16">
        <v>999</v>
      </c>
      <c r="AI150" s="16">
        <v>999</v>
      </c>
      <c r="AJ150" s="16">
        <v>999</v>
      </c>
      <c r="AK150" s="16">
        <v>999</v>
      </c>
      <c r="AL150" s="16">
        <v>999</v>
      </c>
      <c r="AM150" s="16">
        <v>999</v>
      </c>
      <c r="AN150" s="16">
        <v>999</v>
      </c>
      <c r="AO150" s="16"/>
      <c r="AP150" s="16">
        <v>999</v>
      </c>
      <c r="AQ150" s="16">
        <v>999</v>
      </c>
      <c r="AR150" s="16">
        <v>999</v>
      </c>
      <c r="AS150" s="16">
        <v>999</v>
      </c>
      <c r="AT150" s="16">
        <v>999</v>
      </c>
      <c r="AU150" s="16">
        <v>999</v>
      </c>
      <c r="AV150" s="16">
        <v>999</v>
      </c>
      <c r="AW150" s="16">
        <v>999</v>
      </c>
      <c r="AX150" s="16">
        <v>999</v>
      </c>
      <c r="AY150" s="16">
        <v>999</v>
      </c>
      <c r="AZ150" s="16">
        <v>999</v>
      </c>
      <c r="BA150" s="16">
        <v>999</v>
      </c>
      <c r="BB150" s="16">
        <v>999</v>
      </c>
      <c r="BC150" s="16">
        <v>999</v>
      </c>
      <c r="BD150" s="16">
        <v>999</v>
      </c>
      <c r="BE150" s="16">
        <v>999</v>
      </c>
      <c r="BF150" s="6"/>
      <c r="BG150" s="6"/>
      <c r="BH150" s="6"/>
      <c r="BI150" s="6"/>
      <c r="BJ150" s="6"/>
      <c r="BK150" s="4"/>
      <c r="BL150" s="4"/>
    </row>
    <row r="151" spans="2:64" ht="15" customHeight="1" x14ac:dyDescent="0.4">
      <c r="B151" s="70"/>
      <c r="C151" s="70"/>
      <c r="D151" s="2" t="str">
        <f>'Lines - Loading'!D151</f>
        <v>ewehillwindfarm2</v>
      </c>
      <c r="E151" s="2" t="str">
        <f>'Lines - Loading'!E151</f>
        <v>761 MINS WF</v>
      </c>
      <c r="G151" s="16">
        <v>0</v>
      </c>
      <c r="H151" s="16">
        <v>0</v>
      </c>
      <c r="I151" s="16">
        <v>999</v>
      </c>
      <c r="J151" s="16">
        <v>999</v>
      </c>
      <c r="K151" s="16">
        <v>999</v>
      </c>
      <c r="L151" s="16">
        <v>999</v>
      </c>
      <c r="M151" s="16">
        <v>999</v>
      </c>
      <c r="N151" s="16">
        <v>999</v>
      </c>
      <c r="O151" s="16">
        <v>999</v>
      </c>
      <c r="P151" s="16">
        <v>999</v>
      </c>
      <c r="Q151" s="16">
        <v>999</v>
      </c>
      <c r="R151" s="16">
        <v>999</v>
      </c>
      <c r="S151" s="16">
        <v>999</v>
      </c>
      <c r="T151" s="16">
        <v>999</v>
      </c>
      <c r="U151" s="16">
        <v>999</v>
      </c>
      <c r="V151" s="16">
        <v>999</v>
      </c>
      <c r="W151" s="16">
        <v>999</v>
      </c>
      <c r="X151" s="16">
        <v>999</v>
      </c>
      <c r="Y151" s="16">
        <v>999</v>
      </c>
      <c r="Z151" s="16">
        <v>999</v>
      </c>
      <c r="AA151" s="16">
        <v>999</v>
      </c>
      <c r="AB151" s="16">
        <v>999</v>
      </c>
      <c r="AC151" s="16">
        <v>999</v>
      </c>
      <c r="AD151" s="16">
        <v>999</v>
      </c>
      <c r="AE151" s="16">
        <v>999</v>
      </c>
      <c r="AF151" s="16">
        <v>999</v>
      </c>
      <c r="AG151" s="16">
        <v>999</v>
      </c>
      <c r="AH151" s="16">
        <v>999</v>
      </c>
      <c r="AI151" s="16">
        <v>999</v>
      </c>
      <c r="AJ151" s="16">
        <v>999</v>
      </c>
      <c r="AK151" s="16">
        <v>999</v>
      </c>
      <c r="AL151" s="16">
        <v>999</v>
      </c>
      <c r="AM151" s="16">
        <v>999</v>
      </c>
      <c r="AN151" s="16">
        <v>999</v>
      </c>
      <c r="AO151" s="16"/>
      <c r="AP151" s="16">
        <v>999</v>
      </c>
      <c r="AQ151" s="16">
        <v>999</v>
      </c>
      <c r="AR151" s="16">
        <v>999</v>
      </c>
      <c r="AS151" s="16">
        <v>999</v>
      </c>
      <c r="AT151" s="16">
        <v>999</v>
      </c>
      <c r="AU151" s="16">
        <v>999</v>
      </c>
      <c r="AV151" s="16">
        <v>999</v>
      </c>
      <c r="AW151" s="16">
        <v>999</v>
      </c>
      <c r="AX151" s="16">
        <v>999</v>
      </c>
      <c r="AY151" s="16">
        <v>999</v>
      </c>
      <c r="AZ151" s="16">
        <v>999</v>
      </c>
      <c r="BA151" s="16">
        <v>999</v>
      </c>
      <c r="BB151" s="16">
        <v>999</v>
      </c>
      <c r="BC151" s="16">
        <v>999</v>
      </c>
      <c r="BD151" s="16">
        <v>999</v>
      </c>
      <c r="BE151" s="16">
        <v>999</v>
      </c>
    </row>
    <row r="152" spans="2:64" ht="15" customHeight="1" x14ac:dyDescent="0.4">
      <c r="B152" s="70"/>
      <c r="C152" s="70"/>
      <c r="D152" s="2" t="str">
        <f>'Lines - Loading'!D152</f>
        <v>ewehillwindfarm2</v>
      </c>
      <c r="E152" s="2" t="str">
        <f>'Lines - Loading'!E152</f>
        <v>1L3A</v>
      </c>
      <c r="G152" s="16">
        <v>0</v>
      </c>
      <c r="H152" s="16">
        <v>0</v>
      </c>
      <c r="I152" s="16">
        <v>999</v>
      </c>
      <c r="J152" s="16">
        <v>999</v>
      </c>
      <c r="K152" s="16">
        <v>999</v>
      </c>
      <c r="L152" s="16">
        <v>999</v>
      </c>
      <c r="M152" s="16">
        <v>999</v>
      </c>
      <c r="N152" s="16">
        <v>999</v>
      </c>
      <c r="O152" s="16">
        <v>999</v>
      </c>
      <c r="P152" s="16">
        <v>999</v>
      </c>
      <c r="Q152" s="16">
        <v>999</v>
      </c>
      <c r="R152" s="16">
        <v>999</v>
      </c>
      <c r="S152" s="16">
        <v>999</v>
      </c>
      <c r="T152" s="16">
        <v>999</v>
      </c>
      <c r="U152" s="16">
        <v>999</v>
      </c>
      <c r="V152" s="16">
        <v>999</v>
      </c>
      <c r="W152" s="16">
        <v>999</v>
      </c>
      <c r="X152" s="16">
        <v>999</v>
      </c>
      <c r="Y152" s="16">
        <v>999</v>
      </c>
      <c r="Z152" s="16">
        <v>999</v>
      </c>
      <c r="AA152" s="16">
        <v>999</v>
      </c>
      <c r="AB152" s="16">
        <v>999</v>
      </c>
      <c r="AC152" s="16">
        <v>999</v>
      </c>
      <c r="AD152" s="16">
        <v>999</v>
      </c>
      <c r="AE152" s="16">
        <v>999</v>
      </c>
      <c r="AF152" s="16">
        <v>999</v>
      </c>
      <c r="AG152" s="16">
        <v>999</v>
      </c>
      <c r="AH152" s="16">
        <v>999</v>
      </c>
      <c r="AI152" s="16">
        <v>999</v>
      </c>
      <c r="AJ152" s="16">
        <v>999</v>
      </c>
      <c r="AK152" s="16">
        <v>999</v>
      </c>
      <c r="AL152" s="16">
        <v>999</v>
      </c>
      <c r="AM152" s="16">
        <v>999</v>
      </c>
      <c r="AN152" s="16">
        <v>999</v>
      </c>
      <c r="AO152" s="16"/>
      <c r="AP152" s="16">
        <v>999</v>
      </c>
      <c r="AQ152" s="16">
        <v>999</v>
      </c>
      <c r="AR152" s="16">
        <v>999</v>
      </c>
      <c r="AS152" s="16">
        <v>999</v>
      </c>
      <c r="AT152" s="16">
        <v>999</v>
      </c>
      <c r="AU152" s="16">
        <v>999</v>
      </c>
      <c r="AV152" s="16">
        <v>999</v>
      </c>
      <c r="AW152" s="16">
        <v>999</v>
      </c>
      <c r="AX152" s="16">
        <v>999</v>
      </c>
      <c r="AY152" s="16">
        <v>999</v>
      </c>
      <c r="AZ152" s="16">
        <v>999</v>
      </c>
      <c r="BA152" s="16">
        <v>999</v>
      </c>
      <c r="BB152" s="16">
        <v>999</v>
      </c>
      <c r="BC152" s="16">
        <v>999</v>
      </c>
      <c r="BD152" s="16">
        <v>999</v>
      </c>
      <c r="BE152" s="16">
        <v>999</v>
      </c>
    </row>
    <row r="153" spans="2:64" ht="15" customHeight="1" x14ac:dyDescent="0.4">
      <c r="B153" s="70"/>
      <c r="C153" s="70"/>
      <c r="D153" s="2" t="str">
        <f>'Lines - Loading'!D153</f>
        <v>ewehillwindfarm2</v>
      </c>
      <c r="E153" s="2" t="str">
        <f>'Lines - Loading'!E153</f>
        <v>WG2 A</v>
      </c>
      <c r="G153" s="16">
        <v>0</v>
      </c>
      <c r="H153" s="16">
        <v>0</v>
      </c>
      <c r="I153" s="16">
        <v>999</v>
      </c>
      <c r="J153" s="16">
        <v>999</v>
      </c>
      <c r="K153" s="16">
        <v>999</v>
      </c>
      <c r="L153" s="16">
        <v>999</v>
      </c>
      <c r="M153" s="16">
        <v>999</v>
      </c>
      <c r="N153" s="16">
        <v>999</v>
      </c>
      <c r="O153" s="16">
        <v>999</v>
      </c>
      <c r="P153" s="16">
        <v>999</v>
      </c>
      <c r="Q153" s="16">
        <v>999</v>
      </c>
      <c r="R153" s="16">
        <v>999</v>
      </c>
      <c r="S153" s="16">
        <v>999</v>
      </c>
      <c r="T153" s="16">
        <v>999</v>
      </c>
      <c r="U153" s="16">
        <v>999</v>
      </c>
      <c r="V153" s="16">
        <v>999</v>
      </c>
      <c r="W153" s="16">
        <v>999</v>
      </c>
      <c r="X153" s="16">
        <v>999</v>
      </c>
      <c r="Y153" s="16">
        <v>999</v>
      </c>
      <c r="Z153" s="16">
        <v>999</v>
      </c>
      <c r="AA153" s="16">
        <v>999</v>
      </c>
      <c r="AB153" s="16">
        <v>999</v>
      </c>
      <c r="AC153" s="16">
        <v>999</v>
      </c>
      <c r="AD153" s="16">
        <v>999</v>
      </c>
      <c r="AE153" s="16">
        <v>999</v>
      </c>
      <c r="AF153" s="16">
        <v>999</v>
      </c>
      <c r="AG153" s="16">
        <v>999</v>
      </c>
      <c r="AH153" s="16">
        <v>999</v>
      </c>
      <c r="AI153" s="16">
        <v>999</v>
      </c>
      <c r="AJ153" s="16">
        <v>999</v>
      </c>
      <c r="AK153" s="16">
        <v>999</v>
      </c>
      <c r="AL153" s="16">
        <v>999</v>
      </c>
      <c r="AM153" s="16">
        <v>999</v>
      </c>
      <c r="AN153" s="16">
        <v>999</v>
      </c>
      <c r="AO153" s="16"/>
      <c r="AP153" s="16">
        <v>999</v>
      </c>
      <c r="AQ153" s="16">
        <v>999</v>
      </c>
      <c r="AR153" s="16">
        <v>999</v>
      </c>
      <c r="AS153" s="16">
        <v>999</v>
      </c>
      <c r="AT153" s="16">
        <v>999</v>
      </c>
      <c r="AU153" s="16">
        <v>999</v>
      </c>
      <c r="AV153" s="16">
        <v>999</v>
      </c>
      <c r="AW153" s="16">
        <v>999</v>
      </c>
      <c r="AX153" s="16">
        <v>999</v>
      </c>
      <c r="AY153" s="16">
        <v>999</v>
      </c>
      <c r="AZ153" s="16">
        <v>999</v>
      </c>
      <c r="BA153" s="16">
        <v>999</v>
      </c>
      <c r="BB153" s="16">
        <v>999</v>
      </c>
      <c r="BC153" s="16">
        <v>999</v>
      </c>
      <c r="BD153" s="16">
        <v>999</v>
      </c>
      <c r="BE153" s="16">
        <v>999</v>
      </c>
    </row>
    <row r="154" spans="2:64" ht="15" customHeight="1" x14ac:dyDescent="0.4">
      <c r="D154" s="2" t="str">
        <f>'Lines - Loading'!D154</f>
        <v>ewehillwindfarm2</v>
      </c>
      <c r="E154" s="2" t="str">
        <f>'Lines - Loading'!E154</f>
        <v>WG2 B</v>
      </c>
      <c r="G154" s="16">
        <v>0</v>
      </c>
      <c r="H154" s="16">
        <v>0</v>
      </c>
      <c r="I154" s="16">
        <v>999</v>
      </c>
      <c r="J154" s="16">
        <v>999</v>
      </c>
      <c r="K154" s="16">
        <v>999</v>
      </c>
      <c r="L154" s="16">
        <v>999</v>
      </c>
      <c r="M154" s="16">
        <v>999</v>
      </c>
      <c r="N154" s="16">
        <v>999</v>
      </c>
      <c r="O154" s="16">
        <v>999</v>
      </c>
      <c r="P154" s="16">
        <v>999</v>
      </c>
      <c r="Q154" s="16">
        <v>999</v>
      </c>
      <c r="R154" s="16">
        <v>999</v>
      </c>
      <c r="S154" s="16">
        <v>999</v>
      </c>
      <c r="T154" s="16">
        <v>999</v>
      </c>
      <c r="U154" s="16">
        <v>999</v>
      </c>
      <c r="V154" s="16">
        <v>999</v>
      </c>
      <c r="W154" s="16">
        <v>999</v>
      </c>
      <c r="X154" s="16">
        <v>999</v>
      </c>
      <c r="Y154" s="16">
        <v>999</v>
      </c>
      <c r="Z154" s="16">
        <v>999</v>
      </c>
      <c r="AA154" s="16">
        <v>999</v>
      </c>
      <c r="AB154" s="16">
        <v>999</v>
      </c>
      <c r="AC154" s="16">
        <v>999</v>
      </c>
      <c r="AD154" s="16">
        <v>999</v>
      </c>
      <c r="AE154" s="16">
        <v>999</v>
      </c>
      <c r="AF154" s="16">
        <v>999</v>
      </c>
      <c r="AG154" s="16">
        <v>999</v>
      </c>
      <c r="AH154" s="16">
        <v>999</v>
      </c>
      <c r="AI154" s="16">
        <v>999</v>
      </c>
      <c r="AJ154" s="16">
        <v>999</v>
      </c>
      <c r="AK154" s="16">
        <v>999</v>
      </c>
      <c r="AL154" s="16">
        <v>999</v>
      </c>
      <c r="AM154" s="16">
        <v>999</v>
      </c>
      <c r="AN154" s="16">
        <v>999</v>
      </c>
      <c r="AO154" s="16"/>
      <c r="AP154" s="16">
        <v>999</v>
      </c>
      <c r="AQ154" s="16">
        <v>999</v>
      </c>
      <c r="AR154" s="16">
        <v>999</v>
      </c>
      <c r="AS154" s="16">
        <v>999</v>
      </c>
      <c r="AT154" s="16">
        <v>999</v>
      </c>
      <c r="AU154" s="16">
        <v>999</v>
      </c>
      <c r="AV154" s="16">
        <v>999</v>
      </c>
      <c r="AW154" s="16">
        <v>999</v>
      </c>
      <c r="AX154" s="16">
        <v>999</v>
      </c>
      <c r="AY154" s="16">
        <v>999</v>
      </c>
      <c r="AZ154" s="16">
        <v>999</v>
      </c>
      <c r="BA154" s="16">
        <v>999</v>
      </c>
      <c r="BB154" s="16">
        <v>999</v>
      </c>
      <c r="BC154" s="16">
        <v>999</v>
      </c>
      <c r="BD154" s="16">
        <v>999</v>
      </c>
      <c r="BE154" s="16">
        <v>999</v>
      </c>
    </row>
    <row r="155" spans="2:64" ht="15" customHeight="1" x14ac:dyDescent="0.4">
      <c r="D155" s="2" t="str">
        <f>'Lines - Loading'!D155</f>
        <v>ewehillwindfarm2</v>
      </c>
      <c r="E155" s="2" t="str">
        <f>'Lines - Loading'!E155</f>
        <v>POC</v>
      </c>
      <c r="G155" s="16">
        <v>0</v>
      </c>
      <c r="H155" s="16">
        <v>0</v>
      </c>
      <c r="I155" s="16">
        <v>999</v>
      </c>
      <c r="J155" s="16">
        <v>999</v>
      </c>
      <c r="K155" s="16">
        <v>999</v>
      </c>
      <c r="L155" s="16">
        <v>999</v>
      </c>
      <c r="M155" s="16">
        <v>999</v>
      </c>
      <c r="N155" s="16">
        <v>999</v>
      </c>
      <c r="O155" s="16">
        <v>999</v>
      </c>
      <c r="P155" s="16">
        <v>999</v>
      </c>
      <c r="Q155" s="16">
        <v>999</v>
      </c>
      <c r="R155" s="16">
        <v>999</v>
      </c>
      <c r="S155" s="16">
        <v>999</v>
      </c>
      <c r="T155" s="16">
        <v>999</v>
      </c>
      <c r="U155" s="16">
        <v>999</v>
      </c>
      <c r="V155" s="16">
        <v>999</v>
      </c>
      <c r="W155" s="16">
        <v>999</v>
      </c>
      <c r="X155" s="16">
        <v>999</v>
      </c>
      <c r="Y155" s="16">
        <v>999</v>
      </c>
      <c r="Z155" s="16">
        <v>999</v>
      </c>
      <c r="AA155" s="16">
        <v>999</v>
      </c>
      <c r="AB155" s="16">
        <v>999</v>
      </c>
      <c r="AC155" s="16">
        <v>999</v>
      </c>
      <c r="AD155" s="16">
        <v>999</v>
      </c>
      <c r="AE155" s="16">
        <v>999</v>
      </c>
      <c r="AF155" s="16">
        <v>999</v>
      </c>
      <c r="AG155" s="16">
        <v>999</v>
      </c>
      <c r="AH155" s="16">
        <v>999</v>
      </c>
      <c r="AI155" s="16">
        <v>999</v>
      </c>
      <c r="AJ155" s="16">
        <v>999</v>
      </c>
      <c r="AK155" s="16">
        <v>999</v>
      </c>
      <c r="AL155" s="16">
        <v>999</v>
      </c>
      <c r="AM155" s="16">
        <v>999</v>
      </c>
      <c r="AN155" s="16">
        <v>999</v>
      </c>
      <c r="AO155" s="16"/>
      <c r="AP155" s="16">
        <v>999</v>
      </c>
      <c r="AQ155" s="16">
        <v>999</v>
      </c>
      <c r="AR155" s="16">
        <v>999</v>
      </c>
      <c r="AS155" s="16">
        <v>999</v>
      </c>
      <c r="AT155" s="16">
        <v>999</v>
      </c>
      <c r="AU155" s="16">
        <v>999</v>
      </c>
      <c r="AV155" s="16">
        <v>999</v>
      </c>
      <c r="AW155" s="16">
        <v>999</v>
      </c>
      <c r="AX155" s="16">
        <v>999</v>
      </c>
      <c r="AY155" s="16">
        <v>999</v>
      </c>
      <c r="AZ155" s="16">
        <v>999</v>
      </c>
      <c r="BA155" s="16">
        <v>999</v>
      </c>
      <c r="BB155" s="16">
        <v>999</v>
      </c>
      <c r="BC155" s="16">
        <v>999</v>
      </c>
      <c r="BD155" s="16">
        <v>999</v>
      </c>
      <c r="BE155" s="16">
        <v>999</v>
      </c>
    </row>
    <row r="156" spans="2:64" ht="15" customHeight="1" x14ac:dyDescent="0.4">
      <c r="D156" s="2" t="str">
        <f>'Lines - Loading'!D156</f>
        <v>ewehillwindfarm2</v>
      </c>
      <c r="E156" s="2" t="str">
        <f>'Lines - Loading'!E156</f>
        <v>MINSCA BUSBAR</v>
      </c>
      <c r="G156" s="16">
        <v>0</v>
      </c>
      <c r="H156" s="16">
        <v>0</v>
      </c>
      <c r="I156" s="16">
        <v>999</v>
      </c>
      <c r="J156" s="16">
        <v>999</v>
      </c>
      <c r="K156" s="16">
        <v>999</v>
      </c>
      <c r="L156" s="16">
        <v>999</v>
      </c>
      <c r="M156" s="16">
        <v>999</v>
      </c>
      <c r="N156" s="16">
        <v>999</v>
      </c>
      <c r="O156" s="16">
        <v>999</v>
      </c>
      <c r="P156" s="16">
        <v>999</v>
      </c>
      <c r="Q156" s="16">
        <v>999</v>
      </c>
      <c r="R156" s="16">
        <v>999</v>
      </c>
      <c r="S156" s="16">
        <v>999</v>
      </c>
      <c r="T156" s="16">
        <v>999</v>
      </c>
      <c r="U156" s="16">
        <v>999</v>
      </c>
      <c r="V156" s="16">
        <v>999</v>
      </c>
      <c r="W156" s="16">
        <v>999</v>
      </c>
      <c r="X156" s="16">
        <v>999</v>
      </c>
      <c r="Y156" s="16">
        <v>999</v>
      </c>
      <c r="Z156" s="16">
        <v>999</v>
      </c>
      <c r="AA156" s="16">
        <v>999</v>
      </c>
      <c r="AB156" s="16">
        <v>999</v>
      </c>
      <c r="AC156" s="16">
        <v>999</v>
      </c>
      <c r="AD156" s="16">
        <v>999</v>
      </c>
      <c r="AE156" s="16">
        <v>999</v>
      </c>
      <c r="AF156" s="16">
        <v>999</v>
      </c>
      <c r="AG156" s="16">
        <v>999</v>
      </c>
      <c r="AH156" s="16">
        <v>999</v>
      </c>
      <c r="AI156" s="16">
        <v>999</v>
      </c>
      <c r="AJ156" s="16">
        <v>999</v>
      </c>
      <c r="AK156" s="16">
        <v>999</v>
      </c>
      <c r="AL156" s="16">
        <v>999</v>
      </c>
      <c r="AM156" s="16">
        <v>999</v>
      </c>
      <c r="AN156" s="16">
        <v>999</v>
      </c>
      <c r="AO156" s="16"/>
      <c r="AP156" s="16">
        <v>999</v>
      </c>
      <c r="AQ156" s="16">
        <v>999</v>
      </c>
      <c r="AR156" s="16">
        <v>999</v>
      </c>
      <c r="AS156" s="16">
        <v>999</v>
      </c>
      <c r="AT156" s="16">
        <v>999</v>
      </c>
      <c r="AU156" s="16">
        <v>999</v>
      </c>
      <c r="AV156" s="16">
        <v>999</v>
      </c>
      <c r="AW156" s="16">
        <v>999</v>
      </c>
      <c r="AX156" s="16">
        <v>999</v>
      </c>
      <c r="AY156" s="16">
        <v>999</v>
      </c>
      <c r="AZ156" s="16">
        <v>999</v>
      </c>
      <c r="BA156" s="16">
        <v>999</v>
      </c>
      <c r="BB156" s="16">
        <v>999</v>
      </c>
      <c r="BC156" s="16">
        <v>999</v>
      </c>
      <c r="BD156" s="16">
        <v>999</v>
      </c>
      <c r="BE156" s="16">
        <v>999</v>
      </c>
    </row>
    <row r="157" spans="2:64" ht="15" customHeight="1" x14ac:dyDescent="0.4">
      <c r="D157" s="2" t="str">
        <f>'Lines - Loading'!D157</f>
        <v>ewehillwindfarm2</v>
      </c>
      <c r="E157" s="2" t="str">
        <f>'Lines - Loading'!E157</f>
        <v>CB01 A</v>
      </c>
      <c r="G157" s="16">
        <v>0</v>
      </c>
      <c r="H157" s="16">
        <v>0</v>
      </c>
      <c r="I157" s="16">
        <v>999</v>
      </c>
      <c r="J157" s="16">
        <v>999</v>
      </c>
      <c r="K157" s="16">
        <v>999</v>
      </c>
      <c r="L157" s="16">
        <v>999</v>
      </c>
      <c r="M157" s="16">
        <v>999</v>
      </c>
      <c r="N157" s="16">
        <v>999</v>
      </c>
      <c r="O157" s="16">
        <v>999</v>
      </c>
      <c r="P157" s="16">
        <v>999</v>
      </c>
      <c r="Q157" s="16">
        <v>999</v>
      </c>
      <c r="R157" s="16">
        <v>999</v>
      </c>
      <c r="S157" s="16">
        <v>999</v>
      </c>
      <c r="T157" s="16">
        <v>999</v>
      </c>
      <c r="U157" s="16">
        <v>999</v>
      </c>
      <c r="V157" s="16">
        <v>999</v>
      </c>
      <c r="W157" s="16">
        <v>999</v>
      </c>
      <c r="X157" s="16">
        <v>999</v>
      </c>
      <c r="Y157" s="16">
        <v>999</v>
      </c>
      <c r="Z157" s="16">
        <v>999</v>
      </c>
      <c r="AA157" s="16">
        <v>999</v>
      </c>
      <c r="AB157" s="16">
        <v>999</v>
      </c>
      <c r="AC157" s="16">
        <v>999</v>
      </c>
      <c r="AD157" s="16">
        <v>999</v>
      </c>
      <c r="AE157" s="16">
        <v>999</v>
      </c>
      <c r="AF157" s="16">
        <v>999</v>
      </c>
      <c r="AG157" s="16">
        <v>999</v>
      </c>
      <c r="AH157" s="16">
        <v>999</v>
      </c>
      <c r="AI157" s="16">
        <v>999</v>
      </c>
      <c r="AJ157" s="16">
        <v>999</v>
      </c>
      <c r="AK157" s="16">
        <v>999</v>
      </c>
      <c r="AL157" s="16">
        <v>999</v>
      </c>
      <c r="AM157" s="16">
        <v>999</v>
      </c>
      <c r="AN157" s="16">
        <v>999</v>
      </c>
      <c r="AO157" s="16"/>
      <c r="AP157" s="16">
        <v>999</v>
      </c>
      <c r="AQ157" s="16">
        <v>999</v>
      </c>
      <c r="AR157" s="16">
        <v>999</v>
      </c>
      <c r="AS157" s="16">
        <v>999</v>
      </c>
      <c r="AT157" s="16">
        <v>999</v>
      </c>
      <c r="AU157" s="16">
        <v>999</v>
      </c>
      <c r="AV157" s="16">
        <v>999</v>
      </c>
      <c r="AW157" s="16">
        <v>999</v>
      </c>
      <c r="AX157" s="16">
        <v>999</v>
      </c>
      <c r="AY157" s="16">
        <v>999</v>
      </c>
      <c r="AZ157" s="16">
        <v>999</v>
      </c>
      <c r="BA157" s="16">
        <v>999</v>
      </c>
      <c r="BB157" s="16">
        <v>999</v>
      </c>
      <c r="BC157" s="16">
        <v>999</v>
      </c>
      <c r="BD157" s="16">
        <v>999</v>
      </c>
      <c r="BE157" s="16">
        <v>999</v>
      </c>
    </row>
    <row r="158" spans="2:64" ht="15" customHeight="1" x14ac:dyDescent="0.4">
      <c r="D158" s="2" t="str">
        <f>'Lines - Loading'!D158</f>
        <v>ewehillwindfarm2</v>
      </c>
      <c r="E158" s="2" t="str">
        <f>'Lines - Loading'!E158</f>
        <v>CB01 B</v>
      </c>
      <c r="G158" s="16">
        <v>0</v>
      </c>
      <c r="H158" s="16">
        <v>0</v>
      </c>
      <c r="I158" s="16">
        <v>999</v>
      </c>
      <c r="J158" s="16">
        <v>999</v>
      </c>
      <c r="K158" s="16">
        <v>999</v>
      </c>
      <c r="L158" s="16">
        <v>999</v>
      </c>
      <c r="M158" s="16">
        <v>999</v>
      </c>
      <c r="N158" s="16">
        <v>999</v>
      </c>
      <c r="O158" s="16">
        <v>999</v>
      </c>
      <c r="P158" s="16">
        <v>999</v>
      </c>
      <c r="Q158" s="16">
        <v>999</v>
      </c>
      <c r="R158" s="16">
        <v>999</v>
      </c>
      <c r="S158" s="16">
        <v>999</v>
      </c>
      <c r="T158" s="16">
        <v>999</v>
      </c>
      <c r="U158" s="16">
        <v>999</v>
      </c>
      <c r="V158" s="16">
        <v>999</v>
      </c>
      <c r="W158" s="16">
        <v>999</v>
      </c>
      <c r="X158" s="16">
        <v>999</v>
      </c>
      <c r="Y158" s="16">
        <v>999</v>
      </c>
      <c r="Z158" s="16">
        <v>999</v>
      </c>
      <c r="AA158" s="16">
        <v>999</v>
      </c>
      <c r="AB158" s="16">
        <v>999</v>
      </c>
      <c r="AC158" s="16">
        <v>999</v>
      </c>
      <c r="AD158" s="16">
        <v>999</v>
      </c>
      <c r="AE158" s="16">
        <v>999</v>
      </c>
      <c r="AF158" s="16">
        <v>999</v>
      </c>
      <c r="AG158" s="16">
        <v>999</v>
      </c>
      <c r="AH158" s="16">
        <v>999</v>
      </c>
      <c r="AI158" s="16">
        <v>999</v>
      </c>
      <c r="AJ158" s="16">
        <v>999</v>
      </c>
      <c r="AK158" s="16">
        <v>999</v>
      </c>
      <c r="AL158" s="16">
        <v>999</v>
      </c>
      <c r="AM158" s="16">
        <v>999</v>
      </c>
      <c r="AN158" s="16">
        <v>999</v>
      </c>
      <c r="AO158" s="16"/>
      <c r="AP158" s="16">
        <v>999</v>
      </c>
      <c r="AQ158" s="16">
        <v>999</v>
      </c>
      <c r="AR158" s="16">
        <v>999</v>
      </c>
      <c r="AS158" s="16">
        <v>999</v>
      </c>
      <c r="AT158" s="16">
        <v>999</v>
      </c>
      <c r="AU158" s="16">
        <v>999</v>
      </c>
      <c r="AV158" s="16">
        <v>999</v>
      </c>
      <c r="AW158" s="16">
        <v>999</v>
      </c>
      <c r="AX158" s="16">
        <v>999</v>
      </c>
      <c r="AY158" s="16">
        <v>999</v>
      </c>
      <c r="AZ158" s="16">
        <v>999</v>
      </c>
      <c r="BA158" s="16">
        <v>999</v>
      </c>
      <c r="BB158" s="16">
        <v>999</v>
      </c>
      <c r="BC158" s="16">
        <v>999</v>
      </c>
      <c r="BD158" s="16">
        <v>999</v>
      </c>
      <c r="BE158" s="16">
        <v>999</v>
      </c>
    </row>
    <row r="159" spans="2:64" ht="15" customHeight="1" x14ac:dyDescent="0.4">
      <c r="D159" s="2" t="str">
        <f>'Lines - Loading'!D159</f>
        <v>ewehillwindfarm2</v>
      </c>
      <c r="E159" s="2" t="str">
        <f>'Lines - Loading'!E159</f>
        <v>CB02 A</v>
      </c>
      <c r="G159" s="16">
        <v>0</v>
      </c>
      <c r="H159" s="16">
        <v>0</v>
      </c>
      <c r="I159" s="16">
        <v>999</v>
      </c>
      <c r="J159" s="16">
        <v>999</v>
      </c>
      <c r="K159" s="16">
        <v>999</v>
      </c>
      <c r="L159" s="16">
        <v>999</v>
      </c>
      <c r="M159" s="16">
        <v>999</v>
      </c>
      <c r="N159" s="16">
        <v>999</v>
      </c>
      <c r="O159" s="16">
        <v>999</v>
      </c>
      <c r="P159" s="16">
        <v>999</v>
      </c>
      <c r="Q159" s="16">
        <v>999</v>
      </c>
      <c r="R159" s="16">
        <v>999</v>
      </c>
      <c r="S159" s="16">
        <v>999</v>
      </c>
      <c r="T159" s="16">
        <v>999</v>
      </c>
      <c r="U159" s="16">
        <v>999</v>
      </c>
      <c r="V159" s="16">
        <v>999</v>
      </c>
      <c r="W159" s="16">
        <v>999</v>
      </c>
      <c r="X159" s="16">
        <v>999</v>
      </c>
      <c r="Y159" s="16">
        <v>999</v>
      </c>
      <c r="Z159" s="16">
        <v>999</v>
      </c>
      <c r="AA159" s="16">
        <v>999</v>
      </c>
      <c r="AB159" s="16">
        <v>999</v>
      </c>
      <c r="AC159" s="16">
        <v>999</v>
      </c>
      <c r="AD159" s="16">
        <v>999</v>
      </c>
      <c r="AE159" s="16">
        <v>999</v>
      </c>
      <c r="AF159" s="16">
        <v>999</v>
      </c>
      <c r="AG159" s="16">
        <v>999</v>
      </c>
      <c r="AH159" s="16">
        <v>999</v>
      </c>
      <c r="AI159" s="16">
        <v>999</v>
      </c>
      <c r="AJ159" s="16">
        <v>999</v>
      </c>
      <c r="AK159" s="16">
        <v>999</v>
      </c>
      <c r="AL159" s="16">
        <v>999</v>
      </c>
      <c r="AM159" s="16">
        <v>999</v>
      </c>
      <c r="AN159" s="16">
        <v>999</v>
      </c>
      <c r="AO159" s="16"/>
      <c r="AP159" s="16">
        <v>999</v>
      </c>
      <c r="AQ159" s="16">
        <v>999</v>
      </c>
      <c r="AR159" s="16">
        <v>999</v>
      </c>
      <c r="AS159" s="16">
        <v>999</v>
      </c>
      <c r="AT159" s="16">
        <v>999</v>
      </c>
      <c r="AU159" s="16">
        <v>999</v>
      </c>
      <c r="AV159" s="16">
        <v>999</v>
      </c>
      <c r="AW159" s="16">
        <v>999</v>
      </c>
      <c r="AX159" s="16">
        <v>999</v>
      </c>
      <c r="AY159" s="16">
        <v>999</v>
      </c>
      <c r="AZ159" s="16">
        <v>999</v>
      </c>
      <c r="BA159" s="16">
        <v>999</v>
      </c>
      <c r="BB159" s="16">
        <v>999</v>
      </c>
      <c r="BC159" s="16">
        <v>999</v>
      </c>
      <c r="BD159" s="16">
        <v>999</v>
      </c>
      <c r="BE159" s="16">
        <v>999</v>
      </c>
    </row>
    <row r="160" spans="2:64" ht="15" customHeight="1" x14ac:dyDescent="0.4">
      <c r="D160" s="2" t="str">
        <f>'Lines - Loading'!D160</f>
        <v>ewehillwindfarm2</v>
      </c>
      <c r="E160" s="2" t="str">
        <f>'Lines - Loading'!E160</f>
        <v>CB02 B</v>
      </c>
      <c r="G160" s="16">
        <v>0</v>
      </c>
      <c r="H160" s="16">
        <v>0</v>
      </c>
      <c r="I160" s="16">
        <v>999</v>
      </c>
      <c r="J160" s="16">
        <v>999</v>
      </c>
      <c r="K160" s="16">
        <v>999</v>
      </c>
      <c r="L160" s="16">
        <v>999</v>
      </c>
      <c r="M160" s="16">
        <v>999</v>
      </c>
      <c r="N160" s="16">
        <v>999</v>
      </c>
      <c r="O160" s="16">
        <v>999</v>
      </c>
      <c r="P160" s="16">
        <v>999</v>
      </c>
      <c r="Q160" s="16">
        <v>999</v>
      </c>
      <c r="R160" s="16">
        <v>999</v>
      </c>
      <c r="S160" s="16">
        <v>999</v>
      </c>
      <c r="T160" s="16">
        <v>999</v>
      </c>
      <c r="U160" s="16">
        <v>999</v>
      </c>
      <c r="V160" s="16">
        <v>999</v>
      </c>
      <c r="W160" s="16">
        <v>999</v>
      </c>
      <c r="X160" s="16">
        <v>999</v>
      </c>
      <c r="Y160" s="16">
        <v>999</v>
      </c>
      <c r="Z160" s="16">
        <v>999</v>
      </c>
      <c r="AA160" s="16">
        <v>999</v>
      </c>
      <c r="AB160" s="16">
        <v>999</v>
      </c>
      <c r="AC160" s="16">
        <v>999</v>
      </c>
      <c r="AD160" s="16">
        <v>999</v>
      </c>
      <c r="AE160" s="16">
        <v>999</v>
      </c>
      <c r="AF160" s="16">
        <v>999</v>
      </c>
      <c r="AG160" s="16">
        <v>999</v>
      </c>
      <c r="AH160" s="16">
        <v>999</v>
      </c>
      <c r="AI160" s="16">
        <v>999</v>
      </c>
      <c r="AJ160" s="16">
        <v>999</v>
      </c>
      <c r="AK160" s="16">
        <v>999</v>
      </c>
      <c r="AL160" s="16">
        <v>999</v>
      </c>
      <c r="AM160" s="16">
        <v>999</v>
      </c>
      <c r="AN160" s="16">
        <v>999</v>
      </c>
      <c r="AO160" s="16"/>
      <c r="AP160" s="16">
        <v>999</v>
      </c>
      <c r="AQ160" s="16">
        <v>999</v>
      </c>
      <c r="AR160" s="16">
        <v>999</v>
      </c>
      <c r="AS160" s="16">
        <v>999</v>
      </c>
      <c r="AT160" s="16">
        <v>999</v>
      </c>
      <c r="AU160" s="16">
        <v>999</v>
      </c>
      <c r="AV160" s="16">
        <v>999</v>
      </c>
      <c r="AW160" s="16">
        <v>999</v>
      </c>
      <c r="AX160" s="16">
        <v>999</v>
      </c>
      <c r="AY160" s="16">
        <v>999</v>
      </c>
      <c r="AZ160" s="16">
        <v>999</v>
      </c>
      <c r="BA160" s="16">
        <v>999</v>
      </c>
      <c r="BB160" s="16">
        <v>999</v>
      </c>
      <c r="BC160" s="16">
        <v>999</v>
      </c>
      <c r="BD160" s="16">
        <v>999</v>
      </c>
      <c r="BE160" s="16">
        <v>999</v>
      </c>
    </row>
    <row r="161" spans="4:57" ht="15" customHeight="1" x14ac:dyDescent="0.4">
      <c r="D161" s="2" t="str">
        <f>'Lines - Loading'!D161</f>
        <v>ewehillwindfarm2</v>
      </c>
      <c r="E161" s="2" t="str">
        <f>'Lines - Loading'!E161</f>
        <v>CB04 A</v>
      </c>
      <c r="G161" s="16">
        <v>0</v>
      </c>
      <c r="H161" s="16">
        <v>0</v>
      </c>
      <c r="I161" s="16">
        <v>999</v>
      </c>
      <c r="J161" s="16">
        <v>999</v>
      </c>
      <c r="K161" s="16">
        <v>999</v>
      </c>
      <c r="L161" s="16">
        <v>999</v>
      </c>
      <c r="M161" s="16">
        <v>999</v>
      </c>
      <c r="N161" s="16">
        <v>999</v>
      </c>
      <c r="O161" s="16">
        <v>999</v>
      </c>
      <c r="P161" s="16">
        <v>999</v>
      </c>
      <c r="Q161" s="16">
        <v>999</v>
      </c>
      <c r="R161" s="16">
        <v>999</v>
      </c>
      <c r="S161" s="16">
        <v>999</v>
      </c>
      <c r="T161" s="16">
        <v>999</v>
      </c>
      <c r="U161" s="16">
        <v>999</v>
      </c>
      <c r="V161" s="16">
        <v>999</v>
      </c>
      <c r="W161" s="16">
        <v>999</v>
      </c>
      <c r="X161" s="16">
        <v>999</v>
      </c>
      <c r="Y161" s="16">
        <v>999</v>
      </c>
      <c r="Z161" s="16">
        <v>999</v>
      </c>
      <c r="AA161" s="16">
        <v>999</v>
      </c>
      <c r="AB161" s="16">
        <v>999</v>
      </c>
      <c r="AC161" s="16">
        <v>999</v>
      </c>
      <c r="AD161" s="16">
        <v>999</v>
      </c>
      <c r="AE161" s="16">
        <v>999</v>
      </c>
      <c r="AF161" s="16">
        <v>999</v>
      </c>
      <c r="AG161" s="16">
        <v>999</v>
      </c>
      <c r="AH161" s="16">
        <v>999</v>
      </c>
      <c r="AI161" s="16">
        <v>999</v>
      </c>
      <c r="AJ161" s="16">
        <v>999</v>
      </c>
      <c r="AK161" s="16">
        <v>999</v>
      </c>
      <c r="AL161" s="16">
        <v>999</v>
      </c>
      <c r="AM161" s="16">
        <v>999</v>
      </c>
      <c r="AN161" s="16">
        <v>999</v>
      </c>
      <c r="AO161" s="16"/>
      <c r="AP161" s="16">
        <v>999</v>
      </c>
      <c r="AQ161" s="16">
        <v>999</v>
      </c>
      <c r="AR161" s="16">
        <v>999</v>
      </c>
      <c r="AS161" s="16">
        <v>999</v>
      </c>
      <c r="AT161" s="16">
        <v>999</v>
      </c>
      <c r="AU161" s="16">
        <v>999</v>
      </c>
      <c r="AV161" s="16">
        <v>999</v>
      </c>
      <c r="AW161" s="16">
        <v>999</v>
      </c>
      <c r="AX161" s="16">
        <v>999</v>
      </c>
      <c r="AY161" s="16">
        <v>999</v>
      </c>
      <c r="AZ161" s="16">
        <v>999</v>
      </c>
      <c r="BA161" s="16">
        <v>999</v>
      </c>
      <c r="BB161" s="16">
        <v>999</v>
      </c>
      <c r="BC161" s="16">
        <v>999</v>
      </c>
      <c r="BD161" s="16">
        <v>999</v>
      </c>
      <c r="BE161" s="16">
        <v>999</v>
      </c>
    </row>
    <row r="162" spans="4:57" ht="15" customHeight="1" x14ac:dyDescent="0.4">
      <c r="D162" s="2" t="str">
        <f>'Lines - Loading'!D162</f>
        <v>ewehillwindfarm2</v>
      </c>
      <c r="E162" s="2" t="str">
        <f>'Lines - Loading'!E162</f>
        <v>CB04 B</v>
      </c>
      <c r="G162" s="16">
        <v>0</v>
      </c>
      <c r="H162" s="16">
        <v>0</v>
      </c>
      <c r="I162" s="16">
        <v>999</v>
      </c>
      <c r="J162" s="16">
        <v>999</v>
      </c>
      <c r="K162" s="16">
        <v>999</v>
      </c>
      <c r="L162" s="16">
        <v>999</v>
      </c>
      <c r="M162" s="16">
        <v>999</v>
      </c>
      <c r="N162" s="16">
        <v>999</v>
      </c>
      <c r="O162" s="16">
        <v>999</v>
      </c>
      <c r="P162" s="16">
        <v>999</v>
      </c>
      <c r="Q162" s="16">
        <v>999</v>
      </c>
      <c r="R162" s="16">
        <v>999</v>
      </c>
      <c r="S162" s="16">
        <v>999</v>
      </c>
      <c r="T162" s="16">
        <v>999</v>
      </c>
      <c r="U162" s="16">
        <v>999</v>
      </c>
      <c r="V162" s="16">
        <v>999</v>
      </c>
      <c r="W162" s="16">
        <v>999</v>
      </c>
      <c r="X162" s="16">
        <v>999</v>
      </c>
      <c r="Y162" s="16">
        <v>999</v>
      </c>
      <c r="Z162" s="16">
        <v>999</v>
      </c>
      <c r="AA162" s="16">
        <v>999</v>
      </c>
      <c r="AB162" s="16">
        <v>999</v>
      </c>
      <c r="AC162" s="16">
        <v>999</v>
      </c>
      <c r="AD162" s="16">
        <v>999</v>
      </c>
      <c r="AE162" s="16">
        <v>999</v>
      </c>
      <c r="AF162" s="16">
        <v>999</v>
      </c>
      <c r="AG162" s="16">
        <v>999</v>
      </c>
      <c r="AH162" s="16">
        <v>999</v>
      </c>
      <c r="AI162" s="16">
        <v>999</v>
      </c>
      <c r="AJ162" s="16">
        <v>999</v>
      </c>
      <c r="AK162" s="16">
        <v>999</v>
      </c>
      <c r="AL162" s="16">
        <v>999</v>
      </c>
      <c r="AM162" s="16">
        <v>999</v>
      </c>
      <c r="AN162" s="16">
        <v>999</v>
      </c>
      <c r="AO162" s="16"/>
      <c r="AP162" s="16">
        <v>999</v>
      </c>
      <c r="AQ162" s="16">
        <v>999</v>
      </c>
      <c r="AR162" s="16">
        <v>999</v>
      </c>
      <c r="AS162" s="16">
        <v>999</v>
      </c>
      <c r="AT162" s="16">
        <v>999</v>
      </c>
      <c r="AU162" s="16">
        <v>999</v>
      </c>
      <c r="AV162" s="16">
        <v>999</v>
      </c>
      <c r="AW162" s="16">
        <v>999</v>
      </c>
      <c r="AX162" s="16">
        <v>999</v>
      </c>
      <c r="AY162" s="16">
        <v>999</v>
      </c>
      <c r="AZ162" s="16">
        <v>999</v>
      </c>
      <c r="BA162" s="16">
        <v>999</v>
      </c>
      <c r="BB162" s="16">
        <v>999</v>
      </c>
      <c r="BC162" s="16">
        <v>999</v>
      </c>
      <c r="BD162" s="16">
        <v>999</v>
      </c>
      <c r="BE162" s="16">
        <v>999</v>
      </c>
    </row>
    <row r="163" spans="4:57" ht="15" customHeight="1" x14ac:dyDescent="0.4">
      <c r="D163" s="2" t="str">
        <f>'Lines - Loading'!D163</f>
        <v>ewehillwindfarm2</v>
      </c>
      <c r="E163" s="2" t="str">
        <f>'Lines - Loading'!E163</f>
        <v>WTG09 A</v>
      </c>
      <c r="G163" s="16">
        <v>0</v>
      </c>
      <c r="H163" s="16">
        <v>0</v>
      </c>
      <c r="I163" s="16">
        <v>999</v>
      </c>
      <c r="J163" s="16">
        <v>999</v>
      </c>
      <c r="K163" s="16">
        <v>999</v>
      </c>
      <c r="L163" s="16">
        <v>999</v>
      </c>
      <c r="M163" s="16">
        <v>999</v>
      </c>
      <c r="N163" s="16">
        <v>999</v>
      </c>
      <c r="O163" s="16">
        <v>999</v>
      </c>
      <c r="P163" s="16">
        <v>999</v>
      </c>
      <c r="Q163" s="16">
        <v>999</v>
      </c>
      <c r="R163" s="16">
        <v>999</v>
      </c>
      <c r="S163" s="16">
        <v>999</v>
      </c>
      <c r="T163" s="16">
        <v>999</v>
      </c>
      <c r="U163" s="16">
        <v>999</v>
      </c>
      <c r="V163" s="16">
        <v>999</v>
      </c>
      <c r="W163" s="16">
        <v>999</v>
      </c>
      <c r="X163" s="16">
        <v>999</v>
      </c>
      <c r="Y163" s="16">
        <v>999</v>
      </c>
      <c r="Z163" s="16">
        <v>999</v>
      </c>
      <c r="AA163" s="16">
        <v>999</v>
      </c>
      <c r="AB163" s="16">
        <v>999</v>
      </c>
      <c r="AC163" s="16">
        <v>999</v>
      </c>
      <c r="AD163" s="16">
        <v>999</v>
      </c>
      <c r="AE163" s="16">
        <v>999</v>
      </c>
      <c r="AF163" s="16">
        <v>999</v>
      </c>
      <c r="AG163" s="16">
        <v>999</v>
      </c>
      <c r="AH163" s="16">
        <v>999</v>
      </c>
      <c r="AI163" s="16">
        <v>999</v>
      </c>
      <c r="AJ163" s="16">
        <v>999</v>
      </c>
      <c r="AK163" s="16">
        <v>999</v>
      </c>
      <c r="AL163" s="16">
        <v>999</v>
      </c>
      <c r="AM163" s="16">
        <v>999</v>
      </c>
      <c r="AN163" s="16">
        <v>999</v>
      </c>
      <c r="AO163" s="16"/>
      <c r="AP163" s="16">
        <v>999</v>
      </c>
      <c r="AQ163" s="16">
        <v>999</v>
      </c>
      <c r="AR163" s="16">
        <v>999</v>
      </c>
      <c r="AS163" s="16">
        <v>999</v>
      </c>
      <c r="AT163" s="16">
        <v>999</v>
      </c>
      <c r="AU163" s="16">
        <v>999</v>
      </c>
      <c r="AV163" s="16">
        <v>999</v>
      </c>
      <c r="AW163" s="16">
        <v>999</v>
      </c>
      <c r="AX163" s="16">
        <v>999</v>
      </c>
      <c r="AY163" s="16">
        <v>999</v>
      </c>
      <c r="AZ163" s="16">
        <v>999</v>
      </c>
      <c r="BA163" s="16">
        <v>999</v>
      </c>
      <c r="BB163" s="16">
        <v>999</v>
      </c>
      <c r="BC163" s="16">
        <v>999</v>
      </c>
      <c r="BD163" s="16">
        <v>999</v>
      </c>
      <c r="BE163" s="16">
        <v>999</v>
      </c>
    </row>
    <row r="164" spans="4:57" ht="15" customHeight="1" x14ac:dyDescent="0.4">
      <c r="D164" s="2" t="str">
        <f>'Lines - Loading'!D164</f>
        <v>ewehillwindfarm2</v>
      </c>
      <c r="E164" s="2" t="str">
        <f>'Lines - Loading'!E164</f>
        <v>WTG09 B</v>
      </c>
      <c r="G164" s="16">
        <v>0</v>
      </c>
      <c r="H164" s="16">
        <v>0</v>
      </c>
      <c r="I164" s="16">
        <v>999</v>
      </c>
      <c r="J164" s="16">
        <v>999</v>
      </c>
      <c r="K164" s="16">
        <v>999</v>
      </c>
      <c r="L164" s="16">
        <v>999</v>
      </c>
      <c r="M164" s="16">
        <v>999</v>
      </c>
      <c r="N164" s="16">
        <v>999</v>
      </c>
      <c r="O164" s="16">
        <v>999</v>
      </c>
      <c r="P164" s="16">
        <v>999</v>
      </c>
      <c r="Q164" s="16">
        <v>999</v>
      </c>
      <c r="R164" s="16">
        <v>999</v>
      </c>
      <c r="S164" s="16">
        <v>999</v>
      </c>
      <c r="T164" s="16">
        <v>999</v>
      </c>
      <c r="U164" s="16">
        <v>999</v>
      </c>
      <c r="V164" s="16">
        <v>999</v>
      </c>
      <c r="W164" s="16">
        <v>999</v>
      </c>
      <c r="X164" s="16">
        <v>999</v>
      </c>
      <c r="Y164" s="16">
        <v>999</v>
      </c>
      <c r="Z164" s="16">
        <v>999</v>
      </c>
      <c r="AA164" s="16">
        <v>999</v>
      </c>
      <c r="AB164" s="16">
        <v>999</v>
      </c>
      <c r="AC164" s="16">
        <v>999</v>
      </c>
      <c r="AD164" s="16">
        <v>999</v>
      </c>
      <c r="AE164" s="16">
        <v>999</v>
      </c>
      <c r="AF164" s="16">
        <v>999</v>
      </c>
      <c r="AG164" s="16">
        <v>999</v>
      </c>
      <c r="AH164" s="16">
        <v>999</v>
      </c>
      <c r="AI164" s="16">
        <v>999</v>
      </c>
      <c r="AJ164" s="16">
        <v>999</v>
      </c>
      <c r="AK164" s="16">
        <v>999</v>
      </c>
      <c r="AL164" s="16">
        <v>999</v>
      </c>
      <c r="AM164" s="16">
        <v>999</v>
      </c>
      <c r="AN164" s="16">
        <v>999</v>
      </c>
      <c r="AO164" s="16"/>
      <c r="AP164" s="16">
        <v>999</v>
      </c>
      <c r="AQ164" s="16">
        <v>999</v>
      </c>
      <c r="AR164" s="16">
        <v>999</v>
      </c>
      <c r="AS164" s="16">
        <v>999</v>
      </c>
      <c r="AT164" s="16">
        <v>999</v>
      </c>
      <c r="AU164" s="16">
        <v>999</v>
      </c>
      <c r="AV164" s="16">
        <v>999</v>
      </c>
      <c r="AW164" s="16">
        <v>999</v>
      </c>
      <c r="AX164" s="16">
        <v>999</v>
      </c>
      <c r="AY164" s="16">
        <v>999</v>
      </c>
      <c r="AZ164" s="16">
        <v>999</v>
      </c>
      <c r="BA164" s="16">
        <v>999</v>
      </c>
      <c r="BB164" s="16">
        <v>999</v>
      </c>
      <c r="BC164" s="16">
        <v>999</v>
      </c>
      <c r="BD164" s="16">
        <v>999</v>
      </c>
      <c r="BE164" s="16">
        <v>999</v>
      </c>
    </row>
    <row r="165" spans="4:57" ht="15" customHeight="1" x14ac:dyDescent="0.4">
      <c r="D165" s="2" t="str">
        <f>'Lines - Loading'!D165</f>
        <v>ewehillwindfarm2</v>
      </c>
      <c r="E165" s="2" t="str">
        <f>'Lines - Loading'!E165</f>
        <v>WTG09 C</v>
      </c>
      <c r="G165" s="16">
        <v>0</v>
      </c>
      <c r="H165" s="16">
        <v>0</v>
      </c>
      <c r="I165" s="16">
        <v>999</v>
      </c>
      <c r="J165" s="16">
        <v>999</v>
      </c>
      <c r="K165" s="16">
        <v>999</v>
      </c>
      <c r="L165" s="16">
        <v>999</v>
      </c>
      <c r="M165" s="16">
        <v>999</v>
      </c>
      <c r="N165" s="16">
        <v>999</v>
      </c>
      <c r="O165" s="16">
        <v>999</v>
      </c>
      <c r="P165" s="16">
        <v>999</v>
      </c>
      <c r="Q165" s="16">
        <v>999</v>
      </c>
      <c r="R165" s="16">
        <v>999</v>
      </c>
      <c r="S165" s="16">
        <v>999</v>
      </c>
      <c r="T165" s="16">
        <v>999</v>
      </c>
      <c r="U165" s="16">
        <v>999</v>
      </c>
      <c r="V165" s="16">
        <v>999</v>
      </c>
      <c r="W165" s="16">
        <v>999</v>
      </c>
      <c r="X165" s="16">
        <v>999</v>
      </c>
      <c r="Y165" s="16">
        <v>999</v>
      </c>
      <c r="Z165" s="16">
        <v>999</v>
      </c>
      <c r="AA165" s="16">
        <v>999</v>
      </c>
      <c r="AB165" s="16">
        <v>999</v>
      </c>
      <c r="AC165" s="16">
        <v>999</v>
      </c>
      <c r="AD165" s="16">
        <v>999</v>
      </c>
      <c r="AE165" s="16">
        <v>999</v>
      </c>
      <c r="AF165" s="16">
        <v>999</v>
      </c>
      <c r="AG165" s="16">
        <v>999</v>
      </c>
      <c r="AH165" s="16">
        <v>999</v>
      </c>
      <c r="AI165" s="16">
        <v>999</v>
      </c>
      <c r="AJ165" s="16">
        <v>999</v>
      </c>
      <c r="AK165" s="16">
        <v>999</v>
      </c>
      <c r="AL165" s="16">
        <v>999</v>
      </c>
      <c r="AM165" s="16">
        <v>999</v>
      </c>
      <c r="AN165" s="16">
        <v>999</v>
      </c>
      <c r="AO165" s="16"/>
      <c r="AP165" s="16">
        <v>999</v>
      </c>
      <c r="AQ165" s="16">
        <v>999</v>
      </c>
      <c r="AR165" s="16">
        <v>999</v>
      </c>
      <c r="AS165" s="16">
        <v>999</v>
      </c>
      <c r="AT165" s="16">
        <v>999</v>
      </c>
      <c r="AU165" s="16">
        <v>999</v>
      </c>
      <c r="AV165" s="16">
        <v>999</v>
      </c>
      <c r="AW165" s="16">
        <v>999</v>
      </c>
      <c r="AX165" s="16">
        <v>999</v>
      </c>
      <c r="AY165" s="16">
        <v>999</v>
      </c>
      <c r="AZ165" s="16">
        <v>999</v>
      </c>
      <c r="BA165" s="16">
        <v>999</v>
      </c>
      <c r="BB165" s="16">
        <v>999</v>
      </c>
      <c r="BC165" s="16">
        <v>999</v>
      </c>
      <c r="BD165" s="16">
        <v>999</v>
      </c>
      <c r="BE165" s="16">
        <v>999</v>
      </c>
    </row>
    <row r="166" spans="4:57" ht="15" customHeight="1" x14ac:dyDescent="0.4">
      <c r="D166" s="2" t="str">
        <f>'Lines - Loading'!D166</f>
        <v>ewehillwindfarm2</v>
      </c>
      <c r="E166" s="2" t="str">
        <f>'Lines - Loading'!E166</f>
        <v>WTG09 D</v>
      </c>
      <c r="G166" s="16">
        <v>0</v>
      </c>
      <c r="H166" s="16">
        <v>0</v>
      </c>
      <c r="I166" s="16">
        <v>999</v>
      </c>
      <c r="J166" s="16">
        <v>999</v>
      </c>
      <c r="K166" s="16">
        <v>999</v>
      </c>
      <c r="L166" s="16">
        <v>999</v>
      </c>
      <c r="M166" s="16">
        <v>999</v>
      </c>
      <c r="N166" s="16">
        <v>999</v>
      </c>
      <c r="O166" s="16">
        <v>999</v>
      </c>
      <c r="P166" s="16">
        <v>999</v>
      </c>
      <c r="Q166" s="16">
        <v>999</v>
      </c>
      <c r="R166" s="16">
        <v>999</v>
      </c>
      <c r="S166" s="16">
        <v>999</v>
      </c>
      <c r="T166" s="16">
        <v>999</v>
      </c>
      <c r="U166" s="16">
        <v>999</v>
      </c>
      <c r="V166" s="16">
        <v>999</v>
      </c>
      <c r="W166" s="16">
        <v>999</v>
      </c>
      <c r="X166" s="16">
        <v>999</v>
      </c>
      <c r="Y166" s="16">
        <v>999</v>
      </c>
      <c r="Z166" s="16">
        <v>999</v>
      </c>
      <c r="AA166" s="16">
        <v>999</v>
      </c>
      <c r="AB166" s="16">
        <v>999</v>
      </c>
      <c r="AC166" s="16">
        <v>999</v>
      </c>
      <c r="AD166" s="16">
        <v>999</v>
      </c>
      <c r="AE166" s="16">
        <v>999</v>
      </c>
      <c r="AF166" s="16">
        <v>999</v>
      </c>
      <c r="AG166" s="16">
        <v>999</v>
      </c>
      <c r="AH166" s="16">
        <v>999</v>
      </c>
      <c r="AI166" s="16">
        <v>999</v>
      </c>
      <c r="AJ166" s="16">
        <v>999</v>
      </c>
      <c r="AK166" s="16">
        <v>999</v>
      </c>
      <c r="AL166" s="16">
        <v>999</v>
      </c>
      <c r="AM166" s="16">
        <v>999</v>
      </c>
      <c r="AN166" s="16">
        <v>999</v>
      </c>
      <c r="AO166" s="16"/>
      <c r="AP166" s="16">
        <v>999</v>
      </c>
      <c r="AQ166" s="16">
        <v>999</v>
      </c>
      <c r="AR166" s="16">
        <v>999</v>
      </c>
      <c r="AS166" s="16">
        <v>999</v>
      </c>
      <c r="AT166" s="16">
        <v>999</v>
      </c>
      <c r="AU166" s="16">
        <v>999</v>
      </c>
      <c r="AV166" s="16">
        <v>999</v>
      </c>
      <c r="AW166" s="16">
        <v>999</v>
      </c>
      <c r="AX166" s="16">
        <v>999</v>
      </c>
      <c r="AY166" s="16">
        <v>999</v>
      </c>
      <c r="AZ166" s="16">
        <v>999</v>
      </c>
      <c r="BA166" s="16">
        <v>999</v>
      </c>
      <c r="BB166" s="16">
        <v>999</v>
      </c>
      <c r="BC166" s="16">
        <v>999</v>
      </c>
      <c r="BD166" s="16">
        <v>999</v>
      </c>
      <c r="BE166" s="16">
        <v>999</v>
      </c>
    </row>
    <row r="167" spans="4:57" ht="15" customHeight="1" x14ac:dyDescent="0.4">
      <c r="D167" s="2" t="str">
        <f>'Lines - Loading'!D167</f>
        <v>ewehillwindfarm2</v>
      </c>
      <c r="E167" s="2" t="str">
        <f>'Lines - Loading'!E167</f>
        <v>WTG09 E</v>
      </c>
      <c r="G167" s="16">
        <v>0</v>
      </c>
      <c r="H167" s="16">
        <v>0</v>
      </c>
      <c r="I167" s="16">
        <v>999</v>
      </c>
      <c r="J167" s="16">
        <v>999</v>
      </c>
      <c r="K167" s="16">
        <v>999</v>
      </c>
      <c r="L167" s="16">
        <v>999</v>
      </c>
      <c r="M167" s="16">
        <v>999</v>
      </c>
      <c r="N167" s="16">
        <v>999</v>
      </c>
      <c r="O167" s="16">
        <v>999</v>
      </c>
      <c r="P167" s="16">
        <v>999</v>
      </c>
      <c r="Q167" s="16">
        <v>999</v>
      </c>
      <c r="R167" s="16">
        <v>999</v>
      </c>
      <c r="S167" s="16">
        <v>999</v>
      </c>
      <c r="T167" s="16">
        <v>999</v>
      </c>
      <c r="U167" s="16">
        <v>999</v>
      </c>
      <c r="V167" s="16">
        <v>999</v>
      </c>
      <c r="W167" s="16">
        <v>999</v>
      </c>
      <c r="X167" s="16">
        <v>999</v>
      </c>
      <c r="Y167" s="16">
        <v>999</v>
      </c>
      <c r="Z167" s="16">
        <v>999</v>
      </c>
      <c r="AA167" s="16">
        <v>999</v>
      </c>
      <c r="AB167" s="16">
        <v>999</v>
      </c>
      <c r="AC167" s="16">
        <v>999</v>
      </c>
      <c r="AD167" s="16">
        <v>999</v>
      </c>
      <c r="AE167" s="16">
        <v>999</v>
      </c>
      <c r="AF167" s="16">
        <v>999</v>
      </c>
      <c r="AG167" s="16">
        <v>999</v>
      </c>
      <c r="AH167" s="16">
        <v>999</v>
      </c>
      <c r="AI167" s="16">
        <v>999</v>
      </c>
      <c r="AJ167" s="16">
        <v>999</v>
      </c>
      <c r="AK167" s="16">
        <v>999</v>
      </c>
      <c r="AL167" s="16">
        <v>999</v>
      </c>
      <c r="AM167" s="16">
        <v>999</v>
      </c>
      <c r="AN167" s="16">
        <v>999</v>
      </c>
      <c r="AO167" s="16"/>
      <c r="AP167" s="16">
        <v>999</v>
      </c>
      <c r="AQ167" s="16">
        <v>999</v>
      </c>
      <c r="AR167" s="16">
        <v>999</v>
      </c>
      <c r="AS167" s="16">
        <v>999</v>
      </c>
      <c r="AT167" s="16">
        <v>999</v>
      </c>
      <c r="AU167" s="16">
        <v>999</v>
      </c>
      <c r="AV167" s="16">
        <v>999</v>
      </c>
      <c r="AW167" s="16">
        <v>999</v>
      </c>
      <c r="AX167" s="16">
        <v>999</v>
      </c>
      <c r="AY167" s="16">
        <v>999</v>
      </c>
      <c r="AZ167" s="16">
        <v>999</v>
      </c>
      <c r="BA167" s="16">
        <v>999</v>
      </c>
      <c r="BB167" s="16">
        <v>999</v>
      </c>
      <c r="BC167" s="16">
        <v>999</v>
      </c>
      <c r="BD167" s="16">
        <v>999</v>
      </c>
      <c r="BE167" s="16">
        <v>999</v>
      </c>
    </row>
    <row r="168" spans="4:57" ht="15" customHeight="1" x14ac:dyDescent="0.4">
      <c r="D168" s="2" t="str">
        <f>'Lines - Loading'!D168</f>
        <v>ewehillwindfarm2</v>
      </c>
      <c r="E168" s="2" t="str">
        <f>'Lines - Loading'!E168</f>
        <v>WTG09 OUTLINE A</v>
      </c>
      <c r="G168" s="16">
        <v>0</v>
      </c>
      <c r="H168" s="16">
        <v>0</v>
      </c>
      <c r="I168" s="16">
        <v>999</v>
      </c>
      <c r="J168" s="16">
        <v>999</v>
      </c>
      <c r="K168" s="16">
        <v>999</v>
      </c>
      <c r="L168" s="16">
        <v>999</v>
      </c>
      <c r="M168" s="16">
        <v>999</v>
      </c>
      <c r="N168" s="16">
        <v>999</v>
      </c>
      <c r="O168" s="16">
        <v>999</v>
      </c>
      <c r="P168" s="16">
        <v>999</v>
      </c>
      <c r="Q168" s="16">
        <v>999</v>
      </c>
      <c r="R168" s="16">
        <v>999</v>
      </c>
      <c r="S168" s="16">
        <v>999</v>
      </c>
      <c r="T168" s="16">
        <v>999</v>
      </c>
      <c r="U168" s="16">
        <v>999</v>
      </c>
      <c r="V168" s="16">
        <v>999</v>
      </c>
      <c r="W168" s="16">
        <v>999</v>
      </c>
      <c r="X168" s="16">
        <v>999</v>
      </c>
      <c r="Y168" s="16">
        <v>999</v>
      </c>
      <c r="Z168" s="16">
        <v>999</v>
      </c>
      <c r="AA168" s="16">
        <v>999</v>
      </c>
      <c r="AB168" s="16">
        <v>999</v>
      </c>
      <c r="AC168" s="16">
        <v>999</v>
      </c>
      <c r="AD168" s="16">
        <v>999</v>
      </c>
      <c r="AE168" s="16">
        <v>999</v>
      </c>
      <c r="AF168" s="16">
        <v>999</v>
      </c>
      <c r="AG168" s="16">
        <v>999</v>
      </c>
      <c r="AH168" s="16">
        <v>999</v>
      </c>
      <c r="AI168" s="16">
        <v>999</v>
      </c>
      <c r="AJ168" s="16">
        <v>999</v>
      </c>
      <c r="AK168" s="16">
        <v>999</v>
      </c>
      <c r="AL168" s="16">
        <v>999</v>
      </c>
      <c r="AM168" s="16">
        <v>999</v>
      </c>
      <c r="AN168" s="16">
        <v>999</v>
      </c>
      <c r="AO168" s="16"/>
      <c r="AP168" s="16">
        <v>999</v>
      </c>
      <c r="AQ168" s="16">
        <v>999</v>
      </c>
      <c r="AR168" s="16">
        <v>999</v>
      </c>
      <c r="AS168" s="16">
        <v>999</v>
      </c>
      <c r="AT168" s="16">
        <v>999</v>
      </c>
      <c r="AU168" s="16">
        <v>999</v>
      </c>
      <c r="AV168" s="16">
        <v>999</v>
      </c>
      <c r="AW168" s="16">
        <v>999</v>
      </c>
      <c r="AX168" s="16">
        <v>999</v>
      </c>
      <c r="AY168" s="16">
        <v>999</v>
      </c>
      <c r="AZ168" s="16">
        <v>999</v>
      </c>
      <c r="BA168" s="16">
        <v>999</v>
      </c>
      <c r="BB168" s="16">
        <v>999</v>
      </c>
      <c r="BC168" s="16">
        <v>999</v>
      </c>
      <c r="BD168" s="16">
        <v>999</v>
      </c>
      <c r="BE168" s="16">
        <v>999</v>
      </c>
    </row>
    <row r="169" spans="4:57" ht="15" customHeight="1" x14ac:dyDescent="0.4">
      <c r="D169" s="2" t="str">
        <f>'Lines - Loading'!D169</f>
        <v>ewehillwindfarm2</v>
      </c>
      <c r="E169" s="2" t="str">
        <f>'Lines - Loading'!E169</f>
        <v>WTG09 OUTLINE B</v>
      </c>
      <c r="G169" s="16">
        <v>0</v>
      </c>
      <c r="H169" s="16">
        <v>0</v>
      </c>
      <c r="I169" s="16">
        <v>999</v>
      </c>
      <c r="J169" s="16">
        <v>999</v>
      </c>
      <c r="K169" s="16">
        <v>999</v>
      </c>
      <c r="L169" s="16">
        <v>999</v>
      </c>
      <c r="M169" s="16">
        <v>999</v>
      </c>
      <c r="N169" s="16">
        <v>999</v>
      </c>
      <c r="O169" s="16">
        <v>999</v>
      </c>
      <c r="P169" s="16">
        <v>999</v>
      </c>
      <c r="Q169" s="16">
        <v>999</v>
      </c>
      <c r="R169" s="16">
        <v>999</v>
      </c>
      <c r="S169" s="16">
        <v>999</v>
      </c>
      <c r="T169" s="16">
        <v>999</v>
      </c>
      <c r="U169" s="16">
        <v>999</v>
      </c>
      <c r="V169" s="16">
        <v>999</v>
      </c>
      <c r="W169" s="16">
        <v>999</v>
      </c>
      <c r="X169" s="16">
        <v>999</v>
      </c>
      <c r="Y169" s="16">
        <v>999</v>
      </c>
      <c r="Z169" s="16">
        <v>999</v>
      </c>
      <c r="AA169" s="16">
        <v>999</v>
      </c>
      <c r="AB169" s="16">
        <v>999</v>
      </c>
      <c r="AC169" s="16">
        <v>999</v>
      </c>
      <c r="AD169" s="16">
        <v>999</v>
      </c>
      <c r="AE169" s="16">
        <v>999</v>
      </c>
      <c r="AF169" s="16">
        <v>999</v>
      </c>
      <c r="AG169" s="16">
        <v>999</v>
      </c>
      <c r="AH169" s="16">
        <v>999</v>
      </c>
      <c r="AI169" s="16">
        <v>999</v>
      </c>
      <c r="AJ169" s="16">
        <v>999</v>
      </c>
      <c r="AK169" s="16">
        <v>999</v>
      </c>
      <c r="AL169" s="16">
        <v>999</v>
      </c>
      <c r="AM169" s="16">
        <v>999</v>
      </c>
      <c r="AN169" s="16">
        <v>999</v>
      </c>
      <c r="AO169" s="16"/>
      <c r="AP169" s="16">
        <v>999</v>
      </c>
      <c r="AQ169" s="16">
        <v>999</v>
      </c>
      <c r="AR169" s="16">
        <v>999</v>
      </c>
      <c r="AS169" s="16">
        <v>999</v>
      </c>
      <c r="AT169" s="16">
        <v>999</v>
      </c>
      <c r="AU169" s="16">
        <v>999</v>
      </c>
      <c r="AV169" s="16">
        <v>999</v>
      </c>
      <c r="AW169" s="16">
        <v>999</v>
      </c>
      <c r="AX169" s="16">
        <v>999</v>
      </c>
      <c r="AY169" s="16">
        <v>999</v>
      </c>
      <c r="AZ169" s="16">
        <v>999</v>
      </c>
      <c r="BA169" s="16">
        <v>999</v>
      </c>
      <c r="BB169" s="16">
        <v>999</v>
      </c>
      <c r="BC169" s="16">
        <v>999</v>
      </c>
      <c r="BD169" s="16">
        <v>999</v>
      </c>
      <c r="BE169" s="16">
        <v>999</v>
      </c>
    </row>
    <row r="170" spans="4:57" ht="15" customHeight="1" x14ac:dyDescent="0.4">
      <c r="D170" s="2" t="str">
        <f>'Lines - Loading'!D170</f>
        <v>ewehillwindfarm2</v>
      </c>
      <c r="E170" s="2" t="str">
        <f>'Lines - Loading'!E170</f>
        <v>WTG09 OUTLINE C</v>
      </c>
      <c r="G170" s="16">
        <v>0</v>
      </c>
      <c r="H170" s="16">
        <v>0</v>
      </c>
      <c r="I170" s="16">
        <v>999</v>
      </c>
      <c r="J170" s="16">
        <v>999</v>
      </c>
      <c r="K170" s="16">
        <v>999</v>
      </c>
      <c r="L170" s="16">
        <v>999</v>
      </c>
      <c r="M170" s="16">
        <v>999</v>
      </c>
      <c r="N170" s="16">
        <v>999</v>
      </c>
      <c r="O170" s="16">
        <v>999</v>
      </c>
      <c r="P170" s="16">
        <v>999</v>
      </c>
      <c r="Q170" s="16">
        <v>999</v>
      </c>
      <c r="R170" s="16">
        <v>999</v>
      </c>
      <c r="S170" s="16">
        <v>999</v>
      </c>
      <c r="T170" s="16">
        <v>999</v>
      </c>
      <c r="U170" s="16">
        <v>999</v>
      </c>
      <c r="V170" s="16">
        <v>999</v>
      </c>
      <c r="W170" s="16">
        <v>999</v>
      </c>
      <c r="X170" s="16">
        <v>999</v>
      </c>
      <c r="Y170" s="16">
        <v>999</v>
      </c>
      <c r="Z170" s="16">
        <v>999</v>
      </c>
      <c r="AA170" s="16">
        <v>999</v>
      </c>
      <c r="AB170" s="16">
        <v>999</v>
      </c>
      <c r="AC170" s="16">
        <v>999</v>
      </c>
      <c r="AD170" s="16">
        <v>999</v>
      </c>
      <c r="AE170" s="16">
        <v>999</v>
      </c>
      <c r="AF170" s="16">
        <v>999</v>
      </c>
      <c r="AG170" s="16">
        <v>999</v>
      </c>
      <c r="AH170" s="16">
        <v>999</v>
      </c>
      <c r="AI170" s="16">
        <v>999</v>
      </c>
      <c r="AJ170" s="16">
        <v>999</v>
      </c>
      <c r="AK170" s="16">
        <v>999</v>
      </c>
      <c r="AL170" s="16">
        <v>999</v>
      </c>
      <c r="AM170" s="16">
        <v>999</v>
      </c>
      <c r="AN170" s="16">
        <v>999</v>
      </c>
      <c r="AO170" s="16"/>
      <c r="AP170" s="16">
        <v>999</v>
      </c>
      <c r="AQ170" s="16">
        <v>999</v>
      </c>
      <c r="AR170" s="16">
        <v>999</v>
      </c>
      <c r="AS170" s="16">
        <v>999</v>
      </c>
      <c r="AT170" s="16">
        <v>999</v>
      </c>
      <c r="AU170" s="16">
        <v>999</v>
      </c>
      <c r="AV170" s="16">
        <v>999</v>
      </c>
      <c r="AW170" s="16">
        <v>999</v>
      </c>
      <c r="AX170" s="16">
        <v>999</v>
      </c>
      <c r="AY170" s="16">
        <v>999</v>
      </c>
      <c r="AZ170" s="16">
        <v>999</v>
      </c>
      <c r="BA170" s="16">
        <v>999</v>
      </c>
      <c r="BB170" s="16">
        <v>999</v>
      </c>
      <c r="BC170" s="16">
        <v>999</v>
      </c>
      <c r="BD170" s="16">
        <v>999</v>
      </c>
      <c r="BE170" s="16">
        <v>999</v>
      </c>
    </row>
    <row r="171" spans="4:57" ht="15" customHeight="1" x14ac:dyDescent="0.4">
      <c r="D171" s="2" t="str">
        <f>'Lines - Loading'!D171</f>
        <v>ewehillwindfarm2</v>
      </c>
      <c r="E171" s="2" t="str">
        <f>'Lines - Loading'!E171</f>
        <v>WTG09 OUTLINE D</v>
      </c>
      <c r="G171" s="16">
        <v>0</v>
      </c>
      <c r="H171" s="16">
        <v>0</v>
      </c>
      <c r="I171" s="16">
        <v>999</v>
      </c>
      <c r="J171" s="16">
        <v>999</v>
      </c>
      <c r="K171" s="16">
        <v>999</v>
      </c>
      <c r="L171" s="16">
        <v>999</v>
      </c>
      <c r="M171" s="16">
        <v>999</v>
      </c>
      <c r="N171" s="16">
        <v>999</v>
      </c>
      <c r="O171" s="16">
        <v>999</v>
      </c>
      <c r="P171" s="16">
        <v>999</v>
      </c>
      <c r="Q171" s="16">
        <v>999</v>
      </c>
      <c r="R171" s="16">
        <v>999</v>
      </c>
      <c r="S171" s="16">
        <v>999</v>
      </c>
      <c r="T171" s="16">
        <v>999</v>
      </c>
      <c r="U171" s="16">
        <v>999</v>
      </c>
      <c r="V171" s="16">
        <v>999</v>
      </c>
      <c r="W171" s="16">
        <v>999</v>
      </c>
      <c r="X171" s="16">
        <v>999</v>
      </c>
      <c r="Y171" s="16">
        <v>999</v>
      </c>
      <c r="Z171" s="16">
        <v>999</v>
      </c>
      <c r="AA171" s="16">
        <v>999</v>
      </c>
      <c r="AB171" s="16">
        <v>999</v>
      </c>
      <c r="AC171" s="16">
        <v>999</v>
      </c>
      <c r="AD171" s="16">
        <v>999</v>
      </c>
      <c r="AE171" s="16">
        <v>999</v>
      </c>
      <c r="AF171" s="16">
        <v>999</v>
      </c>
      <c r="AG171" s="16">
        <v>999</v>
      </c>
      <c r="AH171" s="16">
        <v>999</v>
      </c>
      <c r="AI171" s="16">
        <v>999</v>
      </c>
      <c r="AJ171" s="16">
        <v>999</v>
      </c>
      <c r="AK171" s="16">
        <v>999</v>
      </c>
      <c r="AL171" s="16">
        <v>999</v>
      </c>
      <c r="AM171" s="16">
        <v>999</v>
      </c>
      <c r="AN171" s="16">
        <v>999</v>
      </c>
      <c r="AO171" s="16"/>
      <c r="AP171" s="16">
        <v>999</v>
      </c>
      <c r="AQ171" s="16">
        <v>999</v>
      </c>
      <c r="AR171" s="16">
        <v>999</v>
      </c>
      <c r="AS171" s="16">
        <v>999</v>
      </c>
      <c r="AT171" s="16">
        <v>999</v>
      </c>
      <c r="AU171" s="16">
        <v>999</v>
      </c>
      <c r="AV171" s="16">
        <v>999</v>
      </c>
      <c r="AW171" s="16">
        <v>999</v>
      </c>
      <c r="AX171" s="16">
        <v>999</v>
      </c>
      <c r="AY171" s="16">
        <v>999</v>
      </c>
      <c r="AZ171" s="16">
        <v>999</v>
      </c>
      <c r="BA171" s="16">
        <v>999</v>
      </c>
      <c r="BB171" s="16">
        <v>999</v>
      </c>
      <c r="BC171" s="16">
        <v>999</v>
      </c>
      <c r="BD171" s="16">
        <v>999</v>
      </c>
      <c r="BE171" s="16">
        <v>999</v>
      </c>
    </row>
    <row r="172" spans="4:57" ht="15" customHeight="1" x14ac:dyDescent="0.4">
      <c r="D172" s="2" t="str">
        <f>'Lines - Loading'!D172</f>
        <v>ewehillwindfarm2</v>
      </c>
      <c r="E172" s="2" t="str">
        <f>'Lines - Loading'!E172</f>
        <v>WTG11 A</v>
      </c>
      <c r="G172" s="16">
        <v>0</v>
      </c>
      <c r="H172" s="16">
        <v>0</v>
      </c>
      <c r="I172" s="16">
        <v>999</v>
      </c>
      <c r="J172" s="16">
        <v>999</v>
      </c>
      <c r="K172" s="16">
        <v>999</v>
      </c>
      <c r="L172" s="16">
        <v>999</v>
      </c>
      <c r="M172" s="16">
        <v>999</v>
      </c>
      <c r="N172" s="16">
        <v>999</v>
      </c>
      <c r="O172" s="16">
        <v>999</v>
      </c>
      <c r="P172" s="16">
        <v>999</v>
      </c>
      <c r="Q172" s="16">
        <v>999</v>
      </c>
      <c r="R172" s="16">
        <v>999</v>
      </c>
      <c r="S172" s="16">
        <v>999</v>
      </c>
      <c r="T172" s="16">
        <v>999</v>
      </c>
      <c r="U172" s="16">
        <v>999</v>
      </c>
      <c r="V172" s="16">
        <v>999</v>
      </c>
      <c r="W172" s="16">
        <v>999</v>
      </c>
      <c r="X172" s="16">
        <v>999</v>
      </c>
      <c r="Y172" s="16">
        <v>999</v>
      </c>
      <c r="Z172" s="16">
        <v>999</v>
      </c>
      <c r="AA172" s="16">
        <v>999</v>
      </c>
      <c r="AB172" s="16">
        <v>999</v>
      </c>
      <c r="AC172" s="16">
        <v>999</v>
      </c>
      <c r="AD172" s="16">
        <v>999</v>
      </c>
      <c r="AE172" s="16">
        <v>999</v>
      </c>
      <c r="AF172" s="16">
        <v>999</v>
      </c>
      <c r="AG172" s="16">
        <v>999</v>
      </c>
      <c r="AH172" s="16">
        <v>999</v>
      </c>
      <c r="AI172" s="16">
        <v>999</v>
      </c>
      <c r="AJ172" s="16">
        <v>999</v>
      </c>
      <c r="AK172" s="16">
        <v>999</v>
      </c>
      <c r="AL172" s="16">
        <v>999</v>
      </c>
      <c r="AM172" s="16">
        <v>999</v>
      </c>
      <c r="AN172" s="16">
        <v>999</v>
      </c>
      <c r="AO172" s="16"/>
      <c r="AP172" s="16">
        <v>999</v>
      </c>
      <c r="AQ172" s="16">
        <v>999</v>
      </c>
      <c r="AR172" s="16">
        <v>999</v>
      </c>
      <c r="AS172" s="16">
        <v>999</v>
      </c>
      <c r="AT172" s="16">
        <v>999</v>
      </c>
      <c r="AU172" s="16">
        <v>999</v>
      </c>
      <c r="AV172" s="16">
        <v>999</v>
      </c>
      <c r="AW172" s="16">
        <v>999</v>
      </c>
      <c r="AX172" s="16">
        <v>999</v>
      </c>
      <c r="AY172" s="16">
        <v>999</v>
      </c>
      <c r="AZ172" s="16">
        <v>999</v>
      </c>
      <c r="BA172" s="16">
        <v>999</v>
      </c>
      <c r="BB172" s="16">
        <v>999</v>
      </c>
      <c r="BC172" s="16">
        <v>999</v>
      </c>
      <c r="BD172" s="16">
        <v>999</v>
      </c>
      <c r="BE172" s="16">
        <v>999</v>
      </c>
    </row>
    <row r="173" spans="4:57" ht="15" customHeight="1" x14ac:dyDescent="0.4">
      <c r="D173" s="2" t="str">
        <f>'Lines - Loading'!D173</f>
        <v>ewehillwindfarm2</v>
      </c>
      <c r="E173" s="2" t="str">
        <f>'Lines - Loading'!E173</f>
        <v>WTG11 B</v>
      </c>
      <c r="G173" s="16">
        <v>0</v>
      </c>
      <c r="H173" s="16">
        <v>0</v>
      </c>
      <c r="I173" s="16">
        <v>999</v>
      </c>
      <c r="J173" s="16">
        <v>999</v>
      </c>
      <c r="K173" s="16">
        <v>999</v>
      </c>
      <c r="L173" s="16">
        <v>999</v>
      </c>
      <c r="M173" s="16">
        <v>999</v>
      </c>
      <c r="N173" s="16">
        <v>999</v>
      </c>
      <c r="O173" s="16">
        <v>999</v>
      </c>
      <c r="P173" s="16">
        <v>999</v>
      </c>
      <c r="Q173" s="16">
        <v>999</v>
      </c>
      <c r="R173" s="16">
        <v>999</v>
      </c>
      <c r="S173" s="16">
        <v>999</v>
      </c>
      <c r="T173" s="16">
        <v>999</v>
      </c>
      <c r="U173" s="16">
        <v>999</v>
      </c>
      <c r="V173" s="16">
        <v>999</v>
      </c>
      <c r="W173" s="16">
        <v>999</v>
      </c>
      <c r="X173" s="16">
        <v>999</v>
      </c>
      <c r="Y173" s="16">
        <v>999</v>
      </c>
      <c r="Z173" s="16">
        <v>999</v>
      </c>
      <c r="AA173" s="16">
        <v>999</v>
      </c>
      <c r="AB173" s="16">
        <v>999</v>
      </c>
      <c r="AC173" s="16">
        <v>999</v>
      </c>
      <c r="AD173" s="16">
        <v>999</v>
      </c>
      <c r="AE173" s="16">
        <v>999</v>
      </c>
      <c r="AF173" s="16">
        <v>999</v>
      </c>
      <c r="AG173" s="16">
        <v>999</v>
      </c>
      <c r="AH173" s="16">
        <v>999</v>
      </c>
      <c r="AI173" s="16">
        <v>999</v>
      </c>
      <c r="AJ173" s="16">
        <v>999</v>
      </c>
      <c r="AK173" s="16">
        <v>999</v>
      </c>
      <c r="AL173" s="16">
        <v>999</v>
      </c>
      <c r="AM173" s="16">
        <v>999</v>
      </c>
      <c r="AN173" s="16">
        <v>999</v>
      </c>
      <c r="AO173" s="16"/>
      <c r="AP173" s="16">
        <v>999</v>
      </c>
      <c r="AQ173" s="16">
        <v>999</v>
      </c>
      <c r="AR173" s="16">
        <v>999</v>
      </c>
      <c r="AS173" s="16">
        <v>999</v>
      </c>
      <c r="AT173" s="16">
        <v>999</v>
      </c>
      <c r="AU173" s="16">
        <v>999</v>
      </c>
      <c r="AV173" s="16">
        <v>999</v>
      </c>
      <c r="AW173" s="16">
        <v>999</v>
      </c>
      <c r="AX173" s="16">
        <v>999</v>
      </c>
      <c r="AY173" s="16">
        <v>999</v>
      </c>
      <c r="AZ173" s="16">
        <v>999</v>
      </c>
      <c r="BA173" s="16">
        <v>999</v>
      </c>
      <c r="BB173" s="16">
        <v>999</v>
      </c>
      <c r="BC173" s="16">
        <v>999</v>
      </c>
      <c r="BD173" s="16">
        <v>999</v>
      </c>
      <c r="BE173" s="16">
        <v>999</v>
      </c>
    </row>
    <row r="174" spans="4:57" ht="15" customHeight="1" x14ac:dyDescent="0.4">
      <c r="D174" s="2" t="str">
        <f>'Lines - Loading'!D174</f>
        <v>ewehillwindfarm2</v>
      </c>
      <c r="E174" s="2" t="str">
        <f>'Lines - Loading'!E174</f>
        <v>WTG11 C</v>
      </c>
      <c r="G174" s="16">
        <v>0</v>
      </c>
      <c r="H174" s="16">
        <v>0</v>
      </c>
      <c r="I174" s="16">
        <v>999</v>
      </c>
      <c r="J174" s="16">
        <v>999</v>
      </c>
      <c r="K174" s="16">
        <v>999</v>
      </c>
      <c r="L174" s="16">
        <v>999</v>
      </c>
      <c r="M174" s="16">
        <v>999</v>
      </c>
      <c r="N174" s="16">
        <v>999</v>
      </c>
      <c r="O174" s="16">
        <v>999</v>
      </c>
      <c r="P174" s="16">
        <v>999</v>
      </c>
      <c r="Q174" s="16">
        <v>999</v>
      </c>
      <c r="R174" s="16">
        <v>999</v>
      </c>
      <c r="S174" s="16">
        <v>999</v>
      </c>
      <c r="T174" s="16">
        <v>999</v>
      </c>
      <c r="U174" s="16">
        <v>999</v>
      </c>
      <c r="V174" s="16">
        <v>999</v>
      </c>
      <c r="W174" s="16">
        <v>999</v>
      </c>
      <c r="X174" s="16">
        <v>999</v>
      </c>
      <c r="Y174" s="16">
        <v>999</v>
      </c>
      <c r="Z174" s="16">
        <v>999</v>
      </c>
      <c r="AA174" s="16">
        <v>999</v>
      </c>
      <c r="AB174" s="16">
        <v>999</v>
      </c>
      <c r="AC174" s="16">
        <v>999</v>
      </c>
      <c r="AD174" s="16">
        <v>999</v>
      </c>
      <c r="AE174" s="16">
        <v>999</v>
      </c>
      <c r="AF174" s="16">
        <v>999</v>
      </c>
      <c r="AG174" s="16">
        <v>999</v>
      </c>
      <c r="AH174" s="16">
        <v>999</v>
      </c>
      <c r="AI174" s="16">
        <v>999</v>
      </c>
      <c r="AJ174" s="16">
        <v>999</v>
      </c>
      <c r="AK174" s="16">
        <v>999</v>
      </c>
      <c r="AL174" s="16">
        <v>999</v>
      </c>
      <c r="AM174" s="16">
        <v>999</v>
      </c>
      <c r="AN174" s="16">
        <v>999</v>
      </c>
      <c r="AO174" s="16"/>
      <c r="AP174" s="16">
        <v>999</v>
      </c>
      <c r="AQ174" s="16">
        <v>999</v>
      </c>
      <c r="AR174" s="16">
        <v>999</v>
      </c>
      <c r="AS174" s="16">
        <v>999</v>
      </c>
      <c r="AT174" s="16">
        <v>999</v>
      </c>
      <c r="AU174" s="16">
        <v>999</v>
      </c>
      <c r="AV174" s="16">
        <v>999</v>
      </c>
      <c r="AW174" s="16">
        <v>999</v>
      </c>
      <c r="AX174" s="16">
        <v>999</v>
      </c>
      <c r="AY174" s="16">
        <v>999</v>
      </c>
      <c r="AZ174" s="16">
        <v>999</v>
      </c>
      <c r="BA174" s="16">
        <v>999</v>
      </c>
      <c r="BB174" s="16">
        <v>999</v>
      </c>
      <c r="BC174" s="16">
        <v>999</v>
      </c>
      <c r="BD174" s="16">
        <v>999</v>
      </c>
      <c r="BE174" s="16">
        <v>999</v>
      </c>
    </row>
    <row r="175" spans="4:57" ht="15" customHeight="1" x14ac:dyDescent="0.4">
      <c r="D175" s="2" t="str">
        <f>'Lines - Loading'!D175</f>
        <v>ewehillwindfarm2</v>
      </c>
      <c r="E175" s="2" t="str">
        <f>'Lines - Loading'!E175</f>
        <v>WTG11 D</v>
      </c>
      <c r="G175" s="16">
        <v>0</v>
      </c>
      <c r="H175" s="16">
        <v>0</v>
      </c>
      <c r="I175" s="16">
        <v>999</v>
      </c>
      <c r="J175" s="16">
        <v>999</v>
      </c>
      <c r="K175" s="16">
        <v>999</v>
      </c>
      <c r="L175" s="16">
        <v>999</v>
      </c>
      <c r="M175" s="16">
        <v>999</v>
      </c>
      <c r="N175" s="16">
        <v>999</v>
      </c>
      <c r="O175" s="16">
        <v>999</v>
      </c>
      <c r="P175" s="16">
        <v>999</v>
      </c>
      <c r="Q175" s="16">
        <v>999</v>
      </c>
      <c r="R175" s="16">
        <v>999</v>
      </c>
      <c r="S175" s="16">
        <v>999</v>
      </c>
      <c r="T175" s="16">
        <v>999</v>
      </c>
      <c r="U175" s="16">
        <v>999</v>
      </c>
      <c r="V175" s="16">
        <v>999</v>
      </c>
      <c r="W175" s="16">
        <v>999</v>
      </c>
      <c r="X175" s="16">
        <v>999</v>
      </c>
      <c r="Y175" s="16">
        <v>999</v>
      </c>
      <c r="Z175" s="16">
        <v>999</v>
      </c>
      <c r="AA175" s="16">
        <v>999</v>
      </c>
      <c r="AB175" s="16">
        <v>999</v>
      </c>
      <c r="AC175" s="16">
        <v>999</v>
      </c>
      <c r="AD175" s="16">
        <v>999</v>
      </c>
      <c r="AE175" s="16">
        <v>999</v>
      </c>
      <c r="AF175" s="16">
        <v>999</v>
      </c>
      <c r="AG175" s="16">
        <v>999</v>
      </c>
      <c r="AH175" s="16">
        <v>999</v>
      </c>
      <c r="AI175" s="16">
        <v>999</v>
      </c>
      <c r="AJ175" s="16">
        <v>999</v>
      </c>
      <c r="AK175" s="16">
        <v>999</v>
      </c>
      <c r="AL175" s="16">
        <v>999</v>
      </c>
      <c r="AM175" s="16">
        <v>999</v>
      </c>
      <c r="AN175" s="16">
        <v>999</v>
      </c>
      <c r="AO175" s="16"/>
      <c r="AP175" s="16">
        <v>999</v>
      </c>
      <c r="AQ175" s="16">
        <v>999</v>
      </c>
      <c r="AR175" s="16">
        <v>999</v>
      </c>
      <c r="AS175" s="16">
        <v>999</v>
      </c>
      <c r="AT175" s="16">
        <v>999</v>
      </c>
      <c r="AU175" s="16">
        <v>999</v>
      </c>
      <c r="AV175" s="16">
        <v>999</v>
      </c>
      <c r="AW175" s="16">
        <v>999</v>
      </c>
      <c r="AX175" s="16">
        <v>999</v>
      </c>
      <c r="AY175" s="16">
        <v>999</v>
      </c>
      <c r="AZ175" s="16">
        <v>999</v>
      </c>
      <c r="BA175" s="16">
        <v>999</v>
      </c>
      <c r="BB175" s="16">
        <v>999</v>
      </c>
      <c r="BC175" s="16">
        <v>999</v>
      </c>
      <c r="BD175" s="16">
        <v>999</v>
      </c>
      <c r="BE175" s="16">
        <v>999</v>
      </c>
    </row>
    <row r="176" spans="4:57" ht="15" customHeight="1" x14ac:dyDescent="0.4">
      <c r="D176" s="2" t="str">
        <f>'Lines - Loading'!D176</f>
        <v>ewehillwindfarm2</v>
      </c>
      <c r="E176" s="2" t="str">
        <f>'Lines - Loading'!E176</f>
        <v>WTG11 E</v>
      </c>
      <c r="G176" s="16">
        <v>0</v>
      </c>
      <c r="H176" s="16">
        <v>0</v>
      </c>
      <c r="I176" s="16">
        <v>999</v>
      </c>
      <c r="J176" s="16">
        <v>999</v>
      </c>
      <c r="K176" s="16">
        <v>999</v>
      </c>
      <c r="L176" s="16">
        <v>999</v>
      </c>
      <c r="M176" s="16">
        <v>999</v>
      </c>
      <c r="N176" s="16">
        <v>999</v>
      </c>
      <c r="O176" s="16">
        <v>999</v>
      </c>
      <c r="P176" s="16">
        <v>999</v>
      </c>
      <c r="Q176" s="16">
        <v>999</v>
      </c>
      <c r="R176" s="16">
        <v>999</v>
      </c>
      <c r="S176" s="16">
        <v>999</v>
      </c>
      <c r="T176" s="16">
        <v>999</v>
      </c>
      <c r="U176" s="16">
        <v>999</v>
      </c>
      <c r="V176" s="16">
        <v>999</v>
      </c>
      <c r="W176" s="16">
        <v>999</v>
      </c>
      <c r="X176" s="16">
        <v>999</v>
      </c>
      <c r="Y176" s="16">
        <v>999</v>
      </c>
      <c r="Z176" s="16">
        <v>999</v>
      </c>
      <c r="AA176" s="16">
        <v>999</v>
      </c>
      <c r="AB176" s="16">
        <v>999</v>
      </c>
      <c r="AC176" s="16">
        <v>999</v>
      </c>
      <c r="AD176" s="16">
        <v>999</v>
      </c>
      <c r="AE176" s="16">
        <v>999</v>
      </c>
      <c r="AF176" s="16">
        <v>999</v>
      </c>
      <c r="AG176" s="16">
        <v>999</v>
      </c>
      <c r="AH176" s="16">
        <v>999</v>
      </c>
      <c r="AI176" s="16">
        <v>999</v>
      </c>
      <c r="AJ176" s="16">
        <v>999</v>
      </c>
      <c r="AK176" s="16">
        <v>999</v>
      </c>
      <c r="AL176" s="16">
        <v>999</v>
      </c>
      <c r="AM176" s="16">
        <v>999</v>
      </c>
      <c r="AN176" s="16">
        <v>999</v>
      </c>
      <c r="AO176" s="16"/>
      <c r="AP176" s="16">
        <v>999</v>
      </c>
      <c r="AQ176" s="16">
        <v>999</v>
      </c>
      <c r="AR176" s="16">
        <v>999</v>
      </c>
      <c r="AS176" s="16">
        <v>999</v>
      </c>
      <c r="AT176" s="16">
        <v>999</v>
      </c>
      <c r="AU176" s="16">
        <v>999</v>
      </c>
      <c r="AV176" s="16">
        <v>999</v>
      </c>
      <c r="AW176" s="16">
        <v>999</v>
      </c>
      <c r="AX176" s="16">
        <v>999</v>
      </c>
      <c r="AY176" s="16">
        <v>999</v>
      </c>
      <c r="AZ176" s="16">
        <v>999</v>
      </c>
      <c r="BA176" s="16">
        <v>999</v>
      </c>
      <c r="BB176" s="16">
        <v>999</v>
      </c>
      <c r="BC176" s="16">
        <v>999</v>
      </c>
      <c r="BD176" s="16">
        <v>999</v>
      </c>
      <c r="BE176" s="16">
        <v>999</v>
      </c>
    </row>
    <row r="177" spans="4:57" ht="15" customHeight="1" x14ac:dyDescent="0.4">
      <c r="D177" s="2" t="str">
        <f>'Lines - Loading'!D177</f>
        <v>ewehillwindfarm2</v>
      </c>
      <c r="E177" s="2" t="str">
        <f>'Lines - Loading'!E177</f>
        <v>WTG11 OUTLINE A</v>
      </c>
      <c r="G177" s="16">
        <v>0</v>
      </c>
      <c r="H177" s="16">
        <v>0</v>
      </c>
      <c r="I177" s="16">
        <v>999</v>
      </c>
      <c r="J177" s="16">
        <v>999</v>
      </c>
      <c r="K177" s="16">
        <v>999</v>
      </c>
      <c r="L177" s="16">
        <v>999</v>
      </c>
      <c r="M177" s="16">
        <v>999</v>
      </c>
      <c r="N177" s="16">
        <v>999</v>
      </c>
      <c r="O177" s="16">
        <v>999</v>
      </c>
      <c r="P177" s="16">
        <v>999</v>
      </c>
      <c r="Q177" s="16">
        <v>999</v>
      </c>
      <c r="R177" s="16">
        <v>999</v>
      </c>
      <c r="S177" s="16">
        <v>999</v>
      </c>
      <c r="T177" s="16">
        <v>999</v>
      </c>
      <c r="U177" s="16">
        <v>999</v>
      </c>
      <c r="V177" s="16">
        <v>999</v>
      </c>
      <c r="W177" s="16">
        <v>999</v>
      </c>
      <c r="X177" s="16">
        <v>999</v>
      </c>
      <c r="Y177" s="16">
        <v>999</v>
      </c>
      <c r="Z177" s="16">
        <v>999</v>
      </c>
      <c r="AA177" s="16">
        <v>999</v>
      </c>
      <c r="AB177" s="16">
        <v>999</v>
      </c>
      <c r="AC177" s="16">
        <v>999</v>
      </c>
      <c r="AD177" s="16">
        <v>999</v>
      </c>
      <c r="AE177" s="16">
        <v>999</v>
      </c>
      <c r="AF177" s="16">
        <v>999</v>
      </c>
      <c r="AG177" s="16">
        <v>999</v>
      </c>
      <c r="AH177" s="16">
        <v>999</v>
      </c>
      <c r="AI177" s="16">
        <v>999</v>
      </c>
      <c r="AJ177" s="16">
        <v>999</v>
      </c>
      <c r="AK177" s="16">
        <v>999</v>
      </c>
      <c r="AL177" s="16">
        <v>999</v>
      </c>
      <c r="AM177" s="16">
        <v>999</v>
      </c>
      <c r="AN177" s="16">
        <v>999</v>
      </c>
      <c r="AO177" s="16"/>
      <c r="AP177" s="16">
        <v>999</v>
      </c>
      <c r="AQ177" s="16">
        <v>999</v>
      </c>
      <c r="AR177" s="16">
        <v>999</v>
      </c>
      <c r="AS177" s="16">
        <v>999</v>
      </c>
      <c r="AT177" s="16">
        <v>999</v>
      </c>
      <c r="AU177" s="16">
        <v>999</v>
      </c>
      <c r="AV177" s="16">
        <v>999</v>
      </c>
      <c r="AW177" s="16">
        <v>999</v>
      </c>
      <c r="AX177" s="16">
        <v>999</v>
      </c>
      <c r="AY177" s="16">
        <v>999</v>
      </c>
      <c r="AZ177" s="16">
        <v>999</v>
      </c>
      <c r="BA177" s="16">
        <v>999</v>
      </c>
      <c r="BB177" s="16">
        <v>999</v>
      </c>
      <c r="BC177" s="16">
        <v>999</v>
      </c>
      <c r="BD177" s="16">
        <v>999</v>
      </c>
      <c r="BE177" s="16">
        <v>999</v>
      </c>
    </row>
    <row r="178" spans="4:57" ht="15" customHeight="1" x14ac:dyDescent="0.4">
      <c r="D178" s="2" t="str">
        <f>'Lines - Loading'!D178</f>
        <v>ewehillwindfarm2</v>
      </c>
      <c r="E178" s="2" t="str">
        <f>'Lines - Loading'!E178</f>
        <v>WTG11 OUTLINE B</v>
      </c>
      <c r="G178" s="16">
        <v>0</v>
      </c>
      <c r="H178" s="16">
        <v>0</v>
      </c>
      <c r="I178" s="16">
        <v>999</v>
      </c>
      <c r="J178" s="16">
        <v>999</v>
      </c>
      <c r="K178" s="16">
        <v>999</v>
      </c>
      <c r="L178" s="16">
        <v>999</v>
      </c>
      <c r="M178" s="16">
        <v>999</v>
      </c>
      <c r="N178" s="16">
        <v>999</v>
      </c>
      <c r="O178" s="16">
        <v>999</v>
      </c>
      <c r="P178" s="16">
        <v>999</v>
      </c>
      <c r="Q178" s="16">
        <v>999</v>
      </c>
      <c r="R178" s="16">
        <v>999</v>
      </c>
      <c r="S178" s="16">
        <v>999</v>
      </c>
      <c r="T178" s="16">
        <v>999</v>
      </c>
      <c r="U178" s="16">
        <v>999</v>
      </c>
      <c r="V178" s="16">
        <v>999</v>
      </c>
      <c r="W178" s="16">
        <v>999</v>
      </c>
      <c r="X178" s="16">
        <v>999</v>
      </c>
      <c r="Y178" s="16">
        <v>999</v>
      </c>
      <c r="Z178" s="16">
        <v>999</v>
      </c>
      <c r="AA178" s="16">
        <v>999</v>
      </c>
      <c r="AB178" s="16">
        <v>999</v>
      </c>
      <c r="AC178" s="16">
        <v>999</v>
      </c>
      <c r="AD178" s="16">
        <v>999</v>
      </c>
      <c r="AE178" s="16">
        <v>999</v>
      </c>
      <c r="AF178" s="16">
        <v>999</v>
      </c>
      <c r="AG178" s="16">
        <v>999</v>
      </c>
      <c r="AH178" s="16">
        <v>999</v>
      </c>
      <c r="AI178" s="16">
        <v>999</v>
      </c>
      <c r="AJ178" s="16">
        <v>999</v>
      </c>
      <c r="AK178" s="16">
        <v>999</v>
      </c>
      <c r="AL178" s="16">
        <v>999</v>
      </c>
      <c r="AM178" s="16">
        <v>999</v>
      </c>
      <c r="AN178" s="16">
        <v>999</v>
      </c>
      <c r="AO178" s="16"/>
      <c r="AP178" s="16">
        <v>999</v>
      </c>
      <c r="AQ178" s="16">
        <v>999</v>
      </c>
      <c r="AR178" s="16">
        <v>999</v>
      </c>
      <c r="AS178" s="16">
        <v>999</v>
      </c>
      <c r="AT178" s="16">
        <v>999</v>
      </c>
      <c r="AU178" s="16">
        <v>999</v>
      </c>
      <c r="AV178" s="16">
        <v>999</v>
      </c>
      <c r="AW178" s="16">
        <v>999</v>
      </c>
      <c r="AX178" s="16">
        <v>999</v>
      </c>
      <c r="AY178" s="16">
        <v>999</v>
      </c>
      <c r="AZ178" s="16">
        <v>999</v>
      </c>
      <c r="BA178" s="16">
        <v>999</v>
      </c>
      <c r="BB178" s="16">
        <v>999</v>
      </c>
      <c r="BC178" s="16">
        <v>999</v>
      </c>
      <c r="BD178" s="16">
        <v>999</v>
      </c>
      <c r="BE178" s="16">
        <v>999</v>
      </c>
    </row>
    <row r="179" spans="4:57" ht="15" customHeight="1" x14ac:dyDescent="0.4">
      <c r="D179" s="2" t="str">
        <f>'Lines - Loading'!D179</f>
        <v>ewehillwindfarm2</v>
      </c>
      <c r="E179" s="2" t="str">
        <f>'Lines - Loading'!E179</f>
        <v>WTG11 OUTLINE C</v>
      </c>
      <c r="G179" s="16">
        <v>0</v>
      </c>
      <c r="H179" s="16">
        <v>0</v>
      </c>
      <c r="I179" s="16">
        <v>999</v>
      </c>
      <c r="J179" s="16">
        <v>999</v>
      </c>
      <c r="K179" s="16">
        <v>999</v>
      </c>
      <c r="L179" s="16">
        <v>999</v>
      </c>
      <c r="M179" s="16">
        <v>999</v>
      </c>
      <c r="N179" s="16">
        <v>999</v>
      </c>
      <c r="O179" s="16">
        <v>999</v>
      </c>
      <c r="P179" s="16">
        <v>999</v>
      </c>
      <c r="Q179" s="16">
        <v>999</v>
      </c>
      <c r="R179" s="16">
        <v>999</v>
      </c>
      <c r="S179" s="16">
        <v>999</v>
      </c>
      <c r="T179" s="16">
        <v>999</v>
      </c>
      <c r="U179" s="16">
        <v>999</v>
      </c>
      <c r="V179" s="16">
        <v>999</v>
      </c>
      <c r="W179" s="16">
        <v>999</v>
      </c>
      <c r="X179" s="16">
        <v>999</v>
      </c>
      <c r="Y179" s="16">
        <v>999</v>
      </c>
      <c r="Z179" s="16">
        <v>999</v>
      </c>
      <c r="AA179" s="16">
        <v>999</v>
      </c>
      <c r="AB179" s="16">
        <v>999</v>
      </c>
      <c r="AC179" s="16">
        <v>999</v>
      </c>
      <c r="AD179" s="16">
        <v>999</v>
      </c>
      <c r="AE179" s="16">
        <v>999</v>
      </c>
      <c r="AF179" s="16">
        <v>999</v>
      </c>
      <c r="AG179" s="16">
        <v>999</v>
      </c>
      <c r="AH179" s="16">
        <v>999</v>
      </c>
      <c r="AI179" s="16">
        <v>999</v>
      </c>
      <c r="AJ179" s="16">
        <v>999</v>
      </c>
      <c r="AK179" s="16">
        <v>999</v>
      </c>
      <c r="AL179" s="16">
        <v>999</v>
      </c>
      <c r="AM179" s="16">
        <v>999</v>
      </c>
      <c r="AN179" s="16">
        <v>999</v>
      </c>
      <c r="AO179" s="16"/>
      <c r="AP179" s="16">
        <v>999</v>
      </c>
      <c r="AQ179" s="16">
        <v>999</v>
      </c>
      <c r="AR179" s="16">
        <v>999</v>
      </c>
      <c r="AS179" s="16">
        <v>999</v>
      </c>
      <c r="AT179" s="16">
        <v>999</v>
      </c>
      <c r="AU179" s="16">
        <v>999</v>
      </c>
      <c r="AV179" s="16">
        <v>999</v>
      </c>
      <c r="AW179" s="16">
        <v>999</v>
      </c>
      <c r="AX179" s="16">
        <v>999</v>
      </c>
      <c r="AY179" s="16">
        <v>999</v>
      </c>
      <c r="AZ179" s="16">
        <v>999</v>
      </c>
      <c r="BA179" s="16">
        <v>999</v>
      </c>
      <c r="BB179" s="16">
        <v>999</v>
      </c>
      <c r="BC179" s="16">
        <v>999</v>
      </c>
      <c r="BD179" s="16">
        <v>999</v>
      </c>
      <c r="BE179" s="16">
        <v>999</v>
      </c>
    </row>
    <row r="180" spans="4:57" ht="15" customHeight="1" x14ac:dyDescent="0.4">
      <c r="D180" s="2" t="str">
        <f>'Lines - Loading'!D180</f>
        <v>ewehillwindfarm2</v>
      </c>
      <c r="E180" s="2" t="str">
        <f>'Lines - Loading'!E180</f>
        <v>WTG11 OUTLINE D</v>
      </c>
      <c r="G180" s="16">
        <v>0</v>
      </c>
      <c r="H180" s="16">
        <v>0</v>
      </c>
      <c r="I180" s="16">
        <v>999</v>
      </c>
      <c r="J180" s="16">
        <v>999</v>
      </c>
      <c r="K180" s="16">
        <v>999</v>
      </c>
      <c r="L180" s="16">
        <v>999</v>
      </c>
      <c r="M180" s="16">
        <v>999</v>
      </c>
      <c r="N180" s="16">
        <v>999</v>
      </c>
      <c r="O180" s="16">
        <v>999</v>
      </c>
      <c r="P180" s="16">
        <v>999</v>
      </c>
      <c r="Q180" s="16">
        <v>999</v>
      </c>
      <c r="R180" s="16">
        <v>999</v>
      </c>
      <c r="S180" s="16">
        <v>999</v>
      </c>
      <c r="T180" s="16">
        <v>999</v>
      </c>
      <c r="U180" s="16">
        <v>999</v>
      </c>
      <c r="V180" s="16">
        <v>999</v>
      </c>
      <c r="W180" s="16">
        <v>999</v>
      </c>
      <c r="X180" s="16">
        <v>999</v>
      </c>
      <c r="Y180" s="16">
        <v>999</v>
      </c>
      <c r="Z180" s="16">
        <v>999</v>
      </c>
      <c r="AA180" s="16">
        <v>999</v>
      </c>
      <c r="AB180" s="16">
        <v>999</v>
      </c>
      <c r="AC180" s="16">
        <v>999</v>
      </c>
      <c r="AD180" s="16">
        <v>999</v>
      </c>
      <c r="AE180" s="16">
        <v>999</v>
      </c>
      <c r="AF180" s="16">
        <v>999</v>
      </c>
      <c r="AG180" s="16">
        <v>999</v>
      </c>
      <c r="AH180" s="16">
        <v>999</v>
      </c>
      <c r="AI180" s="16">
        <v>999</v>
      </c>
      <c r="AJ180" s="16">
        <v>999</v>
      </c>
      <c r="AK180" s="16">
        <v>999</v>
      </c>
      <c r="AL180" s="16">
        <v>999</v>
      </c>
      <c r="AM180" s="16">
        <v>999</v>
      </c>
      <c r="AN180" s="16">
        <v>999</v>
      </c>
      <c r="AO180" s="16"/>
      <c r="AP180" s="16">
        <v>999</v>
      </c>
      <c r="AQ180" s="16">
        <v>999</v>
      </c>
      <c r="AR180" s="16">
        <v>999</v>
      </c>
      <c r="AS180" s="16">
        <v>999</v>
      </c>
      <c r="AT180" s="16">
        <v>999</v>
      </c>
      <c r="AU180" s="16">
        <v>999</v>
      </c>
      <c r="AV180" s="16">
        <v>999</v>
      </c>
      <c r="AW180" s="16">
        <v>999</v>
      </c>
      <c r="AX180" s="16">
        <v>999</v>
      </c>
      <c r="AY180" s="16">
        <v>999</v>
      </c>
      <c r="AZ180" s="16">
        <v>999</v>
      </c>
      <c r="BA180" s="16">
        <v>999</v>
      </c>
      <c r="BB180" s="16">
        <v>999</v>
      </c>
      <c r="BC180" s="16">
        <v>999</v>
      </c>
      <c r="BD180" s="16">
        <v>999</v>
      </c>
      <c r="BE180" s="16">
        <v>999</v>
      </c>
    </row>
    <row r="181" spans="4:57" ht="15" customHeight="1" x14ac:dyDescent="0.4">
      <c r="D181" s="2" t="str">
        <f>'Lines - Loading'!D181</f>
        <v>ewehillwindfarm2</v>
      </c>
      <c r="E181" s="2" t="str">
        <f>'Lines - Loading'!E181</f>
        <v>WTG10 A</v>
      </c>
      <c r="G181" s="16">
        <v>0</v>
      </c>
      <c r="H181" s="16">
        <v>0</v>
      </c>
      <c r="I181" s="16">
        <v>999</v>
      </c>
      <c r="J181" s="16">
        <v>999</v>
      </c>
      <c r="K181" s="16">
        <v>999</v>
      </c>
      <c r="L181" s="16">
        <v>999</v>
      </c>
      <c r="M181" s="16">
        <v>999</v>
      </c>
      <c r="N181" s="16">
        <v>999</v>
      </c>
      <c r="O181" s="16">
        <v>999</v>
      </c>
      <c r="P181" s="16">
        <v>999</v>
      </c>
      <c r="Q181" s="16">
        <v>999</v>
      </c>
      <c r="R181" s="16">
        <v>999</v>
      </c>
      <c r="S181" s="16">
        <v>999</v>
      </c>
      <c r="T181" s="16">
        <v>999</v>
      </c>
      <c r="U181" s="16">
        <v>999</v>
      </c>
      <c r="V181" s="16">
        <v>999</v>
      </c>
      <c r="W181" s="16">
        <v>999</v>
      </c>
      <c r="X181" s="16">
        <v>999</v>
      </c>
      <c r="Y181" s="16">
        <v>999</v>
      </c>
      <c r="Z181" s="16">
        <v>999</v>
      </c>
      <c r="AA181" s="16">
        <v>999</v>
      </c>
      <c r="AB181" s="16">
        <v>999</v>
      </c>
      <c r="AC181" s="16">
        <v>999</v>
      </c>
      <c r="AD181" s="16">
        <v>999</v>
      </c>
      <c r="AE181" s="16">
        <v>999</v>
      </c>
      <c r="AF181" s="16">
        <v>999</v>
      </c>
      <c r="AG181" s="16">
        <v>999</v>
      </c>
      <c r="AH181" s="16">
        <v>999</v>
      </c>
      <c r="AI181" s="16">
        <v>999</v>
      </c>
      <c r="AJ181" s="16">
        <v>999</v>
      </c>
      <c r="AK181" s="16">
        <v>999</v>
      </c>
      <c r="AL181" s="16">
        <v>999</v>
      </c>
      <c r="AM181" s="16">
        <v>999</v>
      </c>
      <c r="AN181" s="16">
        <v>999</v>
      </c>
      <c r="AO181" s="16"/>
      <c r="AP181" s="16">
        <v>999</v>
      </c>
      <c r="AQ181" s="16">
        <v>999</v>
      </c>
      <c r="AR181" s="16">
        <v>999</v>
      </c>
      <c r="AS181" s="16">
        <v>999</v>
      </c>
      <c r="AT181" s="16">
        <v>999</v>
      </c>
      <c r="AU181" s="16">
        <v>999</v>
      </c>
      <c r="AV181" s="16">
        <v>999</v>
      </c>
      <c r="AW181" s="16">
        <v>999</v>
      </c>
      <c r="AX181" s="16">
        <v>999</v>
      </c>
      <c r="AY181" s="16">
        <v>999</v>
      </c>
      <c r="AZ181" s="16">
        <v>999</v>
      </c>
      <c r="BA181" s="16">
        <v>999</v>
      </c>
      <c r="BB181" s="16">
        <v>999</v>
      </c>
      <c r="BC181" s="16">
        <v>999</v>
      </c>
      <c r="BD181" s="16">
        <v>999</v>
      </c>
      <c r="BE181" s="16">
        <v>999</v>
      </c>
    </row>
    <row r="182" spans="4:57" ht="15" customHeight="1" x14ac:dyDescent="0.4">
      <c r="D182" s="2" t="str">
        <f>'Lines - Loading'!D182</f>
        <v>ewehillwindfarm2</v>
      </c>
      <c r="E182" s="2" t="str">
        <f>'Lines - Loading'!E182</f>
        <v>WTG10 C</v>
      </c>
      <c r="G182" s="16">
        <v>0</v>
      </c>
      <c r="H182" s="16">
        <v>0</v>
      </c>
      <c r="I182" s="16">
        <v>999</v>
      </c>
      <c r="J182" s="16">
        <v>999</v>
      </c>
      <c r="K182" s="16">
        <v>999</v>
      </c>
      <c r="L182" s="16">
        <v>999</v>
      </c>
      <c r="M182" s="16">
        <v>999</v>
      </c>
      <c r="N182" s="16">
        <v>999</v>
      </c>
      <c r="O182" s="16">
        <v>999</v>
      </c>
      <c r="P182" s="16">
        <v>999</v>
      </c>
      <c r="Q182" s="16">
        <v>999</v>
      </c>
      <c r="R182" s="16">
        <v>999</v>
      </c>
      <c r="S182" s="16">
        <v>999</v>
      </c>
      <c r="T182" s="16">
        <v>999</v>
      </c>
      <c r="U182" s="16">
        <v>999</v>
      </c>
      <c r="V182" s="16">
        <v>999</v>
      </c>
      <c r="W182" s="16">
        <v>999</v>
      </c>
      <c r="X182" s="16">
        <v>999</v>
      </c>
      <c r="Y182" s="16">
        <v>999</v>
      </c>
      <c r="Z182" s="16">
        <v>999</v>
      </c>
      <c r="AA182" s="16">
        <v>999</v>
      </c>
      <c r="AB182" s="16">
        <v>999</v>
      </c>
      <c r="AC182" s="16">
        <v>999</v>
      </c>
      <c r="AD182" s="16">
        <v>999</v>
      </c>
      <c r="AE182" s="16">
        <v>999</v>
      </c>
      <c r="AF182" s="16">
        <v>999</v>
      </c>
      <c r="AG182" s="16">
        <v>999</v>
      </c>
      <c r="AH182" s="16">
        <v>999</v>
      </c>
      <c r="AI182" s="16">
        <v>999</v>
      </c>
      <c r="AJ182" s="16">
        <v>999</v>
      </c>
      <c r="AK182" s="16">
        <v>999</v>
      </c>
      <c r="AL182" s="16">
        <v>999</v>
      </c>
      <c r="AM182" s="16">
        <v>999</v>
      </c>
      <c r="AN182" s="16">
        <v>999</v>
      </c>
      <c r="AO182" s="16"/>
      <c r="AP182" s="16">
        <v>999</v>
      </c>
      <c r="AQ182" s="16">
        <v>999</v>
      </c>
      <c r="AR182" s="16">
        <v>999</v>
      </c>
      <c r="AS182" s="16">
        <v>999</v>
      </c>
      <c r="AT182" s="16">
        <v>999</v>
      </c>
      <c r="AU182" s="16">
        <v>999</v>
      </c>
      <c r="AV182" s="16">
        <v>999</v>
      </c>
      <c r="AW182" s="16">
        <v>999</v>
      </c>
      <c r="AX182" s="16">
        <v>999</v>
      </c>
      <c r="AY182" s="16">
        <v>999</v>
      </c>
      <c r="AZ182" s="16">
        <v>999</v>
      </c>
      <c r="BA182" s="16">
        <v>999</v>
      </c>
      <c r="BB182" s="16">
        <v>999</v>
      </c>
      <c r="BC182" s="16">
        <v>999</v>
      </c>
      <c r="BD182" s="16">
        <v>999</v>
      </c>
      <c r="BE182" s="16">
        <v>999</v>
      </c>
    </row>
    <row r="183" spans="4:57" ht="15" customHeight="1" x14ac:dyDescent="0.4">
      <c r="D183" s="2" t="str">
        <f>'Lines - Loading'!D183</f>
        <v>ewehillwindfarm2</v>
      </c>
      <c r="E183" s="2" t="str">
        <f>'Lines - Loading'!E183</f>
        <v>WTG10 D</v>
      </c>
      <c r="G183" s="16">
        <v>0</v>
      </c>
      <c r="H183" s="16">
        <v>0</v>
      </c>
      <c r="I183" s="16">
        <v>999</v>
      </c>
      <c r="J183" s="16">
        <v>999</v>
      </c>
      <c r="K183" s="16">
        <v>999</v>
      </c>
      <c r="L183" s="16">
        <v>999</v>
      </c>
      <c r="M183" s="16">
        <v>999</v>
      </c>
      <c r="N183" s="16">
        <v>999</v>
      </c>
      <c r="O183" s="16">
        <v>999</v>
      </c>
      <c r="P183" s="16">
        <v>999</v>
      </c>
      <c r="Q183" s="16">
        <v>999</v>
      </c>
      <c r="R183" s="16">
        <v>999</v>
      </c>
      <c r="S183" s="16">
        <v>999</v>
      </c>
      <c r="T183" s="16">
        <v>999</v>
      </c>
      <c r="U183" s="16">
        <v>999</v>
      </c>
      <c r="V183" s="16">
        <v>999</v>
      </c>
      <c r="W183" s="16">
        <v>999</v>
      </c>
      <c r="X183" s="16">
        <v>999</v>
      </c>
      <c r="Y183" s="16">
        <v>999</v>
      </c>
      <c r="Z183" s="16">
        <v>999</v>
      </c>
      <c r="AA183" s="16">
        <v>999</v>
      </c>
      <c r="AB183" s="16">
        <v>999</v>
      </c>
      <c r="AC183" s="16">
        <v>999</v>
      </c>
      <c r="AD183" s="16">
        <v>999</v>
      </c>
      <c r="AE183" s="16">
        <v>999</v>
      </c>
      <c r="AF183" s="16">
        <v>999</v>
      </c>
      <c r="AG183" s="16">
        <v>999</v>
      </c>
      <c r="AH183" s="16">
        <v>999</v>
      </c>
      <c r="AI183" s="16">
        <v>999</v>
      </c>
      <c r="AJ183" s="16">
        <v>999</v>
      </c>
      <c r="AK183" s="16">
        <v>999</v>
      </c>
      <c r="AL183" s="16">
        <v>999</v>
      </c>
      <c r="AM183" s="16">
        <v>999</v>
      </c>
      <c r="AN183" s="16">
        <v>999</v>
      </c>
      <c r="AO183" s="16"/>
      <c r="AP183" s="16">
        <v>999</v>
      </c>
      <c r="AQ183" s="16">
        <v>999</v>
      </c>
      <c r="AR183" s="16">
        <v>999</v>
      </c>
      <c r="AS183" s="16">
        <v>999</v>
      </c>
      <c r="AT183" s="16">
        <v>999</v>
      </c>
      <c r="AU183" s="16">
        <v>999</v>
      </c>
      <c r="AV183" s="16">
        <v>999</v>
      </c>
      <c r="AW183" s="16">
        <v>999</v>
      </c>
      <c r="AX183" s="16">
        <v>999</v>
      </c>
      <c r="AY183" s="16">
        <v>999</v>
      </c>
      <c r="AZ183" s="16">
        <v>999</v>
      </c>
      <c r="BA183" s="16">
        <v>999</v>
      </c>
      <c r="BB183" s="16">
        <v>999</v>
      </c>
      <c r="BC183" s="16">
        <v>999</v>
      </c>
      <c r="BD183" s="16">
        <v>999</v>
      </c>
      <c r="BE183" s="16">
        <v>999</v>
      </c>
    </row>
    <row r="184" spans="4:57" ht="15" customHeight="1" x14ac:dyDescent="0.4">
      <c r="D184" s="2" t="str">
        <f>'Lines - Loading'!D184</f>
        <v>ewehillwindfarm2</v>
      </c>
      <c r="E184" s="2" t="str">
        <f>'Lines - Loading'!E184</f>
        <v>WTG10 E</v>
      </c>
      <c r="G184" s="16">
        <v>0</v>
      </c>
      <c r="H184" s="16">
        <v>0</v>
      </c>
      <c r="I184" s="16">
        <v>999</v>
      </c>
      <c r="J184" s="16">
        <v>999</v>
      </c>
      <c r="K184" s="16">
        <v>999</v>
      </c>
      <c r="L184" s="16">
        <v>999</v>
      </c>
      <c r="M184" s="16">
        <v>999</v>
      </c>
      <c r="N184" s="16">
        <v>999</v>
      </c>
      <c r="O184" s="16">
        <v>999</v>
      </c>
      <c r="P184" s="16">
        <v>999</v>
      </c>
      <c r="Q184" s="16">
        <v>999</v>
      </c>
      <c r="R184" s="16">
        <v>999</v>
      </c>
      <c r="S184" s="16">
        <v>999</v>
      </c>
      <c r="T184" s="16">
        <v>999</v>
      </c>
      <c r="U184" s="16">
        <v>999</v>
      </c>
      <c r="V184" s="16">
        <v>999</v>
      </c>
      <c r="W184" s="16">
        <v>999</v>
      </c>
      <c r="X184" s="16">
        <v>999</v>
      </c>
      <c r="Y184" s="16">
        <v>999</v>
      </c>
      <c r="Z184" s="16">
        <v>999</v>
      </c>
      <c r="AA184" s="16">
        <v>999</v>
      </c>
      <c r="AB184" s="16">
        <v>999</v>
      </c>
      <c r="AC184" s="16">
        <v>999</v>
      </c>
      <c r="AD184" s="16">
        <v>999</v>
      </c>
      <c r="AE184" s="16">
        <v>999</v>
      </c>
      <c r="AF184" s="16">
        <v>999</v>
      </c>
      <c r="AG184" s="16">
        <v>999</v>
      </c>
      <c r="AH184" s="16">
        <v>999</v>
      </c>
      <c r="AI184" s="16">
        <v>999</v>
      </c>
      <c r="AJ184" s="16">
        <v>999</v>
      </c>
      <c r="AK184" s="16">
        <v>999</v>
      </c>
      <c r="AL184" s="16">
        <v>999</v>
      </c>
      <c r="AM184" s="16">
        <v>999</v>
      </c>
      <c r="AN184" s="16">
        <v>999</v>
      </c>
      <c r="AO184" s="16"/>
      <c r="AP184" s="16">
        <v>999</v>
      </c>
      <c r="AQ184" s="16">
        <v>999</v>
      </c>
      <c r="AR184" s="16">
        <v>999</v>
      </c>
      <c r="AS184" s="16">
        <v>999</v>
      </c>
      <c r="AT184" s="16">
        <v>999</v>
      </c>
      <c r="AU184" s="16">
        <v>999</v>
      </c>
      <c r="AV184" s="16">
        <v>999</v>
      </c>
      <c r="AW184" s="16">
        <v>999</v>
      </c>
      <c r="AX184" s="16">
        <v>999</v>
      </c>
      <c r="AY184" s="16">
        <v>999</v>
      </c>
      <c r="AZ184" s="16">
        <v>999</v>
      </c>
      <c r="BA184" s="16">
        <v>999</v>
      </c>
      <c r="BB184" s="16">
        <v>999</v>
      </c>
      <c r="BC184" s="16">
        <v>999</v>
      </c>
      <c r="BD184" s="16">
        <v>999</v>
      </c>
      <c r="BE184" s="16">
        <v>999</v>
      </c>
    </row>
    <row r="185" spans="4:57" ht="15" customHeight="1" x14ac:dyDescent="0.4">
      <c r="D185" s="2" t="str">
        <f>'Lines - Loading'!D185</f>
        <v>ewehillwindfarm2</v>
      </c>
      <c r="E185" s="2" t="str">
        <f>'Lines - Loading'!E185</f>
        <v>WTG10 OUTLINE A</v>
      </c>
      <c r="G185" s="16">
        <v>0</v>
      </c>
      <c r="H185" s="16">
        <v>0</v>
      </c>
      <c r="I185" s="16">
        <v>999</v>
      </c>
      <c r="J185" s="16">
        <v>999</v>
      </c>
      <c r="K185" s="16">
        <v>999</v>
      </c>
      <c r="L185" s="16">
        <v>999</v>
      </c>
      <c r="M185" s="16">
        <v>999</v>
      </c>
      <c r="N185" s="16">
        <v>999</v>
      </c>
      <c r="O185" s="16">
        <v>999</v>
      </c>
      <c r="P185" s="16">
        <v>999</v>
      </c>
      <c r="Q185" s="16">
        <v>999</v>
      </c>
      <c r="R185" s="16">
        <v>999</v>
      </c>
      <c r="S185" s="16">
        <v>999</v>
      </c>
      <c r="T185" s="16">
        <v>999</v>
      </c>
      <c r="U185" s="16">
        <v>999</v>
      </c>
      <c r="V185" s="16">
        <v>999</v>
      </c>
      <c r="W185" s="16">
        <v>999</v>
      </c>
      <c r="X185" s="16">
        <v>999</v>
      </c>
      <c r="Y185" s="16">
        <v>999</v>
      </c>
      <c r="Z185" s="16">
        <v>999</v>
      </c>
      <c r="AA185" s="16">
        <v>999</v>
      </c>
      <c r="AB185" s="16">
        <v>999</v>
      </c>
      <c r="AC185" s="16">
        <v>999</v>
      </c>
      <c r="AD185" s="16">
        <v>999</v>
      </c>
      <c r="AE185" s="16">
        <v>999</v>
      </c>
      <c r="AF185" s="16">
        <v>999</v>
      </c>
      <c r="AG185" s="16">
        <v>999</v>
      </c>
      <c r="AH185" s="16">
        <v>999</v>
      </c>
      <c r="AI185" s="16">
        <v>999</v>
      </c>
      <c r="AJ185" s="16">
        <v>999</v>
      </c>
      <c r="AK185" s="16">
        <v>999</v>
      </c>
      <c r="AL185" s="16">
        <v>999</v>
      </c>
      <c r="AM185" s="16">
        <v>999</v>
      </c>
      <c r="AN185" s="16">
        <v>999</v>
      </c>
      <c r="AO185" s="16"/>
      <c r="AP185" s="16">
        <v>999</v>
      </c>
      <c r="AQ185" s="16">
        <v>999</v>
      </c>
      <c r="AR185" s="16">
        <v>999</v>
      </c>
      <c r="AS185" s="16">
        <v>999</v>
      </c>
      <c r="AT185" s="16">
        <v>999</v>
      </c>
      <c r="AU185" s="16">
        <v>999</v>
      </c>
      <c r="AV185" s="16">
        <v>999</v>
      </c>
      <c r="AW185" s="16">
        <v>999</v>
      </c>
      <c r="AX185" s="16">
        <v>999</v>
      </c>
      <c r="AY185" s="16">
        <v>999</v>
      </c>
      <c r="AZ185" s="16">
        <v>999</v>
      </c>
      <c r="BA185" s="16">
        <v>999</v>
      </c>
      <c r="BB185" s="16">
        <v>999</v>
      </c>
      <c r="BC185" s="16">
        <v>999</v>
      </c>
      <c r="BD185" s="16">
        <v>999</v>
      </c>
      <c r="BE185" s="16">
        <v>999</v>
      </c>
    </row>
    <row r="186" spans="4:57" ht="15" customHeight="1" x14ac:dyDescent="0.4">
      <c r="D186" s="2" t="str">
        <f>'Lines - Loading'!D186</f>
        <v>ewehillwindfarm2</v>
      </c>
      <c r="E186" s="2" t="str">
        <f>'Lines - Loading'!E186</f>
        <v>WTG10 OUTLINE B</v>
      </c>
      <c r="G186" s="16">
        <v>0</v>
      </c>
      <c r="H186" s="16">
        <v>0</v>
      </c>
      <c r="I186" s="16">
        <v>999</v>
      </c>
      <c r="J186" s="16">
        <v>999</v>
      </c>
      <c r="K186" s="16">
        <v>999</v>
      </c>
      <c r="L186" s="16">
        <v>999</v>
      </c>
      <c r="M186" s="16">
        <v>999</v>
      </c>
      <c r="N186" s="16">
        <v>999</v>
      </c>
      <c r="O186" s="16">
        <v>999</v>
      </c>
      <c r="P186" s="16">
        <v>999</v>
      </c>
      <c r="Q186" s="16">
        <v>999</v>
      </c>
      <c r="R186" s="16">
        <v>999</v>
      </c>
      <c r="S186" s="16">
        <v>999</v>
      </c>
      <c r="T186" s="16">
        <v>999</v>
      </c>
      <c r="U186" s="16">
        <v>999</v>
      </c>
      <c r="V186" s="16">
        <v>999</v>
      </c>
      <c r="W186" s="16">
        <v>999</v>
      </c>
      <c r="X186" s="16">
        <v>999</v>
      </c>
      <c r="Y186" s="16">
        <v>999</v>
      </c>
      <c r="Z186" s="16">
        <v>999</v>
      </c>
      <c r="AA186" s="16">
        <v>999</v>
      </c>
      <c r="AB186" s="16">
        <v>999</v>
      </c>
      <c r="AC186" s="16">
        <v>999</v>
      </c>
      <c r="AD186" s="16">
        <v>999</v>
      </c>
      <c r="AE186" s="16">
        <v>999</v>
      </c>
      <c r="AF186" s="16">
        <v>999</v>
      </c>
      <c r="AG186" s="16">
        <v>999</v>
      </c>
      <c r="AH186" s="16">
        <v>999</v>
      </c>
      <c r="AI186" s="16">
        <v>999</v>
      </c>
      <c r="AJ186" s="16">
        <v>999</v>
      </c>
      <c r="AK186" s="16">
        <v>999</v>
      </c>
      <c r="AL186" s="16">
        <v>999</v>
      </c>
      <c r="AM186" s="16">
        <v>999</v>
      </c>
      <c r="AN186" s="16">
        <v>999</v>
      </c>
      <c r="AO186" s="16"/>
      <c r="AP186" s="16">
        <v>999</v>
      </c>
      <c r="AQ186" s="16">
        <v>999</v>
      </c>
      <c r="AR186" s="16">
        <v>999</v>
      </c>
      <c r="AS186" s="16">
        <v>999</v>
      </c>
      <c r="AT186" s="16">
        <v>999</v>
      </c>
      <c r="AU186" s="16">
        <v>999</v>
      </c>
      <c r="AV186" s="16">
        <v>999</v>
      </c>
      <c r="AW186" s="16">
        <v>999</v>
      </c>
      <c r="AX186" s="16">
        <v>999</v>
      </c>
      <c r="AY186" s="16">
        <v>999</v>
      </c>
      <c r="AZ186" s="16">
        <v>999</v>
      </c>
      <c r="BA186" s="16">
        <v>999</v>
      </c>
      <c r="BB186" s="16">
        <v>999</v>
      </c>
      <c r="BC186" s="16">
        <v>999</v>
      </c>
      <c r="BD186" s="16">
        <v>999</v>
      </c>
      <c r="BE186" s="16">
        <v>999</v>
      </c>
    </row>
    <row r="187" spans="4:57" ht="15" customHeight="1" x14ac:dyDescent="0.4">
      <c r="D187" s="2" t="str">
        <f>'Lines - Loading'!D187</f>
        <v>ewehillwindfarm2</v>
      </c>
      <c r="E187" s="2" t="str">
        <f>'Lines - Loading'!E187</f>
        <v>WTG10 OUTLINE C</v>
      </c>
      <c r="G187" s="16">
        <v>0</v>
      </c>
      <c r="H187" s="16">
        <v>0</v>
      </c>
      <c r="I187" s="16">
        <v>999</v>
      </c>
      <c r="J187" s="16">
        <v>999</v>
      </c>
      <c r="K187" s="16">
        <v>999</v>
      </c>
      <c r="L187" s="16">
        <v>999</v>
      </c>
      <c r="M187" s="16">
        <v>999</v>
      </c>
      <c r="N187" s="16">
        <v>999</v>
      </c>
      <c r="O187" s="16">
        <v>999</v>
      </c>
      <c r="P187" s="16">
        <v>999</v>
      </c>
      <c r="Q187" s="16">
        <v>999</v>
      </c>
      <c r="R187" s="16">
        <v>999</v>
      </c>
      <c r="S187" s="16">
        <v>999</v>
      </c>
      <c r="T187" s="16">
        <v>999</v>
      </c>
      <c r="U187" s="16">
        <v>999</v>
      </c>
      <c r="V187" s="16">
        <v>999</v>
      </c>
      <c r="W187" s="16">
        <v>999</v>
      </c>
      <c r="X187" s="16">
        <v>999</v>
      </c>
      <c r="Y187" s="16">
        <v>999</v>
      </c>
      <c r="Z187" s="16">
        <v>999</v>
      </c>
      <c r="AA187" s="16">
        <v>999</v>
      </c>
      <c r="AB187" s="16">
        <v>999</v>
      </c>
      <c r="AC187" s="16">
        <v>999</v>
      </c>
      <c r="AD187" s="16">
        <v>999</v>
      </c>
      <c r="AE187" s="16">
        <v>999</v>
      </c>
      <c r="AF187" s="16">
        <v>999</v>
      </c>
      <c r="AG187" s="16">
        <v>999</v>
      </c>
      <c r="AH187" s="16">
        <v>999</v>
      </c>
      <c r="AI187" s="16">
        <v>999</v>
      </c>
      <c r="AJ187" s="16">
        <v>999</v>
      </c>
      <c r="AK187" s="16">
        <v>999</v>
      </c>
      <c r="AL187" s="16">
        <v>999</v>
      </c>
      <c r="AM187" s="16">
        <v>999</v>
      </c>
      <c r="AN187" s="16">
        <v>999</v>
      </c>
      <c r="AO187" s="16"/>
      <c r="AP187" s="16">
        <v>999</v>
      </c>
      <c r="AQ187" s="16">
        <v>999</v>
      </c>
      <c r="AR187" s="16">
        <v>999</v>
      </c>
      <c r="AS187" s="16">
        <v>999</v>
      </c>
      <c r="AT187" s="16">
        <v>999</v>
      </c>
      <c r="AU187" s="16">
        <v>999</v>
      </c>
      <c r="AV187" s="16">
        <v>999</v>
      </c>
      <c r="AW187" s="16">
        <v>999</v>
      </c>
      <c r="AX187" s="16">
        <v>999</v>
      </c>
      <c r="AY187" s="16">
        <v>999</v>
      </c>
      <c r="AZ187" s="16">
        <v>999</v>
      </c>
      <c r="BA187" s="16">
        <v>999</v>
      </c>
      <c r="BB187" s="16">
        <v>999</v>
      </c>
      <c r="BC187" s="16">
        <v>999</v>
      </c>
      <c r="BD187" s="16">
        <v>999</v>
      </c>
      <c r="BE187" s="16">
        <v>999</v>
      </c>
    </row>
    <row r="188" spans="4:57" ht="15" customHeight="1" x14ac:dyDescent="0.4">
      <c r="D188" s="2" t="str">
        <f>'Lines - Loading'!D188</f>
        <v>ewehillwindfarm2</v>
      </c>
      <c r="E188" s="2" t="str">
        <f>'Lines - Loading'!E188</f>
        <v>WTG10 OUTLINE D</v>
      </c>
      <c r="G188" s="16">
        <v>0</v>
      </c>
      <c r="H188" s="16">
        <v>0</v>
      </c>
      <c r="I188" s="16">
        <v>999</v>
      </c>
      <c r="J188" s="16">
        <v>999</v>
      </c>
      <c r="K188" s="16">
        <v>999</v>
      </c>
      <c r="L188" s="16">
        <v>999</v>
      </c>
      <c r="M188" s="16">
        <v>999</v>
      </c>
      <c r="N188" s="16">
        <v>999</v>
      </c>
      <c r="O188" s="16">
        <v>999</v>
      </c>
      <c r="P188" s="16">
        <v>999</v>
      </c>
      <c r="Q188" s="16">
        <v>999</v>
      </c>
      <c r="R188" s="16">
        <v>999</v>
      </c>
      <c r="S188" s="16">
        <v>999</v>
      </c>
      <c r="T188" s="16">
        <v>999</v>
      </c>
      <c r="U188" s="16">
        <v>999</v>
      </c>
      <c r="V188" s="16">
        <v>999</v>
      </c>
      <c r="W188" s="16">
        <v>999</v>
      </c>
      <c r="X188" s="16">
        <v>999</v>
      </c>
      <c r="Y188" s="16">
        <v>999</v>
      </c>
      <c r="Z188" s="16">
        <v>999</v>
      </c>
      <c r="AA188" s="16">
        <v>999</v>
      </c>
      <c r="AB188" s="16">
        <v>999</v>
      </c>
      <c r="AC188" s="16">
        <v>999</v>
      </c>
      <c r="AD188" s="16">
        <v>999</v>
      </c>
      <c r="AE188" s="16">
        <v>999</v>
      </c>
      <c r="AF188" s="16">
        <v>999</v>
      </c>
      <c r="AG188" s="16">
        <v>999</v>
      </c>
      <c r="AH188" s="16">
        <v>999</v>
      </c>
      <c r="AI188" s="16">
        <v>999</v>
      </c>
      <c r="AJ188" s="16">
        <v>999</v>
      </c>
      <c r="AK188" s="16">
        <v>999</v>
      </c>
      <c r="AL188" s="16">
        <v>999</v>
      </c>
      <c r="AM188" s="16">
        <v>999</v>
      </c>
      <c r="AN188" s="16">
        <v>999</v>
      </c>
      <c r="AO188" s="16"/>
      <c r="AP188" s="16">
        <v>999</v>
      </c>
      <c r="AQ188" s="16">
        <v>999</v>
      </c>
      <c r="AR188" s="16">
        <v>999</v>
      </c>
      <c r="AS188" s="16">
        <v>999</v>
      </c>
      <c r="AT188" s="16">
        <v>999</v>
      </c>
      <c r="AU188" s="16">
        <v>999</v>
      </c>
      <c r="AV188" s="16">
        <v>999</v>
      </c>
      <c r="AW188" s="16">
        <v>999</v>
      </c>
      <c r="AX188" s="16">
        <v>999</v>
      </c>
      <c r="AY188" s="16">
        <v>999</v>
      </c>
      <c r="AZ188" s="16">
        <v>999</v>
      </c>
      <c r="BA188" s="16">
        <v>999</v>
      </c>
      <c r="BB188" s="16">
        <v>999</v>
      </c>
      <c r="BC188" s="16">
        <v>999</v>
      </c>
      <c r="BD188" s="16">
        <v>999</v>
      </c>
      <c r="BE188" s="16">
        <v>999</v>
      </c>
    </row>
    <row r="189" spans="4:57" ht="15" customHeight="1" x14ac:dyDescent="0.4">
      <c r="D189" s="2" t="str">
        <f>'Lines - Loading'!D189</f>
        <v>ewehillwindfarm2</v>
      </c>
      <c r="E189" s="2" t="str">
        <f>'Lines - Loading'!E189</f>
        <v>WTG12 A</v>
      </c>
      <c r="G189" s="16">
        <v>0</v>
      </c>
      <c r="H189" s="16">
        <v>0</v>
      </c>
      <c r="I189" s="16">
        <v>999</v>
      </c>
      <c r="J189" s="16">
        <v>999</v>
      </c>
      <c r="K189" s="16">
        <v>999</v>
      </c>
      <c r="L189" s="16">
        <v>999</v>
      </c>
      <c r="M189" s="16">
        <v>999</v>
      </c>
      <c r="N189" s="16">
        <v>999</v>
      </c>
      <c r="O189" s="16">
        <v>999</v>
      </c>
      <c r="P189" s="16">
        <v>999</v>
      </c>
      <c r="Q189" s="16">
        <v>999</v>
      </c>
      <c r="R189" s="16">
        <v>999</v>
      </c>
      <c r="S189" s="16">
        <v>999</v>
      </c>
      <c r="T189" s="16">
        <v>999</v>
      </c>
      <c r="U189" s="16">
        <v>999</v>
      </c>
      <c r="V189" s="16">
        <v>999</v>
      </c>
      <c r="W189" s="16">
        <v>999</v>
      </c>
      <c r="X189" s="16">
        <v>999</v>
      </c>
      <c r="Y189" s="16">
        <v>999</v>
      </c>
      <c r="Z189" s="16">
        <v>999</v>
      </c>
      <c r="AA189" s="16">
        <v>999</v>
      </c>
      <c r="AB189" s="16">
        <v>999</v>
      </c>
      <c r="AC189" s="16">
        <v>999</v>
      </c>
      <c r="AD189" s="16">
        <v>999</v>
      </c>
      <c r="AE189" s="16">
        <v>999</v>
      </c>
      <c r="AF189" s="16">
        <v>999</v>
      </c>
      <c r="AG189" s="16">
        <v>999</v>
      </c>
      <c r="AH189" s="16">
        <v>999</v>
      </c>
      <c r="AI189" s="16">
        <v>999</v>
      </c>
      <c r="AJ189" s="16">
        <v>999</v>
      </c>
      <c r="AK189" s="16">
        <v>999</v>
      </c>
      <c r="AL189" s="16">
        <v>999</v>
      </c>
      <c r="AM189" s="16">
        <v>999</v>
      </c>
      <c r="AN189" s="16">
        <v>999</v>
      </c>
      <c r="AO189" s="16"/>
      <c r="AP189" s="16">
        <v>999</v>
      </c>
      <c r="AQ189" s="16">
        <v>999</v>
      </c>
      <c r="AR189" s="16">
        <v>999</v>
      </c>
      <c r="AS189" s="16">
        <v>999</v>
      </c>
      <c r="AT189" s="16">
        <v>999</v>
      </c>
      <c r="AU189" s="16">
        <v>999</v>
      </c>
      <c r="AV189" s="16">
        <v>999</v>
      </c>
      <c r="AW189" s="16">
        <v>999</v>
      </c>
      <c r="AX189" s="16">
        <v>999</v>
      </c>
      <c r="AY189" s="16">
        <v>999</v>
      </c>
      <c r="AZ189" s="16">
        <v>999</v>
      </c>
      <c r="BA189" s="16">
        <v>999</v>
      </c>
      <c r="BB189" s="16">
        <v>999</v>
      </c>
      <c r="BC189" s="16">
        <v>999</v>
      </c>
      <c r="BD189" s="16">
        <v>999</v>
      </c>
      <c r="BE189" s="16">
        <v>999</v>
      </c>
    </row>
    <row r="190" spans="4:57" ht="15" customHeight="1" x14ac:dyDescent="0.4">
      <c r="D190" s="2" t="str">
        <f>'Lines - Loading'!D190</f>
        <v>ewehillwindfarm2</v>
      </c>
      <c r="E190" s="2" t="str">
        <f>'Lines - Loading'!E190</f>
        <v>WTG12 B</v>
      </c>
      <c r="G190" s="16">
        <v>0</v>
      </c>
      <c r="H190" s="16">
        <v>0</v>
      </c>
      <c r="I190" s="16">
        <v>999</v>
      </c>
      <c r="J190" s="16">
        <v>999</v>
      </c>
      <c r="K190" s="16">
        <v>999</v>
      </c>
      <c r="L190" s="16">
        <v>999</v>
      </c>
      <c r="M190" s="16">
        <v>999</v>
      </c>
      <c r="N190" s="16">
        <v>999</v>
      </c>
      <c r="O190" s="16">
        <v>999</v>
      </c>
      <c r="P190" s="16">
        <v>999</v>
      </c>
      <c r="Q190" s="16">
        <v>999</v>
      </c>
      <c r="R190" s="16">
        <v>999</v>
      </c>
      <c r="S190" s="16">
        <v>999</v>
      </c>
      <c r="T190" s="16">
        <v>999</v>
      </c>
      <c r="U190" s="16">
        <v>999</v>
      </c>
      <c r="V190" s="16">
        <v>999</v>
      </c>
      <c r="W190" s="16">
        <v>999</v>
      </c>
      <c r="X190" s="16">
        <v>999</v>
      </c>
      <c r="Y190" s="16">
        <v>999</v>
      </c>
      <c r="Z190" s="16">
        <v>999</v>
      </c>
      <c r="AA190" s="16">
        <v>999</v>
      </c>
      <c r="AB190" s="16">
        <v>999</v>
      </c>
      <c r="AC190" s="16">
        <v>999</v>
      </c>
      <c r="AD190" s="16">
        <v>999</v>
      </c>
      <c r="AE190" s="16">
        <v>999</v>
      </c>
      <c r="AF190" s="16">
        <v>999</v>
      </c>
      <c r="AG190" s="16">
        <v>999</v>
      </c>
      <c r="AH190" s="16">
        <v>999</v>
      </c>
      <c r="AI190" s="16">
        <v>999</v>
      </c>
      <c r="AJ190" s="16">
        <v>999</v>
      </c>
      <c r="AK190" s="16">
        <v>999</v>
      </c>
      <c r="AL190" s="16">
        <v>999</v>
      </c>
      <c r="AM190" s="16">
        <v>999</v>
      </c>
      <c r="AN190" s="16">
        <v>999</v>
      </c>
      <c r="AO190" s="16"/>
      <c r="AP190" s="16">
        <v>999</v>
      </c>
      <c r="AQ190" s="16">
        <v>999</v>
      </c>
      <c r="AR190" s="16">
        <v>999</v>
      </c>
      <c r="AS190" s="16">
        <v>999</v>
      </c>
      <c r="AT190" s="16">
        <v>999</v>
      </c>
      <c r="AU190" s="16">
        <v>999</v>
      </c>
      <c r="AV190" s="16">
        <v>999</v>
      </c>
      <c r="AW190" s="16">
        <v>999</v>
      </c>
      <c r="AX190" s="16">
        <v>999</v>
      </c>
      <c r="AY190" s="16">
        <v>999</v>
      </c>
      <c r="AZ190" s="16">
        <v>999</v>
      </c>
      <c r="BA190" s="16">
        <v>999</v>
      </c>
      <c r="BB190" s="16">
        <v>999</v>
      </c>
      <c r="BC190" s="16">
        <v>999</v>
      </c>
      <c r="BD190" s="16">
        <v>999</v>
      </c>
      <c r="BE190" s="16">
        <v>999</v>
      </c>
    </row>
    <row r="191" spans="4:57" ht="15" customHeight="1" x14ac:dyDescent="0.4">
      <c r="D191" s="2" t="str">
        <f>'Lines - Loading'!D191</f>
        <v>ewehillwindfarm2</v>
      </c>
      <c r="E191" s="2" t="str">
        <f>'Lines - Loading'!E191</f>
        <v>WTG12 C</v>
      </c>
      <c r="G191" s="16">
        <v>0</v>
      </c>
      <c r="H191" s="16">
        <v>0</v>
      </c>
      <c r="I191" s="16">
        <v>999</v>
      </c>
      <c r="J191" s="16">
        <v>999</v>
      </c>
      <c r="K191" s="16">
        <v>999</v>
      </c>
      <c r="L191" s="16">
        <v>999</v>
      </c>
      <c r="M191" s="16">
        <v>999</v>
      </c>
      <c r="N191" s="16">
        <v>999</v>
      </c>
      <c r="O191" s="16">
        <v>999</v>
      </c>
      <c r="P191" s="16">
        <v>999</v>
      </c>
      <c r="Q191" s="16">
        <v>999</v>
      </c>
      <c r="R191" s="16">
        <v>999</v>
      </c>
      <c r="S191" s="16">
        <v>999</v>
      </c>
      <c r="T191" s="16">
        <v>999</v>
      </c>
      <c r="U191" s="16">
        <v>999</v>
      </c>
      <c r="V191" s="16">
        <v>999</v>
      </c>
      <c r="W191" s="16">
        <v>999</v>
      </c>
      <c r="X191" s="16">
        <v>999</v>
      </c>
      <c r="Y191" s="16">
        <v>999</v>
      </c>
      <c r="Z191" s="16">
        <v>999</v>
      </c>
      <c r="AA191" s="16">
        <v>999</v>
      </c>
      <c r="AB191" s="16">
        <v>999</v>
      </c>
      <c r="AC191" s="16">
        <v>999</v>
      </c>
      <c r="AD191" s="16">
        <v>999</v>
      </c>
      <c r="AE191" s="16">
        <v>999</v>
      </c>
      <c r="AF191" s="16">
        <v>999</v>
      </c>
      <c r="AG191" s="16">
        <v>999</v>
      </c>
      <c r="AH191" s="16">
        <v>999</v>
      </c>
      <c r="AI191" s="16">
        <v>999</v>
      </c>
      <c r="AJ191" s="16">
        <v>999</v>
      </c>
      <c r="AK191" s="16">
        <v>999</v>
      </c>
      <c r="AL191" s="16">
        <v>999</v>
      </c>
      <c r="AM191" s="16">
        <v>999</v>
      </c>
      <c r="AN191" s="16">
        <v>999</v>
      </c>
      <c r="AO191" s="16"/>
      <c r="AP191" s="16">
        <v>999</v>
      </c>
      <c r="AQ191" s="16">
        <v>999</v>
      </c>
      <c r="AR191" s="16">
        <v>999</v>
      </c>
      <c r="AS191" s="16">
        <v>999</v>
      </c>
      <c r="AT191" s="16">
        <v>999</v>
      </c>
      <c r="AU191" s="16">
        <v>999</v>
      </c>
      <c r="AV191" s="16">
        <v>999</v>
      </c>
      <c r="AW191" s="16">
        <v>999</v>
      </c>
      <c r="AX191" s="16">
        <v>999</v>
      </c>
      <c r="AY191" s="16">
        <v>999</v>
      </c>
      <c r="AZ191" s="16">
        <v>999</v>
      </c>
      <c r="BA191" s="16">
        <v>999</v>
      </c>
      <c r="BB191" s="16">
        <v>999</v>
      </c>
      <c r="BC191" s="16">
        <v>999</v>
      </c>
      <c r="BD191" s="16">
        <v>999</v>
      </c>
      <c r="BE191" s="16">
        <v>999</v>
      </c>
    </row>
    <row r="192" spans="4:57" ht="15" customHeight="1" x14ac:dyDescent="0.4">
      <c r="D192" s="2" t="str">
        <f>'Lines - Loading'!D192</f>
        <v>ewehillwindfarm2</v>
      </c>
      <c r="E192" s="2" t="str">
        <f>'Lines - Loading'!E192</f>
        <v>WTG12 D</v>
      </c>
      <c r="G192" s="16">
        <v>0</v>
      </c>
      <c r="H192" s="16">
        <v>0</v>
      </c>
      <c r="I192" s="16">
        <v>999</v>
      </c>
      <c r="J192" s="16">
        <v>999</v>
      </c>
      <c r="K192" s="16">
        <v>999</v>
      </c>
      <c r="L192" s="16">
        <v>999</v>
      </c>
      <c r="M192" s="16">
        <v>999</v>
      </c>
      <c r="N192" s="16">
        <v>999</v>
      </c>
      <c r="O192" s="16">
        <v>999</v>
      </c>
      <c r="P192" s="16">
        <v>999</v>
      </c>
      <c r="Q192" s="16">
        <v>999</v>
      </c>
      <c r="R192" s="16">
        <v>999</v>
      </c>
      <c r="S192" s="16">
        <v>999</v>
      </c>
      <c r="T192" s="16">
        <v>999</v>
      </c>
      <c r="U192" s="16">
        <v>999</v>
      </c>
      <c r="V192" s="16">
        <v>999</v>
      </c>
      <c r="W192" s="16">
        <v>999</v>
      </c>
      <c r="X192" s="16">
        <v>999</v>
      </c>
      <c r="Y192" s="16">
        <v>999</v>
      </c>
      <c r="Z192" s="16">
        <v>999</v>
      </c>
      <c r="AA192" s="16">
        <v>999</v>
      </c>
      <c r="AB192" s="16">
        <v>999</v>
      </c>
      <c r="AC192" s="16">
        <v>999</v>
      </c>
      <c r="AD192" s="16">
        <v>999</v>
      </c>
      <c r="AE192" s="16">
        <v>999</v>
      </c>
      <c r="AF192" s="16">
        <v>999</v>
      </c>
      <c r="AG192" s="16">
        <v>999</v>
      </c>
      <c r="AH192" s="16">
        <v>999</v>
      </c>
      <c r="AI192" s="16">
        <v>999</v>
      </c>
      <c r="AJ192" s="16">
        <v>999</v>
      </c>
      <c r="AK192" s="16">
        <v>999</v>
      </c>
      <c r="AL192" s="16">
        <v>999</v>
      </c>
      <c r="AM192" s="16">
        <v>999</v>
      </c>
      <c r="AN192" s="16">
        <v>999</v>
      </c>
      <c r="AO192" s="16"/>
      <c r="AP192" s="16">
        <v>999</v>
      </c>
      <c r="AQ192" s="16">
        <v>999</v>
      </c>
      <c r="AR192" s="16">
        <v>999</v>
      </c>
      <c r="AS192" s="16">
        <v>999</v>
      </c>
      <c r="AT192" s="16">
        <v>999</v>
      </c>
      <c r="AU192" s="16">
        <v>999</v>
      </c>
      <c r="AV192" s="16">
        <v>999</v>
      </c>
      <c r="AW192" s="16">
        <v>999</v>
      </c>
      <c r="AX192" s="16">
        <v>999</v>
      </c>
      <c r="AY192" s="16">
        <v>999</v>
      </c>
      <c r="AZ192" s="16">
        <v>999</v>
      </c>
      <c r="BA192" s="16">
        <v>999</v>
      </c>
      <c r="BB192" s="16">
        <v>999</v>
      </c>
      <c r="BC192" s="16">
        <v>999</v>
      </c>
      <c r="BD192" s="16">
        <v>999</v>
      </c>
      <c r="BE192" s="16">
        <v>999</v>
      </c>
    </row>
    <row r="193" spans="4:57" ht="15" customHeight="1" x14ac:dyDescent="0.4">
      <c r="D193" s="2" t="str">
        <f>'Lines - Loading'!D193</f>
        <v>ewehillwindfarm2</v>
      </c>
      <c r="E193" s="2" t="str">
        <f>'Lines - Loading'!E193</f>
        <v>WTG12 E</v>
      </c>
      <c r="G193" s="16">
        <v>0</v>
      </c>
      <c r="H193" s="16">
        <v>0</v>
      </c>
      <c r="I193" s="16">
        <v>999</v>
      </c>
      <c r="J193" s="16">
        <v>999</v>
      </c>
      <c r="K193" s="16">
        <v>999</v>
      </c>
      <c r="L193" s="16">
        <v>999</v>
      </c>
      <c r="M193" s="16">
        <v>999</v>
      </c>
      <c r="N193" s="16">
        <v>999</v>
      </c>
      <c r="O193" s="16">
        <v>999</v>
      </c>
      <c r="P193" s="16">
        <v>999</v>
      </c>
      <c r="Q193" s="16">
        <v>999</v>
      </c>
      <c r="R193" s="16">
        <v>999</v>
      </c>
      <c r="S193" s="16">
        <v>999</v>
      </c>
      <c r="T193" s="16">
        <v>999</v>
      </c>
      <c r="U193" s="16">
        <v>999</v>
      </c>
      <c r="V193" s="16">
        <v>999</v>
      </c>
      <c r="W193" s="16">
        <v>999</v>
      </c>
      <c r="X193" s="16">
        <v>999</v>
      </c>
      <c r="Y193" s="16">
        <v>999</v>
      </c>
      <c r="Z193" s="16">
        <v>999</v>
      </c>
      <c r="AA193" s="16">
        <v>999</v>
      </c>
      <c r="AB193" s="16">
        <v>999</v>
      </c>
      <c r="AC193" s="16">
        <v>999</v>
      </c>
      <c r="AD193" s="16">
        <v>999</v>
      </c>
      <c r="AE193" s="16">
        <v>999</v>
      </c>
      <c r="AF193" s="16">
        <v>999</v>
      </c>
      <c r="AG193" s="16">
        <v>999</v>
      </c>
      <c r="AH193" s="16">
        <v>999</v>
      </c>
      <c r="AI193" s="16">
        <v>999</v>
      </c>
      <c r="AJ193" s="16">
        <v>999</v>
      </c>
      <c r="AK193" s="16">
        <v>999</v>
      </c>
      <c r="AL193" s="16">
        <v>999</v>
      </c>
      <c r="AM193" s="16">
        <v>999</v>
      </c>
      <c r="AN193" s="16">
        <v>999</v>
      </c>
      <c r="AO193" s="16"/>
      <c r="AP193" s="16">
        <v>999</v>
      </c>
      <c r="AQ193" s="16">
        <v>999</v>
      </c>
      <c r="AR193" s="16">
        <v>999</v>
      </c>
      <c r="AS193" s="16">
        <v>999</v>
      </c>
      <c r="AT193" s="16">
        <v>999</v>
      </c>
      <c r="AU193" s="16">
        <v>999</v>
      </c>
      <c r="AV193" s="16">
        <v>999</v>
      </c>
      <c r="AW193" s="16">
        <v>999</v>
      </c>
      <c r="AX193" s="16">
        <v>999</v>
      </c>
      <c r="AY193" s="16">
        <v>999</v>
      </c>
      <c r="AZ193" s="16">
        <v>999</v>
      </c>
      <c r="BA193" s="16">
        <v>999</v>
      </c>
      <c r="BB193" s="16">
        <v>999</v>
      </c>
      <c r="BC193" s="16">
        <v>999</v>
      </c>
      <c r="BD193" s="16">
        <v>999</v>
      </c>
      <c r="BE193" s="16">
        <v>999</v>
      </c>
    </row>
    <row r="194" spans="4:57" ht="15" customHeight="1" x14ac:dyDescent="0.4">
      <c r="D194" s="2" t="str">
        <f>'Lines - Loading'!D194</f>
        <v>ewehillwindfarm2</v>
      </c>
      <c r="E194" s="2" t="str">
        <f>'Lines - Loading'!E194</f>
        <v>WTG12 OUTLINE A</v>
      </c>
      <c r="G194" s="16">
        <v>0</v>
      </c>
      <c r="H194" s="16">
        <v>0</v>
      </c>
      <c r="I194" s="16">
        <v>999</v>
      </c>
      <c r="J194" s="16">
        <v>999</v>
      </c>
      <c r="K194" s="16">
        <v>999</v>
      </c>
      <c r="L194" s="16">
        <v>999</v>
      </c>
      <c r="M194" s="16">
        <v>999</v>
      </c>
      <c r="N194" s="16">
        <v>999</v>
      </c>
      <c r="O194" s="16">
        <v>999</v>
      </c>
      <c r="P194" s="16">
        <v>999</v>
      </c>
      <c r="Q194" s="16">
        <v>999</v>
      </c>
      <c r="R194" s="16">
        <v>999</v>
      </c>
      <c r="S194" s="16">
        <v>999</v>
      </c>
      <c r="T194" s="16">
        <v>999</v>
      </c>
      <c r="U194" s="16">
        <v>999</v>
      </c>
      <c r="V194" s="16">
        <v>999</v>
      </c>
      <c r="W194" s="16">
        <v>999</v>
      </c>
      <c r="X194" s="16">
        <v>999</v>
      </c>
      <c r="Y194" s="16">
        <v>999</v>
      </c>
      <c r="Z194" s="16">
        <v>999</v>
      </c>
      <c r="AA194" s="16">
        <v>999</v>
      </c>
      <c r="AB194" s="16">
        <v>999</v>
      </c>
      <c r="AC194" s="16">
        <v>999</v>
      </c>
      <c r="AD194" s="16">
        <v>999</v>
      </c>
      <c r="AE194" s="16">
        <v>999</v>
      </c>
      <c r="AF194" s="16">
        <v>999</v>
      </c>
      <c r="AG194" s="16">
        <v>999</v>
      </c>
      <c r="AH194" s="16">
        <v>999</v>
      </c>
      <c r="AI194" s="16">
        <v>999</v>
      </c>
      <c r="AJ194" s="16">
        <v>999</v>
      </c>
      <c r="AK194" s="16">
        <v>999</v>
      </c>
      <c r="AL194" s="16">
        <v>999</v>
      </c>
      <c r="AM194" s="16">
        <v>999</v>
      </c>
      <c r="AN194" s="16">
        <v>999</v>
      </c>
      <c r="AO194" s="16"/>
      <c r="AP194" s="16">
        <v>999</v>
      </c>
      <c r="AQ194" s="16">
        <v>999</v>
      </c>
      <c r="AR194" s="16">
        <v>999</v>
      </c>
      <c r="AS194" s="16">
        <v>999</v>
      </c>
      <c r="AT194" s="16">
        <v>999</v>
      </c>
      <c r="AU194" s="16">
        <v>999</v>
      </c>
      <c r="AV194" s="16">
        <v>999</v>
      </c>
      <c r="AW194" s="16">
        <v>999</v>
      </c>
      <c r="AX194" s="16">
        <v>999</v>
      </c>
      <c r="AY194" s="16">
        <v>999</v>
      </c>
      <c r="AZ194" s="16">
        <v>999</v>
      </c>
      <c r="BA194" s="16">
        <v>999</v>
      </c>
      <c r="BB194" s="16">
        <v>999</v>
      </c>
      <c r="BC194" s="16">
        <v>999</v>
      </c>
      <c r="BD194" s="16">
        <v>999</v>
      </c>
      <c r="BE194" s="16">
        <v>999</v>
      </c>
    </row>
    <row r="195" spans="4:57" ht="15" customHeight="1" x14ac:dyDescent="0.4">
      <c r="D195" s="2" t="str">
        <f>'Lines - Loading'!D195</f>
        <v>ewehillwindfarm2</v>
      </c>
      <c r="E195" s="2" t="str">
        <f>'Lines - Loading'!E195</f>
        <v>WTG12 OUTLINE B</v>
      </c>
      <c r="G195" s="16">
        <v>0</v>
      </c>
      <c r="H195" s="16">
        <v>0</v>
      </c>
      <c r="I195" s="16">
        <v>999</v>
      </c>
      <c r="J195" s="16">
        <v>999</v>
      </c>
      <c r="K195" s="16">
        <v>999</v>
      </c>
      <c r="L195" s="16">
        <v>999</v>
      </c>
      <c r="M195" s="16">
        <v>999</v>
      </c>
      <c r="N195" s="16">
        <v>999</v>
      </c>
      <c r="O195" s="16">
        <v>999</v>
      </c>
      <c r="P195" s="16">
        <v>999</v>
      </c>
      <c r="Q195" s="16">
        <v>999</v>
      </c>
      <c r="R195" s="16">
        <v>999</v>
      </c>
      <c r="S195" s="16">
        <v>999</v>
      </c>
      <c r="T195" s="16">
        <v>999</v>
      </c>
      <c r="U195" s="16">
        <v>999</v>
      </c>
      <c r="V195" s="16">
        <v>999</v>
      </c>
      <c r="W195" s="16">
        <v>999</v>
      </c>
      <c r="X195" s="16">
        <v>999</v>
      </c>
      <c r="Y195" s="16">
        <v>999</v>
      </c>
      <c r="Z195" s="16">
        <v>999</v>
      </c>
      <c r="AA195" s="16">
        <v>999</v>
      </c>
      <c r="AB195" s="16">
        <v>999</v>
      </c>
      <c r="AC195" s="16">
        <v>999</v>
      </c>
      <c r="AD195" s="16">
        <v>999</v>
      </c>
      <c r="AE195" s="16">
        <v>999</v>
      </c>
      <c r="AF195" s="16">
        <v>999</v>
      </c>
      <c r="AG195" s="16">
        <v>999</v>
      </c>
      <c r="AH195" s="16">
        <v>999</v>
      </c>
      <c r="AI195" s="16">
        <v>999</v>
      </c>
      <c r="AJ195" s="16">
        <v>999</v>
      </c>
      <c r="AK195" s="16">
        <v>999</v>
      </c>
      <c r="AL195" s="16">
        <v>999</v>
      </c>
      <c r="AM195" s="16">
        <v>999</v>
      </c>
      <c r="AN195" s="16">
        <v>999</v>
      </c>
      <c r="AO195" s="16"/>
      <c r="AP195" s="16">
        <v>999</v>
      </c>
      <c r="AQ195" s="16">
        <v>999</v>
      </c>
      <c r="AR195" s="16">
        <v>999</v>
      </c>
      <c r="AS195" s="16">
        <v>999</v>
      </c>
      <c r="AT195" s="16">
        <v>999</v>
      </c>
      <c r="AU195" s="16">
        <v>999</v>
      </c>
      <c r="AV195" s="16">
        <v>999</v>
      </c>
      <c r="AW195" s="16">
        <v>999</v>
      </c>
      <c r="AX195" s="16">
        <v>999</v>
      </c>
      <c r="AY195" s="16">
        <v>999</v>
      </c>
      <c r="AZ195" s="16">
        <v>999</v>
      </c>
      <c r="BA195" s="16">
        <v>999</v>
      </c>
      <c r="BB195" s="16">
        <v>999</v>
      </c>
      <c r="BC195" s="16">
        <v>999</v>
      </c>
      <c r="BD195" s="16">
        <v>999</v>
      </c>
      <c r="BE195" s="16">
        <v>999</v>
      </c>
    </row>
    <row r="196" spans="4:57" ht="15" customHeight="1" x14ac:dyDescent="0.4">
      <c r="D196" s="2" t="str">
        <f>'Lines - Loading'!D196</f>
        <v>ewehillwindfarm2</v>
      </c>
      <c r="E196" s="2" t="str">
        <f>'Lines - Loading'!E196</f>
        <v>WTG12 OUTLINE C</v>
      </c>
      <c r="G196" s="16">
        <v>0</v>
      </c>
      <c r="H196" s="16">
        <v>0</v>
      </c>
      <c r="I196" s="16">
        <v>999</v>
      </c>
      <c r="J196" s="16">
        <v>999</v>
      </c>
      <c r="K196" s="16">
        <v>999</v>
      </c>
      <c r="L196" s="16">
        <v>999</v>
      </c>
      <c r="M196" s="16">
        <v>999</v>
      </c>
      <c r="N196" s="16">
        <v>999</v>
      </c>
      <c r="O196" s="16">
        <v>999</v>
      </c>
      <c r="P196" s="16">
        <v>999</v>
      </c>
      <c r="Q196" s="16">
        <v>999</v>
      </c>
      <c r="R196" s="16">
        <v>999</v>
      </c>
      <c r="S196" s="16">
        <v>999</v>
      </c>
      <c r="T196" s="16">
        <v>999</v>
      </c>
      <c r="U196" s="16">
        <v>999</v>
      </c>
      <c r="V196" s="16">
        <v>999</v>
      </c>
      <c r="W196" s="16">
        <v>999</v>
      </c>
      <c r="X196" s="16">
        <v>999</v>
      </c>
      <c r="Y196" s="16">
        <v>999</v>
      </c>
      <c r="Z196" s="16">
        <v>999</v>
      </c>
      <c r="AA196" s="16">
        <v>999</v>
      </c>
      <c r="AB196" s="16">
        <v>999</v>
      </c>
      <c r="AC196" s="16">
        <v>999</v>
      </c>
      <c r="AD196" s="16">
        <v>999</v>
      </c>
      <c r="AE196" s="16">
        <v>999</v>
      </c>
      <c r="AF196" s="16">
        <v>999</v>
      </c>
      <c r="AG196" s="16">
        <v>999</v>
      </c>
      <c r="AH196" s="16">
        <v>999</v>
      </c>
      <c r="AI196" s="16">
        <v>999</v>
      </c>
      <c r="AJ196" s="16">
        <v>999</v>
      </c>
      <c r="AK196" s="16">
        <v>999</v>
      </c>
      <c r="AL196" s="16">
        <v>999</v>
      </c>
      <c r="AM196" s="16">
        <v>999</v>
      </c>
      <c r="AN196" s="16">
        <v>999</v>
      </c>
      <c r="AO196" s="16"/>
      <c r="AP196" s="16">
        <v>999</v>
      </c>
      <c r="AQ196" s="16">
        <v>999</v>
      </c>
      <c r="AR196" s="16">
        <v>999</v>
      </c>
      <c r="AS196" s="16">
        <v>999</v>
      </c>
      <c r="AT196" s="16">
        <v>999</v>
      </c>
      <c r="AU196" s="16">
        <v>999</v>
      </c>
      <c r="AV196" s="16">
        <v>999</v>
      </c>
      <c r="AW196" s="16">
        <v>999</v>
      </c>
      <c r="AX196" s="16">
        <v>999</v>
      </c>
      <c r="AY196" s="16">
        <v>999</v>
      </c>
      <c r="AZ196" s="16">
        <v>999</v>
      </c>
      <c r="BA196" s="16">
        <v>999</v>
      </c>
      <c r="BB196" s="16">
        <v>999</v>
      </c>
      <c r="BC196" s="16">
        <v>999</v>
      </c>
      <c r="BD196" s="16">
        <v>999</v>
      </c>
      <c r="BE196" s="16">
        <v>999</v>
      </c>
    </row>
    <row r="197" spans="4:57" ht="15" customHeight="1" x14ac:dyDescent="0.4">
      <c r="D197" s="2" t="str">
        <f>'Lines - Loading'!D197</f>
        <v>ewehillwindfarm2</v>
      </c>
      <c r="E197" s="2" t="str">
        <f>'Lines - Loading'!E197</f>
        <v>WTG12 OUTLINE D</v>
      </c>
      <c r="G197" s="16">
        <v>0</v>
      </c>
      <c r="H197" s="16">
        <v>0</v>
      </c>
      <c r="I197" s="16">
        <v>999</v>
      </c>
      <c r="J197" s="16">
        <v>999</v>
      </c>
      <c r="K197" s="16">
        <v>999</v>
      </c>
      <c r="L197" s="16">
        <v>999</v>
      </c>
      <c r="M197" s="16">
        <v>999</v>
      </c>
      <c r="N197" s="16">
        <v>999</v>
      </c>
      <c r="O197" s="16">
        <v>999</v>
      </c>
      <c r="P197" s="16">
        <v>999</v>
      </c>
      <c r="Q197" s="16">
        <v>999</v>
      </c>
      <c r="R197" s="16">
        <v>999</v>
      </c>
      <c r="S197" s="16">
        <v>999</v>
      </c>
      <c r="T197" s="16">
        <v>999</v>
      </c>
      <c r="U197" s="16">
        <v>999</v>
      </c>
      <c r="V197" s="16">
        <v>999</v>
      </c>
      <c r="W197" s="16">
        <v>999</v>
      </c>
      <c r="X197" s="16">
        <v>999</v>
      </c>
      <c r="Y197" s="16">
        <v>999</v>
      </c>
      <c r="Z197" s="16">
        <v>999</v>
      </c>
      <c r="AA197" s="16">
        <v>999</v>
      </c>
      <c r="AB197" s="16">
        <v>999</v>
      </c>
      <c r="AC197" s="16">
        <v>999</v>
      </c>
      <c r="AD197" s="16">
        <v>999</v>
      </c>
      <c r="AE197" s="16">
        <v>999</v>
      </c>
      <c r="AF197" s="16">
        <v>999</v>
      </c>
      <c r="AG197" s="16">
        <v>999</v>
      </c>
      <c r="AH197" s="16">
        <v>999</v>
      </c>
      <c r="AI197" s="16">
        <v>999</v>
      </c>
      <c r="AJ197" s="16">
        <v>999</v>
      </c>
      <c r="AK197" s="16">
        <v>999</v>
      </c>
      <c r="AL197" s="16">
        <v>999</v>
      </c>
      <c r="AM197" s="16">
        <v>999</v>
      </c>
      <c r="AN197" s="16">
        <v>999</v>
      </c>
      <c r="AO197" s="16"/>
      <c r="AP197" s="16">
        <v>999</v>
      </c>
      <c r="AQ197" s="16">
        <v>999</v>
      </c>
      <c r="AR197" s="16">
        <v>999</v>
      </c>
      <c r="AS197" s="16">
        <v>999</v>
      </c>
      <c r="AT197" s="16">
        <v>999</v>
      </c>
      <c r="AU197" s="16">
        <v>999</v>
      </c>
      <c r="AV197" s="16">
        <v>999</v>
      </c>
      <c r="AW197" s="16">
        <v>999</v>
      </c>
      <c r="AX197" s="16">
        <v>999</v>
      </c>
      <c r="AY197" s="16">
        <v>999</v>
      </c>
      <c r="AZ197" s="16">
        <v>999</v>
      </c>
      <c r="BA197" s="16">
        <v>999</v>
      </c>
      <c r="BB197" s="16">
        <v>999</v>
      </c>
      <c r="BC197" s="16">
        <v>999</v>
      </c>
      <c r="BD197" s="16">
        <v>999</v>
      </c>
      <c r="BE197" s="16">
        <v>999</v>
      </c>
    </row>
    <row r="198" spans="4:57" ht="15" customHeight="1" x14ac:dyDescent="0.4">
      <c r="D198" s="2" t="str">
        <f>'Lines - Loading'!D198</f>
        <v>ewehillwindfarm2</v>
      </c>
      <c r="E198" s="2" t="str">
        <f>'Lines - Loading'!E198</f>
        <v>WTG14 A</v>
      </c>
      <c r="G198" s="16">
        <v>0</v>
      </c>
      <c r="H198" s="16">
        <v>0</v>
      </c>
      <c r="I198" s="16">
        <v>999</v>
      </c>
      <c r="J198" s="16">
        <v>999</v>
      </c>
      <c r="K198" s="16">
        <v>999</v>
      </c>
      <c r="L198" s="16">
        <v>999</v>
      </c>
      <c r="M198" s="16">
        <v>999</v>
      </c>
      <c r="N198" s="16">
        <v>999</v>
      </c>
      <c r="O198" s="16">
        <v>999</v>
      </c>
      <c r="P198" s="16">
        <v>999</v>
      </c>
      <c r="Q198" s="16">
        <v>999</v>
      </c>
      <c r="R198" s="16">
        <v>999</v>
      </c>
      <c r="S198" s="16">
        <v>999</v>
      </c>
      <c r="T198" s="16">
        <v>999</v>
      </c>
      <c r="U198" s="16">
        <v>999</v>
      </c>
      <c r="V198" s="16">
        <v>999</v>
      </c>
      <c r="W198" s="16">
        <v>999</v>
      </c>
      <c r="X198" s="16">
        <v>999</v>
      </c>
      <c r="Y198" s="16">
        <v>999</v>
      </c>
      <c r="Z198" s="16">
        <v>999</v>
      </c>
      <c r="AA198" s="16">
        <v>999</v>
      </c>
      <c r="AB198" s="16">
        <v>999</v>
      </c>
      <c r="AC198" s="16">
        <v>999</v>
      </c>
      <c r="AD198" s="16">
        <v>999</v>
      </c>
      <c r="AE198" s="16">
        <v>999</v>
      </c>
      <c r="AF198" s="16">
        <v>999</v>
      </c>
      <c r="AG198" s="16">
        <v>999</v>
      </c>
      <c r="AH198" s="16">
        <v>999</v>
      </c>
      <c r="AI198" s="16">
        <v>999</v>
      </c>
      <c r="AJ198" s="16">
        <v>999</v>
      </c>
      <c r="AK198" s="16">
        <v>999</v>
      </c>
      <c r="AL198" s="16">
        <v>999</v>
      </c>
      <c r="AM198" s="16">
        <v>999</v>
      </c>
      <c r="AN198" s="16">
        <v>999</v>
      </c>
      <c r="AO198" s="16"/>
      <c r="AP198" s="16">
        <v>999</v>
      </c>
      <c r="AQ198" s="16">
        <v>999</v>
      </c>
      <c r="AR198" s="16">
        <v>999</v>
      </c>
      <c r="AS198" s="16">
        <v>999</v>
      </c>
      <c r="AT198" s="16">
        <v>999</v>
      </c>
      <c r="AU198" s="16">
        <v>999</v>
      </c>
      <c r="AV198" s="16">
        <v>999</v>
      </c>
      <c r="AW198" s="16">
        <v>999</v>
      </c>
      <c r="AX198" s="16">
        <v>999</v>
      </c>
      <c r="AY198" s="16">
        <v>999</v>
      </c>
      <c r="AZ198" s="16">
        <v>999</v>
      </c>
      <c r="BA198" s="16">
        <v>999</v>
      </c>
      <c r="BB198" s="16">
        <v>999</v>
      </c>
      <c r="BC198" s="16">
        <v>999</v>
      </c>
      <c r="BD198" s="16">
        <v>999</v>
      </c>
      <c r="BE198" s="16">
        <v>999</v>
      </c>
    </row>
    <row r="199" spans="4:57" ht="15" customHeight="1" x14ac:dyDescent="0.4">
      <c r="D199" s="2" t="str">
        <f>'Lines - Loading'!D199</f>
        <v>ewehillwindfarm2</v>
      </c>
      <c r="E199" s="2" t="str">
        <f>'Lines - Loading'!E199</f>
        <v>WTG14 B</v>
      </c>
      <c r="G199" s="16">
        <v>0</v>
      </c>
      <c r="H199" s="16">
        <v>0</v>
      </c>
      <c r="I199" s="16">
        <v>999</v>
      </c>
      <c r="J199" s="16">
        <v>999</v>
      </c>
      <c r="K199" s="16">
        <v>999</v>
      </c>
      <c r="L199" s="16">
        <v>999</v>
      </c>
      <c r="M199" s="16">
        <v>999</v>
      </c>
      <c r="N199" s="16">
        <v>999</v>
      </c>
      <c r="O199" s="16">
        <v>999</v>
      </c>
      <c r="P199" s="16">
        <v>999</v>
      </c>
      <c r="Q199" s="16">
        <v>999</v>
      </c>
      <c r="R199" s="16">
        <v>999</v>
      </c>
      <c r="S199" s="16">
        <v>999</v>
      </c>
      <c r="T199" s="16">
        <v>999</v>
      </c>
      <c r="U199" s="16">
        <v>999</v>
      </c>
      <c r="V199" s="16">
        <v>999</v>
      </c>
      <c r="W199" s="16">
        <v>999</v>
      </c>
      <c r="X199" s="16">
        <v>999</v>
      </c>
      <c r="Y199" s="16">
        <v>999</v>
      </c>
      <c r="Z199" s="16">
        <v>999</v>
      </c>
      <c r="AA199" s="16">
        <v>999</v>
      </c>
      <c r="AB199" s="16">
        <v>999</v>
      </c>
      <c r="AC199" s="16">
        <v>999</v>
      </c>
      <c r="AD199" s="16">
        <v>999</v>
      </c>
      <c r="AE199" s="16">
        <v>999</v>
      </c>
      <c r="AF199" s="16">
        <v>999</v>
      </c>
      <c r="AG199" s="16">
        <v>999</v>
      </c>
      <c r="AH199" s="16">
        <v>999</v>
      </c>
      <c r="AI199" s="16">
        <v>999</v>
      </c>
      <c r="AJ199" s="16">
        <v>999</v>
      </c>
      <c r="AK199" s="16">
        <v>999</v>
      </c>
      <c r="AL199" s="16">
        <v>999</v>
      </c>
      <c r="AM199" s="16">
        <v>999</v>
      </c>
      <c r="AN199" s="16">
        <v>999</v>
      </c>
      <c r="AO199" s="16"/>
      <c r="AP199" s="16">
        <v>999</v>
      </c>
      <c r="AQ199" s="16">
        <v>999</v>
      </c>
      <c r="AR199" s="16">
        <v>999</v>
      </c>
      <c r="AS199" s="16">
        <v>999</v>
      </c>
      <c r="AT199" s="16">
        <v>999</v>
      </c>
      <c r="AU199" s="16">
        <v>999</v>
      </c>
      <c r="AV199" s="16">
        <v>999</v>
      </c>
      <c r="AW199" s="16">
        <v>999</v>
      </c>
      <c r="AX199" s="16">
        <v>999</v>
      </c>
      <c r="AY199" s="16">
        <v>999</v>
      </c>
      <c r="AZ199" s="16">
        <v>999</v>
      </c>
      <c r="BA199" s="16">
        <v>999</v>
      </c>
      <c r="BB199" s="16">
        <v>999</v>
      </c>
      <c r="BC199" s="16">
        <v>999</v>
      </c>
      <c r="BD199" s="16">
        <v>999</v>
      </c>
      <c r="BE199" s="16">
        <v>999</v>
      </c>
    </row>
    <row r="200" spans="4:57" ht="15" customHeight="1" x14ac:dyDescent="0.4">
      <c r="D200" s="2" t="str">
        <f>'Lines - Loading'!D200</f>
        <v>ewehillwindfarm2</v>
      </c>
      <c r="E200" s="2" t="str">
        <f>'Lines - Loading'!E200</f>
        <v>WTG14 C</v>
      </c>
      <c r="G200" s="16">
        <v>0</v>
      </c>
      <c r="H200" s="16">
        <v>0</v>
      </c>
      <c r="I200" s="16">
        <v>999</v>
      </c>
      <c r="J200" s="16">
        <v>999</v>
      </c>
      <c r="K200" s="16">
        <v>999</v>
      </c>
      <c r="L200" s="16">
        <v>999</v>
      </c>
      <c r="M200" s="16">
        <v>999</v>
      </c>
      <c r="N200" s="16">
        <v>999</v>
      </c>
      <c r="O200" s="16">
        <v>999</v>
      </c>
      <c r="P200" s="16">
        <v>999</v>
      </c>
      <c r="Q200" s="16">
        <v>999</v>
      </c>
      <c r="R200" s="16">
        <v>999</v>
      </c>
      <c r="S200" s="16">
        <v>999</v>
      </c>
      <c r="T200" s="16">
        <v>999</v>
      </c>
      <c r="U200" s="16">
        <v>999</v>
      </c>
      <c r="V200" s="16">
        <v>999</v>
      </c>
      <c r="W200" s="16">
        <v>999</v>
      </c>
      <c r="X200" s="16">
        <v>999</v>
      </c>
      <c r="Y200" s="16">
        <v>999</v>
      </c>
      <c r="Z200" s="16">
        <v>999</v>
      </c>
      <c r="AA200" s="16">
        <v>999</v>
      </c>
      <c r="AB200" s="16">
        <v>999</v>
      </c>
      <c r="AC200" s="16">
        <v>999</v>
      </c>
      <c r="AD200" s="16">
        <v>999</v>
      </c>
      <c r="AE200" s="16">
        <v>999</v>
      </c>
      <c r="AF200" s="16">
        <v>999</v>
      </c>
      <c r="AG200" s="16">
        <v>999</v>
      </c>
      <c r="AH200" s="16">
        <v>999</v>
      </c>
      <c r="AI200" s="16">
        <v>999</v>
      </c>
      <c r="AJ200" s="16">
        <v>999</v>
      </c>
      <c r="AK200" s="16">
        <v>999</v>
      </c>
      <c r="AL200" s="16">
        <v>999</v>
      </c>
      <c r="AM200" s="16">
        <v>999</v>
      </c>
      <c r="AN200" s="16">
        <v>999</v>
      </c>
      <c r="AO200" s="16"/>
      <c r="AP200" s="16">
        <v>999</v>
      </c>
      <c r="AQ200" s="16">
        <v>999</v>
      </c>
      <c r="AR200" s="16">
        <v>999</v>
      </c>
      <c r="AS200" s="16">
        <v>999</v>
      </c>
      <c r="AT200" s="16">
        <v>999</v>
      </c>
      <c r="AU200" s="16">
        <v>999</v>
      </c>
      <c r="AV200" s="16">
        <v>999</v>
      </c>
      <c r="AW200" s="16">
        <v>999</v>
      </c>
      <c r="AX200" s="16">
        <v>999</v>
      </c>
      <c r="AY200" s="16">
        <v>999</v>
      </c>
      <c r="AZ200" s="16">
        <v>999</v>
      </c>
      <c r="BA200" s="16">
        <v>999</v>
      </c>
      <c r="BB200" s="16">
        <v>999</v>
      </c>
      <c r="BC200" s="16">
        <v>999</v>
      </c>
      <c r="BD200" s="16">
        <v>999</v>
      </c>
      <c r="BE200" s="16">
        <v>999</v>
      </c>
    </row>
    <row r="201" spans="4:57" ht="15" customHeight="1" x14ac:dyDescent="0.4">
      <c r="D201" s="2" t="str">
        <f>'Lines - Loading'!D201</f>
        <v>ewehillwindfarm2</v>
      </c>
      <c r="E201" s="2" t="str">
        <f>'Lines - Loading'!E201</f>
        <v>WTG14 D</v>
      </c>
      <c r="G201" s="16">
        <v>0</v>
      </c>
      <c r="H201" s="16">
        <v>0</v>
      </c>
      <c r="I201" s="16">
        <v>999</v>
      </c>
      <c r="J201" s="16">
        <v>999</v>
      </c>
      <c r="K201" s="16">
        <v>999</v>
      </c>
      <c r="L201" s="16">
        <v>999</v>
      </c>
      <c r="M201" s="16">
        <v>999</v>
      </c>
      <c r="N201" s="16">
        <v>999</v>
      </c>
      <c r="O201" s="16">
        <v>999</v>
      </c>
      <c r="P201" s="16">
        <v>999</v>
      </c>
      <c r="Q201" s="16">
        <v>999</v>
      </c>
      <c r="R201" s="16">
        <v>999</v>
      </c>
      <c r="S201" s="16">
        <v>999</v>
      </c>
      <c r="T201" s="16">
        <v>999</v>
      </c>
      <c r="U201" s="16">
        <v>999</v>
      </c>
      <c r="V201" s="16">
        <v>999</v>
      </c>
      <c r="W201" s="16">
        <v>999</v>
      </c>
      <c r="X201" s="16">
        <v>999</v>
      </c>
      <c r="Y201" s="16">
        <v>999</v>
      </c>
      <c r="Z201" s="16">
        <v>999</v>
      </c>
      <c r="AA201" s="16">
        <v>999</v>
      </c>
      <c r="AB201" s="16">
        <v>999</v>
      </c>
      <c r="AC201" s="16">
        <v>999</v>
      </c>
      <c r="AD201" s="16">
        <v>999</v>
      </c>
      <c r="AE201" s="16">
        <v>999</v>
      </c>
      <c r="AF201" s="16">
        <v>999</v>
      </c>
      <c r="AG201" s="16">
        <v>999</v>
      </c>
      <c r="AH201" s="16">
        <v>999</v>
      </c>
      <c r="AI201" s="16">
        <v>999</v>
      </c>
      <c r="AJ201" s="16">
        <v>999</v>
      </c>
      <c r="AK201" s="16">
        <v>999</v>
      </c>
      <c r="AL201" s="16">
        <v>999</v>
      </c>
      <c r="AM201" s="16">
        <v>999</v>
      </c>
      <c r="AN201" s="16">
        <v>999</v>
      </c>
      <c r="AO201" s="16"/>
      <c r="AP201" s="16">
        <v>999</v>
      </c>
      <c r="AQ201" s="16">
        <v>999</v>
      </c>
      <c r="AR201" s="16">
        <v>999</v>
      </c>
      <c r="AS201" s="16">
        <v>999</v>
      </c>
      <c r="AT201" s="16">
        <v>999</v>
      </c>
      <c r="AU201" s="16">
        <v>999</v>
      </c>
      <c r="AV201" s="16">
        <v>999</v>
      </c>
      <c r="AW201" s="16">
        <v>999</v>
      </c>
      <c r="AX201" s="16">
        <v>999</v>
      </c>
      <c r="AY201" s="16">
        <v>999</v>
      </c>
      <c r="AZ201" s="16">
        <v>999</v>
      </c>
      <c r="BA201" s="16">
        <v>999</v>
      </c>
      <c r="BB201" s="16">
        <v>999</v>
      </c>
      <c r="BC201" s="16">
        <v>999</v>
      </c>
      <c r="BD201" s="16">
        <v>999</v>
      </c>
      <c r="BE201" s="16">
        <v>999</v>
      </c>
    </row>
    <row r="202" spans="4:57" ht="15" customHeight="1" x14ac:dyDescent="0.4">
      <c r="D202" s="2" t="str">
        <f>'Lines - Loading'!D202</f>
        <v>ewehillwindfarm2</v>
      </c>
      <c r="E202" s="2" t="str">
        <f>'Lines - Loading'!E202</f>
        <v>WTG14 E</v>
      </c>
      <c r="G202" s="16">
        <v>0</v>
      </c>
      <c r="H202" s="16">
        <v>0</v>
      </c>
      <c r="I202" s="16">
        <v>999</v>
      </c>
      <c r="J202" s="16">
        <v>999</v>
      </c>
      <c r="K202" s="16">
        <v>999</v>
      </c>
      <c r="L202" s="16">
        <v>999</v>
      </c>
      <c r="M202" s="16">
        <v>999</v>
      </c>
      <c r="N202" s="16">
        <v>999</v>
      </c>
      <c r="O202" s="16">
        <v>999</v>
      </c>
      <c r="P202" s="16">
        <v>999</v>
      </c>
      <c r="Q202" s="16">
        <v>999</v>
      </c>
      <c r="R202" s="16">
        <v>999</v>
      </c>
      <c r="S202" s="16">
        <v>999</v>
      </c>
      <c r="T202" s="16">
        <v>999</v>
      </c>
      <c r="U202" s="16">
        <v>999</v>
      </c>
      <c r="V202" s="16">
        <v>999</v>
      </c>
      <c r="W202" s="16">
        <v>999</v>
      </c>
      <c r="X202" s="16">
        <v>999</v>
      </c>
      <c r="Y202" s="16">
        <v>999</v>
      </c>
      <c r="Z202" s="16">
        <v>999</v>
      </c>
      <c r="AA202" s="16">
        <v>999</v>
      </c>
      <c r="AB202" s="16">
        <v>999</v>
      </c>
      <c r="AC202" s="16">
        <v>999</v>
      </c>
      <c r="AD202" s="16">
        <v>999</v>
      </c>
      <c r="AE202" s="16">
        <v>999</v>
      </c>
      <c r="AF202" s="16">
        <v>999</v>
      </c>
      <c r="AG202" s="16">
        <v>999</v>
      </c>
      <c r="AH202" s="16">
        <v>999</v>
      </c>
      <c r="AI202" s="16">
        <v>999</v>
      </c>
      <c r="AJ202" s="16">
        <v>999</v>
      </c>
      <c r="AK202" s="16">
        <v>999</v>
      </c>
      <c r="AL202" s="16">
        <v>999</v>
      </c>
      <c r="AM202" s="16">
        <v>999</v>
      </c>
      <c r="AN202" s="16">
        <v>999</v>
      </c>
      <c r="AO202" s="16"/>
      <c r="AP202" s="16">
        <v>999</v>
      </c>
      <c r="AQ202" s="16">
        <v>999</v>
      </c>
      <c r="AR202" s="16">
        <v>999</v>
      </c>
      <c r="AS202" s="16">
        <v>999</v>
      </c>
      <c r="AT202" s="16">
        <v>999</v>
      </c>
      <c r="AU202" s="16">
        <v>999</v>
      </c>
      <c r="AV202" s="16">
        <v>999</v>
      </c>
      <c r="AW202" s="16">
        <v>999</v>
      </c>
      <c r="AX202" s="16">
        <v>999</v>
      </c>
      <c r="AY202" s="16">
        <v>999</v>
      </c>
      <c r="AZ202" s="16">
        <v>999</v>
      </c>
      <c r="BA202" s="16">
        <v>999</v>
      </c>
      <c r="BB202" s="16">
        <v>999</v>
      </c>
      <c r="BC202" s="16">
        <v>999</v>
      </c>
      <c r="BD202" s="16">
        <v>999</v>
      </c>
      <c r="BE202" s="16">
        <v>999</v>
      </c>
    </row>
    <row r="203" spans="4:57" ht="15" customHeight="1" x14ac:dyDescent="0.4">
      <c r="D203" s="2" t="str">
        <f>'Lines - Loading'!D203</f>
        <v>ewehillwindfarm2</v>
      </c>
      <c r="E203" s="2" t="str">
        <f>'Lines - Loading'!E203</f>
        <v>WTG14 OUTLINE A</v>
      </c>
      <c r="G203" s="16">
        <v>0</v>
      </c>
      <c r="H203" s="16">
        <v>0</v>
      </c>
      <c r="I203" s="16">
        <v>999</v>
      </c>
      <c r="J203" s="16">
        <v>999</v>
      </c>
      <c r="K203" s="16">
        <v>999</v>
      </c>
      <c r="L203" s="16">
        <v>999</v>
      </c>
      <c r="M203" s="16">
        <v>999</v>
      </c>
      <c r="N203" s="16">
        <v>999</v>
      </c>
      <c r="O203" s="16">
        <v>999</v>
      </c>
      <c r="P203" s="16">
        <v>999</v>
      </c>
      <c r="Q203" s="16">
        <v>999</v>
      </c>
      <c r="R203" s="16">
        <v>999</v>
      </c>
      <c r="S203" s="16">
        <v>999</v>
      </c>
      <c r="T203" s="16">
        <v>999</v>
      </c>
      <c r="U203" s="16">
        <v>999</v>
      </c>
      <c r="V203" s="16">
        <v>999</v>
      </c>
      <c r="W203" s="16">
        <v>999</v>
      </c>
      <c r="X203" s="16">
        <v>999</v>
      </c>
      <c r="Y203" s="16">
        <v>999</v>
      </c>
      <c r="Z203" s="16">
        <v>999</v>
      </c>
      <c r="AA203" s="16">
        <v>999</v>
      </c>
      <c r="AB203" s="16">
        <v>999</v>
      </c>
      <c r="AC203" s="16">
        <v>999</v>
      </c>
      <c r="AD203" s="16">
        <v>999</v>
      </c>
      <c r="AE203" s="16">
        <v>999</v>
      </c>
      <c r="AF203" s="16">
        <v>999</v>
      </c>
      <c r="AG203" s="16">
        <v>999</v>
      </c>
      <c r="AH203" s="16">
        <v>999</v>
      </c>
      <c r="AI203" s="16">
        <v>999</v>
      </c>
      <c r="AJ203" s="16">
        <v>999</v>
      </c>
      <c r="AK203" s="16">
        <v>999</v>
      </c>
      <c r="AL203" s="16">
        <v>999</v>
      </c>
      <c r="AM203" s="16">
        <v>999</v>
      </c>
      <c r="AN203" s="16">
        <v>999</v>
      </c>
      <c r="AO203" s="16"/>
      <c r="AP203" s="16">
        <v>999</v>
      </c>
      <c r="AQ203" s="16">
        <v>999</v>
      </c>
      <c r="AR203" s="16">
        <v>999</v>
      </c>
      <c r="AS203" s="16">
        <v>999</v>
      </c>
      <c r="AT203" s="16">
        <v>999</v>
      </c>
      <c r="AU203" s="16">
        <v>999</v>
      </c>
      <c r="AV203" s="16">
        <v>999</v>
      </c>
      <c r="AW203" s="16">
        <v>999</v>
      </c>
      <c r="AX203" s="16">
        <v>999</v>
      </c>
      <c r="AY203" s="16">
        <v>999</v>
      </c>
      <c r="AZ203" s="16">
        <v>999</v>
      </c>
      <c r="BA203" s="16">
        <v>999</v>
      </c>
      <c r="BB203" s="16">
        <v>999</v>
      </c>
      <c r="BC203" s="16">
        <v>999</v>
      </c>
      <c r="BD203" s="16">
        <v>999</v>
      </c>
      <c r="BE203" s="16">
        <v>999</v>
      </c>
    </row>
    <row r="204" spans="4:57" ht="15" customHeight="1" x14ac:dyDescent="0.4">
      <c r="D204" s="2" t="str">
        <f>'Lines - Loading'!D204</f>
        <v>ewehillwindfarm2</v>
      </c>
      <c r="E204" s="2" t="str">
        <f>'Lines - Loading'!E204</f>
        <v>WTG14 OUTLINE B</v>
      </c>
      <c r="G204" s="16">
        <v>0</v>
      </c>
      <c r="H204" s="16">
        <v>0</v>
      </c>
      <c r="I204" s="16">
        <v>999</v>
      </c>
      <c r="J204" s="16">
        <v>999</v>
      </c>
      <c r="K204" s="16">
        <v>999</v>
      </c>
      <c r="L204" s="16">
        <v>999</v>
      </c>
      <c r="M204" s="16">
        <v>999</v>
      </c>
      <c r="N204" s="16">
        <v>999</v>
      </c>
      <c r="O204" s="16">
        <v>999</v>
      </c>
      <c r="P204" s="16">
        <v>999</v>
      </c>
      <c r="Q204" s="16">
        <v>999</v>
      </c>
      <c r="R204" s="16">
        <v>999</v>
      </c>
      <c r="S204" s="16">
        <v>999</v>
      </c>
      <c r="T204" s="16">
        <v>999</v>
      </c>
      <c r="U204" s="16">
        <v>999</v>
      </c>
      <c r="V204" s="16">
        <v>999</v>
      </c>
      <c r="W204" s="16">
        <v>999</v>
      </c>
      <c r="X204" s="16">
        <v>999</v>
      </c>
      <c r="Y204" s="16">
        <v>999</v>
      </c>
      <c r="Z204" s="16">
        <v>999</v>
      </c>
      <c r="AA204" s="16">
        <v>999</v>
      </c>
      <c r="AB204" s="16">
        <v>999</v>
      </c>
      <c r="AC204" s="16">
        <v>999</v>
      </c>
      <c r="AD204" s="16">
        <v>999</v>
      </c>
      <c r="AE204" s="16">
        <v>999</v>
      </c>
      <c r="AF204" s="16">
        <v>999</v>
      </c>
      <c r="AG204" s="16">
        <v>999</v>
      </c>
      <c r="AH204" s="16">
        <v>999</v>
      </c>
      <c r="AI204" s="16">
        <v>999</v>
      </c>
      <c r="AJ204" s="16">
        <v>999</v>
      </c>
      <c r="AK204" s="16">
        <v>999</v>
      </c>
      <c r="AL204" s="16">
        <v>999</v>
      </c>
      <c r="AM204" s="16">
        <v>999</v>
      </c>
      <c r="AN204" s="16">
        <v>999</v>
      </c>
      <c r="AO204" s="16"/>
      <c r="AP204" s="16">
        <v>999</v>
      </c>
      <c r="AQ204" s="16">
        <v>999</v>
      </c>
      <c r="AR204" s="16">
        <v>999</v>
      </c>
      <c r="AS204" s="16">
        <v>999</v>
      </c>
      <c r="AT204" s="16">
        <v>999</v>
      </c>
      <c r="AU204" s="16">
        <v>999</v>
      </c>
      <c r="AV204" s="16">
        <v>999</v>
      </c>
      <c r="AW204" s="16">
        <v>999</v>
      </c>
      <c r="AX204" s="16">
        <v>999</v>
      </c>
      <c r="AY204" s="16">
        <v>999</v>
      </c>
      <c r="AZ204" s="16">
        <v>999</v>
      </c>
      <c r="BA204" s="16">
        <v>999</v>
      </c>
      <c r="BB204" s="16">
        <v>999</v>
      </c>
      <c r="BC204" s="16">
        <v>999</v>
      </c>
      <c r="BD204" s="16">
        <v>999</v>
      </c>
      <c r="BE204" s="16">
        <v>999</v>
      </c>
    </row>
    <row r="205" spans="4:57" ht="15" customHeight="1" x14ac:dyDescent="0.4">
      <c r="D205" s="2" t="str">
        <f>'Lines - Loading'!D205</f>
        <v>ewehillwindfarm2</v>
      </c>
      <c r="E205" s="2" t="str">
        <f>'Lines - Loading'!E205</f>
        <v>WTG14 OUTLINE C</v>
      </c>
      <c r="G205" s="16">
        <v>0</v>
      </c>
      <c r="H205" s="16">
        <v>0</v>
      </c>
      <c r="I205" s="16">
        <v>999</v>
      </c>
      <c r="J205" s="16">
        <v>999</v>
      </c>
      <c r="K205" s="16">
        <v>999</v>
      </c>
      <c r="L205" s="16">
        <v>999</v>
      </c>
      <c r="M205" s="16">
        <v>999</v>
      </c>
      <c r="N205" s="16">
        <v>999</v>
      </c>
      <c r="O205" s="16">
        <v>999</v>
      </c>
      <c r="P205" s="16">
        <v>999</v>
      </c>
      <c r="Q205" s="16">
        <v>999</v>
      </c>
      <c r="R205" s="16">
        <v>999</v>
      </c>
      <c r="S205" s="16">
        <v>999</v>
      </c>
      <c r="T205" s="16">
        <v>999</v>
      </c>
      <c r="U205" s="16">
        <v>999</v>
      </c>
      <c r="V205" s="16">
        <v>999</v>
      </c>
      <c r="W205" s="16">
        <v>999</v>
      </c>
      <c r="X205" s="16">
        <v>999</v>
      </c>
      <c r="Y205" s="16">
        <v>999</v>
      </c>
      <c r="Z205" s="16">
        <v>999</v>
      </c>
      <c r="AA205" s="16">
        <v>999</v>
      </c>
      <c r="AB205" s="16">
        <v>999</v>
      </c>
      <c r="AC205" s="16">
        <v>999</v>
      </c>
      <c r="AD205" s="16">
        <v>999</v>
      </c>
      <c r="AE205" s="16">
        <v>999</v>
      </c>
      <c r="AF205" s="16">
        <v>999</v>
      </c>
      <c r="AG205" s="16">
        <v>999</v>
      </c>
      <c r="AH205" s="16">
        <v>999</v>
      </c>
      <c r="AI205" s="16">
        <v>999</v>
      </c>
      <c r="AJ205" s="16">
        <v>999</v>
      </c>
      <c r="AK205" s="16">
        <v>999</v>
      </c>
      <c r="AL205" s="16">
        <v>999</v>
      </c>
      <c r="AM205" s="16">
        <v>999</v>
      </c>
      <c r="AN205" s="16">
        <v>999</v>
      </c>
      <c r="AO205" s="16"/>
      <c r="AP205" s="16">
        <v>999</v>
      </c>
      <c r="AQ205" s="16">
        <v>999</v>
      </c>
      <c r="AR205" s="16">
        <v>999</v>
      </c>
      <c r="AS205" s="16">
        <v>999</v>
      </c>
      <c r="AT205" s="16">
        <v>999</v>
      </c>
      <c r="AU205" s="16">
        <v>999</v>
      </c>
      <c r="AV205" s="16">
        <v>999</v>
      </c>
      <c r="AW205" s="16">
        <v>999</v>
      </c>
      <c r="AX205" s="16">
        <v>999</v>
      </c>
      <c r="AY205" s="16">
        <v>999</v>
      </c>
      <c r="AZ205" s="16">
        <v>999</v>
      </c>
      <c r="BA205" s="16">
        <v>999</v>
      </c>
      <c r="BB205" s="16">
        <v>999</v>
      </c>
      <c r="BC205" s="16">
        <v>999</v>
      </c>
      <c r="BD205" s="16">
        <v>999</v>
      </c>
      <c r="BE205" s="16">
        <v>999</v>
      </c>
    </row>
    <row r="206" spans="4:57" ht="15" customHeight="1" x14ac:dyDescent="0.4">
      <c r="D206" s="2" t="str">
        <f>'Lines - Loading'!D206</f>
        <v>ewehillwindfarm2</v>
      </c>
      <c r="E206" s="2" t="str">
        <f>'Lines - Loading'!E206</f>
        <v>WTG14 OUTLINE D</v>
      </c>
      <c r="G206" s="16">
        <v>0</v>
      </c>
      <c r="H206" s="16">
        <v>0</v>
      </c>
      <c r="I206" s="16">
        <v>999</v>
      </c>
      <c r="J206" s="16">
        <v>999</v>
      </c>
      <c r="K206" s="16">
        <v>999</v>
      </c>
      <c r="L206" s="16">
        <v>999</v>
      </c>
      <c r="M206" s="16">
        <v>999</v>
      </c>
      <c r="N206" s="16">
        <v>999</v>
      </c>
      <c r="O206" s="16">
        <v>999</v>
      </c>
      <c r="P206" s="16">
        <v>999</v>
      </c>
      <c r="Q206" s="16">
        <v>999</v>
      </c>
      <c r="R206" s="16">
        <v>999</v>
      </c>
      <c r="S206" s="16">
        <v>999</v>
      </c>
      <c r="T206" s="16">
        <v>999</v>
      </c>
      <c r="U206" s="16">
        <v>999</v>
      </c>
      <c r="V206" s="16">
        <v>999</v>
      </c>
      <c r="W206" s="16">
        <v>999</v>
      </c>
      <c r="X206" s="16">
        <v>999</v>
      </c>
      <c r="Y206" s="16">
        <v>999</v>
      </c>
      <c r="Z206" s="16">
        <v>999</v>
      </c>
      <c r="AA206" s="16">
        <v>999</v>
      </c>
      <c r="AB206" s="16">
        <v>999</v>
      </c>
      <c r="AC206" s="16">
        <v>999</v>
      </c>
      <c r="AD206" s="16">
        <v>999</v>
      </c>
      <c r="AE206" s="16">
        <v>999</v>
      </c>
      <c r="AF206" s="16">
        <v>999</v>
      </c>
      <c r="AG206" s="16">
        <v>999</v>
      </c>
      <c r="AH206" s="16">
        <v>999</v>
      </c>
      <c r="AI206" s="16">
        <v>999</v>
      </c>
      <c r="AJ206" s="16">
        <v>999</v>
      </c>
      <c r="AK206" s="16">
        <v>999</v>
      </c>
      <c r="AL206" s="16">
        <v>999</v>
      </c>
      <c r="AM206" s="16">
        <v>999</v>
      </c>
      <c r="AN206" s="16">
        <v>999</v>
      </c>
      <c r="AO206" s="16"/>
      <c r="AP206" s="16">
        <v>999</v>
      </c>
      <c r="AQ206" s="16">
        <v>999</v>
      </c>
      <c r="AR206" s="16">
        <v>999</v>
      </c>
      <c r="AS206" s="16">
        <v>999</v>
      </c>
      <c r="AT206" s="16">
        <v>999</v>
      </c>
      <c r="AU206" s="16">
        <v>999</v>
      </c>
      <c r="AV206" s="16">
        <v>999</v>
      </c>
      <c r="AW206" s="16">
        <v>999</v>
      </c>
      <c r="AX206" s="16">
        <v>999</v>
      </c>
      <c r="AY206" s="16">
        <v>999</v>
      </c>
      <c r="AZ206" s="16">
        <v>999</v>
      </c>
      <c r="BA206" s="16">
        <v>999</v>
      </c>
      <c r="BB206" s="16">
        <v>999</v>
      </c>
      <c r="BC206" s="16">
        <v>999</v>
      </c>
      <c r="BD206" s="16">
        <v>999</v>
      </c>
      <c r="BE206" s="16">
        <v>999</v>
      </c>
    </row>
    <row r="207" spans="4:57" ht="15" customHeight="1" x14ac:dyDescent="0.4">
      <c r="D207" s="2" t="str">
        <f>'Lines - Loading'!D207</f>
        <v>ewehillwindfarm2</v>
      </c>
      <c r="E207" s="2" t="str">
        <f>'Lines - Loading'!E207</f>
        <v>WTG16 A</v>
      </c>
      <c r="G207" s="16">
        <v>0</v>
      </c>
      <c r="H207" s="16">
        <v>0</v>
      </c>
      <c r="I207" s="16">
        <v>999</v>
      </c>
      <c r="J207" s="16">
        <v>999</v>
      </c>
      <c r="K207" s="16">
        <v>999</v>
      </c>
      <c r="L207" s="16">
        <v>999</v>
      </c>
      <c r="M207" s="16">
        <v>999</v>
      </c>
      <c r="N207" s="16">
        <v>999</v>
      </c>
      <c r="O207" s="16">
        <v>999</v>
      </c>
      <c r="P207" s="16">
        <v>999</v>
      </c>
      <c r="Q207" s="16">
        <v>999</v>
      </c>
      <c r="R207" s="16">
        <v>999</v>
      </c>
      <c r="S207" s="16">
        <v>999</v>
      </c>
      <c r="T207" s="16">
        <v>999</v>
      </c>
      <c r="U207" s="16">
        <v>999</v>
      </c>
      <c r="V207" s="16">
        <v>999</v>
      </c>
      <c r="W207" s="16">
        <v>999</v>
      </c>
      <c r="X207" s="16">
        <v>999</v>
      </c>
      <c r="Y207" s="16">
        <v>999</v>
      </c>
      <c r="Z207" s="16">
        <v>999</v>
      </c>
      <c r="AA207" s="16">
        <v>999</v>
      </c>
      <c r="AB207" s="16">
        <v>999</v>
      </c>
      <c r="AC207" s="16">
        <v>999</v>
      </c>
      <c r="AD207" s="16">
        <v>999</v>
      </c>
      <c r="AE207" s="16">
        <v>999</v>
      </c>
      <c r="AF207" s="16">
        <v>999</v>
      </c>
      <c r="AG207" s="16">
        <v>999</v>
      </c>
      <c r="AH207" s="16">
        <v>999</v>
      </c>
      <c r="AI207" s="16">
        <v>999</v>
      </c>
      <c r="AJ207" s="16">
        <v>999</v>
      </c>
      <c r="AK207" s="16">
        <v>999</v>
      </c>
      <c r="AL207" s="16">
        <v>999</v>
      </c>
      <c r="AM207" s="16">
        <v>999</v>
      </c>
      <c r="AN207" s="16">
        <v>999</v>
      </c>
      <c r="AO207" s="16"/>
      <c r="AP207" s="16">
        <v>999</v>
      </c>
      <c r="AQ207" s="16">
        <v>999</v>
      </c>
      <c r="AR207" s="16">
        <v>999</v>
      </c>
      <c r="AS207" s="16">
        <v>999</v>
      </c>
      <c r="AT207" s="16">
        <v>999</v>
      </c>
      <c r="AU207" s="16">
        <v>999</v>
      </c>
      <c r="AV207" s="16">
        <v>999</v>
      </c>
      <c r="AW207" s="16">
        <v>999</v>
      </c>
      <c r="AX207" s="16">
        <v>999</v>
      </c>
      <c r="AY207" s="16">
        <v>999</v>
      </c>
      <c r="AZ207" s="16">
        <v>999</v>
      </c>
      <c r="BA207" s="16">
        <v>999</v>
      </c>
      <c r="BB207" s="16">
        <v>999</v>
      </c>
      <c r="BC207" s="16">
        <v>999</v>
      </c>
      <c r="BD207" s="16">
        <v>999</v>
      </c>
      <c r="BE207" s="16">
        <v>999</v>
      </c>
    </row>
    <row r="208" spans="4:57" ht="15" customHeight="1" x14ac:dyDescent="0.4">
      <c r="D208" s="2" t="str">
        <f>'Lines - Loading'!D208</f>
        <v>ewehillwindfarm2</v>
      </c>
      <c r="E208" s="2" t="str">
        <f>'Lines - Loading'!E208</f>
        <v>WTG16 B</v>
      </c>
      <c r="G208" s="16">
        <v>0</v>
      </c>
      <c r="H208" s="16">
        <v>0</v>
      </c>
      <c r="I208" s="16">
        <v>999</v>
      </c>
      <c r="J208" s="16">
        <v>999</v>
      </c>
      <c r="K208" s="16">
        <v>999</v>
      </c>
      <c r="L208" s="16">
        <v>999</v>
      </c>
      <c r="M208" s="16">
        <v>999</v>
      </c>
      <c r="N208" s="16">
        <v>999</v>
      </c>
      <c r="O208" s="16">
        <v>999</v>
      </c>
      <c r="P208" s="16">
        <v>999</v>
      </c>
      <c r="Q208" s="16">
        <v>999</v>
      </c>
      <c r="R208" s="16">
        <v>999</v>
      </c>
      <c r="S208" s="16">
        <v>999</v>
      </c>
      <c r="T208" s="16">
        <v>999</v>
      </c>
      <c r="U208" s="16">
        <v>999</v>
      </c>
      <c r="V208" s="16">
        <v>999</v>
      </c>
      <c r="W208" s="16">
        <v>999</v>
      </c>
      <c r="X208" s="16">
        <v>999</v>
      </c>
      <c r="Y208" s="16">
        <v>999</v>
      </c>
      <c r="Z208" s="16">
        <v>999</v>
      </c>
      <c r="AA208" s="16">
        <v>999</v>
      </c>
      <c r="AB208" s="16">
        <v>999</v>
      </c>
      <c r="AC208" s="16">
        <v>999</v>
      </c>
      <c r="AD208" s="16">
        <v>999</v>
      </c>
      <c r="AE208" s="16">
        <v>999</v>
      </c>
      <c r="AF208" s="16">
        <v>999</v>
      </c>
      <c r="AG208" s="16">
        <v>999</v>
      </c>
      <c r="AH208" s="16">
        <v>999</v>
      </c>
      <c r="AI208" s="16">
        <v>999</v>
      </c>
      <c r="AJ208" s="16">
        <v>999</v>
      </c>
      <c r="AK208" s="16">
        <v>999</v>
      </c>
      <c r="AL208" s="16">
        <v>999</v>
      </c>
      <c r="AM208" s="16">
        <v>999</v>
      </c>
      <c r="AN208" s="16">
        <v>999</v>
      </c>
      <c r="AO208" s="16"/>
      <c r="AP208" s="16">
        <v>999</v>
      </c>
      <c r="AQ208" s="16">
        <v>999</v>
      </c>
      <c r="AR208" s="16">
        <v>999</v>
      </c>
      <c r="AS208" s="16">
        <v>999</v>
      </c>
      <c r="AT208" s="16">
        <v>999</v>
      </c>
      <c r="AU208" s="16">
        <v>999</v>
      </c>
      <c r="AV208" s="16">
        <v>999</v>
      </c>
      <c r="AW208" s="16">
        <v>999</v>
      </c>
      <c r="AX208" s="16">
        <v>999</v>
      </c>
      <c r="AY208" s="16">
        <v>999</v>
      </c>
      <c r="AZ208" s="16">
        <v>999</v>
      </c>
      <c r="BA208" s="16">
        <v>999</v>
      </c>
      <c r="BB208" s="16">
        <v>999</v>
      </c>
      <c r="BC208" s="16">
        <v>999</v>
      </c>
      <c r="BD208" s="16">
        <v>999</v>
      </c>
      <c r="BE208" s="16">
        <v>999</v>
      </c>
    </row>
    <row r="209" spans="4:57" ht="15" customHeight="1" x14ac:dyDescent="0.4">
      <c r="D209" s="2" t="str">
        <f>'Lines - Loading'!D209</f>
        <v>ewehillwindfarm2</v>
      </c>
      <c r="E209" s="2" t="str">
        <f>'Lines - Loading'!E209</f>
        <v>WTG16 C</v>
      </c>
      <c r="G209" s="16">
        <v>0</v>
      </c>
      <c r="H209" s="16">
        <v>0</v>
      </c>
      <c r="I209" s="16">
        <v>999</v>
      </c>
      <c r="J209" s="16">
        <v>999</v>
      </c>
      <c r="K209" s="16">
        <v>999</v>
      </c>
      <c r="L209" s="16">
        <v>999</v>
      </c>
      <c r="M209" s="16">
        <v>999</v>
      </c>
      <c r="N209" s="16">
        <v>999</v>
      </c>
      <c r="O209" s="16">
        <v>999</v>
      </c>
      <c r="P209" s="16">
        <v>999</v>
      </c>
      <c r="Q209" s="16">
        <v>999</v>
      </c>
      <c r="R209" s="16">
        <v>999</v>
      </c>
      <c r="S209" s="16">
        <v>999</v>
      </c>
      <c r="T209" s="16">
        <v>999</v>
      </c>
      <c r="U209" s="16">
        <v>999</v>
      </c>
      <c r="V209" s="16">
        <v>999</v>
      </c>
      <c r="W209" s="16">
        <v>999</v>
      </c>
      <c r="X209" s="16">
        <v>999</v>
      </c>
      <c r="Y209" s="16">
        <v>999</v>
      </c>
      <c r="Z209" s="16">
        <v>999</v>
      </c>
      <c r="AA209" s="16">
        <v>999</v>
      </c>
      <c r="AB209" s="16">
        <v>999</v>
      </c>
      <c r="AC209" s="16">
        <v>999</v>
      </c>
      <c r="AD209" s="16">
        <v>999</v>
      </c>
      <c r="AE209" s="16">
        <v>999</v>
      </c>
      <c r="AF209" s="16">
        <v>999</v>
      </c>
      <c r="AG209" s="16">
        <v>999</v>
      </c>
      <c r="AH209" s="16">
        <v>999</v>
      </c>
      <c r="AI209" s="16">
        <v>999</v>
      </c>
      <c r="AJ209" s="16">
        <v>999</v>
      </c>
      <c r="AK209" s="16">
        <v>999</v>
      </c>
      <c r="AL209" s="16">
        <v>999</v>
      </c>
      <c r="AM209" s="16">
        <v>999</v>
      </c>
      <c r="AN209" s="16">
        <v>999</v>
      </c>
      <c r="AO209" s="16"/>
      <c r="AP209" s="16">
        <v>999</v>
      </c>
      <c r="AQ209" s="16">
        <v>999</v>
      </c>
      <c r="AR209" s="16">
        <v>999</v>
      </c>
      <c r="AS209" s="16">
        <v>999</v>
      </c>
      <c r="AT209" s="16">
        <v>999</v>
      </c>
      <c r="AU209" s="16">
        <v>999</v>
      </c>
      <c r="AV209" s="16">
        <v>999</v>
      </c>
      <c r="AW209" s="16">
        <v>999</v>
      </c>
      <c r="AX209" s="16">
        <v>999</v>
      </c>
      <c r="AY209" s="16">
        <v>999</v>
      </c>
      <c r="AZ209" s="16">
        <v>999</v>
      </c>
      <c r="BA209" s="16">
        <v>999</v>
      </c>
      <c r="BB209" s="16">
        <v>999</v>
      </c>
      <c r="BC209" s="16">
        <v>999</v>
      </c>
      <c r="BD209" s="16">
        <v>999</v>
      </c>
      <c r="BE209" s="16">
        <v>999</v>
      </c>
    </row>
    <row r="210" spans="4:57" ht="15" customHeight="1" x14ac:dyDescent="0.4">
      <c r="D210" s="2" t="str">
        <f>'Lines - Loading'!D210</f>
        <v>ewehillwindfarm2</v>
      </c>
      <c r="E210" s="2" t="str">
        <f>'Lines - Loading'!E210</f>
        <v>WTG16 D</v>
      </c>
      <c r="G210" s="16">
        <v>0</v>
      </c>
      <c r="H210" s="16">
        <v>0</v>
      </c>
      <c r="I210" s="16">
        <v>999</v>
      </c>
      <c r="J210" s="16">
        <v>999</v>
      </c>
      <c r="K210" s="16">
        <v>999</v>
      </c>
      <c r="L210" s="16">
        <v>999</v>
      </c>
      <c r="M210" s="16">
        <v>999</v>
      </c>
      <c r="N210" s="16">
        <v>999</v>
      </c>
      <c r="O210" s="16">
        <v>999</v>
      </c>
      <c r="P210" s="16">
        <v>999</v>
      </c>
      <c r="Q210" s="16">
        <v>999</v>
      </c>
      <c r="R210" s="16">
        <v>999</v>
      </c>
      <c r="S210" s="16">
        <v>999</v>
      </c>
      <c r="T210" s="16">
        <v>999</v>
      </c>
      <c r="U210" s="16">
        <v>999</v>
      </c>
      <c r="V210" s="16">
        <v>999</v>
      </c>
      <c r="W210" s="16">
        <v>999</v>
      </c>
      <c r="X210" s="16">
        <v>999</v>
      </c>
      <c r="Y210" s="16">
        <v>999</v>
      </c>
      <c r="Z210" s="16">
        <v>999</v>
      </c>
      <c r="AA210" s="16">
        <v>999</v>
      </c>
      <c r="AB210" s="16">
        <v>999</v>
      </c>
      <c r="AC210" s="16">
        <v>999</v>
      </c>
      <c r="AD210" s="16">
        <v>999</v>
      </c>
      <c r="AE210" s="16">
        <v>999</v>
      </c>
      <c r="AF210" s="16">
        <v>999</v>
      </c>
      <c r="AG210" s="16">
        <v>999</v>
      </c>
      <c r="AH210" s="16">
        <v>999</v>
      </c>
      <c r="AI210" s="16">
        <v>999</v>
      </c>
      <c r="AJ210" s="16">
        <v>999</v>
      </c>
      <c r="AK210" s="16">
        <v>999</v>
      </c>
      <c r="AL210" s="16">
        <v>999</v>
      </c>
      <c r="AM210" s="16">
        <v>999</v>
      </c>
      <c r="AN210" s="16">
        <v>999</v>
      </c>
      <c r="AO210" s="16"/>
      <c r="AP210" s="16">
        <v>999</v>
      </c>
      <c r="AQ210" s="16">
        <v>999</v>
      </c>
      <c r="AR210" s="16">
        <v>999</v>
      </c>
      <c r="AS210" s="16">
        <v>999</v>
      </c>
      <c r="AT210" s="16">
        <v>999</v>
      </c>
      <c r="AU210" s="16">
        <v>999</v>
      </c>
      <c r="AV210" s="16">
        <v>999</v>
      </c>
      <c r="AW210" s="16">
        <v>999</v>
      </c>
      <c r="AX210" s="16">
        <v>999</v>
      </c>
      <c r="AY210" s="16">
        <v>999</v>
      </c>
      <c r="AZ210" s="16">
        <v>999</v>
      </c>
      <c r="BA210" s="16">
        <v>999</v>
      </c>
      <c r="BB210" s="16">
        <v>999</v>
      </c>
      <c r="BC210" s="16">
        <v>999</v>
      </c>
      <c r="BD210" s="16">
        <v>999</v>
      </c>
      <c r="BE210" s="16">
        <v>999</v>
      </c>
    </row>
    <row r="211" spans="4:57" ht="15" customHeight="1" x14ac:dyDescent="0.4">
      <c r="D211" s="2" t="str">
        <f>'Lines - Loading'!D211</f>
        <v>ewehillwindfarm2</v>
      </c>
      <c r="E211" s="2" t="str">
        <f>'Lines - Loading'!E211</f>
        <v>WTG16 E</v>
      </c>
      <c r="G211" s="16">
        <v>0</v>
      </c>
      <c r="H211" s="16">
        <v>0</v>
      </c>
      <c r="I211" s="16">
        <v>999</v>
      </c>
      <c r="J211" s="16">
        <v>999</v>
      </c>
      <c r="K211" s="16">
        <v>999</v>
      </c>
      <c r="L211" s="16">
        <v>999</v>
      </c>
      <c r="M211" s="16">
        <v>999</v>
      </c>
      <c r="N211" s="16">
        <v>999</v>
      </c>
      <c r="O211" s="16">
        <v>999</v>
      </c>
      <c r="P211" s="16">
        <v>999</v>
      </c>
      <c r="Q211" s="16">
        <v>999</v>
      </c>
      <c r="R211" s="16">
        <v>999</v>
      </c>
      <c r="S211" s="16">
        <v>999</v>
      </c>
      <c r="T211" s="16">
        <v>999</v>
      </c>
      <c r="U211" s="16">
        <v>999</v>
      </c>
      <c r="V211" s="16">
        <v>999</v>
      </c>
      <c r="W211" s="16">
        <v>999</v>
      </c>
      <c r="X211" s="16">
        <v>999</v>
      </c>
      <c r="Y211" s="16">
        <v>999</v>
      </c>
      <c r="Z211" s="16">
        <v>999</v>
      </c>
      <c r="AA211" s="16">
        <v>999</v>
      </c>
      <c r="AB211" s="16">
        <v>999</v>
      </c>
      <c r="AC211" s="16">
        <v>999</v>
      </c>
      <c r="AD211" s="16">
        <v>999</v>
      </c>
      <c r="AE211" s="16">
        <v>999</v>
      </c>
      <c r="AF211" s="16">
        <v>999</v>
      </c>
      <c r="AG211" s="16">
        <v>999</v>
      </c>
      <c r="AH211" s="16">
        <v>999</v>
      </c>
      <c r="AI211" s="16">
        <v>999</v>
      </c>
      <c r="AJ211" s="16">
        <v>999</v>
      </c>
      <c r="AK211" s="16">
        <v>999</v>
      </c>
      <c r="AL211" s="16">
        <v>999</v>
      </c>
      <c r="AM211" s="16">
        <v>999</v>
      </c>
      <c r="AN211" s="16">
        <v>999</v>
      </c>
      <c r="AO211" s="16"/>
      <c r="AP211" s="16">
        <v>999</v>
      </c>
      <c r="AQ211" s="16">
        <v>999</v>
      </c>
      <c r="AR211" s="16">
        <v>999</v>
      </c>
      <c r="AS211" s="16">
        <v>999</v>
      </c>
      <c r="AT211" s="16">
        <v>999</v>
      </c>
      <c r="AU211" s="16">
        <v>999</v>
      </c>
      <c r="AV211" s="16">
        <v>999</v>
      </c>
      <c r="AW211" s="16">
        <v>999</v>
      </c>
      <c r="AX211" s="16">
        <v>999</v>
      </c>
      <c r="AY211" s="16">
        <v>999</v>
      </c>
      <c r="AZ211" s="16">
        <v>999</v>
      </c>
      <c r="BA211" s="16">
        <v>999</v>
      </c>
      <c r="BB211" s="16">
        <v>999</v>
      </c>
      <c r="BC211" s="16">
        <v>999</v>
      </c>
      <c r="BD211" s="16">
        <v>999</v>
      </c>
      <c r="BE211" s="16">
        <v>999</v>
      </c>
    </row>
    <row r="212" spans="4:57" ht="15" customHeight="1" x14ac:dyDescent="0.4">
      <c r="D212" s="2" t="str">
        <f>'Lines - Loading'!D212</f>
        <v>ewehillwindfarm2</v>
      </c>
      <c r="E212" s="2" t="str">
        <f>'Lines - Loading'!E212</f>
        <v>WTG16 OUTLINE A</v>
      </c>
      <c r="G212" s="16">
        <v>0</v>
      </c>
      <c r="H212" s="16">
        <v>0</v>
      </c>
      <c r="I212" s="16">
        <v>999</v>
      </c>
      <c r="J212" s="16">
        <v>999</v>
      </c>
      <c r="K212" s="16">
        <v>999</v>
      </c>
      <c r="L212" s="16">
        <v>999</v>
      </c>
      <c r="M212" s="16">
        <v>999</v>
      </c>
      <c r="N212" s="16">
        <v>999</v>
      </c>
      <c r="O212" s="16">
        <v>999</v>
      </c>
      <c r="P212" s="16">
        <v>999</v>
      </c>
      <c r="Q212" s="16">
        <v>999</v>
      </c>
      <c r="R212" s="16">
        <v>999</v>
      </c>
      <c r="S212" s="16">
        <v>999</v>
      </c>
      <c r="T212" s="16">
        <v>999</v>
      </c>
      <c r="U212" s="16">
        <v>999</v>
      </c>
      <c r="V212" s="16">
        <v>999</v>
      </c>
      <c r="W212" s="16">
        <v>999</v>
      </c>
      <c r="X212" s="16">
        <v>999</v>
      </c>
      <c r="Y212" s="16">
        <v>999</v>
      </c>
      <c r="Z212" s="16">
        <v>999</v>
      </c>
      <c r="AA212" s="16">
        <v>999</v>
      </c>
      <c r="AB212" s="16">
        <v>999</v>
      </c>
      <c r="AC212" s="16">
        <v>999</v>
      </c>
      <c r="AD212" s="16">
        <v>999</v>
      </c>
      <c r="AE212" s="16">
        <v>999</v>
      </c>
      <c r="AF212" s="16">
        <v>999</v>
      </c>
      <c r="AG212" s="16">
        <v>999</v>
      </c>
      <c r="AH212" s="16">
        <v>999</v>
      </c>
      <c r="AI212" s="16">
        <v>999</v>
      </c>
      <c r="AJ212" s="16">
        <v>999</v>
      </c>
      <c r="AK212" s="16">
        <v>999</v>
      </c>
      <c r="AL212" s="16">
        <v>999</v>
      </c>
      <c r="AM212" s="16">
        <v>999</v>
      </c>
      <c r="AN212" s="16">
        <v>999</v>
      </c>
      <c r="AO212" s="16"/>
      <c r="AP212" s="16">
        <v>999</v>
      </c>
      <c r="AQ212" s="16">
        <v>999</v>
      </c>
      <c r="AR212" s="16">
        <v>999</v>
      </c>
      <c r="AS212" s="16">
        <v>999</v>
      </c>
      <c r="AT212" s="16">
        <v>999</v>
      </c>
      <c r="AU212" s="16">
        <v>999</v>
      </c>
      <c r="AV212" s="16">
        <v>999</v>
      </c>
      <c r="AW212" s="16">
        <v>999</v>
      </c>
      <c r="AX212" s="16">
        <v>999</v>
      </c>
      <c r="AY212" s="16">
        <v>999</v>
      </c>
      <c r="AZ212" s="16">
        <v>999</v>
      </c>
      <c r="BA212" s="16">
        <v>999</v>
      </c>
      <c r="BB212" s="16">
        <v>999</v>
      </c>
      <c r="BC212" s="16">
        <v>999</v>
      </c>
      <c r="BD212" s="16">
        <v>999</v>
      </c>
      <c r="BE212" s="16">
        <v>999</v>
      </c>
    </row>
    <row r="213" spans="4:57" ht="15" customHeight="1" x14ac:dyDescent="0.4">
      <c r="D213" s="2" t="str">
        <f>'Lines - Loading'!D213</f>
        <v>ewehillwindfarm2</v>
      </c>
      <c r="E213" s="2" t="str">
        <f>'Lines - Loading'!E213</f>
        <v>WTG16 OUTLINE B</v>
      </c>
      <c r="G213" s="16">
        <v>0</v>
      </c>
      <c r="H213" s="16">
        <v>0</v>
      </c>
      <c r="I213" s="16">
        <v>999</v>
      </c>
      <c r="J213" s="16">
        <v>999</v>
      </c>
      <c r="K213" s="16">
        <v>999</v>
      </c>
      <c r="L213" s="16">
        <v>999</v>
      </c>
      <c r="M213" s="16">
        <v>999</v>
      </c>
      <c r="N213" s="16">
        <v>999</v>
      </c>
      <c r="O213" s="16">
        <v>999</v>
      </c>
      <c r="P213" s="16">
        <v>999</v>
      </c>
      <c r="Q213" s="16">
        <v>999</v>
      </c>
      <c r="R213" s="16">
        <v>999</v>
      </c>
      <c r="S213" s="16">
        <v>999</v>
      </c>
      <c r="T213" s="16">
        <v>999</v>
      </c>
      <c r="U213" s="16">
        <v>999</v>
      </c>
      <c r="V213" s="16">
        <v>999</v>
      </c>
      <c r="W213" s="16">
        <v>999</v>
      </c>
      <c r="X213" s="16">
        <v>999</v>
      </c>
      <c r="Y213" s="16">
        <v>999</v>
      </c>
      <c r="Z213" s="16">
        <v>999</v>
      </c>
      <c r="AA213" s="16">
        <v>999</v>
      </c>
      <c r="AB213" s="16">
        <v>999</v>
      </c>
      <c r="AC213" s="16">
        <v>999</v>
      </c>
      <c r="AD213" s="16">
        <v>999</v>
      </c>
      <c r="AE213" s="16">
        <v>999</v>
      </c>
      <c r="AF213" s="16">
        <v>999</v>
      </c>
      <c r="AG213" s="16">
        <v>999</v>
      </c>
      <c r="AH213" s="16">
        <v>999</v>
      </c>
      <c r="AI213" s="16">
        <v>999</v>
      </c>
      <c r="AJ213" s="16">
        <v>999</v>
      </c>
      <c r="AK213" s="16">
        <v>999</v>
      </c>
      <c r="AL213" s="16">
        <v>999</v>
      </c>
      <c r="AM213" s="16">
        <v>999</v>
      </c>
      <c r="AN213" s="16">
        <v>999</v>
      </c>
      <c r="AO213" s="16"/>
      <c r="AP213" s="16">
        <v>999</v>
      </c>
      <c r="AQ213" s="16">
        <v>999</v>
      </c>
      <c r="AR213" s="16">
        <v>999</v>
      </c>
      <c r="AS213" s="16">
        <v>999</v>
      </c>
      <c r="AT213" s="16">
        <v>999</v>
      </c>
      <c r="AU213" s="16">
        <v>999</v>
      </c>
      <c r="AV213" s="16">
        <v>999</v>
      </c>
      <c r="AW213" s="16">
        <v>999</v>
      </c>
      <c r="AX213" s="16">
        <v>999</v>
      </c>
      <c r="AY213" s="16">
        <v>999</v>
      </c>
      <c r="AZ213" s="16">
        <v>999</v>
      </c>
      <c r="BA213" s="16">
        <v>999</v>
      </c>
      <c r="BB213" s="16">
        <v>999</v>
      </c>
      <c r="BC213" s="16">
        <v>999</v>
      </c>
      <c r="BD213" s="16">
        <v>999</v>
      </c>
      <c r="BE213" s="16">
        <v>999</v>
      </c>
    </row>
    <row r="214" spans="4:57" ht="15" customHeight="1" x14ac:dyDescent="0.4">
      <c r="D214" s="2" t="str">
        <f>'Lines - Loading'!D214</f>
        <v>ewehillwindfarm2</v>
      </c>
      <c r="E214" s="2" t="str">
        <f>'Lines - Loading'!E214</f>
        <v>WTG16 OUTLINE C</v>
      </c>
      <c r="G214" s="16">
        <v>0</v>
      </c>
      <c r="H214" s="16">
        <v>0</v>
      </c>
      <c r="I214" s="16">
        <v>999</v>
      </c>
      <c r="J214" s="16">
        <v>999</v>
      </c>
      <c r="K214" s="16">
        <v>999</v>
      </c>
      <c r="L214" s="16">
        <v>999</v>
      </c>
      <c r="M214" s="16">
        <v>999</v>
      </c>
      <c r="N214" s="16">
        <v>999</v>
      </c>
      <c r="O214" s="16">
        <v>999</v>
      </c>
      <c r="P214" s="16">
        <v>999</v>
      </c>
      <c r="Q214" s="16">
        <v>999</v>
      </c>
      <c r="R214" s="16">
        <v>999</v>
      </c>
      <c r="S214" s="16">
        <v>999</v>
      </c>
      <c r="T214" s="16">
        <v>999</v>
      </c>
      <c r="U214" s="16">
        <v>999</v>
      </c>
      <c r="V214" s="16">
        <v>999</v>
      </c>
      <c r="W214" s="16">
        <v>999</v>
      </c>
      <c r="X214" s="16">
        <v>999</v>
      </c>
      <c r="Y214" s="16">
        <v>999</v>
      </c>
      <c r="Z214" s="16">
        <v>999</v>
      </c>
      <c r="AA214" s="16">
        <v>999</v>
      </c>
      <c r="AB214" s="16">
        <v>999</v>
      </c>
      <c r="AC214" s="16">
        <v>999</v>
      </c>
      <c r="AD214" s="16">
        <v>999</v>
      </c>
      <c r="AE214" s="16">
        <v>999</v>
      </c>
      <c r="AF214" s="16">
        <v>999</v>
      </c>
      <c r="AG214" s="16">
        <v>999</v>
      </c>
      <c r="AH214" s="16">
        <v>999</v>
      </c>
      <c r="AI214" s="16">
        <v>999</v>
      </c>
      <c r="AJ214" s="16">
        <v>999</v>
      </c>
      <c r="AK214" s="16">
        <v>999</v>
      </c>
      <c r="AL214" s="16">
        <v>999</v>
      </c>
      <c r="AM214" s="16">
        <v>999</v>
      </c>
      <c r="AN214" s="16">
        <v>999</v>
      </c>
      <c r="AO214" s="16"/>
      <c r="AP214" s="16">
        <v>999</v>
      </c>
      <c r="AQ214" s="16">
        <v>999</v>
      </c>
      <c r="AR214" s="16">
        <v>999</v>
      </c>
      <c r="AS214" s="16">
        <v>999</v>
      </c>
      <c r="AT214" s="16">
        <v>999</v>
      </c>
      <c r="AU214" s="16">
        <v>999</v>
      </c>
      <c r="AV214" s="16">
        <v>999</v>
      </c>
      <c r="AW214" s="16">
        <v>999</v>
      </c>
      <c r="AX214" s="16">
        <v>999</v>
      </c>
      <c r="AY214" s="16">
        <v>999</v>
      </c>
      <c r="AZ214" s="16">
        <v>999</v>
      </c>
      <c r="BA214" s="16">
        <v>999</v>
      </c>
      <c r="BB214" s="16">
        <v>999</v>
      </c>
      <c r="BC214" s="16">
        <v>999</v>
      </c>
      <c r="BD214" s="16">
        <v>999</v>
      </c>
      <c r="BE214" s="16">
        <v>999</v>
      </c>
    </row>
    <row r="215" spans="4:57" ht="15" customHeight="1" x14ac:dyDescent="0.4">
      <c r="D215" s="2" t="str">
        <f>'Lines - Loading'!D215</f>
        <v>ewehillwindfarm2</v>
      </c>
      <c r="E215" s="2" t="str">
        <f>'Lines - Loading'!E215</f>
        <v>WTG16 OUTLINE D</v>
      </c>
      <c r="G215" s="16">
        <v>0</v>
      </c>
      <c r="H215" s="16">
        <v>0</v>
      </c>
      <c r="I215" s="16">
        <v>999</v>
      </c>
      <c r="J215" s="16">
        <v>999</v>
      </c>
      <c r="K215" s="16">
        <v>999</v>
      </c>
      <c r="L215" s="16">
        <v>999</v>
      </c>
      <c r="M215" s="16">
        <v>999</v>
      </c>
      <c r="N215" s="16">
        <v>999</v>
      </c>
      <c r="O215" s="16">
        <v>999</v>
      </c>
      <c r="P215" s="16">
        <v>999</v>
      </c>
      <c r="Q215" s="16">
        <v>999</v>
      </c>
      <c r="R215" s="16">
        <v>999</v>
      </c>
      <c r="S215" s="16">
        <v>999</v>
      </c>
      <c r="T215" s="16">
        <v>999</v>
      </c>
      <c r="U215" s="16">
        <v>999</v>
      </c>
      <c r="V215" s="16">
        <v>999</v>
      </c>
      <c r="W215" s="16">
        <v>999</v>
      </c>
      <c r="X215" s="16">
        <v>999</v>
      </c>
      <c r="Y215" s="16">
        <v>999</v>
      </c>
      <c r="Z215" s="16">
        <v>999</v>
      </c>
      <c r="AA215" s="16">
        <v>999</v>
      </c>
      <c r="AB215" s="16">
        <v>999</v>
      </c>
      <c r="AC215" s="16">
        <v>999</v>
      </c>
      <c r="AD215" s="16">
        <v>999</v>
      </c>
      <c r="AE215" s="16">
        <v>999</v>
      </c>
      <c r="AF215" s="16">
        <v>999</v>
      </c>
      <c r="AG215" s="16">
        <v>999</v>
      </c>
      <c r="AH215" s="16">
        <v>999</v>
      </c>
      <c r="AI215" s="16">
        <v>999</v>
      </c>
      <c r="AJ215" s="16">
        <v>999</v>
      </c>
      <c r="AK215" s="16">
        <v>999</v>
      </c>
      <c r="AL215" s="16">
        <v>999</v>
      </c>
      <c r="AM215" s="16">
        <v>999</v>
      </c>
      <c r="AN215" s="16">
        <v>999</v>
      </c>
      <c r="AO215" s="16"/>
      <c r="AP215" s="16">
        <v>999</v>
      </c>
      <c r="AQ215" s="16">
        <v>999</v>
      </c>
      <c r="AR215" s="16">
        <v>999</v>
      </c>
      <c r="AS215" s="16">
        <v>999</v>
      </c>
      <c r="AT215" s="16">
        <v>999</v>
      </c>
      <c r="AU215" s="16">
        <v>999</v>
      </c>
      <c r="AV215" s="16">
        <v>999</v>
      </c>
      <c r="AW215" s="16">
        <v>999</v>
      </c>
      <c r="AX215" s="16">
        <v>999</v>
      </c>
      <c r="AY215" s="16">
        <v>999</v>
      </c>
      <c r="AZ215" s="16">
        <v>999</v>
      </c>
      <c r="BA215" s="16">
        <v>999</v>
      </c>
      <c r="BB215" s="16">
        <v>999</v>
      </c>
      <c r="BC215" s="16">
        <v>999</v>
      </c>
      <c r="BD215" s="16">
        <v>999</v>
      </c>
      <c r="BE215" s="16">
        <v>999</v>
      </c>
    </row>
    <row r="216" spans="4:57" ht="15" customHeight="1" x14ac:dyDescent="0.4">
      <c r="D216" s="2" t="str">
        <f>'Lines - Loading'!D216</f>
        <v>ewehillwindfarm2</v>
      </c>
      <c r="E216" s="2" t="str">
        <f>'Lines - Loading'!E216</f>
        <v>WTG15 A</v>
      </c>
      <c r="G216" s="16">
        <v>0</v>
      </c>
      <c r="H216" s="16">
        <v>0</v>
      </c>
      <c r="I216" s="16">
        <v>999</v>
      </c>
      <c r="J216" s="16">
        <v>999</v>
      </c>
      <c r="K216" s="16">
        <v>999</v>
      </c>
      <c r="L216" s="16">
        <v>999</v>
      </c>
      <c r="M216" s="16">
        <v>999</v>
      </c>
      <c r="N216" s="16">
        <v>999</v>
      </c>
      <c r="O216" s="16">
        <v>999</v>
      </c>
      <c r="P216" s="16">
        <v>999</v>
      </c>
      <c r="Q216" s="16">
        <v>999</v>
      </c>
      <c r="R216" s="16">
        <v>999</v>
      </c>
      <c r="S216" s="16">
        <v>999</v>
      </c>
      <c r="T216" s="16">
        <v>999</v>
      </c>
      <c r="U216" s="16">
        <v>999</v>
      </c>
      <c r="V216" s="16">
        <v>999</v>
      </c>
      <c r="W216" s="16">
        <v>999</v>
      </c>
      <c r="X216" s="16">
        <v>999</v>
      </c>
      <c r="Y216" s="16">
        <v>999</v>
      </c>
      <c r="Z216" s="16">
        <v>999</v>
      </c>
      <c r="AA216" s="16">
        <v>999</v>
      </c>
      <c r="AB216" s="16">
        <v>999</v>
      </c>
      <c r="AC216" s="16">
        <v>999</v>
      </c>
      <c r="AD216" s="16">
        <v>999</v>
      </c>
      <c r="AE216" s="16">
        <v>999</v>
      </c>
      <c r="AF216" s="16">
        <v>999</v>
      </c>
      <c r="AG216" s="16">
        <v>999</v>
      </c>
      <c r="AH216" s="16">
        <v>999</v>
      </c>
      <c r="AI216" s="16">
        <v>999</v>
      </c>
      <c r="AJ216" s="16">
        <v>999</v>
      </c>
      <c r="AK216" s="16">
        <v>999</v>
      </c>
      <c r="AL216" s="16">
        <v>999</v>
      </c>
      <c r="AM216" s="16">
        <v>999</v>
      </c>
      <c r="AN216" s="16">
        <v>999</v>
      </c>
      <c r="AO216" s="16"/>
      <c r="AP216" s="16">
        <v>999</v>
      </c>
      <c r="AQ216" s="16">
        <v>999</v>
      </c>
      <c r="AR216" s="16">
        <v>999</v>
      </c>
      <c r="AS216" s="16">
        <v>999</v>
      </c>
      <c r="AT216" s="16">
        <v>999</v>
      </c>
      <c r="AU216" s="16">
        <v>999</v>
      </c>
      <c r="AV216" s="16">
        <v>999</v>
      </c>
      <c r="AW216" s="16">
        <v>999</v>
      </c>
      <c r="AX216" s="16">
        <v>999</v>
      </c>
      <c r="AY216" s="16">
        <v>999</v>
      </c>
      <c r="AZ216" s="16">
        <v>999</v>
      </c>
      <c r="BA216" s="16">
        <v>999</v>
      </c>
      <c r="BB216" s="16">
        <v>999</v>
      </c>
      <c r="BC216" s="16">
        <v>999</v>
      </c>
      <c r="BD216" s="16">
        <v>999</v>
      </c>
      <c r="BE216" s="16">
        <v>999</v>
      </c>
    </row>
    <row r="217" spans="4:57" ht="15" customHeight="1" x14ac:dyDescent="0.4">
      <c r="D217" s="2" t="str">
        <f>'Lines - Loading'!D217</f>
        <v>ewehillwindfarm2</v>
      </c>
      <c r="E217" s="2" t="str">
        <f>'Lines - Loading'!E217</f>
        <v>WTG15 B</v>
      </c>
      <c r="G217" s="16">
        <v>0</v>
      </c>
      <c r="H217" s="16">
        <v>0</v>
      </c>
      <c r="I217" s="16">
        <v>999</v>
      </c>
      <c r="J217" s="16">
        <v>999</v>
      </c>
      <c r="K217" s="16">
        <v>999</v>
      </c>
      <c r="L217" s="16">
        <v>999</v>
      </c>
      <c r="M217" s="16">
        <v>999</v>
      </c>
      <c r="N217" s="16">
        <v>999</v>
      </c>
      <c r="O217" s="16">
        <v>999</v>
      </c>
      <c r="P217" s="16">
        <v>999</v>
      </c>
      <c r="Q217" s="16">
        <v>999</v>
      </c>
      <c r="R217" s="16">
        <v>999</v>
      </c>
      <c r="S217" s="16">
        <v>999</v>
      </c>
      <c r="T217" s="16">
        <v>999</v>
      </c>
      <c r="U217" s="16">
        <v>999</v>
      </c>
      <c r="V217" s="16">
        <v>999</v>
      </c>
      <c r="W217" s="16">
        <v>999</v>
      </c>
      <c r="X217" s="16">
        <v>999</v>
      </c>
      <c r="Y217" s="16">
        <v>999</v>
      </c>
      <c r="Z217" s="16">
        <v>999</v>
      </c>
      <c r="AA217" s="16">
        <v>999</v>
      </c>
      <c r="AB217" s="16">
        <v>999</v>
      </c>
      <c r="AC217" s="16">
        <v>999</v>
      </c>
      <c r="AD217" s="16">
        <v>999</v>
      </c>
      <c r="AE217" s="16">
        <v>999</v>
      </c>
      <c r="AF217" s="16">
        <v>999</v>
      </c>
      <c r="AG217" s="16">
        <v>999</v>
      </c>
      <c r="AH217" s="16">
        <v>999</v>
      </c>
      <c r="AI217" s="16">
        <v>999</v>
      </c>
      <c r="AJ217" s="16">
        <v>999</v>
      </c>
      <c r="AK217" s="16">
        <v>999</v>
      </c>
      <c r="AL217" s="16">
        <v>999</v>
      </c>
      <c r="AM217" s="16">
        <v>999</v>
      </c>
      <c r="AN217" s="16">
        <v>999</v>
      </c>
      <c r="AO217" s="16"/>
      <c r="AP217" s="16">
        <v>999</v>
      </c>
      <c r="AQ217" s="16">
        <v>999</v>
      </c>
      <c r="AR217" s="16">
        <v>999</v>
      </c>
      <c r="AS217" s="16">
        <v>999</v>
      </c>
      <c r="AT217" s="16">
        <v>999</v>
      </c>
      <c r="AU217" s="16">
        <v>999</v>
      </c>
      <c r="AV217" s="16">
        <v>999</v>
      </c>
      <c r="AW217" s="16">
        <v>999</v>
      </c>
      <c r="AX217" s="16">
        <v>999</v>
      </c>
      <c r="AY217" s="16">
        <v>999</v>
      </c>
      <c r="AZ217" s="16">
        <v>999</v>
      </c>
      <c r="BA217" s="16">
        <v>999</v>
      </c>
      <c r="BB217" s="16">
        <v>999</v>
      </c>
      <c r="BC217" s="16">
        <v>999</v>
      </c>
      <c r="BD217" s="16">
        <v>999</v>
      </c>
      <c r="BE217" s="16">
        <v>999</v>
      </c>
    </row>
    <row r="218" spans="4:57" ht="15" customHeight="1" x14ac:dyDescent="0.4">
      <c r="D218" s="2" t="str">
        <f>'Lines - Loading'!D218</f>
        <v>ewehillwindfarm2</v>
      </c>
      <c r="E218" s="2" t="str">
        <f>'Lines - Loading'!E218</f>
        <v>WTG15 C</v>
      </c>
      <c r="G218" s="16">
        <v>0</v>
      </c>
      <c r="H218" s="16">
        <v>0</v>
      </c>
      <c r="I218" s="16">
        <v>999</v>
      </c>
      <c r="J218" s="16">
        <v>999</v>
      </c>
      <c r="K218" s="16">
        <v>999</v>
      </c>
      <c r="L218" s="16">
        <v>999</v>
      </c>
      <c r="M218" s="16">
        <v>999</v>
      </c>
      <c r="N218" s="16">
        <v>999</v>
      </c>
      <c r="O218" s="16">
        <v>999</v>
      </c>
      <c r="P218" s="16">
        <v>999</v>
      </c>
      <c r="Q218" s="16">
        <v>999</v>
      </c>
      <c r="R218" s="16">
        <v>999</v>
      </c>
      <c r="S218" s="16">
        <v>999</v>
      </c>
      <c r="T218" s="16">
        <v>999</v>
      </c>
      <c r="U218" s="16">
        <v>999</v>
      </c>
      <c r="V218" s="16">
        <v>999</v>
      </c>
      <c r="W218" s="16">
        <v>999</v>
      </c>
      <c r="X218" s="16">
        <v>999</v>
      </c>
      <c r="Y218" s="16">
        <v>999</v>
      </c>
      <c r="Z218" s="16">
        <v>999</v>
      </c>
      <c r="AA218" s="16">
        <v>999</v>
      </c>
      <c r="AB218" s="16">
        <v>999</v>
      </c>
      <c r="AC218" s="16">
        <v>999</v>
      </c>
      <c r="AD218" s="16">
        <v>999</v>
      </c>
      <c r="AE218" s="16">
        <v>999</v>
      </c>
      <c r="AF218" s="16">
        <v>999</v>
      </c>
      <c r="AG218" s="16">
        <v>999</v>
      </c>
      <c r="AH218" s="16">
        <v>999</v>
      </c>
      <c r="AI218" s="16">
        <v>999</v>
      </c>
      <c r="AJ218" s="16">
        <v>999</v>
      </c>
      <c r="AK218" s="16">
        <v>999</v>
      </c>
      <c r="AL218" s="16">
        <v>999</v>
      </c>
      <c r="AM218" s="16">
        <v>999</v>
      </c>
      <c r="AN218" s="16">
        <v>999</v>
      </c>
      <c r="AO218" s="16"/>
      <c r="AP218" s="16">
        <v>999</v>
      </c>
      <c r="AQ218" s="16">
        <v>999</v>
      </c>
      <c r="AR218" s="16">
        <v>999</v>
      </c>
      <c r="AS218" s="16">
        <v>999</v>
      </c>
      <c r="AT218" s="16">
        <v>999</v>
      </c>
      <c r="AU218" s="16">
        <v>999</v>
      </c>
      <c r="AV218" s="16">
        <v>999</v>
      </c>
      <c r="AW218" s="16">
        <v>999</v>
      </c>
      <c r="AX218" s="16">
        <v>999</v>
      </c>
      <c r="AY218" s="16">
        <v>999</v>
      </c>
      <c r="AZ218" s="16">
        <v>999</v>
      </c>
      <c r="BA218" s="16">
        <v>999</v>
      </c>
      <c r="BB218" s="16">
        <v>999</v>
      </c>
      <c r="BC218" s="16">
        <v>999</v>
      </c>
      <c r="BD218" s="16">
        <v>999</v>
      </c>
      <c r="BE218" s="16">
        <v>999</v>
      </c>
    </row>
    <row r="219" spans="4:57" ht="15" customHeight="1" x14ac:dyDescent="0.4">
      <c r="D219" s="2" t="str">
        <f>'Lines - Loading'!D219</f>
        <v>ewehillwindfarm2</v>
      </c>
      <c r="E219" s="2" t="str">
        <f>'Lines - Loading'!E219</f>
        <v>WTG15 D</v>
      </c>
      <c r="G219" s="16">
        <v>0</v>
      </c>
      <c r="H219" s="16">
        <v>0</v>
      </c>
      <c r="I219" s="16">
        <v>999</v>
      </c>
      <c r="J219" s="16">
        <v>999</v>
      </c>
      <c r="K219" s="16">
        <v>999</v>
      </c>
      <c r="L219" s="16">
        <v>999</v>
      </c>
      <c r="M219" s="16">
        <v>999</v>
      </c>
      <c r="N219" s="16">
        <v>999</v>
      </c>
      <c r="O219" s="16">
        <v>999</v>
      </c>
      <c r="P219" s="16">
        <v>999</v>
      </c>
      <c r="Q219" s="16">
        <v>999</v>
      </c>
      <c r="R219" s="16">
        <v>999</v>
      </c>
      <c r="S219" s="16">
        <v>999</v>
      </c>
      <c r="T219" s="16">
        <v>999</v>
      </c>
      <c r="U219" s="16">
        <v>999</v>
      </c>
      <c r="V219" s="16">
        <v>999</v>
      </c>
      <c r="W219" s="16">
        <v>999</v>
      </c>
      <c r="X219" s="16">
        <v>999</v>
      </c>
      <c r="Y219" s="16">
        <v>999</v>
      </c>
      <c r="Z219" s="16">
        <v>999</v>
      </c>
      <c r="AA219" s="16">
        <v>999</v>
      </c>
      <c r="AB219" s="16">
        <v>999</v>
      </c>
      <c r="AC219" s="16">
        <v>999</v>
      </c>
      <c r="AD219" s="16">
        <v>999</v>
      </c>
      <c r="AE219" s="16">
        <v>999</v>
      </c>
      <c r="AF219" s="16">
        <v>999</v>
      </c>
      <c r="AG219" s="16">
        <v>999</v>
      </c>
      <c r="AH219" s="16">
        <v>999</v>
      </c>
      <c r="AI219" s="16">
        <v>999</v>
      </c>
      <c r="AJ219" s="16">
        <v>999</v>
      </c>
      <c r="AK219" s="16">
        <v>999</v>
      </c>
      <c r="AL219" s="16">
        <v>999</v>
      </c>
      <c r="AM219" s="16">
        <v>999</v>
      </c>
      <c r="AN219" s="16">
        <v>999</v>
      </c>
      <c r="AO219" s="16"/>
      <c r="AP219" s="16">
        <v>999</v>
      </c>
      <c r="AQ219" s="16">
        <v>999</v>
      </c>
      <c r="AR219" s="16">
        <v>999</v>
      </c>
      <c r="AS219" s="16">
        <v>999</v>
      </c>
      <c r="AT219" s="16">
        <v>999</v>
      </c>
      <c r="AU219" s="16">
        <v>999</v>
      </c>
      <c r="AV219" s="16">
        <v>999</v>
      </c>
      <c r="AW219" s="16">
        <v>999</v>
      </c>
      <c r="AX219" s="16">
        <v>999</v>
      </c>
      <c r="AY219" s="16">
        <v>999</v>
      </c>
      <c r="AZ219" s="16">
        <v>999</v>
      </c>
      <c r="BA219" s="16">
        <v>999</v>
      </c>
      <c r="BB219" s="16">
        <v>999</v>
      </c>
      <c r="BC219" s="16">
        <v>999</v>
      </c>
      <c r="BD219" s="16">
        <v>999</v>
      </c>
      <c r="BE219" s="16">
        <v>999</v>
      </c>
    </row>
    <row r="220" spans="4:57" ht="15" customHeight="1" x14ac:dyDescent="0.4">
      <c r="D220" s="2" t="str">
        <f>'Lines - Loading'!D220</f>
        <v>ewehillwindfarm2</v>
      </c>
      <c r="E220" s="2" t="str">
        <f>'Lines - Loading'!E220</f>
        <v>WTG15 E</v>
      </c>
      <c r="G220" s="16">
        <v>0</v>
      </c>
      <c r="H220" s="16">
        <v>0</v>
      </c>
      <c r="I220" s="16">
        <v>999</v>
      </c>
      <c r="J220" s="16">
        <v>999</v>
      </c>
      <c r="K220" s="16">
        <v>999</v>
      </c>
      <c r="L220" s="16">
        <v>999</v>
      </c>
      <c r="M220" s="16">
        <v>999</v>
      </c>
      <c r="N220" s="16">
        <v>999</v>
      </c>
      <c r="O220" s="16">
        <v>999</v>
      </c>
      <c r="P220" s="16">
        <v>999</v>
      </c>
      <c r="Q220" s="16">
        <v>999</v>
      </c>
      <c r="R220" s="16">
        <v>999</v>
      </c>
      <c r="S220" s="16">
        <v>999</v>
      </c>
      <c r="T220" s="16">
        <v>999</v>
      </c>
      <c r="U220" s="16">
        <v>999</v>
      </c>
      <c r="V220" s="16">
        <v>999</v>
      </c>
      <c r="W220" s="16">
        <v>999</v>
      </c>
      <c r="X220" s="16">
        <v>999</v>
      </c>
      <c r="Y220" s="16">
        <v>999</v>
      </c>
      <c r="Z220" s="16">
        <v>999</v>
      </c>
      <c r="AA220" s="16">
        <v>999</v>
      </c>
      <c r="AB220" s="16">
        <v>999</v>
      </c>
      <c r="AC220" s="16">
        <v>999</v>
      </c>
      <c r="AD220" s="16">
        <v>999</v>
      </c>
      <c r="AE220" s="16">
        <v>999</v>
      </c>
      <c r="AF220" s="16">
        <v>999</v>
      </c>
      <c r="AG220" s="16">
        <v>999</v>
      </c>
      <c r="AH220" s="16">
        <v>999</v>
      </c>
      <c r="AI220" s="16">
        <v>999</v>
      </c>
      <c r="AJ220" s="16">
        <v>999</v>
      </c>
      <c r="AK220" s="16">
        <v>999</v>
      </c>
      <c r="AL220" s="16">
        <v>999</v>
      </c>
      <c r="AM220" s="16">
        <v>999</v>
      </c>
      <c r="AN220" s="16">
        <v>999</v>
      </c>
      <c r="AO220" s="16"/>
      <c r="AP220" s="16">
        <v>999</v>
      </c>
      <c r="AQ220" s="16">
        <v>999</v>
      </c>
      <c r="AR220" s="16">
        <v>999</v>
      </c>
      <c r="AS220" s="16">
        <v>999</v>
      </c>
      <c r="AT220" s="16">
        <v>999</v>
      </c>
      <c r="AU220" s="16">
        <v>999</v>
      </c>
      <c r="AV220" s="16">
        <v>999</v>
      </c>
      <c r="AW220" s="16">
        <v>999</v>
      </c>
      <c r="AX220" s="16">
        <v>999</v>
      </c>
      <c r="AY220" s="16">
        <v>999</v>
      </c>
      <c r="AZ220" s="16">
        <v>999</v>
      </c>
      <c r="BA220" s="16">
        <v>999</v>
      </c>
      <c r="BB220" s="16">
        <v>999</v>
      </c>
      <c r="BC220" s="16">
        <v>999</v>
      </c>
      <c r="BD220" s="16">
        <v>999</v>
      </c>
      <c r="BE220" s="16">
        <v>999</v>
      </c>
    </row>
    <row r="221" spans="4:57" ht="15" customHeight="1" x14ac:dyDescent="0.4">
      <c r="D221" s="2" t="str">
        <f>'Lines - Loading'!D221</f>
        <v>ewehillwindfarm2</v>
      </c>
      <c r="E221" s="2" t="str">
        <f>'Lines - Loading'!E221</f>
        <v>WTG15 OUTLINE A</v>
      </c>
      <c r="G221" s="16">
        <v>0</v>
      </c>
      <c r="H221" s="16">
        <v>0</v>
      </c>
      <c r="I221" s="16">
        <v>999</v>
      </c>
      <c r="J221" s="16">
        <v>999</v>
      </c>
      <c r="K221" s="16">
        <v>999</v>
      </c>
      <c r="L221" s="16">
        <v>999</v>
      </c>
      <c r="M221" s="16">
        <v>999</v>
      </c>
      <c r="N221" s="16">
        <v>999</v>
      </c>
      <c r="O221" s="16">
        <v>999</v>
      </c>
      <c r="P221" s="16">
        <v>999</v>
      </c>
      <c r="Q221" s="16">
        <v>999</v>
      </c>
      <c r="R221" s="16">
        <v>999</v>
      </c>
      <c r="S221" s="16">
        <v>999</v>
      </c>
      <c r="T221" s="16">
        <v>999</v>
      </c>
      <c r="U221" s="16">
        <v>999</v>
      </c>
      <c r="V221" s="16">
        <v>999</v>
      </c>
      <c r="W221" s="16">
        <v>999</v>
      </c>
      <c r="X221" s="16">
        <v>999</v>
      </c>
      <c r="Y221" s="16">
        <v>999</v>
      </c>
      <c r="Z221" s="16">
        <v>999</v>
      </c>
      <c r="AA221" s="16">
        <v>999</v>
      </c>
      <c r="AB221" s="16">
        <v>999</v>
      </c>
      <c r="AC221" s="16">
        <v>999</v>
      </c>
      <c r="AD221" s="16">
        <v>999</v>
      </c>
      <c r="AE221" s="16">
        <v>999</v>
      </c>
      <c r="AF221" s="16">
        <v>999</v>
      </c>
      <c r="AG221" s="16">
        <v>999</v>
      </c>
      <c r="AH221" s="16">
        <v>999</v>
      </c>
      <c r="AI221" s="16">
        <v>999</v>
      </c>
      <c r="AJ221" s="16">
        <v>999</v>
      </c>
      <c r="AK221" s="16">
        <v>999</v>
      </c>
      <c r="AL221" s="16">
        <v>999</v>
      </c>
      <c r="AM221" s="16">
        <v>999</v>
      </c>
      <c r="AN221" s="16">
        <v>999</v>
      </c>
      <c r="AO221" s="16"/>
      <c r="AP221" s="16">
        <v>999</v>
      </c>
      <c r="AQ221" s="16">
        <v>999</v>
      </c>
      <c r="AR221" s="16">
        <v>999</v>
      </c>
      <c r="AS221" s="16">
        <v>999</v>
      </c>
      <c r="AT221" s="16">
        <v>999</v>
      </c>
      <c r="AU221" s="16">
        <v>999</v>
      </c>
      <c r="AV221" s="16">
        <v>999</v>
      </c>
      <c r="AW221" s="16">
        <v>999</v>
      </c>
      <c r="AX221" s="16">
        <v>999</v>
      </c>
      <c r="AY221" s="16">
        <v>999</v>
      </c>
      <c r="AZ221" s="16">
        <v>999</v>
      </c>
      <c r="BA221" s="16">
        <v>999</v>
      </c>
      <c r="BB221" s="16">
        <v>999</v>
      </c>
      <c r="BC221" s="16">
        <v>999</v>
      </c>
      <c r="BD221" s="16">
        <v>999</v>
      </c>
      <c r="BE221" s="16">
        <v>999</v>
      </c>
    </row>
    <row r="222" spans="4:57" ht="15" customHeight="1" x14ac:dyDescent="0.4">
      <c r="D222" s="2" t="str">
        <f>'Lines - Loading'!D222</f>
        <v>ewehillwindfarm2</v>
      </c>
      <c r="E222" s="2" t="str">
        <f>'Lines - Loading'!E222</f>
        <v>WTG15 OUTLINE B</v>
      </c>
      <c r="G222" s="16">
        <v>0</v>
      </c>
      <c r="H222" s="16">
        <v>0</v>
      </c>
      <c r="I222" s="16">
        <v>999</v>
      </c>
      <c r="J222" s="16">
        <v>999</v>
      </c>
      <c r="K222" s="16">
        <v>999</v>
      </c>
      <c r="L222" s="16">
        <v>999</v>
      </c>
      <c r="M222" s="16">
        <v>999</v>
      </c>
      <c r="N222" s="16">
        <v>999</v>
      </c>
      <c r="O222" s="16">
        <v>999</v>
      </c>
      <c r="P222" s="16">
        <v>999</v>
      </c>
      <c r="Q222" s="16">
        <v>999</v>
      </c>
      <c r="R222" s="16">
        <v>999</v>
      </c>
      <c r="S222" s="16">
        <v>999</v>
      </c>
      <c r="T222" s="16">
        <v>999</v>
      </c>
      <c r="U222" s="16">
        <v>999</v>
      </c>
      <c r="V222" s="16">
        <v>999</v>
      </c>
      <c r="W222" s="16">
        <v>999</v>
      </c>
      <c r="X222" s="16">
        <v>999</v>
      </c>
      <c r="Y222" s="16">
        <v>999</v>
      </c>
      <c r="Z222" s="16">
        <v>999</v>
      </c>
      <c r="AA222" s="16">
        <v>999</v>
      </c>
      <c r="AB222" s="16">
        <v>999</v>
      </c>
      <c r="AC222" s="16">
        <v>999</v>
      </c>
      <c r="AD222" s="16">
        <v>999</v>
      </c>
      <c r="AE222" s="16">
        <v>999</v>
      </c>
      <c r="AF222" s="16">
        <v>999</v>
      </c>
      <c r="AG222" s="16">
        <v>999</v>
      </c>
      <c r="AH222" s="16">
        <v>999</v>
      </c>
      <c r="AI222" s="16">
        <v>999</v>
      </c>
      <c r="AJ222" s="16">
        <v>999</v>
      </c>
      <c r="AK222" s="16">
        <v>999</v>
      </c>
      <c r="AL222" s="16">
        <v>999</v>
      </c>
      <c r="AM222" s="16">
        <v>999</v>
      </c>
      <c r="AN222" s="16">
        <v>999</v>
      </c>
      <c r="AO222" s="16"/>
      <c r="AP222" s="16">
        <v>999</v>
      </c>
      <c r="AQ222" s="16">
        <v>999</v>
      </c>
      <c r="AR222" s="16">
        <v>999</v>
      </c>
      <c r="AS222" s="16">
        <v>999</v>
      </c>
      <c r="AT222" s="16">
        <v>999</v>
      </c>
      <c r="AU222" s="16">
        <v>999</v>
      </c>
      <c r="AV222" s="16">
        <v>999</v>
      </c>
      <c r="AW222" s="16">
        <v>999</v>
      </c>
      <c r="AX222" s="16">
        <v>999</v>
      </c>
      <c r="AY222" s="16">
        <v>999</v>
      </c>
      <c r="AZ222" s="16">
        <v>999</v>
      </c>
      <c r="BA222" s="16">
        <v>999</v>
      </c>
      <c r="BB222" s="16">
        <v>999</v>
      </c>
      <c r="BC222" s="16">
        <v>999</v>
      </c>
      <c r="BD222" s="16">
        <v>999</v>
      </c>
      <c r="BE222" s="16">
        <v>999</v>
      </c>
    </row>
    <row r="223" spans="4:57" ht="15" customHeight="1" x14ac:dyDescent="0.4">
      <c r="D223" s="2" t="str">
        <f>'Lines - Loading'!D223</f>
        <v>ewehillwindfarm2</v>
      </c>
      <c r="E223" s="2" t="str">
        <f>'Lines - Loading'!E223</f>
        <v>WTG15 OUTLINE C</v>
      </c>
      <c r="G223" s="16">
        <v>0</v>
      </c>
      <c r="H223" s="16">
        <v>0</v>
      </c>
      <c r="I223" s="16">
        <v>999</v>
      </c>
      <c r="J223" s="16">
        <v>999</v>
      </c>
      <c r="K223" s="16">
        <v>999</v>
      </c>
      <c r="L223" s="16">
        <v>999</v>
      </c>
      <c r="M223" s="16">
        <v>999</v>
      </c>
      <c r="N223" s="16">
        <v>999</v>
      </c>
      <c r="O223" s="16">
        <v>999</v>
      </c>
      <c r="P223" s="16">
        <v>999</v>
      </c>
      <c r="Q223" s="16">
        <v>999</v>
      </c>
      <c r="R223" s="16">
        <v>999</v>
      </c>
      <c r="S223" s="16">
        <v>999</v>
      </c>
      <c r="T223" s="16">
        <v>999</v>
      </c>
      <c r="U223" s="16">
        <v>999</v>
      </c>
      <c r="V223" s="16">
        <v>999</v>
      </c>
      <c r="W223" s="16">
        <v>999</v>
      </c>
      <c r="X223" s="16">
        <v>999</v>
      </c>
      <c r="Y223" s="16">
        <v>999</v>
      </c>
      <c r="Z223" s="16">
        <v>999</v>
      </c>
      <c r="AA223" s="16">
        <v>999</v>
      </c>
      <c r="AB223" s="16">
        <v>999</v>
      </c>
      <c r="AC223" s="16">
        <v>999</v>
      </c>
      <c r="AD223" s="16">
        <v>999</v>
      </c>
      <c r="AE223" s="16">
        <v>999</v>
      </c>
      <c r="AF223" s="16">
        <v>999</v>
      </c>
      <c r="AG223" s="16">
        <v>999</v>
      </c>
      <c r="AH223" s="16">
        <v>999</v>
      </c>
      <c r="AI223" s="16">
        <v>999</v>
      </c>
      <c r="AJ223" s="16">
        <v>999</v>
      </c>
      <c r="AK223" s="16">
        <v>999</v>
      </c>
      <c r="AL223" s="16">
        <v>999</v>
      </c>
      <c r="AM223" s="16">
        <v>999</v>
      </c>
      <c r="AN223" s="16">
        <v>999</v>
      </c>
      <c r="AO223" s="16"/>
      <c r="AP223" s="16">
        <v>999</v>
      </c>
      <c r="AQ223" s="16">
        <v>999</v>
      </c>
      <c r="AR223" s="16">
        <v>999</v>
      </c>
      <c r="AS223" s="16">
        <v>999</v>
      </c>
      <c r="AT223" s="16">
        <v>999</v>
      </c>
      <c r="AU223" s="16">
        <v>999</v>
      </c>
      <c r="AV223" s="16">
        <v>999</v>
      </c>
      <c r="AW223" s="16">
        <v>999</v>
      </c>
      <c r="AX223" s="16">
        <v>999</v>
      </c>
      <c r="AY223" s="16">
        <v>999</v>
      </c>
      <c r="AZ223" s="16">
        <v>999</v>
      </c>
      <c r="BA223" s="16">
        <v>999</v>
      </c>
      <c r="BB223" s="16">
        <v>999</v>
      </c>
      <c r="BC223" s="16">
        <v>999</v>
      </c>
      <c r="BD223" s="16">
        <v>999</v>
      </c>
      <c r="BE223" s="16">
        <v>999</v>
      </c>
    </row>
    <row r="224" spans="4:57" ht="15" customHeight="1" x14ac:dyDescent="0.4">
      <c r="D224" s="2" t="str">
        <f>'Lines - Loading'!D224</f>
        <v>ewehillwindfarm2</v>
      </c>
      <c r="E224" s="2" t="str">
        <f>'Lines - Loading'!E224</f>
        <v>WTG15 OUTLINE D</v>
      </c>
      <c r="G224" s="16">
        <v>0</v>
      </c>
      <c r="H224" s="16">
        <v>0</v>
      </c>
      <c r="I224" s="16">
        <v>999</v>
      </c>
      <c r="J224" s="16">
        <v>999</v>
      </c>
      <c r="K224" s="16">
        <v>999</v>
      </c>
      <c r="L224" s="16">
        <v>999</v>
      </c>
      <c r="M224" s="16">
        <v>999</v>
      </c>
      <c r="N224" s="16">
        <v>999</v>
      </c>
      <c r="O224" s="16">
        <v>999</v>
      </c>
      <c r="P224" s="16">
        <v>999</v>
      </c>
      <c r="Q224" s="16">
        <v>999</v>
      </c>
      <c r="R224" s="16">
        <v>999</v>
      </c>
      <c r="S224" s="16">
        <v>999</v>
      </c>
      <c r="T224" s="16">
        <v>999</v>
      </c>
      <c r="U224" s="16">
        <v>999</v>
      </c>
      <c r="V224" s="16">
        <v>999</v>
      </c>
      <c r="W224" s="16">
        <v>999</v>
      </c>
      <c r="X224" s="16">
        <v>999</v>
      </c>
      <c r="Y224" s="16">
        <v>999</v>
      </c>
      <c r="Z224" s="16">
        <v>999</v>
      </c>
      <c r="AA224" s="16">
        <v>999</v>
      </c>
      <c r="AB224" s="16">
        <v>999</v>
      </c>
      <c r="AC224" s="16">
        <v>999</v>
      </c>
      <c r="AD224" s="16">
        <v>999</v>
      </c>
      <c r="AE224" s="16">
        <v>999</v>
      </c>
      <c r="AF224" s="16">
        <v>999</v>
      </c>
      <c r="AG224" s="16">
        <v>999</v>
      </c>
      <c r="AH224" s="16">
        <v>999</v>
      </c>
      <c r="AI224" s="16">
        <v>999</v>
      </c>
      <c r="AJ224" s="16">
        <v>999</v>
      </c>
      <c r="AK224" s="16">
        <v>999</v>
      </c>
      <c r="AL224" s="16">
        <v>999</v>
      </c>
      <c r="AM224" s="16">
        <v>999</v>
      </c>
      <c r="AN224" s="16">
        <v>999</v>
      </c>
      <c r="AO224" s="16"/>
      <c r="AP224" s="16">
        <v>999</v>
      </c>
      <c r="AQ224" s="16">
        <v>999</v>
      </c>
      <c r="AR224" s="16">
        <v>999</v>
      </c>
      <c r="AS224" s="16">
        <v>999</v>
      </c>
      <c r="AT224" s="16">
        <v>999</v>
      </c>
      <c r="AU224" s="16">
        <v>999</v>
      </c>
      <c r="AV224" s="16">
        <v>999</v>
      </c>
      <c r="AW224" s="16">
        <v>999</v>
      </c>
      <c r="AX224" s="16">
        <v>999</v>
      </c>
      <c r="AY224" s="16">
        <v>999</v>
      </c>
      <c r="AZ224" s="16">
        <v>999</v>
      </c>
      <c r="BA224" s="16">
        <v>999</v>
      </c>
      <c r="BB224" s="16">
        <v>999</v>
      </c>
      <c r="BC224" s="16">
        <v>999</v>
      </c>
      <c r="BD224" s="16">
        <v>999</v>
      </c>
      <c r="BE224" s="16">
        <v>999</v>
      </c>
    </row>
    <row r="225" spans="4:57" ht="15" customHeight="1" x14ac:dyDescent="0.4">
      <c r="D225" s="2" t="str">
        <f>'Lines - Loading'!D225</f>
        <v>ewehillwindfarm2</v>
      </c>
      <c r="E225" s="2" t="str">
        <f>'Lines - Loading'!E225</f>
        <v>WTG13 A</v>
      </c>
      <c r="G225" s="16">
        <v>0</v>
      </c>
      <c r="H225" s="16">
        <v>0</v>
      </c>
      <c r="I225" s="16">
        <v>999</v>
      </c>
      <c r="J225" s="16">
        <v>999</v>
      </c>
      <c r="K225" s="16">
        <v>999</v>
      </c>
      <c r="L225" s="16">
        <v>999</v>
      </c>
      <c r="M225" s="16">
        <v>999</v>
      </c>
      <c r="N225" s="16">
        <v>999</v>
      </c>
      <c r="O225" s="16">
        <v>999</v>
      </c>
      <c r="P225" s="16">
        <v>999</v>
      </c>
      <c r="Q225" s="16">
        <v>999</v>
      </c>
      <c r="R225" s="16">
        <v>999</v>
      </c>
      <c r="S225" s="16">
        <v>999</v>
      </c>
      <c r="T225" s="16">
        <v>999</v>
      </c>
      <c r="U225" s="16">
        <v>999</v>
      </c>
      <c r="V225" s="16">
        <v>999</v>
      </c>
      <c r="W225" s="16">
        <v>999</v>
      </c>
      <c r="X225" s="16">
        <v>999</v>
      </c>
      <c r="Y225" s="16">
        <v>999</v>
      </c>
      <c r="Z225" s="16">
        <v>999</v>
      </c>
      <c r="AA225" s="16">
        <v>999</v>
      </c>
      <c r="AB225" s="16">
        <v>999</v>
      </c>
      <c r="AC225" s="16">
        <v>999</v>
      </c>
      <c r="AD225" s="16">
        <v>999</v>
      </c>
      <c r="AE225" s="16">
        <v>999</v>
      </c>
      <c r="AF225" s="16">
        <v>999</v>
      </c>
      <c r="AG225" s="16">
        <v>999</v>
      </c>
      <c r="AH225" s="16">
        <v>999</v>
      </c>
      <c r="AI225" s="16">
        <v>999</v>
      </c>
      <c r="AJ225" s="16">
        <v>999</v>
      </c>
      <c r="AK225" s="16">
        <v>999</v>
      </c>
      <c r="AL225" s="16">
        <v>999</v>
      </c>
      <c r="AM225" s="16">
        <v>999</v>
      </c>
      <c r="AN225" s="16">
        <v>999</v>
      </c>
      <c r="AO225" s="16"/>
      <c r="AP225" s="16">
        <v>999</v>
      </c>
      <c r="AQ225" s="16">
        <v>999</v>
      </c>
      <c r="AR225" s="16">
        <v>999</v>
      </c>
      <c r="AS225" s="16">
        <v>999</v>
      </c>
      <c r="AT225" s="16">
        <v>999</v>
      </c>
      <c r="AU225" s="16">
        <v>999</v>
      </c>
      <c r="AV225" s="16">
        <v>999</v>
      </c>
      <c r="AW225" s="16">
        <v>999</v>
      </c>
      <c r="AX225" s="16">
        <v>999</v>
      </c>
      <c r="AY225" s="16">
        <v>999</v>
      </c>
      <c r="AZ225" s="16">
        <v>999</v>
      </c>
      <c r="BA225" s="16">
        <v>999</v>
      </c>
      <c r="BB225" s="16">
        <v>999</v>
      </c>
      <c r="BC225" s="16">
        <v>999</v>
      </c>
      <c r="BD225" s="16">
        <v>999</v>
      </c>
      <c r="BE225" s="16">
        <v>999</v>
      </c>
    </row>
    <row r="226" spans="4:57" ht="15" customHeight="1" x14ac:dyDescent="0.4">
      <c r="D226" s="2" t="str">
        <f>'Lines - Loading'!D226</f>
        <v>ewehillwindfarm2</v>
      </c>
      <c r="E226" s="2" t="str">
        <f>'Lines - Loading'!E226</f>
        <v>WTG13 C</v>
      </c>
      <c r="G226" s="16">
        <v>0</v>
      </c>
      <c r="H226" s="16">
        <v>0</v>
      </c>
      <c r="I226" s="16">
        <v>999</v>
      </c>
      <c r="J226" s="16">
        <v>999</v>
      </c>
      <c r="K226" s="16">
        <v>999</v>
      </c>
      <c r="L226" s="16">
        <v>999</v>
      </c>
      <c r="M226" s="16">
        <v>999</v>
      </c>
      <c r="N226" s="16">
        <v>999</v>
      </c>
      <c r="O226" s="16">
        <v>999</v>
      </c>
      <c r="P226" s="16">
        <v>999</v>
      </c>
      <c r="Q226" s="16">
        <v>999</v>
      </c>
      <c r="R226" s="16">
        <v>999</v>
      </c>
      <c r="S226" s="16">
        <v>999</v>
      </c>
      <c r="T226" s="16">
        <v>999</v>
      </c>
      <c r="U226" s="16">
        <v>999</v>
      </c>
      <c r="V226" s="16">
        <v>999</v>
      </c>
      <c r="W226" s="16">
        <v>999</v>
      </c>
      <c r="X226" s="16">
        <v>999</v>
      </c>
      <c r="Y226" s="16">
        <v>999</v>
      </c>
      <c r="Z226" s="16">
        <v>999</v>
      </c>
      <c r="AA226" s="16">
        <v>999</v>
      </c>
      <c r="AB226" s="16">
        <v>999</v>
      </c>
      <c r="AC226" s="16">
        <v>999</v>
      </c>
      <c r="AD226" s="16">
        <v>999</v>
      </c>
      <c r="AE226" s="16">
        <v>999</v>
      </c>
      <c r="AF226" s="16">
        <v>999</v>
      </c>
      <c r="AG226" s="16">
        <v>999</v>
      </c>
      <c r="AH226" s="16">
        <v>999</v>
      </c>
      <c r="AI226" s="16">
        <v>999</v>
      </c>
      <c r="AJ226" s="16">
        <v>999</v>
      </c>
      <c r="AK226" s="16">
        <v>999</v>
      </c>
      <c r="AL226" s="16">
        <v>999</v>
      </c>
      <c r="AM226" s="16">
        <v>999</v>
      </c>
      <c r="AN226" s="16">
        <v>999</v>
      </c>
      <c r="AO226" s="16"/>
      <c r="AP226" s="16">
        <v>999</v>
      </c>
      <c r="AQ226" s="16">
        <v>999</v>
      </c>
      <c r="AR226" s="16">
        <v>999</v>
      </c>
      <c r="AS226" s="16">
        <v>999</v>
      </c>
      <c r="AT226" s="16">
        <v>999</v>
      </c>
      <c r="AU226" s="16">
        <v>999</v>
      </c>
      <c r="AV226" s="16">
        <v>999</v>
      </c>
      <c r="AW226" s="16">
        <v>999</v>
      </c>
      <c r="AX226" s="16">
        <v>999</v>
      </c>
      <c r="AY226" s="16">
        <v>999</v>
      </c>
      <c r="AZ226" s="16">
        <v>999</v>
      </c>
      <c r="BA226" s="16">
        <v>999</v>
      </c>
      <c r="BB226" s="16">
        <v>999</v>
      </c>
      <c r="BC226" s="16">
        <v>999</v>
      </c>
      <c r="BD226" s="16">
        <v>999</v>
      </c>
      <c r="BE226" s="16">
        <v>999</v>
      </c>
    </row>
    <row r="227" spans="4:57" ht="15" customHeight="1" x14ac:dyDescent="0.4">
      <c r="D227" s="2" t="str">
        <f>'Lines - Loading'!D227</f>
        <v>ewehillwindfarm2</v>
      </c>
      <c r="E227" s="2" t="str">
        <f>'Lines - Loading'!E227</f>
        <v>WTG13 D</v>
      </c>
      <c r="G227" s="16">
        <v>0</v>
      </c>
      <c r="H227" s="16">
        <v>0</v>
      </c>
      <c r="I227" s="16">
        <v>999</v>
      </c>
      <c r="J227" s="16">
        <v>999</v>
      </c>
      <c r="K227" s="16">
        <v>999</v>
      </c>
      <c r="L227" s="16">
        <v>999</v>
      </c>
      <c r="M227" s="16">
        <v>999</v>
      </c>
      <c r="N227" s="16">
        <v>999</v>
      </c>
      <c r="O227" s="16">
        <v>999</v>
      </c>
      <c r="P227" s="16">
        <v>999</v>
      </c>
      <c r="Q227" s="16">
        <v>999</v>
      </c>
      <c r="R227" s="16">
        <v>999</v>
      </c>
      <c r="S227" s="16">
        <v>999</v>
      </c>
      <c r="T227" s="16">
        <v>999</v>
      </c>
      <c r="U227" s="16">
        <v>999</v>
      </c>
      <c r="V227" s="16">
        <v>999</v>
      </c>
      <c r="W227" s="16">
        <v>999</v>
      </c>
      <c r="X227" s="16">
        <v>999</v>
      </c>
      <c r="Y227" s="16">
        <v>999</v>
      </c>
      <c r="Z227" s="16">
        <v>999</v>
      </c>
      <c r="AA227" s="16">
        <v>999</v>
      </c>
      <c r="AB227" s="16">
        <v>999</v>
      </c>
      <c r="AC227" s="16">
        <v>999</v>
      </c>
      <c r="AD227" s="16">
        <v>999</v>
      </c>
      <c r="AE227" s="16">
        <v>999</v>
      </c>
      <c r="AF227" s="16">
        <v>999</v>
      </c>
      <c r="AG227" s="16">
        <v>999</v>
      </c>
      <c r="AH227" s="16">
        <v>999</v>
      </c>
      <c r="AI227" s="16">
        <v>999</v>
      </c>
      <c r="AJ227" s="16">
        <v>999</v>
      </c>
      <c r="AK227" s="16">
        <v>999</v>
      </c>
      <c r="AL227" s="16">
        <v>999</v>
      </c>
      <c r="AM227" s="16">
        <v>999</v>
      </c>
      <c r="AN227" s="16">
        <v>999</v>
      </c>
      <c r="AO227" s="16"/>
      <c r="AP227" s="16">
        <v>999</v>
      </c>
      <c r="AQ227" s="16">
        <v>999</v>
      </c>
      <c r="AR227" s="16">
        <v>999</v>
      </c>
      <c r="AS227" s="16">
        <v>999</v>
      </c>
      <c r="AT227" s="16">
        <v>999</v>
      </c>
      <c r="AU227" s="16">
        <v>999</v>
      </c>
      <c r="AV227" s="16">
        <v>999</v>
      </c>
      <c r="AW227" s="16">
        <v>999</v>
      </c>
      <c r="AX227" s="16">
        <v>999</v>
      </c>
      <c r="AY227" s="16">
        <v>999</v>
      </c>
      <c r="AZ227" s="16">
        <v>999</v>
      </c>
      <c r="BA227" s="16">
        <v>999</v>
      </c>
      <c r="BB227" s="16">
        <v>999</v>
      </c>
      <c r="BC227" s="16">
        <v>999</v>
      </c>
      <c r="BD227" s="16">
        <v>999</v>
      </c>
      <c r="BE227" s="16">
        <v>999</v>
      </c>
    </row>
    <row r="228" spans="4:57" ht="15" customHeight="1" x14ac:dyDescent="0.4">
      <c r="D228" s="2" t="str">
        <f>'Lines - Loading'!D228</f>
        <v>ewehillwindfarm2</v>
      </c>
      <c r="E228" s="2" t="str">
        <f>'Lines - Loading'!E228</f>
        <v>WTG13 E</v>
      </c>
      <c r="G228" s="16">
        <v>0</v>
      </c>
      <c r="H228" s="16">
        <v>0</v>
      </c>
      <c r="I228" s="16">
        <v>999</v>
      </c>
      <c r="J228" s="16">
        <v>999</v>
      </c>
      <c r="K228" s="16">
        <v>999</v>
      </c>
      <c r="L228" s="16">
        <v>999</v>
      </c>
      <c r="M228" s="16">
        <v>999</v>
      </c>
      <c r="N228" s="16">
        <v>999</v>
      </c>
      <c r="O228" s="16">
        <v>999</v>
      </c>
      <c r="P228" s="16">
        <v>999</v>
      </c>
      <c r="Q228" s="16">
        <v>999</v>
      </c>
      <c r="R228" s="16">
        <v>999</v>
      </c>
      <c r="S228" s="16">
        <v>999</v>
      </c>
      <c r="T228" s="16">
        <v>999</v>
      </c>
      <c r="U228" s="16">
        <v>999</v>
      </c>
      <c r="V228" s="16">
        <v>999</v>
      </c>
      <c r="W228" s="16">
        <v>999</v>
      </c>
      <c r="X228" s="16">
        <v>999</v>
      </c>
      <c r="Y228" s="16">
        <v>999</v>
      </c>
      <c r="Z228" s="16">
        <v>999</v>
      </c>
      <c r="AA228" s="16">
        <v>999</v>
      </c>
      <c r="AB228" s="16">
        <v>999</v>
      </c>
      <c r="AC228" s="16">
        <v>999</v>
      </c>
      <c r="AD228" s="16">
        <v>999</v>
      </c>
      <c r="AE228" s="16">
        <v>999</v>
      </c>
      <c r="AF228" s="16">
        <v>999</v>
      </c>
      <c r="AG228" s="16">
        <v>999</v>
      </c>
      <c r="AH228" s="16">
        <v>999</v>
      </c>
      <c r="AI228" s="16">
        <v>999</v>
      </c>
      <c r="AJ228" s="16">
        <v>999</v>
      </c>
      <c r="AK228" s="16">
        <v>999</v>
      </c>
      <c r="AL228" s="16">
        <v>999</v>
      </c>
      <c r="AM228" s="16">
        <v>999</v>
      </c>
      <c r="AN228" s="16">
        <v>999</v>
      </c>
      <c r="AO228" s="16"/>
      <c r="AP228" s="16">
        <v>999</v>
      </c>
      <c r="AQ228" s="16">
        <v>999</v>
      </c>
      <c r="AR228" s="16">
        <v>999</v>
      </c>
      <c r="AS228" s="16">
        <v>999</v>
      </c>
      <c r="AT228" s="16">
        <v>999</v>
      </c>
      <c r="AU228" s="16">
        <v>999</v>
      </c>
      <c r="AV228" s="16">
        <v>999</v>
      </c>
      <c r="AW228" s="16">
        <v>999</v>
      </c>
      <c r="AX228" s="16">
        <v>999</v>
      </c>
      <c r="AY228" s="16">
        <v>999</v>
      </c>
      <c r="AZ228" s="16">
        <v>999</v>
      </c>
      <c r="BA228" s="16">
        <v>999</v>
      </c>
      <c r="BB228" s="16">
        <v>999</v>
      </c>
      <c r="BC228" s="16">
        <v>999</v>
      </c>
      <c r="BD228" s="16">
        <v>999</v>
      </c>
      <c r="BE228" s="16">
        <v>999</v>
      </c>
    </row>
    <row r="229" spans="4:57" ht="15" customHeight="1" x14ac:dyDescent="0.4">
      <c r="D229" s="2" t="str">
        <f>'Lines - Loading'!D229</f>
        <v>ewehillwindfarm2</v>
      </c>
      <c r="E229" s="2" t="str">
        <f>'Lines - Loading'!E229</f>
        <v>WTG13 OUTLINE A</v>
      </c>
      <c r="G229" s="16">
        <v>0</v>
      </c>
      <c r="H229" s="16">
        <v>0</v>
      </c>
      <c r="I229" s="16">
        <v>999</v>
      </c>
      <c r="J229" s="16">
        <v>999</v>
      </c>
      <c r="K229" s="16">
        <v>999</v>
      </c>
      <c r="L229" s="16">
        <v>999</v>
      </c>
      <c r="M229" s="16">
        <v>999</v>
      </c>
      <c r="N229" s="16">
        <v>999</v>
      </c>
      <c r="O229" s="16">
        <v>999</v>
      </c>
      <c r="P229" s="16">
        <v>999</v>
      </c>
      <c r="Q229" s="16">
        <v>999</v>
      </c>
      <c r="R229" s="16">
        <v>999</v>
      </c>
      <c r="S229" s="16">
        <v>999</v>
      </c>
      <c r="T229" s="16">
        <v>999</v>
      </c>
      <c r="U229" s="16">
        <v>999</v>
      </c>
      <c r="V229" s="16">
        <v>999</v>
      </c>
      <c r="W229" s="16">
        <v>999</v>
      </c>
      <c r="X229" s="16">
        <v>999</v>
      </c>
      <c r="Y229" s="16">
        <v>999</v>
      </c>
      <c r="Z229" s="16">
        <v>999</v>
      </c>
      <c r="AA229" s="16">
        <v>999</v>
      </c>
      <c r="AB229" s="16">
        <v>999</v>
      </c>
      <c r="AC229" s="16">
        <v>999</v>
      </c>
      <c r="AD229" s="16">
        <v>999</v>
      </c>
      <c r="AE229" s="16">
        <v>999</v>
      </c>
      <c r="AF229" s="16">
        <v>999</v>
      </c>
      <c r="AG229" s="16">
        <v>999</v>
      </c>
      <c r="AH229" s="16">
        <v>999</v>
      </c>
      <c r="AI229" s="16">
        <v>999</v>
      </c>
      <c r="AJ229" s="16">
        <v>999</v>
      </c>
      <c r="AK229" s="16">
        <v>999</v>
      </c>
      <c r="AL229" s="16">
        <v>999</v>
      </c>
      <c r="AM229" s="16">
        <v>999</v>
      </c>
      <c r="AN229" s="16">
        <v>999</v>
      </c>
      <c r="AO229" s="16"/>
      <c r="AP229" s="16">
        <v>999</v>
      </c>
      <c r="AQ229" s="16">
        <v>999</v>
      </c>
      <c r="AR229" s="16">
        <v>999</v>
      </c>
      <c r="AS229" s="16">
        <v>999</v>
      </c>
      <c r="AT229" s="16">
        <v>999</v>
      </c>
      <c r="AU229" s="16">
        <v>999</v>
      </c>
      <c r="AV229" s="16">
        <v>999</v>
      </c>
      <c r="AW229" s="16">
        <v>999</v>
      </c>
      <c r="AX229" s="16">
        <v>999</v>
      </c>
      <c r="AY229" s="16">
        <v>999</v>
      </c>
      <c r="AZ229" s="16">
        <v>999</v>
      </c>
      <c r="BA229" s="16">
        <v>999</v>
      </c>
      <c r="BB229" s="16">
        <v>999</v>
      </c>
      <c r="BC229" s="16">
        <v>999</v>
      </c>
      <c r="BD229" s="16">
        <v>999</v>
      </c>
      <c r="BE229" s="16">
        <v>999</v>
      </c>
    </row>
    <row r="230" spans="4:57" ht="15" customHeight="1" x14ac:dyDescent="0.4">
      <c r="D230" s="2" t="str">
        <f>'Lines - Loading'!D230</f>
        <v>ewehillwindfarm2</v>
      </c>
      <c r="E230" s="2" t="str">
        <f>'Lines - Loading'!E230</f>
        <v>WTG13 OUTLINE B</v>
      </c>
      <c r="G230" s="16">
        <v>0</v>
      </c>
      <c r="H230" s="16">
        <v>0</v>
      </c>
      <c r="I230" s="16">
        <v>999</v>
      </c>
      <c r="J230" s="16">
        <v>999</v>
      </c>
      <c r="K230" s="16">
        <v>999</v>
      </c>
      <c r="L230" s="16">
        <v>999</v>
      </c>
      <c r="M230" s="16">
        <v>999</v>
      </c>
      <c r="N230" s="16">
        <v>999</v>
      </c>
      <c r="O230" s="16">
        <v>999</v>
      </c>
      <c r="P230" s="16">
        <v>999</v>
      </c>
      <c r="Q230" s="16">
        <v>999</v>
      </c>
      <c r="R230" s="16">
        <v>999</v>
      </c>
      <c r="S230" s="16">
        <v>999</v>
      </c>
      <c r="T230" s="16">
        <v>999</v>
      </c>
      <c r="U230" s="16">
        <v>999</v>
      </c>
      <c r="V230" s="16">
        <v>999</v>
      </c>
      <c r="W230" s="16">
        <v>999</v>
      </c>
      <c r="X230" s="16">
        <v>999</v>
      </c>
      <c r="Y230" s="16">
        <v>999</v>
      </c>
      <c r="Z230" s="16">
        <v>999</v>
      </c>
      <c r="AA230" s="16">
        <v>999</v>
      </c>
      <c r="AB230" s="16">
        <v>999</v>
      </c>
      <c r="AC230" s="16">
        <v>999</v>
      </c>
      <c r="AD230" s="16">
        <v>999</v>
      </c>
      <c r="AE230" s="16">
        <v>999</v>
      </c>
      <c r="AF230" s="16">
        <v>999</v>
      </c>
      <c r="AG230" s="16">
        <v>999</v>
      </c>
      <c r="AH230" s="16">
        <v>999</v>
      </c>
      <c r="AI230" s="16">
        <v>999</v>
      </c>
      <c r="AJ230" s="16">
        <v>999</v>
      </c>
      <c r="AK230" s="16">
        <v>999</v>
      </c>
      <c r="AL230" s="16">
        <v>999</v>
      </c>
      <c r="AM230" s="16">
        <v>999</v>
      </c>
      <c r="AN230" s="16">
        <v>999</v>
      </c>
      <c r="AO230" s="16"/>
      <c r="AP230" s="16">
        <v>999</v>
      </c>
      <c r="AQ230" s="16">
        <v>999</v>
      </c>
      <c r="AR230" s="16">
        <v>999</v>
      </c>
      <c r="AS230" s="16">
        <v>999</v>
      </c>
      <c r="AT230" s="16">
        <v>999</v>
      </c>
      <c r="AU230" s="16">
        <v>999</v>
      </c>
      <c r="AV230" s="16">
        <v>999</v>
      </c>
      <c r="AW230" s="16">
        <v>999</v>
      </c>
      <c r="AX230" s="16">
        <v>999</v>
      </c>
      <c r="AY230" s="16">
        <v>999</v>
      </c>
      <c r="AZ230" s="16">
        <v>999</v>
      </c>
      <c r="BA230" s="16">
        <v>999</v>
      </c>
      <c r="BB230" s="16">
        <v>999</v>
      </c>
      <c r="BC230" s="16">
        <v>999</v>
      </c>
      <c r="BD230" s="16">
        <v>999</v>
      </c>
      <c r="BE230" s="16">
        <v>999</v>
      </c>
    </row>
    <row r="231" spans="4:57" ht="15" customHeight="1" x14ac:dyDescent="0.4">
      <c r="D231" s="2" t="str">
        <f>'Lines - Loading'!D231</f>
        <v>ewehillwindfarm2</v>
      </c>
      <c r="E231" s="2" t="str">
        <f>'Lines - Loading'!E231</f>
        <v>WTG13 OUTLINE C</v>
      </c>
      <c r="G231" s="16">
        <v>0</v>
      </c>
      <c r="H231" s="16">
        <v>0</v>
      </c>
      <c r="I231" s="16">
        <v>999</v>
      </c>
      <c r="J231" s="16">
        <v>999</v>
      </c>
      <c r="K231" s="16">
        <v>999</v>
      </c>
      <c r="L231" s="16">
        <v>999</v>
      </c>
      <c r="M231" s="16">
        <v>999</v>
      </c>
      <c r="N231" s="16">
        <v>999</v>
      </c>
      <c r="O231" s="16">
        <v>999</v>
      </c>
      <c r="P231" s="16">
        <v>999</v>
      </c>
      <c r="Q231" s="16">
        <v>999</v>
      </c>
      <c r="R231" s="16">
        <v>999</v>
      </c>
      <c r="S231" s="16">
        <v>999</v>
      </c>
      <c r="T231" s="16">
        <v>999</v>
      </c>
      <c r="U231" s="16">
        <v>999</v>
      </c>
      <c r="V231" s="16">
        <v>999</v>
      </c>
      <c r="W231" s="16">
        <v>999</v>
      </c>
      <c r="X231" s="16">
        <v>999</v>
      </c>
      <c r="Y231" s="16">
        <v>999</v>
      </c>
      <c r="Z231" s="16">
        <v>999</v>
      </c>
      <c r="AA231" s="16">
        <v>999</v>
      </c>
      <c r="AB231" s="16">
        <v>999</v>
      </c>
      <c r="AC231" s="16">
        <v>999</v>
      </c>
      <c r="AD231" s="16">
        <v>999</v>
      </c>
      <c r="AE231" s="16">
        <v>999</v>
      </c>
      <c r="AF231" s="16">
        <v>999</v>
      </c>
      <c r="AG231" s="16">
        <v>999</v>
      </c>
      <c r="AH231" s="16">
        <v>999</v>
      </c>
      <c r="AI231" s="16">
        <v>999</v>
      </c>
      <c r="AJ231" s="16">
        <v>999</v>
      </c>
      <c r="AK231" s="16">
        <v>999</v>
      </c>
      <c r="AL231" s="16">
        <v>999</v>
      </c>
      <c r="AM231" s="16">
        <v>999</v>
      </c>
      <c r="AN231" s="16">
        <v>999</v>
      </c>
      <c r="AO231" s="16"/>
      <c r="AP231" s="16">
        <v>999</v>
      </c>
      <c r="AQ231" s="16">
        <v>999</v>
      </c>
      <c r="AR231" s="16">
        <v>999</v>
      </c>
      <c r="AS231" s="16">
        <v>999</v>
      </c>
      <c r="AT231" s="16">
        <v>999</v>
      </c>
      <c r="AU231" s="16">
        <v>999</v>
      </c>
      <c r="AV231" s="16">
        <v>999</v>
      </c>
      <c r="AW231" s="16">
        <v>999</v>
      </c>
      <c r="AX231" s="16">
        <v>999</v>
      </c>
      <c r="AY231" s="16">
        <v>999</v>
      </c>
      <c r="AZ231" s="16">
        <v>999</v>
      </c>
      <c r="BA231" s="16">
        <v>999</v>
      </c>
      <c r="BB231" s="16">
        <v>999</v>
      </c>
      <c r="BC231" s="16">
        <v>999</v>
      </c>
      <c r="BD231" s="16">
        <v>999</v>
      </c>
      <c r="BE231" s="16">
        <v>999</v>
      </c>
    </row>
    <row r="232" spans="4:57" ht="15" customHeight="1" x14ac:dyDescent="0.4">
      <c r="D232" s="2" t="str">
        <f>'Lines - Loading'!D232</f>
        <v>ewehillwindfarm2</v>
      </c>
      <c r="E232" s="2" t="str">
        <f>'Lines - Loading'!E232</f>
        <v>WTG13 OUTLINE D</v>
      </c>
      <c r="G232" s="16">
        <v>0</v>
      </c>
      <c r="H232" s="16">
        <v>0</v>
      </c>
      <c r="I232" s="16">
        <v>999</v>
      </c>
      <c r="J232" s="16">
        <v>999</v>
      </c>
      <c r="K232" s="16">
        <v>999</v>
      </c>
      <c r="L232" s="16">
        <v>999</v>
      </c>
      <c r="M232" s="16">
        <v>999</v>
      </c>
      <c r="N232" s="16">
        <v>999</v>
      </c>
      <c r="O232" s="16">
        <v>999</v>
      </c>
      <c r="P232" s="16">
        <v>999</v>
      </c>
      <c r="Q232" s="16">
        <v>999</v>
      </c>
      <c r="R232" s="16">
        <v>999</v>
      </c>
      <c r="S232" s="16">
        <v>999</v>
      </c>
      <c r="T232" s="16">
        <v>999</v>
      </c>
      <c r="U232" s="16">
        <v>999</v>
      </c>
      <c r="V232" s="16">
        <v>999</v>
      </c>
      <c r="W232" s="16">
        <v>999</v>
      </c>
      <c r="X232" s="16">
        <v>999</v>
      </c>
      <c r="Y232" s="16">
        <v>999</v>
      </c>
      <c r="Z232" s="16">
        <v>999</v>
      </c>
      <c r="AA232" s="16">
        <v>999</v>
      </c>
      <c r="AB232" s="16">
        <v>999</v>
      </c>
      <c r="AC232" s="16">
        <v>999</v>
      </c>
      <c r="AD232" s="16">
        <v>999</v>
      </c>
      <c r="AE232" s="16">
        <v>999</v>
      </c>
      <c r="AF232" s="16">
        <v>999</v>
      </c>
      <c r="AG232" s="16">
        <v>999</v>
      </c>
      <c r="AH232" s="16">
        <v>999</v>
      </c>
      <c r="AI232" s="16">
        <v>999</v>
      </c>
      <c r="AJ232" s="16">
        <v>999</v>
      </c>
      <c r="AK232" s="16">
        <v>999</v>
      </c>
      <c r="AL232" s="16">
        <v>999</v>
      </c>
      <c r="AM232" s="16">
        <v>999</v>
      </c>
      <c r="AN232" s="16">
        <v>999</v>
      </c>
      <c r="AO232" s="16"/>
      <c r="AP232" s="16">
        <v>999</v>
      </c>
      <c r="AQ232" s="16">
        <v>999</v>
      </c>
      <c r="AR232" s="16">
        <v>999</v>
      </c>
      <c r="AS232" s="16">
        <v>999</v>
      </c>
      <c r="AT232" s="16">
        <v>999</v>
      </c>
      <c r="AU232" s="16">
        <v>999</v>
      </c>
      <c r="AV232" s="16">
        <v>999</v>
      </c>
      <c r="AW232" s="16">
        <v>999</v>
      </c>
      <c r="AX232" s="16">
        <v>999</v>
      </c>
      <c r="AY232" s="16">
        <v>999</v>
      </c>
      <c r="AZ232" s="16">
        <v>999</v>
      </c>
      <c r="BA232" s="16">
        <v>999</v>
      </c>
      <c r="BB232" s="16">
        <v>999</v>
      </c>
      <c r="BC232" s="16">
        <v>999</v>
      </c>
      <c r="BD232" s="16">
        <v>999</v>
      </c>
      <c r="BE232" s="16">
        <v>999</v>
      </c>
    </row>
    <row r="233" spans="4:57" ht="15" customHeight="1" x14ac:dyDescent="0.4">
      <c r="D233" s="2" t="str">
        <f>'Lines - Loading'!D233</f>
        <v>ewehillwindfarm2</v>
      </c>
      <c r="E233" s="2" t="str">
        <f>'Lines - Loading'!E233</f>
        <v>WTG06 A</v>
      </c>
      <c r="G233" s="16">
        <v>0</v>
      </c>
      <c r="H233" s="16">
        <v>0</v>
      </c>
      <c r="I233" s="16">
        <v>999</v>
      </c>
      <c r="J233" s="16">
        <v>999</v>
      </c>
      <c r="K233" s="16">
        <v>999</v>
      </c>
      <c r="L233" s="16">
        <v>999</v>
      </c>
      <c r="M233" s="16">
        <v>999</v>
      </c>
      <c r="N233" s="16">
        <v>999</v>
      </c>
      <c r="O233" s="16">
        <v>999</v>
      </c>
      <c r="P233" s="16">
        <v>999</v>
      </c>
      <c r="Q233" s="16">
        <v>999</v>
      </c>
      <c r="R233" s="16">
        <v>999</v>
      </c>
      <c r="S233" s="16">
        <v>999</v>
      </c>
      <c r="T233" s="16">
        <v>999</v>
      </c>
      <c r="U233" s="16">
        <v>999</v>
      </c>
      <c r="V233" s="16">
        <v>999</v>
      </c>
      <c r="W233" s="16">
        <v>999</v>
      </c>
      <c r="X233" s="16">
        <v>999</v>
      </c>
      <c r="Y233" s="16">
        <v>999</v>
      </c>
      <c r="Z233" s="16">
        <v>999</v>
      </c>
      <c r="AA233" s="16">
        <v>999</v>
      </c>
      <c r="AB233" s="16">
        <v>999</v>
      </c>
      <c r="AC233" s="16">
        <v>999</v>
      </c>
      <c r="AD233" s="16">
        <v>999</v>
      </c>
      <c r="AE233" s="16">
        <v>999</v>
      </c>
      <c r="AF233" s="16">
        <v>999</v>
      </c>
      <c r="AG233" s="16">
        <v>999</v>
      </c>
      <c r="AH233" s="16">
        <v>999</v>
      </c>
      <c r="AI233" s="16">
        <v>999</v>
      </c>
      <c r="AJ233" s="16">
        <v>999</v>
      </c>
      <c r="AK233" s="16">
        <v>999</v>
      </c>
      <c r="AL233" s="16">
        <v>999</v>
      </c>
      <c r="AM233" s="16">
        <v>999</v>
      </c>
      <c r="AN233" s="16">
        <v>999</v>
      </c>
      <c r="AO233" s="16"/>
      <c r="AP233" s="16">
        <v>999</v>
      </c>
      <c r="AQ233" s="16">
        <v>999</v>
      </c>
      <c r="AR233" s="16">
        <v>999</v>
      </c>
      <c r="AS233" s="16">
        <v>999</v>
      </c>
      <c r="AT233" s="16">
        <v>999</v>
      </c>
      <c r="AU233" s="16">
        <v>999</v>
      </c>
      <c r="AV233" s="16">
        <v>999</v>
      </c>
      <c r="AW233" s="16">
        <v>999</v>
      </c>
      <c r="AX233" s="16">
        <v>999</v>
      </c>
      <c r="AY233" s="16">
        <v>999</v>
      </c>
      <c r="AZ233" s="16">
        <v>999</v>
      </c>
      <c r="BA233" s="16">
        <v>999</v>
      </c>
      <c r="BB233" s="16">
        <v>999</v>
      </c>
      <c r="BC233" s="16">
        <v>999</v>
      </c>
      <c r="BD233" s="16">
        <v>999</v>
      </c>
      <c r="BE233" s="16">
        <v>999</v>
      </c>
    </row>
    <row r="234" spans="4:57" ht="15" customHeight="1" x14ac:dyDescent="0.4">
      <c r="D234" s="2" t="str">
        <f>'Lines - Loading'!D234</f>
        <v>ewehillwindfarm2</v>
      </c>
      <c r="E234" s="2" t="str">
        <f>'Lines - Loading'!E234</f>
        <v>WTG06 B</v>
      </c>
      <c r="G234" s="16">
        <v>0</v>
      </c>
      <c r="H234" s="16">
        <v>0</v>
      </c>
      <c r="I234" s="16">
        <v>999</v>
      </c>
      <c r="J234" s="16">
        <v>999</v>
      </c>
      <c r="K234" s="16">
        <v>999</v>
      </c>
      <c r="L234" s="16">
        <v>999</v>
      </c>
      <c r="M234" s="16">
        <v>999</v>
      </c>
      <c r="N234" s="16">
        <v>999</v>
      </c>
      <c r="O234" s="16">
        <v>999</v>
      </c>
      <c r="P234" s="16">
        <v>999</v>
      </c>
      <c r="Q234" s="16">
        <v>999</v>
      </c>
      <c r="R234" s="16">
        <v>999</v>
      </c>
      <c r="S234" s="16">
        <v>999</v>
      </c>
      <c r="T234" s="16">
        <v>999</v>
      </c>
      <c r="U234" s="16">
        <v>999</v>
      </c>
      <c r="V234" s="16">
        <v>999</v>
      </c>
      <c r="W234" s="16">
        <v>999</v>
      </c>
      <c r="X234" s="16">
        <v>999</v>
      </c>
      <c r="Y234" s="16">
        <v>999</v>
      </c>
      <c r="Z234" s="16">
        <v>999</v>
      </c>
      <c r="AA234" s="16">
        <v>999</v>
      </c>
      <c r="AB234" s="16">
        <v>999</v>
      </c>
      <c r="AC234" s="16">
        <v>999</v>
      </c>
      <c r="AD234" s="16">
        <v>999</v>
      </c>
      <c r="AE234" s="16">
        <v>999</v>
      </c>
      <c r="AF234" s="16">
        <v>999</v>
      </c>
      <c r="AG234" s="16">
        <v>999</v>
      </c>
      <c r="AH234" s="16">
        <v>999</v>
      </c>
      <c r="AI234" s="16">
        <v>999</v>
      </c>
      <c r="AJ234" s="16">
        <v>999</v>
      </c>
      <c r="AK234" s="16">
        <v>999</v>
      </c>
      <c r="AL234" s="16">
        <v>999</v>
      </c>
      <c r="AM234" s="16">
        <v>999</v>
      </c>
      <c r="AN234" s="16">
        <v>999</v>
      </c>
      <c r="AO234" s="16"/>
      <c r="AP234" s="16">
        <v>999</v>
      </c>
      <c r="AQ234" s="16">
        <v>999</v>
      </c>
      <c r="AR234" s="16">
        <v>999</v>
      </c>
      <c r="AS234" s="16">
        <v>999</v>
      </c>
      <c r="AT234" s="16">
        <v>999</v>
      </c>
      <c r="AU234" s="16">
        <v>999</v>
      </c>
      <c r="AV234" s="16">
        <v>999</v>
      </c>
      <c r="AW234" s="16">
        <v>999</v>
      </c>
      <c r="AX234" s="16">
        <v>999</v>
      </c>
      <c r="AY234" s="16">
        <v>999</v>
      </c>
      <c r="AZ234" s="16">
        <v>999</v>
      </c>
      <c r="BA234" s="16">
        <v>999</v>
      </c>
      <c r="BB234" s="16">
        <v>999</v>
      </c>
      <c r="BC234" s="16">
        <v>999</v>
      </c>
      <c r="BD234" s="16">
        <v>999</v>
      </c>
      <c r="BE234" s="16">
        <v>999</v>
      </c>
    </row>
    <row r="235" spans="4:57" ht="15" customHeight="1" x14ac:dyDescent="0.4">
      <c r="D235" s="2" t="str">
        <f>'Lines - Loading'!D235</f>
        <v>ewehillwindfarm2</v>
      </c>
      <c r="E235" s="2" t="str">
        <f>'Lines - Loading'!E235</f>
        <v>WTG06 C</v>
      </c>
      <c r="G235" s="16">
        <v>0</v>
      </c>
      <c r="H235" s="16">
        <v>0</v>
      </c>
      <c r="I235" s="16">
        <v>999</v>
      </c>
      <c r="J235" s="16">
        <v>999</v>
      </c>
      <c r="K235" s="16">
        <v>999</v>
      </c>
      <c r="L235" s="16">
        <v>999</v>
      </c>
      <c r="M235" s="16">
        <v>999</v>
      </c>
      <c r="N235" s="16">
        <v>999</v>
      </c>
      <c r="O235" s="16">
        <v>999</v>
      </c>
      <c r="P235" s="16">
        <v>999</v>
      </c>
      <c r="Q235" s="16">
        <v>999</v>
      </c>
      <c r="R235" s="16">
        <v>999</v>
      </c>
      <c r="S235" s="16">
        <v>999</v>
      </c>
      <c r="T235" s="16">
        <v>999</v>
      </c>
      <c r="U235" s="16">
        <v>999</v>
      </c>
      <c r="V235" s="16">
        <v>999</v>
      </c>
      <c r="W235" s="16">
        <v>999</v>
      </c>
      <c r="X235" s="16">
        <v>999</v>
      </c>
      <c r="Y235" s="16">
        <v>999</v>
      </c>
      <c r="Z235" s="16">
        <v>999</v>
      </c>
      <c r="AA235" s="16">
        <v>999</v>
      </c>
      <c r="AB235" s="16">
        <v>999</v>
      </c>
      <c r="AC235" s="16">
        <v>999</v>
      </c>
      <c r="AD235" s="16">
        <v>999</v>
      </c>
      <c r="AE235" s="16">
        <v>999</v>
      </c>
      <c r="AF235" s="16">
        <v>999</v>
      </c>
      <c r="AG235" s="16">
        <v>999</v>
      </c>
      <c r="AH235" s="16">
        <v>999</v>
      </c>
      <c r="AI235" s="16">
        <v>999</v>
      </c>
      <c r="AJ235" s="16">
        <v>999</v>
      </c>
      <c r="AK235" s="16">
        <v>999</v>
      </c>
      <c r="AL235" s="16">
        <v>999</v>
      </c>
      <c r="AM235" s="16">
        <v>999</v>
      </c>
      <c r="AN235" s="16">
        <v>999</v>
      </c>
      <c r="AO235" s="16"/>
      <c r="AP235" s="16">
        <v>999</v>
      </c>
      <c r="AQ235" s="16">
        <v>999</v>
      </c>
      <c r="AR235" s="16">
        <v>999</v>
      </c>
      <c r="AS235" s="16">
        <v>999</v>
      </c>
      <c r="AT235" s="16">
        <v>999</v>
      </c>
      <c r="AU235" s="16">
        <v>999</v>
      </c>
      <c r="AV235" s="16">
        <v>999</v>
      </c>
      <c r="AW235" s="16">
        <v>999</v>
      </c>
      <c r="AX235" s="16">
        <v>999</v>
      </c>
      <c r="AY235" s="16">
        <v>999</v>
      </c>
      <c r="AZ235" s="16">
        <v>999</v>
      </c>
      <c r="BA235" s="16">
        <v>999</v>
      </c>
      <c r="BB235" s="16">
        <v>999</v>
      </c>
      <c r="BC235" s="16">
        <v>999</v>
      </c>
      <c r="BD235" s="16">
        <v>999</v>
      </c>
      <c r="BE235" s="16">
        <v>999</v>
      </c>
    </row>
    <row r="236" spans="4:57" ht="15" customHeight="1" x14ac:dyDescent="0.4">
      <c r="D236" s="2" t="str">
        <f>'Lines - Loading'!D236</f>
        <v>ewehillwindfarm2</v>
      </c>
      <c r="E236" s="2" t="str">
        <f>'Lines - Loading'!E236</f>
        <v>WTG06 D</v>
      </c>
      <c r="G236" s="16">
        <v>0</v>
      </c>
      <c r="H236" s="16">
        <v>0</v>
      </c>
      <c r="I236" s="16">
        <v>999</v>
      </c>
      <c r="J236" s="16">
        <v>999</v>
      </c>
      <c r="K236" s="16">
        <v>999</v>
      </c>
      <c r="L236" s="16">
        <v>999</v>
      </c>
      <c r="M236" s="16">
        <v>999</v>
      </c>
      <c r="N236" s="16">
        <v>999</v>
      </c>
      <c r="O236" s="16">
        <v>999</v>
      </c>
      <c r="P236" s="16">
        <v>999</v>
      </c>
      <c r="Q236" s="16">
        <v>999</v>
      </c>
      <c r="R236" s="16">
        <v>999</v>
      </c>
      <c r="S236" s="16">
        <v>999</v>
      </c>
      <c r="T236" s="16">
        <v>999</v>
      </c>
      <c r="U236" s="16">
        <v>999</v>
      </c>
      <c r="V236" s="16">
        <v>999</v>
      </c>
      <c r="W236" s="16">
        <v>999</v>
      </c>
      <c r="X236" s="16">
        <v>999</v>
      </c>
      <c r="Y236" s="16">
        <v>999</v>
      </c>
      <c r="Z236" s="16">
        <v>999</v>
      </c>
      <c r="AA236" s="16">
        <v>999</v>
      </c>
      <c r="AB236" s="16">
        <v>999</v>
      </c>
      <c r="AC236" s="16">
        <v>999</v>
      </c>
      <c r="AD236" s="16">
        <v>999</v>
      </c>
      <c r="AE236" s="16">
        <v>999</v>
      </c>
      <c r="AF236" s="16">
        <v>999</v>
      </c>
      <c r="AG236" s="16">
        <v>999</v>
      </c>
      <c r="AH236" s="16">
        <v>999</v>
      </c>
      <c r="AI236" s="16">
        <v>999</v>
      </c>
      <c r="AJ236" s="16">
        <v>999</v>
      </c>
      <c r="AK236" s="16">
        <v>999</v>
      </c>
      <c r="AL236" s="16">
        <v>999</v>
      </c>
      <c r="AM236" s="16">
        <v>999</v>
      </c>
      <c r="AN236" s="16">
        <v>999</v>
      </c>
      <c r="AO236" s="16"/>
      <c r="AP236" s="16">
        <v>999</v>
      </c>
      <c r="AQ236" s="16">
        <v>999</v>
      </c>
      <c r="AR236" s="16">
        <v>999</v>
      </c>
      <c r="AS236" s="16">
        <v>999</v>
      </c>
      <c r="AT236" s="16">
        <v>999</v>
      </c>
      <c r="AU236" s="16">
        <v>999</v>
      </c>
      <c r="AV236" s="16">
        <v>999</v>
      </c>
      <c r="AW236" s="16">
        <v>999</v>
      </c>
      <c r="AX236" s="16">
        <v>999</v>
      </c>
      <c r="AY236" s="16">
        <v>999</v>
      </c>
      <c r="AZ236" s="16">
        <v>999</v>
      </c>
      <c r="BA236" s="16">
        <v>999</v>
      </c>
      <c r="BB236" s="16">
        <v>999</v>
      </c>
      <c r="BC236" s="16">
        <v>999</v>
      </c>
      <c r="BD236" s="16">
        <v>999</v>
      </c>
      <c r="BE236" s="16">
        <v>999</v>
      </c>
    </row>
    <row r="237" spans="4:57" ht="15" customHeight="1" x14ac:dyDescent="0.4">
      <c r="D237" s="2" t="str">
        <f>'Lines - Loading'!D237</f>
        <v>ewehillwindfarm2</v>
      </c>
      <c r="E237" s="2" t="str">
        <f>'Lines - Loading'!E237</f>
        <v>WTG06 E</v>
      </c>
      <c r="G237" s="16">
        <v>0</v>
      </c>
      <c r="H237" s="16">
        <v>0</v>
      </c>
      <c r="I237" s="16">
        <v>999</v>
      </c>
      <c r="J237" s="16">
        <v>999</v>
      </c>
      <c r="K237" s="16">
        <v>999</v>
      </c>
      <c r="L237" s="16">
        <v>999</v>
      </c>
      <c r="M237" s="16">
        <v>999</v>
      </c>
      <c r="N237" s="16">
        <v>999</v>
      </c>
      <c r="O237" s="16">
        <v>999</v>
      </c>
      <c r="P237" s="16">
        <v>999</v>
      </c>
      <c r="Q237" s="16">
        <v>999</v>
      </c>
      <c r="R237" s="16">
        <v>999</v>
      </c>
      <c r="S237" s="16">
        <v>999</v>
      </c>
      <c r="T237" s="16">
        <v>999</v>
      </c>
      <c r="U237" s="16">
        <v>999</v>
      </c>
      <c r="V237" s="16">
        <v>999</v>
      </c>
      <c r="W237" s="16">
        <v>999</v>
      </c>
      <c r="X237" s="16">
        <v>999</v>
      </c>
      <c r="Y237" s="16">
        <v>999</v>
      </c>
      <c r="Z237" s="16">
        <v>999</v>
      </c>
      <c r="AA237" s="16">
        <v>999</v>
      </c>
      <c r="AB237" s="16">
        <v>999</v>
      </c>
      <c r="AC237" s="16">
        <v>999</v>
      </c>
      <c r="AD237" s="16">
        <v>999</v>
      </c>
      <c r="AE237" s="16">
        <v>999</v>
      </c>
      <c r="AF237" s="16">
        <v>999</v>
      </c>
      <c r="AG237" s="16">
        <v>999</v>
      </c>
      <c r="AH237" s="16">
        <v>999</v>
      </c>
      <c r="AI237" s="16">
        <v>999</v>
      </c>
      <c r="AJ237" s="16">
        <v>999</v>
      </c>
      <c r="AK237" s="16">
        <v>999</v>
      </c>
      <c r="AL237" s="16">
        <v>999</v>
      </c>
      <c r="AM237" s="16">
        <v>999</v>
      </c>
      <c r="AN237" s="16">
        <v>999</v>
      </c>
      <c r="AO237" s="16"/>
      <c r="AP237" s="16">
        <v>999</v>
      </c>
      <c r="AQ237" s="16">
        <v>999</v>
      </c>
      <c r="AR237" s="16">
        <v>999</v>
      </c>
      <c r="AS237" s="16">
        <v>999</v>
      </c>
      <c r="AT237" s="16">
        <v>999</v>
      </c>
      <c r="AU237" s="16">
        <v>999</v>
      </c>
      <c r="AV237" s="16">
        <v>999</v>
      </c>
      <c r="AW237" s="16">
        <v>999</v>
      </c>
      <c r="AX237" s="16">
        <v>999</v>
      </c>
      <c r="AY237" s="16">
        <v>999</v>
      </c>
      <c r="AZ237" s="16">
        <v>999</v>
      </c>
      <c r="BA237" s="16">
        <v>999</v>
      </c>
      <c r="BB237" s="16">
        <v>999</v>
      </c>
      <c r="BC237" s="16">
        <v>999</v>
      </c>
      <c r="BD237" s="16">
        <v>999</v>
      </c>
      <c r="BE237" s="16">
        <v>999</v>
      </c>
    </row>
    <row r="238" spans="4:57" ht="15" customHeight="1" x14ac:dyDescent="0.4">
      <c r="D238" s="2" t="str">
        <f>'Lines - Loading'!D238</f>
        <v>ewehillwindfarm2</v>
      </c>
      <c r="E238" s="2" t="str">
        <f>'Lines - Loading'!E238</f>
        <v>WTG06 OUTLINE A</v>
      </c>
      <c r="G238" s="16">
        <v>0</v>
      </c>
      <c r="H238" s="16">
        <v>0</v>
      </c>
      <c r="I238" s="16">
        <v>999</v>
      </c>
      <c r="J238" s="16">
        <v>999</v>
      </c>
      <c r="K238" s="16">
        <v>999</v>
      </c>
      <c r="L238" s="16">
        <v>999</v>
      </c>
      <c r="M238" s="16">
        <v>999</v>
      </c>
      <c r="N238" s="16">
        <v>999</v>
      </c>
      <c r="O238" s="16">
        <v>999</v>
      </c>
      <c r="P238" s="16">
        <v>999</v>
      </c>
      <c r="Q238" s="16">
        <v>999</v>
      </c>
      <c r="R238" s="16">
        <v>999</v>
      </c>
      <c r="S238" s="16">
        <v>999</v>
      </c>
      <c r="T238" s="16">
        <v>999</v>
      </c>
      <c r="U238" s="16">
        <v>999</v>
      </c>
      <c r="V238" s="16">
        <v>999</v>
      </c>
      <c r="W238" s="16">
        <v>999</v>
      </c>
      <c r="X238" s="16">
        <v>999</v>
      </c>
      <c r="Y238" s="16">
        <v>999</v>
      </c>
      <c r="Z238" s="16">
        <v>999</v>
      </c>
      <c r="AA238" s="16">
        <v>999</v>
      </c>
      <c r="AB238" s="16">
        <v>999</v>
      </c>
      <c r="AC238" s="16">
        <v>999</v>
      </c>
      <c r="AD238" s="16">
        <v>999</v>
      </c>
      <c r="AE238" s="16">
        <v>999</v>
      </c>
      <c r="AF238" s="16">
        <v>999</v>
      </c>
      <c r="AG238" s="16">
        <v>999</v>
      </c>
      <c r="AH238" s="16">
        <v>999</v>
      </c>
      <c r="AI238" s="16">
        <v>999</v>
      </c>
      <c r="AJ238" s="16">
        <v>999</v>
      </c>
      <c r="AK238" s="16">
        <v>999</v>
      </c>
      <c r="AL238" s="16">
        <v>999</v>
      </c>
      <c r="AM238" s="16">
        <v>999</v>
      </c>
      <c r="AN238" s="16">
        <v>999</v>
      </c>
      <c r="AO238" s="16"/>
      <c r="AP238" s="16">
        <v>999</v>
      </c>
      <c r="AQ238" s="16">
        <v>999</v>
      </c>
      <c r="AR238" s="16">
        <v>999</v>
      </c>
      <c r="AS238" s="16">
        <v>999</v>
      </c>
      <c r="AT238" s="16">
        <v>999</v>
      </c>
      <c r="AU238" s="16">
        <v>999</v>
      </c>
      <c r="AV238" s="16">
        <v>999</v>
      </c>
      <c r="AW238" s="16">
        <v>999</v>
      </c>
      <c r="AX238" s="16">
        <v>999</v>
      </c>
      <c r="AY238" s="16">
        <v>999</v>
      </c>
      <c r="AZ238" s="16">
        <v>999</v>
      </c>
      <c r="BA238" s="16">
        <v>999</v>
      </c>
      <c r="BB238" s="16">
        <v>999</v>
      </c>
      <c r="BC238" s="16">
        <v>999</v>
      </c>
      <c r="BD238" s="16">
        <v>999</v>
      </c>
      <c r="BE238" s="16">
        <v>999</v>
      </c>
    </row>
    <row r="239" spans="4:57" ht="15" customHeight="1" x14ac:dyDescent="0.4">
      <c r="D239" s="2" t="str">
        <f>'Lines - Loading'!D239</f>
        <v>ewehillwindfarm2</v>
      </c>
      <c r="E239" s="2" t="str">
        <f>'Lines - Loading'!E239</f>
        <v>WTG06 OUTLINE B</v>
      </c>
      <c r="G239" s="16">
        <v>0</v>
      </c>
      <c r="H239" s="16">
        <v>0</v>
      </c>
      <c r="I239" s="16">
        <v>999</v>
      </c>
      <c r="J239" s="16">
        <v>999</v>
      </c>
      <c r="K239" s="16">
        <v>999</v>
      </c>
      <c r="L239" s="16">
        <v>999</v>
      </c>
      <c r="M239" s="16">
        <v>999</v>
      </c>
      <c r="N239" s="16">
        <v>999</v>
      </c>
      <c r="O239" s="16">
        <v>999</v>
      </c>
      <c r="P239" s="16">
        <v>999</v>
      </c>
      <c r="Q239" s="16">
        <v>999</v>
      </c>
      <c r="R239" s="16">
        <v>999</v>
      </c>
      <c r="S239" s="16">
        <v>999</v>
      </c>
      <c r="T239" s="16">
        <v>999</v>
      </c>
      <c r="U239" s="16">
        <v>999</v>
      </c>
      <c r="V239" s="16">
        <v>999</v>
      </c>
      <c r="W239" s="16">
        <v>999</v>
      </c>
      <c r="X239" s="16">
        <v>999</v>
      </c>
      <c r="Y239" s="16">
        <v>999</v>
      </c>
      <c r="Z239" s="16">
        <v>999</v>
      </c>
      <c r="AA239" s="16">
        <v>999</v>
      </c>
      <c r="AB239" s="16">
        <v>999</v>
      </c>
      <c r="AC239" s="16">
        <v>999</v>
      </c>
      <c r="AD239" s="16">
        <v>999</v>
      </c>
      <c r="AE239" s="16">
        <v>999</v>
      </c>
      <c r="AF239" s="16">
        <v>999</v>
      </c>
      <c r="AG239" s="16">
        <v>999</v>
      </c>
      <c r="AH239" s="16">
        <v>999</v>
      </c>
      <c r="AI239" s="16">
        <v>999</v>
      </c>
      <c r="AJ239" s="16">
        <v>999</v>
      </c>
      <c r="AK239" s="16">
        <v>999</v>
      </c>
      <c r="AL239" s="16">
        <v>999</v>
      </c>
      <c r="AM239" s="16">
        <v>999</v>
      </c>
      <c r="AN239" s="16">
        <v>999</v>
      </c>
      <c r="AO239" s="16"/>
      <c r="AP239" s="16">
        <v>999</v>
      </c>
      <c r="AQ239" s="16">
        <v>999</v>
      </c>
      <c r="AR239" s="16">
        <v>999</v>
      </c>
      <c r="AS239" s="16">
        <v>999</v>
      </c>
      <c r="AT239" s="16">
        <v>999</v>
      </c>
      <c r="AU239" s="16">
        <v>999</v>
      </c>
      <c r="AV239" s="16">
        <v>999</v>
      </c>
      <c r="AW239" s="16">
        <v>999</v>
      </c>
      <c r="AX239" s="16">
        <v>999</v>
      </c>
      <c r="AY239" s="16">
        <v>999</v>
      </c>
      <c r="AZ239" s="16">
        <v>999</v>
      </c>
      <c r="BA239" s="16">
        <v>999</v>
      </c>
      <c r="BB239" s="16">
        <v>999</v>
      </c>
      <c r="BC239" s="16">
        <v>999</v>
      </c>
      <c r="BD239" s="16">
        <v>999</v>
      </c>
      <c r="BE239" s="16">
        <v>999</v>
      </c>
    </row>
    <row r="240" spans="4:57" ht="15" customHeight="1" x14ac:dyDescent="0.4">
      <c r="D240" s="2" t="str">
        <f>'Lines - Loading'!D240</f>
        <v>ewehillwindfarm2</v>
      </c>
      <c r="E240" s="2" t="str">
        <f>'Lines - Loading'!E240</f>
        <v>WTG06 OUTLINE C</v>
      </c>
      <c r="G240" s="16">
        <v>0</v>
      </c>
      <c r="H240" s="16">
        <v>0</v>
      </c>
      <c r="I240" s="16">
        <v>999</v>
      </c>
      <c r="J240" s="16">
        <v>999</v>
      </c>
      <c r="K240" s="16">
        <v>999</v>
      </c>
      <c r="L240" s="16">
        <v>999</v>
      </c>
      <c r="M240" s="16">
        <v>999</v>
      </c>
      <c r="N240" s="16">
        <v>999</v>
      </c>
      <c r="O240" s="16">
        <v>999</v>
      </c>
      <c r="P240" s="16">
        <v>999</v>
      </c>
      <c r="Q240" s="16">
        <v>999</v>
      </c>
      <c r="R240" s="16">
        <v>999</v>
      </c>
      <c r="S240" s="16">
        <v>999</v>
      </c>
      <c r="T240" s="16">
        <v>999</v>
      </c>
      <c r="U240" s="16">
        <v>999</v>
      </c>
      <c r="V240" s="16">
        <v>999</v>
      </c>
      <c r="W240" s="16">
        <v>999</v>
      </c>
      <c r="X240" s="16">
        <v>999</v>
      </c>
      <c r="Y240" s="16">
        <v>999</v>
      </c>
      <c r="Z240" s="16">
        <v>999</v>
      </c>
      <c r="AA240" s="16">
        <v>999</v>
      </c>
      <c r="AB240" s="16">
        <v>999</v>
      </c>
      <c r="AC240" s="16">
        <v>999</v>
      </c>
      <c r="AD240" s="16">
        <v>999</v>
      </c>
      <c r="AE240" s="16">
        <v>999</v>
      </c>
      <c r="AF240" s="16">
        <v>999</v>
      </c>
      <c r="AG240" s="16">
        <v>999</v>
      </c>
      <c r="AH240" s="16">
        <v>999</v>
      </c>
      <c r="AI240" s="16">
        <v>999</v>
      </c>
      <c r="AJ240" s="16">
        <v>999</v>
      </c>
      <c r="AK240" s="16">
        <v>999</v>
      </c>
      <c r="AL240" s="16">
        <v>999</v>
      </c>
      <c r="AM240" s="16">
        <v>999</v>
      </c>
      <c r="AN240" s="16">
        <v>999</v>
      </c>
      <c r="AO240" s="16"/>
      <c r="AP240" s="16">
        <v>999</v>
      </c>
      <c r="AQ240" s="16">
        <v>999</v>
      </c>
      <c r="AR240" s="16">
        <v>999</v>
      </c>
      <c r="AS240" s="16">
        <v>999</v>
      </c>
      <c r="AT240" s="16">
        <v>999</v>
      </c>
      <c r="AU240" s="16">
        <v>999</v>
      </c>
      <c r="AV240" s="16">
        <v>999</v>
      </c>
      <c r="AW240" s="16">
        <v>999</v>
      </c>
      <c r="AX240" s="16">
        <v>999</v>
      </c>
      <c r="AY240" s="16">
        <v>999</v>
      </c>
      <c r="AZ240" s="16">
        <v>999</v>
      </c>
      <c r="BA240" s="16">
        <v>999</v>
      </c>
      <c r="BB240" s="16">
        <v>999</v>
      </c>
      <c r="BC240" s="16">
        <v>999</v>
      </c>
      <c r="BD240" s="16">
        <v>999</v>
      </c>
      <c r="BE240" s="16">
        <v>999</v>
      </c>
    </row>
    <row r="241" spans="4:57" ht="15" customHeight="1" x14ac:dyDescent="0.4">
      <c r="D241" s="2" t="str">
        <f>'Lines - Loading'!D241</f>
        <v>ewehillwindfarm2</v>
      </c>
      <c r="E241" s="2" t="str">
        <f>'Lines - Loading'!E241</f>
        <v>WTG06 OUTLINE D</v>
      </c>
      <c r="G241" s="16">
        <v>0</v>
      </c>
      <c r="H241" s="16">
        <v>0</v>
      </c>
      <c r="I241" s="16">
        <v>999</v>
      </c>
      <c r="J241" s="16">
        <v>999</v>
      </c>
      <c r="K241" s="16">
        <v>999</v>
      </c>
      <c r="L241" s="16">
        <v>999</v>
      </c>
      <c r="M241" s="16">
        <v>999</v>
      </c>
      <c r="N241" s="16">
        <v>999</v>
      </c>
      <c r="O241" s="16">
        <v>999</v>
      </c>
      <c r="P241" s="16">
        <v>999</v>
      </c>
      <c r="Q241" s="16">
        <v>999</v>
      </c>
      <c r="R241" s="16">
        <v>999</v>
      </c>
      <c r="S241" s="16">
        <v>999</v>
      </c>
      <c r="T241" s="16">
        <v>999</v>
      </c>
      <c r="U241" s="16">
        <v>999</v>
      </c>
      <c r="V241" s="16">
        <v>999</v>
      </c>
      <c r="W241" s="16">
        <v>999</v>
      </c>
      <c r="X241" s="16">
        <v>999</v>
      </c>
      <c r="Y241" s="16">
        <v>999</v>
      </c>
      <c r="Z241" s="16">
        <v>999</v>
      </c>
      <c r="AA241" s="16">
        <v>999</v>
      </c>
      <c r="AB241" s="16">
        <v>999</v>
      </c>
      <c r="AC241" s="16">
        <v>999</v>
      </c>
      <c r="AD241" s="16">
        <v>999</v>
      </c>
      <c r="AE241" s="16">
        <v>999</v>
      </c>
      <c r="AF241" s="16">
        <v>999</v>
      </c>
      <c r="AG241" s="16">
        <v>999</v>
      </c>
      <c r="AH241" s="16">
        <v>999</v>
      </c>
      <c r="AI241" s="16">
        <v>999</v>
      </c>
      <c r="AJ241" s="16">
        <v>999</v>
      </c>
      <c r="AK241" s="16">
        <v>999</v>
      </c>
      <c r="AL241" s="16">
        <v>999</v>
      </c>
      <c r="AM241" s="16">
        <v>999</v>
      </c>
      <c r="AN241" s="16">
        <v>999</v>
      </c>
      <c r="AO241" s="16"/>
      <c r="AP241" s="16">
        <v>999</v>
      </c>
      <c r="AQ241" s="16">
        <v>999</v>
      </c>
      <c r="AR241" s="16">
        <v>999</v>
      </c>
      <c r="AS241" s="16">
        <v>999</v>
      </c>
      <c r="AT241" s="16">
        <v>999</v>
      </c>
      <c r="AU241" s="16">
        <v>999</v>
      </c>
      <c r="AV241" s="16">
        <v>999</v>
      </c>
      <c r="AW241" s="16">
        <v>999</v>
      </c>
      <c r="AX241" s="16">
        <v>999</v>
      </c>
      <c r="AY241" s="16">
        <v>999</v>
      </c>
      <c r="AZ241" s="16">
        <v>999</v>
      </c>
      <c r="BA241" s="16">
        <v>999</v>
      </c>
      <c r="BB241" s="16">
        <v>999</v>
      </c>
      <c r="BC241" s="16">
        <v>999</v>
      </c>
      <c r="BD241" s="16">
        <v>999</v>
      </c>
      <c r="BE241" s="16">
        <v>999</v>
      </c>
    </row>
    <row r="242" spans="4:57" ht="15" customHeight="1" x14ac:dyDescent="0.4">
      <c r="D242" s="2" t="str">
        <f>'Lines - Loading'!D242</f>
        <v>ewehillwindfarm2</v>
      </c>
      <c r="E242" s="2" t="str">
        <f>'Lines - Loading'!E242</f>
        <v>WTG07 A</v>
      </c>
      <c r="G242" s="16">
        <v>0</v>
      </c>
      <c r="H242" s="16">
        <v>0</v>
      </c>
      <c r="I242" s="16">
        <v>999</v>
      </c>
      <c r="J242" s="16">
        <v>999</v>
      </c>
      <c r="K242" s="16">
        <v>999</v>
      </c>
      <c r="L242" s="16">
        <v>999</v>
      </c>
      <c r="M242" s="16">
        <v>999</v>
      </c>
      <c r="N242" s="16">
        <v>999</v>
      </c>
      <c r="O242" s="16">
        <v>999</v>
      </c>
      <c r="P242" s="16">
        <v>999</v>
      </c>
      <c r="Q242" s="16">
        <v>999</v>
      </c>
      <c r="R242" s="16">
        <v>999</v>
      </c>
      <c r="S242" s="16">
        <v>999</v>
      </c>
      <c r="T242" s="16">
        <v>999</v>
      </c>
      <c r="U242" s="16">
        <v>999</v>
      </c>
      <c r="V242" s="16">
        <v>999</v>
      </c>
      <c r="W242" s="16">
        <v>999</v>
      </c>
      <c r="X242" s="16">
        <v>999</v>
      </c>
      <c r="Y242" s="16">
        <v>999</v>
      </c>
      <c r="Z242" s="16">
        <v>999</v>
      </c>
      <c r="AA242" s="16">
        <v>999</v>
      </c>
      <c r="AB242" s="16">
        <v>999</v>
      </c>
      <c r="AC242" s="16">
        <v>999</v>
      </c>
      <c r="AD242" s="16">
        <v>999</v>
      </c>
      <c r="AE242" s="16">
        <v>999</v>
      </c>
      <c r="AF242" s="16">
        <v>999</v>
      </c>
      <c r="AG242" s="16">
        <v>999</v>
      </c>
      <c r="AH242" s="16">
        <v>999</v>
      </c>
      <c r="AI242" s="16">
        <v>999</v>
      </c>
      <c r="AJ242" s="16">
        <v>999</v>
      </c>
      <c r="AK242" s="16">
        <v>999</v>
      </c>
      <c r="AL242" s="16">
        <v>999</v>
      </c>
      <c r="AM242" s="16">
        <v>999</v>
      </c>
      <c r="AN242" s="16">
        <v>999</v>
      </c>
      <c r="AO242" s="16"/>
      <c r="AP242" s="16">
        <v>999</v>
      </c>
      <c r="AQ242" s="16">
        <v>999</v>
      </c>
      <c r="AR242" s="16">
        <v>999</v>
      </c>
      <c r="AS242" s="16">
        <v>999</v>
      </c>
      <c r="AT242" s="16">
        <v>999</v>
      </c>
      <c r="AU242" s="16">
        <v>999</v>
      </c>
      <c r="AV242" s="16">
        <v>999</v>
      </c>
      <c r="AW242" s="16">
        <v>999</v>
      </c>
      <c r="AX242" s="16">
        <v>999</v>
      </c>
      <c r="AY242" s="16">
        <v>999</v>
      </c>
      <c r="AZ242" s="16">
        <v>999</v>
      </c>
      <c r="BA242" s="16">
        <v>999</v>
      </c>
      <c r="BB242" s="16">
        <v>999</v>
      </c>
      <c r="BC242" s="16">
        <v>999</v>
      </c>
      <c r="BD242" s="16">
        <v>999</v>
      </c>
      <c r="BE242" s="16">
        <v>999</v>
      </c>
    </row>
    <row r="243" spans="4:57" ht="15" customHeight="1" x14ac:dyDescent="0.4">
      <c r="D243" s="2" t="str">
        <f>'Lines - Loading'!D243</f>
        <v>ewehillwindfarm2</v>
      </c>
      <c r="E243" s="2" t="str">
        <f>'Lines - Loading'!E243</f>
        <v>WTG07 B</v>
      </c>
      <c r="G243" s="16">
        <v>0</v>
      </c>
      <c r="H243" s="16">
        <v>0</v>
      </c>
      <c r="I243" s="16">
        <v>999</v>
      </c>
      <c r="J243" s="16">
        <v>999</v>
      </c>
      <c r="K243" s="16">
        <v>999</v>
      </c>
      <c r="L243" s="16">
        <v>999</v>
      </c>
      <c r="M243" s="16">
        <v>999</v>
      </c>
      <c r="N243" s="16">
        <v>999</v>
      </c>
      <c r="O243" s="16">
        <v>999</v>
      </c>
      <c r="P243" s="16">
        <v>999</v>
      </c>
      <c r="Q243" s="16">
        <v>999</v>
      </c>
      <c r="R243" s="16">
        <v>999</v>
      </c>
      <c r="S243" s="16">
        <v>999</v>
      </c>
      <c r="T243" s="16">
        <v>999</v>
      </c>
      <c r="U243" s="16">
        <v>999</v>
      </c>
      <c r="V243" s="16">
        <v>999</v>
      </c>
      <c r="W243" s="16">
        <v>999</v>
      </c>
      <c r="X243" s="16">
        <v>999</v>
      </c>
      <c r="Y243" s="16">
        <v>999</v>
      </c>
      <c r="Z243" s="16">
        <v>999</v>
      </c>
      <c r="AA243" s="16">
        <v>999</v>
      </c>
      <c r="AB243" s="16">
        <v>999</v>
      </c>
      <c r="AC243" s="16">
        <v>999</v>
      </c>
      <c r="AD243" s="16">
        <v>999</v>
      </c>
      <c r="AE243" s="16">
        <v>999</v>
      </c>
      <c r="AF243" s="16">
        <v>999</v>
      </c>
      <c r="AG243" s="16">
        <v>999</v>
      </c>
      <c r="AH243" s="16">
        <v>999</v>
      </c>
      <c r="AI243" s="16">
        <v>999</v>
      </c>
      <c r="AJ243" s="16">
        <v>999</v>
      </c>
      <c r="AK243" s="16">
        <v>999</v>
      </c>
      <c r="AL243" s="16">
        <v>999</v>
      </c>
      <c r="AM243" s="16">
        <v>999</v>
      </c>
      <c r="AN243" s="16">
        <v>999</v>
      </c>
      <c r="AO243" s="16"/>
      <c r="AP243" s="16">
        <v>999</v>
      </c>
      <c r="AQ243" s="16">
        <v>999</v>
      </c>
      <c r="AR243" s="16">
        <v>999</v>
      </c>
      <c r="AS243" s="16">
        <v>999</v>
      </c>
      <c r="AT243" s="16">
        <v>999</v>
      </c>
      <c r="AU243" s="16">
        <v>999</v>
      </c>
      <c r="AV243" s="16">
        <v>999</v>
      </c>
      <c r="AW243" s="16">
        <v>999</v>
      </c>
      <c r="AX243" s="16">
        <v>999</v>
      </c>
      <c r="AY243" s="16">
        <v>999</v>
      </c>
      <c r="AZ243" s="16">
        <v>999</v>
      </c>
      <c r="BA243" s="16">
        <v>999</v>
      </c>
      <c r="BB243" s="16">
        <v>999</v>
      </c>
      <c r="BC243" s="16">
        <v>999</v>
      </c>
      <c r="BD243" s="16">
        <v>999</v>
      </c>
      <c r="BE243" s="16">
        <v>999</v>
      </c>
    </row>
    <row r="244" spans="4:57" ht="15" customHeight="1" x14ac:dyDescent="0.4">
      <c r="D244" s="2" t="str">
        <f>'Lines - Loading'!D244</f>
        <v>ewehillwindfarm2</v>
      </c>
      <c r="E244" s="2" t="str">
        <f>'Lines - Loading'!E244</f>
        <v>WTG07 C</v>
      </c>
      <c r="G244" s="16">
        <v>0</v>
      </c>
      <c r="H244" s="16">
        <v>0</v>
      </c>
      <c r="I244" s="16">
        <v>999</v>
      </c>
      <c r="J244" s="16">
        <v>999</v>
      </c>
      <c r="K244" s="16">
        <v>999</v>
      </c>
      <c r="L244" s="16">
        <v>999</v>
      </c>
      <c r="M244" s="16">
        <v>999</v>
      </c>
      <c r="N244" s="16">
        <v>999</v>
      </c>
      <c r="O244" s="16">
        <v>999</v>
      </c>
      <c r="P244" s="16">
        <v>999</v>
      </c>
      <c r="Q244" s="16">
        <v>999</v>
      </c>
      <c r="R244" s="16">
        <v>999</v>
      </c>
      <c r="S244" s="16">
        <v>999</v>
      </c>
      <c r="T244" s="16">
        <v>999</v>
      </c>
      <c r="U244" s="16">
        <v>999</v>
      </c>
      <c r="V244" s="16">
        <v>999</v>
      </c>
      <c r="W244" s="16">
        <v>999</v>
      </c>
      <c r="X244" s="16">
        <v>999</v>
      </c>
      <c r="Y244" s="16">
        <v>999</v>
      </c>
      <c r="Z244" s="16">
        <v>999</v>
      </c>
      <c r="AA244" s="16">
        <v>999</v>
      </c>
      <c r="AB244" s="16">
        <v>999</v>
      </c>
      <c r="AC244" s="16">
        <v>999</v>
      </c>
      <c r="AD244" s="16">
        <v>999</v>
      </c>
      <c r="AE244" s="16">
        <v>999</v>
      </c>
      <c r="AF244" s="16">
        <v>999</v>
      </c>
      <c r="AG244" s="16">
        <v>999</v>
      </c>
      <c r="AH244" s="16">
        <v>999</v>
      </c>
      <c r="AI244" s="16">
        <v>999</v>
      </c>
      <c r="AJ244" s="16">
        <v>999</v>
      </c>
      <c r="AK244" s="16">
        <v>999</v>
      </c>
      <c r="AL244" s="16">
        <v>999</v>
      </c>
      <c r="AM244" s="16">
        <v>999</v>
      </c>
      <c r="AN244" s="16">
        <v>999</v>
      </c>
      <c r="AO244" s="16"/>
      <c r="AP244" s="16">
        <v>999</v>
      </c>
      <c r="AQ244" s="16">
        <v>999</v>
      </c>
      <c r="AR244" s="16">
        <v>999</v>
      </c>
      <c r="AS244" s="16">
        <v>999</v>
      </c>
      <c r="AT244" s="16">
        <v>999</v>
      </c>
      <c r="AU244" s="16">
        <v>999</v>
      </c>
      <c r="AV244" s="16">
        <v>999</v>
      </c>
      <c r="AW244" s="16">
        <v>999</v>
      </c>
      <c r="AX244" s="16">
        <v>999</v>
      </c>
      <c r="AY244" s="16">
        <v>999</v>
      </c>
      <c r="AZ244" s="16">
        <v>999</v>
      </c>
      <c r="BA244" s="16">
        <v>999</v>
      </c>
      <c r="BB244" s="16">
        <v>999</v>
      </c>
      <c r="BC244" s="16">
        <v>999</v>
      </c>
      <c r="BD244" s="16">
        <v>999</v>
      </c>
      <c r="BE244" s="16">
        <v>999</v>
      </c>
    </row>
    <row r="245" spans="4:57" ht="15" customHeight="1" x14ac:dyDescent="0.4">
      <c r="D245" s="2" t="str">
        <f>'Lines - Loading'!D245</f>
        <v>ewehillwindfarm2</v>
      </c>
      <c r="E245" s="2" t="str">
        <f>'Lines - Loading'!E245</f>
        <v>WTG07 D</v>
      </c>
      <c r="G245" s="16">
        <v>0</v>
      </c>
      <c r="H245" s="16">
        <v>0</v>
      </c>
      <c r="I245" s="16">
        <v>999</v>
      </c>
      <c r="J245" s="16">
        <v>999</v>
      </c>
      <c r="K245" s="16">
        <v>999</v>
      </c>
      <c r="L245" s="16">
        <v>999</v>
      </c>
      <c r="M245" s="16">
        <v>999</v>
      </c>
      <c r="N245" s="16">
        <v>999</v>
      </c>
      <c r="O245" s="16">
        <v>999</v>
      </c>
      <c r="P245" s="16">
        <v>999</v>
      </c>
      <c r="Q245" s="16">
        <v>999</v>
      </c>
      <c r="R245" s="16">
        <v>999</v>
      </c>
      <c r="S245" s="16">
        <v>999</v>
      </c>
      <c r="T245" s="16">
        <v>999</v>
      </c>
      <c r="U245" s="16">
        <v>999</v>
      </c>
      <c r="V245" s="16">
        <v>999</v>
      </c>
      <c r="W245" s="16">
        <v>999</v>
      </c>
      <c r="X245" s="16">
        <v>999</v>
      </c>
      <c r="Y245" s="16">
        <v>999</v>
      </c>
      <c r="Z245" s="16">
        <v>999</v>
      </c>
      <c r="AA245" s="16">
        <v>999</v>
      </c>
      <c r="AB245" s="16">
        <v>999</v>
      </c>
      <c r="AC245" s="16">
        <v>999</v>
      </c>
      <c r="AD245" s="16">
        <v>999</v>
      </c>
      <c r="AE245" s="16">
        <v>999</v>
      </c>
      <c r="AF245" s="16">
        <v>999</v>
      </c>
      <c r="AG245" s="16">
        <v>999</v>
      </c>
      <c r="AH245" s="16">
        <v>999</v>
      </c>
      <c r="AI245" s="16">
        <v>999</v>
      </c>
      <c r="AJ245" s="16">
        <v>999</v>
      </c>
      <c r="AK245" s="16">
        <v>999</v>
      </c>
      <c r="AL245" s="16">
        <v>999</v>
      </c>
      <c r="AM245" s="16">
        <v>999</v>
      </c>
      <c r="AN245" s="16">
        <v>999</v>
      </c>
      <c r="AO245" s="16"/>
      <c r="AP245" s="16">
        <v>999</v>
      </c>
      <c r="AQ245" s="16">
        <v>999</v>
      </c>
      <c r="AR245" s="16">
        <v>999</v>
      </c>
      <c r="AS245" s="16">
        <v>999</v>
      </c>
      <c r="AT245" s="16">
        <v>999</v>
      </c>
      <c r="AU245" s="16">
        <v>999</v>
      </c>
      <c r="AV245" s="16">
        <v>999</v>
      </c>
      <c r="AW245" s="16">
        <v>999</v>
      </c>
      <c r="AX245" s="16">
        <v>999</v>
      </c>
      <c r="AY245" s="16">
        <v>999</v>
      </c>
      <c r="AZ245" s="16">
        <v>999</v>
      </c>
      <c r="BA245" s="16">
        <v>999</v>
      </c>
      <c r="BB245" s="16">
        <v>999</v>
      </c>
      <c r="BC245" s="16">
        <v>999</v>
      </c>
      <c r="BD245" s="16">
        <v>999</v>
      </c>
      <c r="BE245" s="16">
        <v>999</v>
      </c>
    </row>
    <row r="246" spans="4:57" ht="15" customHeight="1" x14ac:dyDescent="0.4">
      <c r="D246" s="2" t="str">
        <f>'Lines - Loading'!D246</f>
        <v>ewehillwindfarm2</v>
      </c>
      <c r="E246" s="2" t="str">
        <f>'Lines - Loading'!E246</f>
        <v>WTG07 E</v>
      </c>
      <c r="G246" s="16">
        <v>0</v>
      </c>
      <c r="H246" s="16">
        <v>0</v>
      </c>
      <c r="I246" s="16">
        <v>999</v>
      </c>
      <c r="J246" s="16">
        <v>999</v>
      </c>
      <c r="K246" s="16">
        <v>999</v>
      </c>
      <c r="L246" s="16">
        <v>999</v>
      </c>
      <c r="M246" s="16">
        <v>999</v>
      </c>
      <c r="N246" s="16">
        <v>999</v>
      </c>
      <c r="O246" s="16">
        <v>999</v>
      </c>
      <c r="P246" s="16">
        <v>999</v>
      </c>
      <c r="Q246" s="16">
        <v>999</v>
      </c>
      <c r="R246" s="16">
        <v>999</v>
      </c>
      <c r="S246" s="16">
        <v>999</v>
      </c>
      <c r="T246" s="16">
        <v>999</v>
      </c>
      <c r="U246" s="16">
        <v>999</v>
      </c>
      <c r="V246" s="16">
        <v>999</v>
      </c>
      <c r="W246" s="16">
        <v>999</v>
      </c>
      <c r="X246" s="16">
        <v>999</v>
      </c>
      <c r="Y246" s="16">
        <v>999</v>
      </c>
      <c r="Z246" s="16">
        <v>999</v>
      </c>
      <c r="AA246" s="16">
        <v>999</v>
      </c>
      <c r="AB246" s="16">
        <v>999</v>
      </c>
      <c r="AC246" s="16">
        <v>999</v>
      </c>
      <c r="AD246" s="16">
        <v>999</v>
      </c>
      <c r="AE246" s="16">
        <v>999</v>
      </c>
      <c r="AF246" s="16">
        <v>999</v>
      </c>
      <c r="AG246" s="16">
        <v>999</v>
      </c>
      <c r="AH246" s="16">
        <v>999</v>
      </c>
      <c r="AI246" s="16">
        <v>999</v>
      </c>
      <c r="AJ246" s="16">
        <v>999</v>
      </c>
      <c r="AK246" s="16">
        <v>999</v>
      </c>
      <c r="AL246" s="16">
        <v>999</v>
      </c>
      <c r="AM246" s="16">
        <v>999</v>
      </c>
      <c r="AN246" s="16">
        <v>999</v>
      </c>
      <c r="AO246" s="16"/>
      <c r="AP246" s="16">
        <v>999</v>
      </c>
      <c r="AQ246" s="16">
        <v>999</v>
      </c>
      <c r="AR246" s="16">
        <v>999</v>
      </c>
      <c r="AS246" s="16">
        <v>999</v>
      </c>
      <c r="AT246" s="16">
        <v>999</v>
      </c>
      <c r="AU246" s="16">
        <v>999</v>
      </c>
      <c r="AV246" s="16">
        <v>999</v>
      </c>
      <c r="AW246" s="16">
        <v>999</v>
      </c>
      <c r="AX246" s="16">
        <v>999</v>
      </c>
      <c r="AY246" s="16">
        <v>999</v>
      </c>
      <c r="AZ246" s="16">
        <v>999</v>
      </c>
      <c r="BA246" s="16">
        <v>999</v>
      </c>
      <c r="BB246" s="16">
        <v>999</v>
      </c>
      <c r="BC246" s="16">
        <v>999</v>
      </c>
      <c r="BD246" s="16">
        <v>999</v>
      </c>
      <c r="BE246" s="16">
        <v>999</v>
      </c>
    </row>
    <row r="247" spans="4:57" ht="15" customHeight="1" x14ac:dyDescent="0.4">
      <c r="D247" s="2" t="str">
        <f>'Lines - Loading'!D247</f>
        <v>ewehillwindfarm2</v>
      </c>
      <c r="E247" s="2" t="str">
        <f>'Lines - Loading'!E247</f>
        <v>WTG07 OUTLINE A</v>
      </c>
      <c r="G247" s="16">
        <v>0</v>
      </c>
      <c r="H247" s="16">
        <v>0</v>
      </c>
      <c r="I247" s="16">
        <v>999</v>
      </c>
      <c r="J247" s="16">
        <v>999</v>
      </c>
      <c r="K247" s="16">
        <v>999</v>
      </c>
      <c r="L247" s="16">
        <v>999</v>
      </c>
      <c r="M247" s="16">
        <v>999</v>
      </c>
      <c r="N247" s="16">
        <v>999</v>
      </c>
      <c r="O247" s="16">
        <v>999</v>
      </c>
      <c r="P247" s="16">
        <v>999</v>
      </c>
      <c r="Q247" s="16">
        <v>999</v>
      </c>
      <c r="R247" s="16">
        <v>999</v>
      </c>
      <c r="S247" s="16">
        <v>999</v>
      </c>
      <c r="T247" s="16">
        <v>999</v>
      </c>
      <c r="U247" s="16">
        <v>999</v>
      </c>
      <c r="V247" s="16">
        <v>999</v>
      </c>
      <c r="W247" s="16">
        <v>999</v>
      </c>
      <c r="X247" s="16">
        <v>999</v>
      </c>
      <c r="Y247" s="16">
        <v>999</v>
      </c>
      <c r="Z247" s="16">
        <v>999</v>
      </c>
      <c r="AA247" s="16">
        <v>999</v>
      </c>
      <c r="AB247" s="16">
        <v>999</v>
      </c>
      <c r="AC247" s="16">
        <v>999</v>
      </c>
      <c r="AD247" s="16">
        <v>999</v>
      </c>
      <c r="AE247" s="16">
        <v>999</v>
      </c>
      <c r="AF247" s="16">
        <v>999</v>
      </c>
      <c r="AG247" s="16">
        <v>999</v>
      </c>
      <c r="AH247" s="16">
        <v>999</v>
      </c>
      <c r="AI247" s="16">
        <v>999</v>
      </c>
      <c r="AJ247" s="16">
        <v>999</v>
      </c>
      <c r="AK247" s="16">
        <v>999</v>
      </c>
      <c r="AL247" s="16">
        <v>999</v>
      </c>
      <c r="AM247" s="16">
        <v>999</v>
      </c>
      <c r="AN247" s="16">
        <v>999</v>
      </c>
      <c r="AO247" s="16"/>
      <c r="AP247" s="16">
        <v>999</v>
      </c>
      <c r="AQ247" s="16">
        <v>999</v>
      </c>
      <c r="AR247" s="16">
        <v>999</v>
      </c>
      <c r="AS247" s="16">
        <v>999</v>
      </c>
      <c r="AT247" s="16">
        <v>999</v>
      </c>
      <c r="AU247" s="16">
        <v>999</v>
      </c>
      <c r="AV247" s="16">
        <v>999</v>
      </c>
      <c r="AW247" s="16">
        <v>999</v>
      </c>
      <c r="AX247" s="16">
        <v>999</v>
      </c>
      <c r="AY247" s="16">
        <v>999</v>
      </c>
      <c r="AZ247" s="16">
        <v>999</v>
      </c>
      <c r="BA247" s="16">
        <v>999</v>
      </c>
      <c r="BB247" s="16">
        <v>999</v>
      </c>
      <c r="BC247" s="16">
        <v>999</v>
      </c>
      <c r="BD247" s="16">
        <v>999</v>
      </c>
      <c r="BE247" s="16">
        <v>999</v>
      </c>
    </row>
    <row r="248" spans="4:57" ht="15" customHeight="1" x14ac:dyDescent="0.4">
      <c r="D248" s="2" t="str">
        <f>'Lines - Loading'!D248</f>
        <v>ewehillwindfarm2</v>
      </c>
      <c r="E248" s="2" t="str">
        <f>'Lines - Loading'!E248</f>
        <v>WTG07 OUTLINE B</v>
      </c>
      <c r="G248" s="16">
        <v>0</v>
      </c>
      <c r="H248" s="16">
        <v>0</v>
      </c>
      <c r="I248" s="16">
        <v>999</v>
      </c>
      <c r="J248" s="16">
        <v>999</v>
      </c>
      <c r="K248" s="16">
        <v>999</v>
      </c>
      <c r="L248" s="16">
        <v>999</v>
      </c>
      <c r="M248" s="16">
        <v>999</v>
      </c>
      <c r="N248" s="16">
        <v>999</v>
      </c>
      <c r="O248" s="16">
        <v>999</v>
      </c>
      <c r="P248" s="16">
        <v>999</v>
      </c>
      <c r="Q248" s="16">
        <v>999</v>
      </c>
      <c r="R248" s="16">
        <v>999</v>
      </c>
      <c r="S248" s="16">
        <v>999</v>
      </c>
      <c r="T248" s="16">
        <v>999</v>
      </c>
      <c r="U248" s="16">
        <v>999</v>
      </c>
      <c r="V248" s="16">
        <v>999</v>
      </c>
      <c r="W248" s="16">
        <v>999</v>
      </c>
      <c r="X248" s="16">
        <v>999</v>
      </c>
      <c r="Y248" s="16">
        <v>999</v>
      </c>
      <c r="Z248" s="16">
        <v>999</v>
      </c>
      <c r="AA248" s="16">
        <v>999</v>
      </c>
      <c r="AB248" s="16">
        <v>999</v>
      </c>
      <c r="AC248" s="16">
        <v>999</v>
      </c>
      <c r="AD248" s="16">
        <v>999</v>
      </c>
      <c r="AE248" s="16">
        <v>999</v>
      </c>
      <c r="AF248" s="16">
        <v>999</v>
      </c>
      <c r="AG248" s="16">
        <v>999</v>
      </c>
      <c r="AH248" s="16">
        <v>999</v>
      </c>
      <c r="AI248" s="16">
        <v>999</v>
      </c>
      <c r="AJ248" s="16">
        <v>999</v>
      </c>
      <c r="AK248" s="16">
        <v>999</v>
      </c>
      <c r="AL248" s="16">
        <v>999</v>
      </c>
      <c r="AM248" s="16">
        <v>999</v>
      </c>
      <c r="AN248" s="16">
        <v>999</v>
      </c>
      <c r="AO248" s="16"/>
      <c r="AP248" s="16">
        <v>999</v>
      </c>
      <c r="AQ248" s="16">
        <v>999</v>
      </c>
      <c r="AR248" s="16">
        <v>999</v>
      </c>
      <c r="AS248" s="16">
        <v>999</v>
      </c>
      <c r="AT248" s="16">
        <v>999</v>
      </c>
      <c r="AU248" s="16">
        <v>999</v>
      </c>
      <c r="AV248" s="16">
        <v>999</v>
      </c>
      <c r="AW248" s="16">
        <v>999</v>
      </c>
      <c r="AX248" s="16">
        <v>999</v>
      </c>
      <c r="AY248" s="16">
        <v>999</v>
      </c>
      <c r="AZ248" s="16">
        <v>999</v>
      </c>
      <c r="BA248" s="16">
        <v>999</v>
      </c>
      <c r="BB248" s="16">
        <v>999</v>
      </c>
      <c r="BC248" s="16">
        <v>999</v>
      </c>
      <c r="BD248" s="16">
        <v>999</v>
      </c>
      <c r="BE248" s="16">
        <v>999</v>
      </c>
    </row>
    <row r="249" spans="4:57" ht="15" customHeight="1" x14ac:dyDescent="0.4">
      <c r="D249" s="2" t="str">
        <f>'Lines - Loading'!D249</f>
        <v>ewehillwindfarm2</v>
      </c>
      <c r="E249" s="2" t="str">
        <f>'Lines - Loading'!E249</f>
        <v>WTG07 OUTLINE C</v>
      </c>
      <c r="G249" s="16">
        <v>0</v>
      </c>
      <c r="H249" s="16">
        <v>0</v>
      </c>
      <c r="I249" s="16">
        <v>999</v>
      </c>
      <c r="J249" s="16">
        <v>999</v>
      </c>
      <c r="K249" s="16">
        <v>999</v>
      </c>
      <c r="L249" s="16">
        <v>999</v>
      </c>
      <c r="M249" s="16">
        <v>999</v>
      </c>
      <c r="N249" s="16">
        <v>999</v>
      </c>
      <c r="O249" s="16">
        <v>999</v>
      </c>
      <c r="P249" s="16">
        <v>999</v>
      </c>
      <c r="Q249" s="16">
        <v>999</v>
      </c>
      <c r="R249" s="16">
        <v>999</v>
      </c>
      <c r="S249" s="16">
        <v>999</v>
      </c>
      <c r="T249" s="16">
        <v>999</v>
      </c>
      <c r="U249" s="16">
        <v>999</v>
      </c>
      <c r="V249" s="16">
        <v>999</v>
      </c>
      <c r="W249" s="16">
        <v>999</v>
      </c>
      <c r="X249" s="16">
        <v>999</v>
      </c>
      <c r="Y249" s="16">
        <v>999</v>
      </c>
      <c r="Z249" s="16">
        <v>999</v>
      </c>
      <c r="AA249" s="16">
        <v>999</v>
      </c>
      <c r="AB249" s="16">
        <v>999</v>
      </c>
      <c r="AC249" s="16">
        <v>999</v>
      </c>
      <c r="AD249" s="16">
        <v>999</v>
      </c>
      <c r="AE249" s="16">
        <v>999</v>
      </c>
      <c r="AF249" s="16">
        <v>999</v>
      </c>
      <c r="AG249" s="16">
        <v>999</v>
      </c>
      <c r="AH249" s="16">
        <v>999</v>
      </c>
      <c r="AI249" s="16">
        <v>999</v>
      </c>
      <c r="AJ249" s="16">
        <v>999</v>
      </c>
      <c r="AK249" s="16">
        <v>999</v>
      </c>
      <c r="AL249" s="16">
        <v>999</v>
      </c>
      <c r="AM249" s="16">
        <v>999</v>
      </c>
      <c r="AN249" s="16">
        <v>999</v>
      </c>
      <c r="AO249" s="16"/>
      <c r="AP249" s="16">
        <v>999</v>
      </c>
      <c r="AQ249" s="16">
        <v>999</v>
      </c>
      <c r="AR249" s="16">
        <v>999</v>
      </c>
      <c r="AS249" s="16">
        <v>999</v>
      </c>
      <c r="AT249" s="16">
        <v>999</v>
      </c>
      <c r="AU249" s="16">
        <v>999</v>
      </c>
      <c r="AV249" s="16">
        <v>999</v>
      </c>
      <c r="AW249" s="16">
        <v>999</v>
      </c>
      <c r="AX249" s="16">
        <v>999</v>
      </c>
      <c r="AY249" s="16">
        <v>999</v>
      </c>
      <c r="AZ249" s="16">
        <v>999</v>
      </c>
      <c r="BA249" s="16">
        <v>999</v>
      </c>
      <c r="BB249" s="16">
        <v>999</v>
      </c>
      <c r="BC249" s="16">
        <v>999</v>
      </c>
      <c r="BD249" s="16">
        <v>999</v>
      </c>
      <c r="BE249" s="16">
        <v>999</v>
      </c>
    </row>
    <row r="250" spans="4:57" ht="15" customHeight="1" x14ac:dyDescent="0.4">
      <c r="D250" s="2" t="str">
        <f>'Lines - Loading'!D250</f>
        <v>ewehillwindfarm2</v>
      </c>
      <c r="E250" s="2" t="str">
        <f>'Lines - Loading'!E250</f>
        <v>WTG07 OUTLINE D</v>
      </c>
      <c r="G250" s="16">
        <v>0</v>
      </c>
      <c r="H250" s="16">
        <v>0</v>
      </c>
      <c r="I250" s="16">
        <v>999</v>
      </c>
      <c r="J250" s="16">
        <v>999</v>
      </c>
      <c r="K250" s="16">
        <v>999</v>
      </c>
      <c r="L250" s="16">
        <v>999</v>
      </c>
      <c r="M250" s="16">
        <v>999</v>
      </c>
      <c r="N250" s="16">
        <v>999</v>
      </c>
      <c r="O250" s="16">
        <v>999</v>
      </c>
      <c r="P250" s="16">
        <v>999</v>
      </c>
      <c r="Q250" s="16">
        <v>999</v>
      </c>
      <c r="R250" s="16">
        <v>999</v>
      </c>
      <c r="S250" s="16">
        <v>999</v>
      </c>
      <c r="T250" s="16">
        <v>999</v>
      </c>
      <c r="U250" s="16">
        <v>999</v>
      </c>
      <c r="V250" s="16">
        <v>999</v>
      </c>
      <c r="W250" s="16">
        <v>999</v>
      </c>
      <c r="X250" s="16">
        <v>999</v>
      </c>
      <c r="Y250" s="16">
        <v>999</v>
      </c>
      <c r="Z250" s="16">
        <v>999</v>
      </c>
      <c r="AA250" s="16">
        <v>999</v>
      </c>
      <c r="AB250" s="16">
        <v>999</v>
      </c>
      <c r="AC250" s="16">
        <v>999</v>
      </c>
      <c r="AD250" s="16">
        <v>999</v>
      </c>
      <c r="AE250" s="16">
        <v>999</v>
      </c>
      <c r="AF250" s="16">
        <v>999</v>
      </c>
      <c r="AG250" s="16">
        <v>999</v>
      </c>
      <c r="AH250" s="16">
        <v>999</v>
      </c>
      <c r="AI250" s="16">
        <v>999</v>
      </c>
      <c r="AJ250" s="16">
        <v>999</v>
      </c>
      <c r="AK250" s="16">
        <v>999</v>
      </c>
      <c r="AL250" s="16">
        <v>999</v>
      </c>
      <c r="AM250" s="16">
        <v>999</v>
      </c>
      <c r="AN250" s="16">
        <v>999</v>
      </c>
      <c r="AO250" s="16"/>
      <c r="AP250" s="16">
        <v>999</v>
      </c>
      <c r="AQ250" s="16">
        <v>999</v>
      </c>
      <c r="AR250" s="16">
        <v>999</v>
      </c>
      <c r="AS250" s="16">
        <v>999</v>
      </c>
      <c r="AT250" s="16">
        <v>999</v>
      </c>
      <c r="AU250" s="16">
        <v>999</v>
      </c>
      <c r="AV250" s="16">
        <v>999</v>
      </c>
      <c r="AW250" s="16">
        <v>999</v>
      </c>
      <c r="AX250" s="16">
        <v>999</v>
      </c>
      <c r="AY250" s="16">
        <v>999</v>
      </c>
      <c r="AZ250" s="16">
        <v>999</v>
      </c>
      <c r="BA250" s="16">
        <v>999</v>
      </c>
      <c r="BB250" s="16">
        <v>999</v>
      </c>
      <c r="BC250" s="16">
        <v>999</v>
      </c>
      <c r="BD250" s="16">
        <v>999</v>
      </c>
      <c r="BE250" s="16">
        <v>999</v>
      </c>
    </row>
    <row r="251" spans="4:57" ht="15" customHeight="1" x14ac:dyDescent="0.4">
      <c r="D251" s="2" t="str">
        <f>'Lines - Loading'!D251</f>
        <v>ewehillwindfarm2</v>
      </c>
      <c r="E251" s="2" t="str">
        <f>'Lines - Loading'!E251</f>
        <v>WTG08 A</v>
      </c>
      <c r="G251" s="16">
        <v>0</v>
      </c>
      <c r="H251" s="16">
        <v>0</v>
      </c>
      <c r="I251" s="16">
        <v>999</v>
      </c>
      <c r="J251" s="16">
        <v>999</v>
      </c>
      <c r="K251" s="16">
        <v>999</v>
      </c>
      <c r="L251" s="16">
        <v>999</v>
      </c>
      <c r="M251" s="16">
        <v>999</v>
      </c>
      <c r="N251" s="16">
        <v>999</v>
      </c>
      <c r="O251" s="16">
        <v>999</v>
      </c>
      <c r="P251" s="16">
        <v>999</v>
      </c>
      <c r="Q251" s="16">
        <v>999</v>
      </c>
      <c r="R251" s="16">
        <v>999</v>
      </c>
      <c r="S251" s="16">
        <v>999</v>
      </c>
      <c r="T251" s="16">
        <v>999</v>
      </c>
      <c r="U251" s="16">
        <v>999</v>
      </c>
      <c r="V251" s="16">
        <v>999</v>
      </c>
      <c r="W251" s="16">
        <v>999</v>
      </c>
      <c r="X251" s="16">
        <v>999</v>
      </c>
      <c r="Y251" s="16">
        <v>999</v>
      </c>
      <c r="Z251" s="16">
        <v>999</v>
      </c>
      <c r="AA251" s="16">
        <v>999</v>
      </c>
      <c r="AB251" s="16">
        <v>999</v>
      </c>
      <c r="AC251" s="16">
        <v>999</v>
      </c>
      <c r="AD251" s="16">
        <v>999</v>
      </c>
      <c r="AE251" s="16">
        <v>999</v>
      </c>
      <c r="AF251" s="16">
        <v>999</v>
      </c>
      <c r="AG251" s="16">
        <v>999</v>
      </c>
      <c r="AH251" s="16">
        <v>999</v>
      </c>
      <c r="AI251" s="16">
        <v>999</v>
      </c>
      <c r="AJ251" s="16">
        <v>999</v>
      </c>
      <c r="AK251" s="16">
        <v>999</v>
      </c>
      <c r="AL251" s="16">
        <v>999</v>
      </c>
      <c r="AM251" s="16">
        <v>999</v>
      </c>
      <c r="AN251" s="16">
        <v>999</v>
      </c>
      <c r="AO251" s="16"/>
      <c r="AP251" s="16">
        <v>999</v>
      </c>
      <c r="AQ251" s="16">
        <v>999</v>
      </c>
      <c r="AR251" s="16">
        <v>999</v>
      </c>
      <c r="AS251" s="16">
        <v>999</v>
      </c>
      <c r="AT251" s="16">
        <v>999</v>
      </c>
      <c r="AU251" s="16">
        <v>999</v>
      </c>
      <c r="AV251" s="16">
        <v>999</v>
      </c>
      <c r="AW251" s="16">
        <v>999</v>
      </c>
      <c r="AX251" s="16">
        <v>999</v>
      </c>
      <c r="AY251" s="16">
        <v>999</v>
      </c>
      <c r="AZ251" s="16">
        <v>999</v>
      </c>
      <c r="BA251" s="16">
        <v>999</v>
      </c>
      <c r="BB251" s="16">
        <v>999</v>
      </c>
      <c r="BC251" s="16">
        <v>999</v>
      </c>
      <c r="BD251" s="16">
        <v>999</v>
      </c>
      <c r="BE251" s="16">
        <v>999</v>
      </c>
    </row>
    <row r="252" spans="4:57" ht="15" customHeight="1" x14ac:dyDescent="0.4">
      <c r="D252" s="2" t="str">
        <f>'Lines - Loading'!D252</f>
        <v>ewehillwindfarm2</v>
      </c>
      <c r="E252" s="2" t="str">
        <f>'Lines - Loading'!E252</f>
        <v>WTG08 C</v>
      </c>
      <c r="G252" s="16">
        <v>0</v>
      </c>
      <c r="H252" s="16">
        <v>0</v>
      </c>
      <c r="I252" s="16">
        <v>999</v>
      </c>
      <c r="J252" s="16">
        <v>999</v>
      </c>
      <c r="K252" s="16">
        <v>999</v>
      </c>
      <c r="L252" s="16">
        <v>999</v>
      </c>
      <c r="M252" s="16">
        <v>999</v>
      </c>
      <c r="N252" s="16">
        <v>999</v>
      </c>
      <c r="O252" s="16">
        <v>999</v>
      </c>
      <c r="P252" s="16">
        <v>999</v>
      </c>
      <c r="Q252" s="16">
        <v>999</v>
      </c>
      <c r="R252" s="16">
        <v>999</v>
      </c>
      <c r="S252" s="16">
        <v>999</v>
      </c>
      <c r="T252" s="16">
        <v>999</v>
      </c>
      <c r="U252" s="16">
        <v>999</v>
      </c>
      <c r="V252" s="16">
        <v>999</v>
      </c>
      <c r="W252" s="16">
        <v>999</v>
      </c>
      <c r="X252" s="16">
        <v>999</v>
      </c>
      <c r="Y252" s="16">
        <v>999</v>
      </c>
      <c r="Z252" s="16">
        <v>999</v>
      </c>
      <c r="AA252" s="16">
        <v>999</v>
      </c>
      <c r="AB252" s="16">
        <v>999</v>
      </c>
      <c r="AC252" s="16">
        <v>999</v>
      </c>
      <c r="AD252" s="16">
        <v>999</v>
      </c>
      <c r="AE252" s="16">
        <v>999</v>
      </c>
      <c r="AF252" s="16">
        <v>999</v>
      </c>
      <c r="AG252" s="16">
        <v>999</v>
      </c>
      <c r="AH252" s="16">
        <v>999</v>
      </c>
      <c r="AI252" s="16">
        <v>999</v>
      </c>
      <c r="AJ252" s="16">
        <v>999</v>
      </c>
      <c r="AK252" s="16">
        <v>999</v>
      </c>
      <c r="AL252" s="16">
        <v>999</v>
      </c>
      <c r="AM252" s="16">
        <v>999</v>
      </c>
      <c r="AN252" s="16">
        <v>999</v>
      </c>
      <c r="AO252" s="16"/>
      <c r="AP252" s="16">
        <v>999</v>
      </c>
      <c r="AQ252" s="16">
        <v>999</v>
      </c>
      <c r="AR252" s="16">
        <v>999</v>
      </c>
      <c r="AS252" s="16">
        <v>999</v>
      </c>
      <c r="AT252" s="16">
        <v>999</v>
      </c>
      <c r="AU252" s="16">
        <v>999</v>
      </c>
      <c r="AV252" s="16">
        <v>999</v>
      </c>
      <c r="AW252" s="16">
        <v>999</v>
      </c>
      <c r="AX252" s="16">
        <v>999</v>
      </c>
      <c r="AY252" s="16">
        <v>999</v>
      </c>
      <c r="AZ252" s="16">
        <v>999</v>
      </c>
      <c r="BA252" s="16">
        <v>999</v>
      </c>
      <c r="BB252" s="16">
        <v>999</v>
      </c>
      <c r="BC252" s="16">
        <v>999</v>
      </c>
      <c r="BD252" s="16">
        <v>999</v>
      </c>
      <c r="BE252" s="16">
        <v>999</v>
      </c>
    </row>
    <row r="253" spans="4:57" ht="15" customHeight="1" x14ac:dyDescent="0.4">
      <c r="D253" s="2" t="str">
        <f>'Lines - Loading'!D253</f>
        <v>ewehillwindfarm2</v>
      </c>
      <c r="E253" s="2" t="str">
        <f>'Lines - Loading'!E253</f>
        <v>WTG08 D</v>
      </c>
      <c r="G253" s="16">
        <v>0</v>
      </c>
      <c r="H253" s="16">
        <v>0</v>
      </c>
      <c r="I253" s="16">
        <v>999</v>
      </c>
      <c r="J253" s="16">
        <v>999</v>
      </c>
      <c r="K253" s="16">
        <v>999</v>
      </c>
      <c r="L253" s="16">
        <v>999</v>
      </c>
      <c r="M253" s="16">
        <v>999</v>
      </c>
      <c r="N253" s="16">
        <v>999</v>
      </c>
      <c r="O253" s="16">
        <v>999</v>
      </c>
      <c r="P253" s="16">
        <v>999</v>
      </c>
      <c r="Q253" s="16">
        <v>999</v>
      </c>
      <c r="R253" s="16">
        <v>999</v>
      </c>
      <c r="S253" s="16">
        <v>999</v>
      </c>
      <c r="T253" s="16">
        <v>999</v>
      </c>
      <c r="U253" s="16">
        <v>999</v>
      </c>
      <c r="V253" s="16">
        <v>999</v>
      </c>
      <c r="W253" s="16">
        <v>999</v>
      </c>
      <c r="X253" s="16">
        <v>999</v>
      </c>
      <c r="Y253" s="16">
        <v>999</v>
      </c>
      <c r="Z253" s="16">
        <v>999</v>
      </c>
      <c r="AA253" s="16">
        <v>999</v>
      </c>
      <c r="AB253" s="16">
        <v>999</v>
      </c>
      <c r="AC253" s="16">
        <v>999</v>
      </c>
      <c r="AD253" s="16">
        <v>999</v>
      </c>
      <c r="AE253" s="16">
        <v>999</v>
      </c>
      <c r="AF253" s="16">
        <v>999</v>
      </c>
      <c r="AG253" s="16">
        <v>999</v>
      </c>
      <c r="AH253" s="16">
        <v>999</v>
      </c>
      <c r="AI253" s="16">
        <v>999</v>
      </c>
      <c r="AJ253" s="16">
        <v>999</v>
      </c>
      <c r="AK253" s="16">
        <v>999</v>
      </c>
      <c r="AL253" s="16">
        <v>999</v>
      </c>
      <c r="AM253" s="16">
        <v>999</v>
      </c>
      <c r="AN253" s="16">
        <v>999</v>
      </c>
      <c r="AO253" s="16"/>
      <c r="AP253" s="16">
        <v>999</v>
      </c>
      <c r="AQ253" s="16">
        <v>999</v>
      </c>
      <c r="AR253" s="16">
        <v>999</v>
      </c>
      <c r="AS253" s="16">
        <v>999</v>
      </c>
      <c r="AT253" s="16">
        <v>999</v>
      </c>
      <c r="AU253" s="16">
        <v>999</v>
      </c>
      <c r="AV253" s="16">
        <v>999</v>
      </c>
      <c r="AW253" s="16">
        <v>999</v>
      </c>
      <c r="AX253" s="16">
        <v>999</v>
      </c>
      <c r="AY253" s="16">
        <v>999</v>
      </c>
      <c r="AZ253" s="16">
        <v>999</v>
      </c>
      <c r="BA253" s="16">
        <v>999</v>
      </c>
      <c r="BB253" s="16">
        <v>999</v>
      </c>
      <c r="BC253" s="16">
        <v>999</v>
      </c>
      <c r="BD253" s="16">
        <v>999</v>
      </c>
      <c r="BE253" s="16">
        <v>999</v>
      </c>
    </row>
    <row r="254" spans="4:57" ht="15" customHeight="1" x14ac:dyDescent="0.4">
      <c r="D254" s="2">
        <f>'Lines - Loading'!D254</f>
        <v>0</v>
      </c>
      <c r="E254" s="2">
        <f>'Lines - Loading'!E254</f>
        <v>0</v>
      </c>
      <c r="G254" s="16">
        <v>0</v>
      </c>
      <c r="H254" s="16">
        <v>0</v>
      </c>
      <c r="I254" s="16">
        <v>999</v>
      </c>
      <c r="J254" s="16">
        <v>999</v>
      </c>
      <c r="K254" s="16">
        <v>999</v>
      </c>
      <c r="L254" s="16">
        <v>999</v>
      </c>
      <c r="M254" s="16">
        <v>999</v>
      </c>
      <c r="N254" s="16">
        <v>999</v>
      </c>
      <c r="O254" s="16">
        <v>999</v>
      </c>
      <c r="P254" s="16">
        <v>999</v>
      </c>
      <c r="Q254" s="16">
        <v>999</v>
      </c>
      <c r="R254" s="16">
        <v>999</v>
      </c>
      <c r="S254" s="16">
        <v>999</v>
      </c>
      <c r="T254" s="16">
        <v>999</v>
      </c>
      <c r="U254" s="16">
        <v>999</v>
      </c>
      <c r="V254" s="16">
        <v>999</v>
      </c>
      <c r="W254" s="16">
        <v>999</v>
      </c>
      <c r="X254" s="16">
        <v>999</v>
      </c>
      <c r="Y254" s="16">
        <v>999</v>
      </c>
      <c r="Z254" s="16">
        <v>999</v>
      </c>
      <c r="AA254" s="16">
        <v>999</v>
      </c>
      <c r="AB254" s="16">
        <v>999</v>
      </c>
      <c r="AC254" s="16">
        <v>999</v>
      </c>
      <c r="AD254" s="16">
        <v>999</v>
      </c>
      <c r="AE254" s="16">
        <v>999</v>
      </c>
      <c r="AF254" s="16">
        <v>999</v>
      </c>
      <c r="AG254" s="16">
        <v>999</v>
      </c>
      <c r="AH254" s="16">
        <v>999</v>
      </c>
      <c r="AI254" s="16">
        <v>999</v>
      </c>
      <c r="AJ254" s="16">
        <v>999</v>
      </c>
      <c r="AK254" s="16">
        <v>999</v>
      </c>
      <c r="AL254" s="16">
        <v>999</v>
      </c>
      <c r="AM254" s="16">
        <v>999</v>
      </c>
      <c r="AN254" s="16">
        <v>999</v>
      </c>
      <c r="AO254" s="16"/>
      <c r="AP254" s="16">
        <v>999</v>
      </c>
      <c r="AQ254" s="16">
        <v>999</v>
      </c>
      <c r="AR254" s="16">
        <v>999</v>
      </c>
      <c r="AS254" s="16">
        <v>999</v>
      </c>
      <c r="AT254" s="16">
        <v>999</v>
      </c>
      <c r="AU254" s="16">
        <v>999</v>
      </c>
      <c r="AV254" s="16">
        <v>999</v>
      </c>
      <c r="AW254" s="16">
        <v>999</v>
      </c>
      <c r="AX254" s="16">
        <v>999</v>
      </c>
      <c r="AY254" s="16">
        <v>999</v>
      </c>
      <c r="AZ254" s="16">
        <v>999</v>
      </c>
      <c r="BA254" s="16">
        <v>999</v>
      </c>
      <c r="BB254" s="16">
        <v>999</v>
      </c>
      <c r="BC254" s="16">
        <v>999</v>
      </c>
      <c r="BD254" s="16">
        <v>999</v>
      </c>
      <c r="BE254" s="16">
        <v>999</v>
      </c>
    </row>
    <row r="255" spans="4:57" ht="15" customHeight="1" x14ac:dyDescent="0.4">
      <c r="D255" s="2">
        <f>'Lines - Loading'!D255</f>
        <v>0</v>
      </c>
      <c r="E255" s="2">
        <f>'Lines - Loading'!E255</f>
        <v>0</v>
      </c>
      <c r="G255" s="16">
        <v>0</v>
      </c>
      <c r="H255" s="16">
        <v>0</v>
      </c>
      <c r="I255" s="16">
        <v>999</v>
      </c>
      <c r="J255" s="16">
        <v>999</v>
      </c>
      <c r="K255" s="16">
        <v>999</v>
      </c>
      <c r="L255" s="16">
        <v>999</v>
      </c>
      <c r="M255" s="16">
        <v>999</v>
      </c>
      <c r="N255" s="16">
        <v>999</v>
      </c>
      <c r="O255" s="16">
        <v>999</v>
      </c>
      <c r="P255" s="16">
        <v>999</v>
      </c>
      <c r="Q255" s="16">
        <v>999</v>
      </c>
      <c r="R255" s="16">
        <v>999</v>
      </c>
      <c r="S255" s="16">
        <v>999</v>
      </c>
      <c r="T255" s="16">
        <v>999</v>
      </c>
      <c r="U255" s="16">
        <v>999</v>
      </c>
      <c r="V255" s="16">
        <v>999</v>
      </c>
      <c r="W255" s="16">
        <v>999</v>
      </c>
      <c r="X255" s="16">
        <v>999</v>
      </c>
      <c r="Y255" s="16">
        <v>999</v>
      </c>
      <c r="Z255" s="16">
        <v>999</v>
      </c>
      <c r="AA255" s="16">
        <v>999</v>
      </c>
      <c r="AB255" s="16">
        <v>999</v>
      </c>
      <c r="AC255" s="16">
        <v>999</v>
      </c>
      <c r="AD255" s="16">
        <v>999</v>
      </c>
      <c r="AE255" s="16">
        <v>999</v>
      </c>
      <c r="AF255" s="16">
        <v>999</v>
      </c>
      <c r="AG255" s="16">
        <v>999</v>
      </c>
      <c r="AH255" s="16">
        <v>999</v>
      </c>
      <c r="AI255" s="16">
        <v>999</v>
      </c>
      <c r="AJ255" s="16">
        <v>999</v>
      </c>
      <c r="AK255" s="16">
        <v>999</v>
      </c>
      <c r="AL255" s="16">
        <v>999</v>
      </c>
      <c r="AM255" s="16">
        <v>999</v>
      </c>
      <c r="AN255" s="16">
        <v>999</v>
      </c>
      <c r="AO255" s="16"/>
      <c r="AP255" s="16">
        <v>999</v>
      </c>
      <c r="AQ255" s="16">
        <v>999</v>
      </c>
      <c r="AR255" s="16">
        <v>999</v>
      </c>
      <c r="AS255" s="16">
        <v>999</v>
      </c>
      <c r="AT255" s="16">
        <v>999</v>
      </c>
      <c r="AU255" s="16">
        <v>999</v>
      </c>
      <c r="AV255" s="16">
        <v>999</v>
      </c>
      <c r="AW255" s="16">
        <v>999</v>
      </c>
      <c r="AX255" s="16">
        <v>999</v>
      </c>
      <c r="AY255" s="16">
        <v>999</v>
      </c>
      <c r="AZ255" s="16">
        <v>999</v>
      </c>
      <c r="BA255" s="16">
        <v>999</v>
      </c>
      <c r="BB255" s="16">
        <v>999</v>
      </c>
      <c r="BC255" s="16">
        <v>999</v>
      </c>
      <c r="BD255" s="16">
        <v>999</v>
      </c>
      <c r="BE255" s="16">
        <v>999</v>
      </c>
    </row>
    <row r="256" spans="4:57" ht="15" customHeight="1" x14ac:dyDescent="0.4">
      <c r="D256" s="2">
        <f>'Lines - Loading'!D256</f>
        <v>0</v>
      </c>
      <c r="E256" s="2">
        <f>'Lines - Loading'!E256</f>
        <v>0</v>
      </c>
      <c r="G256" s="16">
        <v>0</v>
      </c>
      <c r="H256" s="16">
        <v>0</v>
      </c>
      <c r="I256" s="16">
        <v>999</v>
      </c>
      <c r="J256" s="16">
        <v>999</v>
      </c>
      <c r="K256" s="16">
        <v>999</v>
      </c>
      <c r="L256" s="16">
        <v>999</v>
      </c>
      <c r="M256" s="16">
        <v>999</v>
      </c>
      <c r="N256" s="16">
        <v>999</v>
      </c>
      <c r="O256" s="16">
        <v>999</v>
      </c>
      <c r="P256" s="16">
        <v>999</v>
      </c>
      <c r="Q256" s="16">
        <v>999</v>
      </c>
      <c r="R256" s="16">
        <v>999</v>
      </c>
      <c r="S256" s="16">
        <v>999</v>
      </c>
      <c r="T256" s="16">
        <v>999</v>
      </c>
      <c r="U256" s="16">
        <v>999</v>
      </c>
      <c r="V256" s="16">
        <v>999</v>
      </c>
      <c r="W256" s="16">
        <v>999</v>
      </c>
      <c r="X256" s="16">
        <v>999</v>
      </c>
      <c r="Y256" s="16">
        <v>999</v>
      </c>
      <c r="Z256" s="16">
        <v>999</v>
      </c>
      <c r="AA256" s="16">
        <v>999</v>
      </c>
      <c r="AB256" s="16">
        <v>999</v>
      </c>
      <c r="AC256" s="16">
        <v>999</v>
      </c>
      <c r="AD256" s="16">
        <v>999</v>
      </c>
      <c r="AE256" s="16">
        <v>999</v>
      </c>
      <c r="AF256" s="16">
        <v>999</v>
      </c>
      <c r="AG256" s="16">
        <v>999</v>
      </c>
      <c r="AH256" s="16">
        <v>999</v>
      </c>
      <c r="AI256" s="16">
        <v>999</v>
      </c>
      <c r="AJ256" s="16">
        <v>999</v>
      </c>
      <c r="AK256" s="16">
        <v>999</v>
      </c>
      <c r="AL256" s="16">
        <v>999</v>
      </c>
      <c r="AM256" s="16">
        <v>999</v>
      </c>
      <c r="AN256" s="16">
        <v>999</v>
      </c>
      <c r="AO256" s="16"/>
      <c r="AP256" s="16">
        <v>999</v>
      </c>
      <c r="AQ256" s="16">
        <v>999</v>
      </c>
      <c r="AR256" s="16">
        <v>999</v>
      </c>
      <c r="AS256" s="16">
        <v>999</v>
      </c>
      <c r="AT256" s="16">
        <v>999</v>
      </c>
      <c r="AU256" s="16">
        <v>999</v>
      </c>
      <c r="AV256" s="16">
        <v>999</v>
      </c>
      <c r="AW256" s="16">
        <v>999</v>
      </c>
      <c r="AX256" s="16">
        <v>999</v>
      </c>
      <c r="AY256" s="16">
        <v>999</v>
      </c>
      <c r="AZ256" s="16">
        <v>999</v>
      </c>
      <c r="BA256" s="16">
        <v>999</v>
      </c>
      <c r="BB256" s="16">
        <v>999</v>
      </c>
      <c r="BC256" s="16">
        <v>999</v>
      </c>
      <c r="BD256" s="16">
        <v>999</v>
      </c>
      <c r="BE256" s="16">
        <v>999</v>
      </c>
    </row>
    <row r="257" spans="4:57" ht="15" customHeight="1" x14ac:dyDescent="0.4">
      <c r="D257" s="2">
        <f>'Lines - Loading'!D257</f>
        <v>0</v>
      </c>
      <c r="E257" s="2">
        <f>'Lines - Loading'!E257</f>
        <v>0</v>
      </c>
      <c r="G257" s="16">
        <v>0</v>
      </c>
      <c r="H257" s="16">
        <v>0</v>
      </c>
      <c r="I257" s="16">
        <v>999</v>
      </c>
      <c r="J257" s="16">
        <v>999</v>
      </c>
      <c r="K257" s="16">
        <v>999</v>
      </c>
      <c r="L257" s="16">
        <v>999</v>
      </c>
      <c r="M257" s="16">
        <v>999</v>
      </c>
      <c r="N257" s="16">
        <v>999</v>
      </c>
      <c r="O257" s="16">
        <v>999</v>
      </c>
      <c r="P257" s="16">
        <v>999</v>
      </c>
      <c r="Q257" s="16">
        <v>999</v>
      </c>
      <c r="R257" s="16">
        <v>999</v>
      </c>
      <c r="S257" s="16">
        <v>999</v>
      </c>
      <c r="T257" s="16">
        <v>999</v>
      </c>
      <c r="U257" s="16">
        <v>999</v>
      </c>
      <c r="V257" s="16">
        <v>999</v>
      </c>
      <c r="W257" s="16">
        <v>999</v>
      </c>
      <c r="X257" s="16">
        <v>999</v>
      </c>
      <c r="Y257" s="16">
        <v>999</v>
      </c>
      <c r="Z257" s="16">
        <v>999</v>
      </c>
      <c r="AA257" s="16">
        <v>999</v>
      </c>
      <c r="AB257" s="16">
        <v>999</v>
      </c>
      <c r="AC257" s="16">
        <v>999</v>
      </c>
      <c r="AD257" s="16">
        <v>999</v>
      </c>
      <c r="AE257" s="16">
        <v>999</v>
      </c>
      <c r="AF257" s="16">
        <v>999</v>
      </c>
      <c r="AG257" s="16">
        <v>999</v>
      </c>
      <c r="AH257" s="16">
        <v>999</v>
      </c>
      <c r="AI257" s="16">
        <v>999</v>
      </c>
      <c r="AJ257" s="16">
        <v>999</v>
      </c>
      <c r="AK257" s="16">
        <v>999</v>
      </c>
      <c r="AL257" s="16">
        <v>999</v>
      </c>
      <c r="AM257" s="16">
        <v>999</v>
      </c>
      <c r="AN257" s="16">
        <v>999</v>
      </c>
      <c r="AO257" s="16"/>
      <c r="AP257" s="16">
        <v>999</v>
      </c>
      <c r="AQ257" s="16">
        <v>999</v>
      </c>
      <c r="AR257" s="16">
        <v>999</v>
      </c>
      <c r="AS257" s="16">
        <v>999</v>
      </c>
      <c r="AT257" s="16">
        <v>999</v>
      </c>
      <c r="AU257" s="16">
        <v>999</v>
      </c>
      <c r="AV257" s="16">
        <v>999</v>
      </c>
      <c r="AW257" s="16">
        <v>999</v>
      </c>
      <c r="AX257" s="16">
        <v>999</v>
      </c>
      <c r="AY257" s="16">
        <v>999</v>
      </c>
      <c r="AZ257" s="16">
        <v>999</v>
      </c>
      <c r="BA257" s="16">
        <v>999</v>
      </c>
      <c r="BB257" s="16">
        <v>999</v>
      </c>
      <c r="BC257" s="16">
        <v>999</v>
      </c>
      <c r="BD257" s="16">
        <v>999</v>
      </c>
      <c r="BE257" s="16">
        <v>999</v>
      </c>
    </row>
  </sheetData>
  <sheetProtection formatCells="0" formatColumns="0" formatRows="0" sort="0" autoFilter="0"/>
  <phoneticPr fontId="28" type="noConversion"/>
  <conditionalFormatting sqref="BF49:BJ148 AO49:BE257 AO9:BJ48 G9:H257">
    <cfRule type="cellIs" dxfId="29" priority="34" operator="equal">
      <formula>""</formula>
    </cfRule>
  </conditionalFormatting>
  <conditionalFormatting sqref="I9:I257">
    <cfRule type="cellIs" dxfId="28" priority="29" operator="equal">
      <formula>""</formula>
    </cfRule>
  </conditionalFormatting>
  <conditionalFormatting sqref="J9:J257">
    <cfRule type="cellIs" dxfId="27" priority="28" operator="equal">
      <formula>""</formula>
    </cfRule>
  </conditionalFormatting>
  <conditionalFormatting sqref="K9:K257">
    <cfRule type="cellIs" dxfId="26" priority="27" operator="equal">
      <formula>""</formula>
    </cfRule>
  </conditionalFormatting>
  <conditionalFormatting sqref="L9:L257">
    <cfRule type="cellIs" dxfId="25" priority="26" operator="equal">
      <formula>""</formula>
    </cfRule>
  </conditionalFormatting>
  <conditionalFormatting sqref="M9:M257">
    <cfRule type="cellIs" dxfId="24" priority="25" operator="equal">
      <formula>""</formula>
    </cfRule>
  </conditionalFormatting>
  <conditionalFormatting sqref="N9:N257">
    <cfRule type="cellIs" dxfId="23" priority="24" operator="equal">
      <formula>""</formula>
    </cfRule>
  </conditionalFormatting>
  <conditionalFormatting sqref="O9:O257">
    <cfRule type="cellIs" dxfId="22" priority="23" operator="equal">
      <formula>""</formula>
    </cfRule>
  </conditionalFormatting>
  <conditionalFormatting sqref="P9:P257">
    <cfRule type="cellIs" dxfId="21" priority="22" operator="equal">
      <formula>""</formula>
    </cfRule>
  </conditionalFormatting>
  <conditionalFormatting sqref="Q9:Q257">
    <cfRule type="cellIs" dxfId="20" priority="21" operator="equal">
      <formula>""</formula>
    </cfRule>
  </conditionalFormatting>
  <conditionalFormatting sqref="R9:R257">
    <cfRule type="cellIs" dxfId="19" priority="20" operator="equal">
      <formula>""</formula>
    </cfRule>
  </conditionalFormatting>
  <conditionalFormatting sqref="S9:S257">
    <cfRule type="cellIs" dxfId="18" priority="19" operator="equal">
      <formula>""</formula>
    </cfRule>
  </conditionalFormatting>
  <conditionalFormatting sqref="T9:T257">
    <cfRule type="cellIs" dxfId="17" priority="18" operator="equal">
      <formula>""</formula>
    </cfRule>
  </conditionalFormatting>
  <conditionalFormatting sqref="U9:U257">
    <cfRule type="cellIs" dxfId="16" priority="17" operator="equal">
      <formula>""</formula>
    </cfRule>
  </conditionalFormatting>
  <conditionalFormatting sqref="V9:V257">
    <cfRule type="cellIs" dxfId="15" priority="16" operator="equal">
      <formula>""</formula>
    </cfRule>
  </conditionalFormatting>
  <conditionalFormatting sqref="W9:W257">
    <cfRule type="cellIs" dxfId="14" priority="15" operator="equal">
      <formula>""</formula>
    </cfRule>
  </conditionalFormatting>
  <conditionalFormatting sqref="X9:X257">
    <cfRule type="cellIs" dxfId="13" priority="14" operator="equal">
      <formula>""</formula>
    </cfRule>
  </conditionalFormatting>
  <conditionalFormatting sqref="Y9:Y257">
    <cfRule type="cellIs" dxfId="12" priority="13" operator="equal">
      <formula>""</formula>
    </cfRule>
  </conditionalFormatting>
  <conditionalFormatting sqref="Z9:Z257">
    <cfRule type="cellIs" dxfId="11" priority="12" operator="equal">
      <formula>""</formula>
    </cfRule>
  </conditionalFormatting>
  <conditionalFormatting sqref="AA9:AC257">
    <cfRule type="cellIs" dxfId="10" priority="11" operator="equal">
      <formula>""</formula>
    </cfRule>
  </conditionalFormatting>
  <conditionalFormatting sqref="AD9:AD257">
    <cfRule type="cellIs" dxfId="9" priority="10" operator="equal">
      <formula>""</formula>
    </cfRule>
  </conditionalFormatting>
  <conditionalFormatting sqref="AE9:AE257">
    <cfRule type="cellIs" dxfId="8" priority="9" operator="equal">
      <formula>""</formula>
    </cfRule>
  </conditionalFormatting>
  <conditionalFormatting sqref="AF9:AF257">
    <cfRule type="cellIs" dxfId="7" priority="8" operator="equal">
      <formula>""</formula>
    </cfRule>
  </conditionalFormatting>
  <conditionalFormatting sqref="AG9:AG257">
    <cfRule type="cellIs" dxfId="6" priority="7" operator="equal">
      <formula>""</formula>
    </cfRule>
  </conditionalFormatting>
  <conditionalFormatting sqref="AH9:AJ257">
    <cfRule type="cellIs" dxfId="5" priority="6" operator="equal">
      <formula>""</formula>
    </cfRule>
  </conditionalFormatting>
  <conditionalFormatting sqref="AK9:AK257">
    <cfRule type="cellIs" dxfId="4" priority="5" operator="equal">
      <formula>""</formula>
    </cfRule>
  </conditionalFormatting>
  <conditionalFormatting sqref="AL9:AL257">
    <cfRule type="cellIs" dxfId="3" priority="4" operator="equal">
      <formula>""</formula>
    </cfRule>
  </conditionalFormatting>
  <conditionalFormatting sqref="AM9:AM257">
    <cfRule type="cellIs" dxfId="2" priority="3" operator="equal">
      <formula>""</formula>
    </cfRule>
  </conditionalFormatting>
  <conditionalFormatting sqref="AN9:AN257">
    <cfRule type="cellIs" dxfId="1" priority="2" operator="equal">
      <formula>""</formula>
    </cfRule>
  </conditionalFormatting>
  <conditionalFormatting sqref="G9:BE257">
    <cfRule type="cellIs" dxfId="0" priority="1" operator="greaterThan">
      <formula>99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771B-09A7-467E-916C-81E669E49227}">
  <sheetPr>
    <tabColor theme="5" tint="0.59999389629810485"/>
  </sheetPr>
  <dimension ref="A1:BQ153"/>
  <sheetViews>
    <sheetView showGridLines="0" zoomScale="52" zoomScaleNormal="52" workbookViewId="0">
      <pane xSplit="8" topLeftCell="I1" activePane="topRight" state="frozen"/>
      <selection activeCell="I9" sqref="I9"/>
      <selection pane="topRight" activeCell="AF32" sqref="AF32"/>
    </sheetView>
  </sheetViews>
  <sheetFormatPr defaultColWidth="0" defaultRowHeight="15" customHeight="1" zeroHeight="1" x14ac:dyDescent="0.4"/>
  <cols>
    <col min="1" max="4" width="2.69140625" style="2" customWidth="1"/>
    <col min="5" max="5" width="15.69140625" style="4" customWidth="1"/>
    <col min="6" max="7" width="15.69140625" style="25" customWidth="1"/>
    <col min="8" max="8" width="4.84375" style="4" customWidth="1"/>
    <col min="9" max="43" width="15.69140625" style="13" customWidth="1"/>
    <col min="44" max="64" width="15.69140625" style="4" customWidth="1"/>
    <col min="65" max="65" width="2.69140625" style="2" customWidth="1"/>
    <col min="66" max="69" width="0" style="2" hidden="1" customWidth="1"/>
    <col min="70" max="16384" width="9.15234375" style="2" hidden="1"/>
  </cols>
  <sheetData>
    <row r="1" spans="1:65" ht="25" customHeight="1" x14ac:dyDescent="0.4">
      <c r="A1" s="1" t="str">
        <f ca="1">MID(CELL("filename",A2),FIND("]",CELL("filename",A1))+1,255)</f>
        <v>Generators - Reactive Power</v>
      </c>
      <c r="B1" s="1"/>
      <c r="C1" s="1"/>
      <c r="D1" s="1"/>
      <c r="E1" s="9"/>
      <c r="F1" s="24"/>
      <c r="G1" s="24"/>
      <c r="H1" s="9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1"/>
    </row>
    <row r="2" spans="1:65" ht="15" customHeight="1" x14ac:dyDescent="0.4"/>
    <row r="3" spans="1:65" ht="14.6" x14ac:dyDescent="0.4">
      <c r="B3" s="5" t="s">
        <v>13</v>
      </c>
      <c r="C3" s="5"/>
      <c r="D3" s="5"/>
      <c r="E3" s="6"/>
      <c r="F3" s="26"/>
      <c r="G3" s="26"/>
      <c r="H3" s="6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</row>
    <row r="4" spans="1:65" ht="14.6" x14ac:dyDescent="0.4">
      <c r="H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</row>
    <row r="5" spans="1:65" ht="14.6" x14ac:dyDescent="0.4">
      <c r="C5" s="10" t="s">
        <v>7</v>
      </c>
      <c r="D5" s="10"/>
      <c r="E5" s="10"/>
      <c r="F5" s="27"/>
      <c r="G5" s="27"/>
      <c r="H5" s="10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</row>
    <row r="6" spans="1:65" ht="90.75" customHeight="1" x14ac:dyDescent="0.4">
      <c r="D6" s="3"/>
      <c r="E6" s="2"/>
      <c r="F6" s="28"/>
      <c r="G6" s="28"/>
      <c r="H6" s="2"/>
      <c r="I6" s="45" t="str">
        <f>IF('Generators - Active Power'!I6="","",'Generators - Active Power'!I6)</f>
        <v>Post black-out</v>
      </c>
      <c r="J6" s="45" t="str">
        <f>IF('Generators - Active Power'!J6="","",'Generators - Active Power'!J6)</f>
        <v>Pre-restoration</v>
      </c>
      <c r="K6" s="45" t="str">
        <f>IF('Generators - Active Power'!K6="","",'Generators - Active Power'!K6)</f>
        <v>Energise Steven's Croft</v>
      </c>
      <c r="L6" s="45" t="str">
        <f>IF('Generators - Active Power'!L6="","",'Generators - Active Power'!L6)</f>
        <v>1.1 Energise Steven's croft BB
(CUSTOMER)</v>
      </c>
      <c r="M6" s="45" t="str">
        <f>IF('Generators - Active Power'!M6="","",'Generators - Active Power'!M6)</f>
        <v>1.2 Energise Steven's Croft cable to Chapelcross
(CHAP)</v>
      </c>
      <c r="N6" s="45" t="str">
        <f>IF('Generators - Active Power'!N6="","",'Generators - Active Power'!N6)</f>
        <v>2.1 Energise Minsca PoC
(MINSCA WF)</v>
      </c>
      <c r="O6" s="45" t="str">
        <f>IF('Generators - Active Power'!O6="","",'Generators - Active Power'!O6)</f>
        <v>2.2 Energise Minsca WF
(CUSTOMER)</v>
      </c>
      <c r="P6" s="45" t="str">
        <f>IF('Generators - Active Power'!P6="","",'Generators - Active Power'!P6)</f>
        <v xml:space="preserve">3.1 Energise Ewe Hill 1 PoC
(12) </v>
      </c>
      <c r="Q6" s="45" t="str">
        <f>IF('Generators - Active Power'!Q6="","",'Generators - Active Power'!Q6)</f>
        <v>3.2 Energise Ewe Hill WF
(CUSTOMER)</v>
      </c>
      <c r="R6" s="45" t="str">
        <f>IF('Generators - Active Power'!R6="","",'Generators - Active Power'!R6)</f>
        <v>4.1 Energise Chapelcross Grid 1 132/33kV Trfr
(698-10)</v>
      </c>
      <c r="S6" s="45" t="str">
        <f>IF('Generators - Active Power'!S6="","",'Generators - Active Power'!S6)</f>
        <v>4.2 Energise Chapelcross 132kV M1 BB
(698-710)</v>
      </c>
      <c r="T6" s="45" t="str">
        <f>IF('Generators - Active Power'!T6="","",'Generators - Active Power'!T6)</f>
        <v>4.3 Energise Chapelcross - Gretna 1 132kV circuit
(698-1105)</v>
      </c>
      <c r="U6" s="45" t="str">
        <f>IF('Generators - Active Power'!U6="","",'Generators - Active Power'!U6)</f>
        <v>5.1 Close Gretna CB, energise Gretna 132kV BB 
(305)</v>
      </c>
      <c r="V6" s="45" t="str">
        <f>IF('Generators - Active Power'!V6="","",'Generators - Active Power'!V6)</f>
        <v>5.2 Energise Gretna SGT1 400/132kV
(780)</v>
      </c>
      <c r="W6" s="45" t="str">
        <f>IF('Generators - Active Power'!W6="","",'Generators - Active Power'!W6)</f>
        <v>5.3 Energise Gretna - Ewe Hill 2 132kV circuit
(805)</v>
      </c>
      <c r="X6" s="45" t="str">
        <f>IF('Generators - Active Power'!X6="","",'Generators - Active Power'!X6)</f>
        <v>5.4 Energise Ewe Hill 2 WF
(GRID 1)</v>
      </c>
      <c r="Y6" s="45" t="str">
        <f>IF('Generators - Active Power'!Y6="","",'Generators - Active Power'!Y6)</f>
        <v>6.1 Energise Chapelcross - Annan circuit 1 (698-13)</v>
      </c>
      <c r="Z6" s="45" t="str">
        <f>IF('Generators - Active Power'!Z6="","",'Generators - Active Power'!Z6)</f>
        <v>6.2 Energise Chapelcross - Annan circuit 2
(698-23)</v>
      </c>
      <c r="AA6" s="45" t="str">
        <f>IF('Generators - Active Power'!AA6="","",'Generators - Active Power'!AA6)</f>
        <v>7.1 Energise Middlebie SWS - Middlebie circuit
(780-11)</v>
      </c>
      <c r="AB6" s="45" t="str">
        <f>IF('Generators - Active Power'!AB6="","",'Generators - Active Power'!AB6)</f>
        <v>8.1 Minsca WF, Ewe Hill 1 WF, Ewe Hill 2 WF to produce 20% MW</v>
      </c>
      <c r="AC6" s="45" t="str">
        <f>IF('Generators - Active Power'!AC6="","",'Generators - Active Power'!AC6)</f>
        <v>8.2 Energise Middlebie SWS - Langholm circuit 1 
(780-14)</v>
      </c>
      <c r="AD6" s="45" t="str">
        <f>IF('Generators - Active Power'!AD6="","",'Generators - Active Power'!AD6)</f>
        <v>9.1 Energise Chapelcross - Gretna circuit 2
(698-11)</v>
      </c>
      <c r="AE6" s="45" t="str">
        <f>IF('Generators - Active Power'!AE6="","",'Generators - Active Power'!AE6)</f>
        <v>10.1 Energise Chapelcross - Gretna circuit 1, Langholm 2, Newcastleton
(698-21)</v>
      </c>
      <c r="AF6" s="45" t="str">
        <f>IF('Generators - Active Power'!AF6="","",'Generators - Active Power'!AF6)</f>
        <v>11.1 Minsca WF, Ewe Hill 1 WF, Ewe Hill 2 WF to produce 25% MW</v>
      </c>
      <c r="AG6" s="45" t="str">
        <f>IF('Generators - Active Power'!AG6="","",'Generators - Active Power'!AG6)</f>
        <v>11.2 Energise Chapelcross -Lockerbie circuit 1
(698-14)</v>
      </c>
      <c r="AH6" s="45" t="str">
        <f>IF('Generators - Active Power'!AH6="","",'Generators - Active Power'!AH6)</f>
        <v>11.3 Minsca WF, Ewe Hill 1 WF to produce 45% MW</v>
      </c>
      <c r="AI6" s="45" t="str">
        <f>IF('Generators - Active Power'!AI6="","",'Generators - Active Power'!AI6)</f>
        <v>11.4 Energise Chapelcross -Lockerbie circuit 2
(698-22)</v>
      </c>
      <c r="AJ6" s="45" t="str">
        <f>IF('Generators - Active Power'!AJ6="","",'Generators - Active Power'!AJ6)</f>
        <v>12.1 Energise Lockerbie - Kirkbank and Moffat 1
(694-13)</v>
      </c>
      <c r="AK6" s="45" t="str">
        <f>IF('Generators - Active Power'!AK6="","",'Generators - Active Power'!AK6)</f>
        <v>13.1 Energise Lockerbie - Moffat 2
(694-23)</v>
      </c>
      <c r="AL6" s="45" t="str">
        <f>IF('Generators - Active Power'!AL6="","",'Generators - Active Power'!AL6)</f>
        <v>14.1 Close Annan 11kV bus section 
(662-01)</v>
      </c>
      <c r="AM6" s="45" t="str">
        <f>IF('Generators - Active Power'!AM6="","",'Generators - Active Power'!AM6)</f>
        <v>14.2 Close Lockerbie 11kV bus section 
(679-01)</v>
      </c>
      <c r="AN6" s="45" t="str">
        <f>IF('Generators - Active Power'!AN6="","",'Generators - Active Power'!AN6)</f>
        <v>14.3 Close Moffat 11kV bus section 
(683-01)</v>
      </c>
      <c r="AO6" s="45" t="str">
        <f>IF('Generators - Active Power'!AO6="","",'Generators - Active Power'!AO6)</f>
        <v>14.4 Connect Langholm T2 
(676-20)</v>
      </c>
      <c r="AP6" s="52" t="str">
        <f>IF('Generators - Active Power'!AP6="","",'Generators - Active Power'!AP6)</f>
        <v>14.5 Connect Gretna T1
(673-10)</v>
      </c>
      <c r="AQ6" s="52"/>
      <c r="AR6" s="51" t="str">
        <f>IF('Generators - Active Power'!AR6="","",'Generators - Active Power'!AR6)</f>
        <v>Stevens Croft energised</v>
      </c>
      <c r="AS6" s="51" t="str">
        <f>IF('Generators - Active Power'!AS6="","",'Generators - Active Power'!AS6)</f>
        <v>Steven's croft SPD brkr closed and line to Chapelcross energised</v>
      </c>
      <c r="AT6" s="51" t="str">
        <f>IF('Generators - Active Power'!AT6="","",'Generators - Active Power'!AT6)</f>
        <v>Chapelcross 33kV B/B energised</v>
      </c>
      <c r="AU6" s="51" t="str">
        <f>IF('Generators - Active Power'!AU6="","",'Generators - Active Power'!AU6)</f>
        <v>Circuit Minsca WF energised</v>
      </c>
      <c r="AV6" s="51" t="str">
        <f>IF('Generators - Active Power'!AV6="","",'Generators - Active Power'!AV6)</f>
        <v>Circuit to Ewe Hill WF energised</v>
      </c>
      <c r="AW6" s="51" t="str">
        <f>IF('Generators - Active Power'!AW6="","",'Generators - Active Power'!AW6)</f>
        <v>Grid trfr  1 + Chapelcross - Gretna line energised</v>
      </c>
      <c r="AX6" s="51" t="str">
        <f>IF('Generators - Active Power'!AX6="","",'Generators - Active Power'!AX6)</f>
        <v>Gretna 132kV brkr closed</v>
      </c>
      <c r="AY6" s="51" t="str">
        <f>IF('Generators - Active Power'!AY6="","",'Generators - Active Power'!AY6)</f>
        <v>Annan energised</v>
      </c>
      <c r="AZ6" s="51" t="str">
        <f>IF('Generators - Active Power'!AZ6="","",'Generators - Active Power'!AZ6)</f>
        <v>Middelbie energised</v>
      </c>
      <c r="BA6" s="51" t="str">
        <f>IF('Generators - Active Power'!BA6="","",'Generators - Active Power'!BA6)</f>
        <v>Langholm energised</v>
      </c>
      <c r="BB6" s="51" t="str">
        <f>IF('Generators - Active Power'!BB6="","",'Generators - Active Power'!BB6)</f>
        <v>Gretna B energised</v>
      </c>
      <c r="BC6" s="51" t="str">
        <f>IF('Generators - Active Power'!BC6="","",'Generators - Active Power'!BC6)</f>
        <v>GretnaA + Newcastleton</v>
      </c>
      <c r="BD6" s="51" t="str">
        <f>IF('Generators - Active Power'!BD6="","",'Generators - Active Power'!BD6)</f>
        <v>LockerbieA + B</v>
      </c>
      <c r="BE6" s="51" t="str">
        <f>IF('Generators - Active Power'!BE6="","",'Generators - Active Power'!BE6)</f>
        <v>Kirkbank + Moffat A</v>
      </c>
      <c r="BF6" s="51" t="str">
        <f>IF('Generators - Active Power'!BF6="","",'Generators - Active Power'!BF6)</f>
        <v>Moffat B</v>
      </c>
      <c r="BG6" s="51" t="str">
        <f>IF('Generators - Active Power'!BG6="","",'Generators - Active Power'!BG6)</f>
        <v>Restore to normal</v>
      </c>
      <c r="BH6" s="2"/>
      <c r="BI6" s="2"/>
      <c r="BJ6" s="2"/>
      <c r="BK6" s="2"/>
      <c r="BL6" s="2"/>
    </row>
    <row r="7" spans="1:65" ht="29.15" x14ac:dyDescent="0.4">
      <c r="D7" s="3"/>
      <c r="E7" s="2"/>
      <c r="F7" s="28"/>
      <c r="G7" s="28"/>
      <c r="H7" s="2"/>
      <c r="I7" s="44" t="s">
        <v>19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36">
        <v>0</v>
      </c>
      <c r="AS7" s="36" t="s">
        <v>473</v>
      </c>
      <c r="AT7" s="36" t="s">
        <v>473</v>
      </c>
      <c r="AU7" s="36" t="s">
        <v>472</v>
      </c>
      <c r="AV7" s="36">
        <v>5.6</v>
      </c>
      <c r="AW7" s="36" t="s">
        <v>474</v>
      </c>
      <c r="AX7" s="36" t="s">
        <v>475</v>
      </c>
      <c r="AY7" s="36" t="s">
        <v>476</v>
      </c>
      <c r="AZ7" s="36" t="s">
        <v>478</v>
      </c>
      <c r="BA7" s="36">
        <v>18</v>
      </c>
      <c r="BB7" s="36">
        <v>19</v>
      </c>
      <c r="BC7" s="36" t="s">
        <v>477</v>
      </c>
      <c r="BD7" s="36" t="s">
        <v>479</v>
      </c>
      <c r="BE7" s="36">
        <v>25</v>
      </c>
      <c r="BF7" s="36">
        <v>26</v>
      </c>
      <c r="BG7" s="36" t="s">
        <v>480</v>
      </c>
      <c r="BH7" s="2"/>
      <c r="BI7" s="2"/>
      <c r="BJ7" s="2"/>
      <c r="BK7" s="2"/>
      <c r="BL7" s="2"/>
    </row>
    <row r="8" spans="1:65" ht="14.6" x14ac:dyDescent="0.4">
      <c r="E8" s="17" t="s">
        <v>1</v>
      </c>
      <c r="F8" s="29" t="s">
        <v>8</v>
      </c>
      <c r="G8" s="29" t="s">
        <v>9</v>
      </c>
      <c r="I8" s="18" t="str">
        <f>IF('Generators - Active Power'!I8="","",'Generators - Active Power'!I8)</f>
        <v>Stage - Post Blackout</v>
      </c>
      <c r="J8" s="18" t="str">
        <f>IF('Generators - Active Power'!J8="","",'Generators - Active Power'!J8)</f>
        <v>Step -1</v>
      </c>
      <c r="K8" s="18" t="str">
        <f>IF('Generators - Active Power'!K8="","",'Generators - Active Power'!K8)</f>
        <v>Step 0</v>
      </c>
      <c r="L8" s="18" t="str">
        <f>IF('Generators - Active Power'!L8="","",'Generators - Active Power'!L8)</f>
        <v>Step 1</v>
      </c>
      <c r="M8" s="18" t="str">
        <f>IF('Generators - Active Power'!M8="","",'Generators - Active Power'!M8)</f>
        <v>Step 2</v>
      </c>
      <c r="N8" s="18" t="str">
        <f>IF('Generators - Active Power'!N8="","",'Generators - Active Power'!N8)</f>
        <v>Step 3</v>
      </c>
      <c r="O8" s="18" t="str">
        <f>IF('Generators - Active Power'!O8="","",'Generators - Active Power'!O8)</f>
        <v>Step 4</v>
      </c>
      <c r="P8" s="18" t="str">
        <f>IF('Generators - Active Power'!P8="","",'Generators - Active Power'!P8)</f>
        <v>Step 5</v>
      </c>
      <c r="Q8" s="18" t="str">
        <f>IF('Generators - Active Power'!Q8="","",'Generators - Active Power'!Q8)</f>
        <v>Step 6</v>
      </c>
      <c r="R8" s="18" t="str">
        <f>IF('Generators - Active Power'!R8="","",'Generators - Active Power'!R8)</f>
        <v>Step 7</v>
      </c>
      <c r="S8" s="18" t="str">
        <f>IF('Generators - Active Power'!S8="","",'Generators - Active Power'!S8)</f>
        <v>Step 8</v>
      </c>
      <c r="T8" s="18" t="str">
        <f>IF('Generators - Active Power'!T8="","",'Generators - Active Power'!T8)</f>
        <v>Step 9</v>
      </c>
      <c r="U8" s="18" t="str">
        <f>IF('Generators - Active Power'!U8="","",'Generators - Active Power'!U8)</f>
        <v>Step 10</v>
      </c>
      <c r="V8" s="18" t="str">
        <f>IF('Generators - Active Power'!V8="","",'Generators - Active Power'!V8)</f>
        <v>Step 11</v>
      </c>
      <c r="W8" s="18" t="str">
        <f>IF('Generators - Active Power'!W8="","",'Generators - Active Power'!W8)</f>
        <v>Step 12</v>
      </c>
      <c r="X8" s="18" t="str">
        <f>IF('Generators - Active Power'!X8="","",'Generators - Active Power'!X8)</f>
        <v>Step 13</v>
      </c>
      <c r="Y8" s="18" t="str">
        <f>IF('Generators - Active Power'!Y8="","",'Generators - Active Power'!Y8)</f>
        <v>Step 14</v>
      </c>
      <c r="Z8" s="18" t="str">
        <f>IF('Generators - Active Power'!Z8="","",'Generators - Active Power'!Z8)</f>
        <v>Step 15</v>
      </c>
      <c r="AA8" s="18" t="str">
        <f>IF('Generators - Active Power'!AA8="","",'Generators - Active Power'!AA8)</f>
        <v>Step 16</v>
      </c>
      <c r="AB8" s="18" t="str">
        <f>IF('Generators - Active Power'!AB8="","",'Generators - Active Power'!AB8)</f>
        <v>Step 17</v>
      </c>
      <c r="AC8" s="18" t="str">
        <f>IF('Generators - Active Power'!AC8="","",'Generators - Active Power'!AC8)</f>
        <v>Step 18</v>
      </c>
      <c r="AD8" s="18" t="str">
        <f>IF('Generators - Active Power'!AD8="","",'Generators - Active Power'!AD8)</f>
        <v>Step 19</v>
      </c>
      <c r="AE8" s="18" t="str">
        <f>IF('Generators - Active Power'!AE8="","",'Generators - Active Power'!AE8)</f>
        <v>Step 20</v>
      </c>
      <c r="AF8" s="18" t="str">
        <f>IF('Generators - Active Power'!AF8="","",'Generators - Active Power'!AF8)</f>
        <v>Step 21</v>
      </c>
      <c r="AG8" s="18" t="str">
        <f>IF('Generators - Active Power'!AG8="","",'Generators - Active Power'!AG8)</f>
        <v>Step 22</v>
      </c>
      <c r="AH8" s="18" t="str">
        <f>IF('Generators - Active Power'!AH8="","",'Generators - Active Power'!AH8)</f>
        <v>Step 23</v>
      </c>
      <c r="AI8" s="18" t="str">
        <f>IF('Generators - Active Power'!AI8="","",'Generators - Active Power'!AI8)</f>
        <v>Step 24</v>
      </c>
      <c r="AJ8" s="18" t="str">
        <f>IF('Generators - Active Power'!AJ8="","",'Generators - Active Power'!AJ8)</f>
        <v>Step 25</v>
      </c>
      <c r="AK8" s="18" t="str">
        <f>IF('Generators - Active Power'!AK8="","",'Generators - Active Power'!AK8)</f>
        <v>Step 26</v>
      </c>
      <c r="AL8" s="18" t="str">
        <f>IF('Generators - Active Power'!AL8="","",'Generators - Active Power'!AL8)</f>
        <v>Step 27</v>
      </c>
      <c r="AM8" s="18" t="str">
        <f>IF('Generators - Active Power'!AM8="","",'Generators - Active Power'!AM8)</f>
        <v>Step 28</v>
      </c>
      <c r="AN8" s="18" t="str">
        <f>IF('Generators - Active Power'!AN8="","",'Generators - Active Power'!AN8)</f>
        <v>Step 29</v>
      </c>
      <c r="AO8" s="18" t="str">
        <f>IF('Generators - Active Power'!AO8="","",'Generators - Active Power'!AO8)</f>
        <v>Step 30</v>
      </c>
      <c r="AP8" s="18" t="str">
        <f>IF('Generators - Active Power'!AP8="","",'Generators - Active Power'!AP8)</f>
        <v>Step 31</v>
      </c>
      <c r="AQ8" s="66"/>
      <c r="AR8" s="18" t="str">
        <f>IF('Generators - Active Power'!AR8="","",'Generators - Active Power'!AR8)</f>
        <v>Stage 0</v>
      </c>
      <c r="AS8" s="18" t="str">
        <f>IF('Generators - Active Power'!AS8="","",'Generators - Active Power'!AS8)</f>
        <v>Stage 1</v>
      </c>
      <c r="AT8" s="18" t="str">
        <f>IF('Generators - Active Power'!AT8="","",'Generators - Active Power'!AT8)</f>
        <v>Stage 2</v>
      </c>
      <c r="AU8" s="18" t="str">
        <f>IF('Generators - Active Power'!AU8="","",'Generators - Active Power'!AU8)</f>
        <v>Stage 3</v>
      </c>
      <c r="AV8" s="18" t="str">
        <f>IF('Generators - Active Power'!AV8="","",'Generators - Active Power'!AV8)</f>
        <v>Stage 4</v>
      </c>
      <c r="AW8" s="18" t="str">
        <f>IF('Generators - Active Power'!AW8="","",'Generators - Active Power'!AW8)</f>
        <v>Stage 5</v>
      </c>
      <c r="AX8" s="18" t="str">
        <f>IF('Generators - Active Power'!AX8="","",'Generators - Active Power'!AX8)</f>
        <v>Stage 6</v>
      </c>
      <c r="AY8" s="18" t="str">
        <f>IF('Generators - Active Power'!AY8="","",'Generators - Active Power'!AY8)</f>
        <v>Stage 7</v>
      </c>
      <c r="AZ8" s="18" t="str">
        <f>IF('Generators - Active Power'!AZ8="","",'Generators - Active Power'!AZ8)</f>
        <v>Stage 8</v>
      </c>
      <c r="BA8" s="18" t="str">
        <f>IF('Generators - Active Power'!BA8="","",'Generators - Active Power'!BA8)</f>
        <v>Stage 9</v>
      </c>
      <c r="BB8" s="18" t="str">
        <f>IF('Generators - Active Power'!BB8="","",'Generators - Active Power'!BB8)</f>
        <v>Stage 10</v>
      </c>
      <c r="BC8" s="18" t="str">
        <f>IF('Generators - Active Power'!BC8="","",'Generators - Active Power'!BC8)</f>
        <v>Stage 11</v>
      </c>
      <c r="BD8" s="18" t="str">
        <f>IF('Generators - Active Power'!BD8="","",'Generators - Active Power'!BD8)</f>
        <v>Stage 12</v>
      </c>
      <c r="BE8" s="18" t="str">
        <f>IF('Generators - Active Power'!BE8="","",'Generators - Active Power'!BE8)</f>
        <v>Stage 13</v>
      </c>
      <c r="BF8" s="18" t="str">
        <f>IF('Generators - Active Power'!BF8="","",'Generators - Active Power'!BF8)</f>
        <v>Stage 14</v>
      </c>
      <c r="BG8" s="18" t="str">
        <f>IF('Generators - Active Power'!BG8="","",'Generators - Active Power'!BG8)</f>
        <v>Stage 15</v>
      </c>
      <c r="BH8" s="18" t="str">
        <f>IF('Generators - Active Power'!BH8="","",'Generators - Active Power'!BH8)</f>
        <v/>
      </c>
      <c r="BI8" s="18" t="str">
        <f>IF('Generators - Active Power'!BI8="","",'Generators - Active Power'!BI8)</f>
        <v/>
      </c>
      <c r="BJ8" s="18" t="str">
        <f>IF('Generators - Active Power'!BJ8="","",'Generators - Active Power'!BJ8)</f>
        <v/>
      </c>
      <c r="BK8" s="18" t="str">
        <f>IF('Generators - Active Power'!BK8="","",'Generators - Active Power'!BK8)</f>
        <v/>
      </c>
      <c r="BL8" s="18" t="str">
        <f>IF('Generators - Active Power'!BL8="","",'Generators - Active Power'!BL8)</f>
        <v/>
      </c>
    </row>
    <row r="9" spans="1:65" ht="14.6" x14ac:dyDescent="0.4">
      <c r="E9" s="11" t="s">
        <v>20</v>
      </c>
      <c r="F9" s="30">
        <v>-18.634721755981445</v>
      </c>
      <c r="G9" s="30">
        <v>18.634721755981445</v>
      </c>
      <c r="I9" s="16">
        <v>0</v>
      </c>
      <c r="J9" s="16">
        <v>0</v>
      </c>
      <c r="K9" s="16">
        <v>0.91399997472768746</v>
      </c>
      <c r="L9" s="16">
        <v>-4.2712481181854125</v>
      </c>
      <c r="M9" s="16">
        <v>-4.2712481181854125</v>
      </c>
      <c r="N9" s="16">
        <v>-3.5394683350800795</v>
      </c>
      <c r="O9" s="16">
        <v>-3.5394683350800795</v>
      </c>
      <c r="P9" s="16">
        <v>-3.8688629826322218</v>
      </c>
      <c r="Q9" s="16">
        <v>-3.8688629826322218</v>
      </c>
      <c r="R9" s="16">
        <v>-4.8861157234754078</v>
      </c>
      <c r="S9" s="16">
        <v>-4.8861157234754078</v>
      </c>
      <c r="T9" s="16">
        <v>-4.8861157234754078</v>
      </c>
      <c r="U9" s="16">
        <v>-5.8352437222967319</v>
      </c>
      <c r="V9" s="16">
        <v>-5.8352437222967319</v>
      </c>
      <c r="W9" s="16">
        <v>-5.8352437222967319</v>
      </c>
      <c r="X9" s="16">
        <v>-5.8352437222967319</v>
      </c>
      <c r="Y9" s="16">
        <v>-1.0101141953948212</v>
      </c>
      <c r="Z9" s="16">
        <v>-1.0101141953948212</v>
      </c>
      <c r="AA9" s="16">
        <v>-0.50481949887146582</v>
      </c>
      <c r="AB9" s="16">
        <v>-0.50481949887146582</v>
      </c>
      <c r="AC9" s="37">
        <v>-3.202962470759013</v>
      </c>
      <c r="AD9" s="37">
        <v>-3.6159537497733107</v>
      </c>
      <c r="AE9" s="37">
        <v>-5.2191687725019715</v>
      </c>
      <c r="AF9" s="37">
        <v>-5.2191687725019715</v>
      </c>
      <c r="AG9" s="37">
        <v>-2.5609195759502934</v>
      </c>
      <c r="AH9" s="37">
        <v>-2.5609195759502934</v>
      </c>
      <c r="AI9" s="37">
        <v>-2.5609195759502934</v>
      </c>
      <c r="AJ9" s="37">
        <v>-5.4741137244165889</v>
      </c>
      <c r="AK9" s="37">
        <v>-5.0903708770701215</v>
      </c>
      <c r="AL9" s="37">
        <v>-5.9665377196104394</v>
      </c>
      <c r="AM9" s="37">
        <v>-5.9665377196104394</v>
      </c>
      <c r="AN9" s="37">
        <v>-5.9665377196104394</v>
      </c>
      <c r="AO9" s="37">
        <v>-5.9665377196104394</v>
      </c>
      <c r="AP9" s="37">
        <v>-5.9665377196104394</v>
      </c>
      <c r="AQ9" s="16"/>
      <c r="AR9" s="16">
        <v>0.91399997472768746</v>
      </c>
      <c r="AS9" s="16">
        <v>-4.2712481181854125</v>
      </c>
      <c r="AT9" s="16">
        <v>-4.2712481181854125</v>
      </c>
      <c r="AU9" s="16">
        <v>-3.5394683350800795</v>
      </c>
      <c r="AV9" s="16">
        <v>-3.8688629826322218</v>
      </c>
      <c r="AW9" s="16">
        <v>-4.8861157234754078</v>
      </c>
      <c r="AX9" s="16">
        <v>-5.8352437222967319</v>
      </c>
      <c r="AY9" s="16">
        <v>-1.0101141953948212</v>
      </c>
      <c r="AZ9" s="16">
        <v>-0.50481949887146582</v>
      </c>
      <c r="BA9" s="16">
        <v>-3.202962470759013</v>
      </c>
      <c r="BB9" s="16">
        <v>-3.6159537497733107</v>
      </c>
      <c r="BC9" s="16">
        <v>-5.2191687725019715</v>
      </c>
      <c r="BD9" s="16">
        <v>-2.5609195759502934</v>
      </c>
      <c r="BE9" s="16">
        <v>-5.4741137244165889</v>
      </c>
      <c r="BF9" s="16">
        <v>-5.0903708770701215</v>
      </c>
      <c r="BG9" s="16">
        <v>-5.9665377196104394</v>
      </c>
      <c r="BH9" s="16"/>
      <c r="BI9" s="16"/>
      <c r="BJ9" s="16"/>
      <c r="BK9" s="16"/>
      <c r="BL9" s="16"/>
    </row>
    <row r="10" spans="1:65" ht="14.6" x14ac:dyDescent="0.4">
      <c r="E10" s="11" t="s">
        <v>21</v>
      </c>
      <c r="F10" s="30">
        <v>-3.4696931838989258</v>
      </c>
      <c r="G10" s="30">
        <v>3.4696931838989258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/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/>
      <c r="BI10" s="16"/>
      <c r="BJ10" s="16"/>
      <c r="BK10" s="16"/>
      <c r="BL10" s="16"/>
    </row>
    <row r="11" spans="1:65" ht="14.6" x14ac:dyDescent="0.4">
      <c r="E11" s="11" t="s">
        <v>22</v>
      </c>
      <c r="F11" s="30">
        <v>-0.78136885166168213</v>
      </c>
      <c r="G11" s="30">
        <v>0.78136885166168213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1.2924697071141057E-26</v>
      </c>
      <c r="AD11" s="16">
        <v>-1.2924697071141057E-26</v>
      </c>
      <c r="AE11" s="16">
        <v>6.4623485355705287E-27</v>
      </c>
      <c r="AF11" s="16">
        <v>6.4623485355705287E-27</v>
      </c>
      <c r="AG11" s="16">
        <v>-1.2924697071141057E-26</v>
      </c>
      <c r="AH11" s="16">
        <v>-1.2924697071141057E-26</v>
      </c>
      <c r="AI11" s="16">
        <v>-1.2924697071141057E-26</v>
      </c>
      <c r="AJ11" s="16">
        <v>6.4623485355705287E-27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/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1.2924697071141057E-26</v>
      </c>
      <c r="BB11" s="16">
        <v>-1.2924697071141057E-26</v>
      </c>
      <c r="BC11" s="16">
        <v>6.4623485355705287E-27</v>
      </c>
      <c r="BD11" s="16">
        <v>-1.2924697071141057E-26</v>
      </c>
      <c r="BE11" s="16">
        <v>6.4623485355705287E-27</v>
      </c>
      <c r="BF11" s="16">
        <v>0</v>
      </c>
      <c r="BG11" s="16">
        <v>0</v>
      </c>
      <c r="BH11" s="16"/>
      <c r="BI11" s="16"/>
      <c r="BJ11" s="16"/>
      <c r="BK11" s="16"/>
      <c r="BL11" s="16"/>
    </row>
    <row r="12" spans="1:65" ht="14.6" x14ac:dyDescent="0.4">
      <c r="E12" s="11" t="s">
        <v>23</v>
      </c>
      <c r="F12" s="30">
        <v>-3.9440000057220459</v>
      </c>
      <c r="G12" s="30">
        <v>3.9440000057220459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37">
        <v>0</v>
      </c>
      <c r="AD12" s="37">
        <v>0</v>
      </c>
      <c r="AE12" s="37">
        <v>0</v>
      </c>
      <c r="AF12" s="37">
        <v>0</v>
      </c>
      <c r="AG12" s="37">
        <v>3.9439999793746208</v>
      </c>
      <c r="AH12" s="37">
        <v>3.9439999793746208</v>
      </c>
      <c r="AI12" s="37">
        <v>3.9439999793746208</v>
      </c>
      <c r="AJ12" s="37">
        <v>3.4282913525281611</v>
      </c>
      <c r="AK12" s="37">
        <v>3.7245676863566497</v>
      </c>
      <c r="AL12" s="37">
        <v>2.6496472272047686</v>
      </c>
      <c r="AM12" s="37">
        <v>2.6496472272047686</v>
      </c>
      <c r="AN12" s="37">
        <v>2.6496472272047686</v>
      </c>
      <c r="AO12" s="37">
        <v>2.6496472272047686</v>
      </c>
      <c r="AP12" s="37">
        <v>2.6496472272047686</v>
      </c>
      <c r="AQ12" s="16"/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3.9439999793746208</v>
      </c>
      <c r="BE12" s="16">
        <v>3.4282913525281611</v>
      </c>
      <c r="BF12" s="16">
        <v>3.7245676863566497</v>
      </c>
      <c r="BG12" s="16">
        <v>2.6496472272047686</v>
      </c>
      <c r="BH12" s="16"/>
      <c r="BI12" s="16"/>
      <c r="BJ12" s="16"/>
      <c r="BK12" s="16"/>
      <c r="BL12" s="16"/>
    </row>
    <row r="13" spans="1:65" ht="14.6" x14ac:dyDescent="0.4">
      <c r="E13" s="11" t="s">
        <v>24</v>
      </c>
      <c r="F13" s="30">
        <v>0</v>
      </c>
      <c r="G13" s="30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/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/>
      <c r="BI13" s="16"/>
      <c r="BJ13" s="16"/>
      <c r="BK13" s="16"/>
      <c r="BL13" s="16"/>
    </row>
    <row r="14" spans="1:65" ht="14.6" x14ac:dyDescent="0.4">
      <c r="E14" s="11" t="s">
        <v>25</v>
      </c>
      <c r="F14" s="30">
        <v>-10.490001678466797</v>
      </c>
      <c r="G14" s="30">
        <v>14.129999160766602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37">
        <v>5.830455431995464</v>
      </c>
      <c r="AD14" s="37">
        <v>6.5512689969290392</v>
      </c>
      <c r="AE14" s="37">
        <v>3.1257818700125433</v>
      </c>
      <c r="AF14" s="37">
        <v>3.1257818700125433</v>
      </c>
      <c r="AG14" s="37">
        <v>9.7571028640336781</v>
      </c>
      <c r="AH14" s="37">
        <v>9.7571028640336781</v>
      </c>
      <c r="AI14" s="37">
        <v>9.7571028640336781</v>
      </c>
      <c r="AJ14" s="37">
        <v>4.7086905454732699</v>
      </c>
      <c r="AK14" s="37">
        <v>5.5466125135261706</v>
      </c>
      <c r="AL14" s="37">
        <v>3.7187387882114153</v>
      </c>
      <c r="AM14" s="37">
        <v>3.7187387882114153</v>
      </c>
      <c r="AN14" s="37">
        <v>3.7187387882114153</v>
      </c>
      <c r="AO14" s="37">
        <v>3.7187387882114153</v>
      </c>
      <c r="AP14" s="37">
        <v>3.7187387882114153</v>
      </c>
      <c r="AQ14" s="16"/>
      <c r="AR14" s="16">
        <v>0</v>
      </c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5.830455431995464</v>
      </c>
      <c r="BB14" s="16">
        <v>6.5512689969290392</v>
      </c>
      <c r="BC14" s="16">
        <v>3.1257818700125433</v>
      </c>
      <c r="BD14" s="16">
        <v>9.7571028640336781</v>
      </c>
      <c r="BE14" s="16">
        <v>4.7086905454732699</v>
      </c>
      <c r="BF14" s="16">
        <v>5.5466125135261706</v>
      </c>
      <c r="BG14" s="16">
        <v>3.7187387882114153</v>
      </c>
      <c r="BH14" s="16"/>
      <c r="BI14" s="16"/>
      <c r="BJ14" s="16"/>
      <c r="BK14" s="16"/>
      <c r="BL14" s="16"/>
    </row>
    <row r="15" spans="1:65" ht="14.6" x14ac:dyDescent="0.4">
      <c r="E15" s="11" t="s">
        <v>26</v>
      </c>
      <c r="F15" s="30">
        <v>-10.920000076293945</v>
      </c>
      <c r="G15" s="30">
        <v>15.64216136932373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37"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37">
        <v>0</v>
      </c>
      <c r="AK15" s="37">
        <v>0</v>
      </c>
      <c r="AL15" s="37">
        <v>0</v>
      </c>
      <c r="AM15" s="37">
        <v>0</v>
      </c>
      <c r="AN15" s="37">
        <v>0</v>
      </c>
      <c r="AO15" s="37">
        <v>0</v>
      </c>
      <c r="AP15" s="37">
        <v>0</v>
      </c>
      <c r="AQ15" s="16"/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/>
      <c r="BI15" s="16"/>
      <c r="BJ15" s="16"/>
      <c r="BK15" s="16"/>
      <c r="BL15" s="16"/>
    </row>
    <row r="16" spans="1:65" ht="14.6" x14ac:dyDescent="0.4">
      <c r="E16" s="11"/>
      <c r="F16" s="30"/>
      <c r="G16" s="30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</row>
    <row r="17" spans="5:64" ht="14.6" x14ac:dyDescent="0.4">
      <c r="E17" s="11"/>
      <c r="F17" s="30"/>
      <c r="G17" s="30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</row>
    <row r="18" spans="5:64" ht="14.6" x14ac:dyDescent="0.4">
      <c r="E18" s="11"/>
      <c r="F18" s="30"/>
      <c r="G18" s="30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</row>
    <row r="19" spans="5:64" ht="14.6" x14ac:dyDescent="0.4">
      <c r="E19" s="11"/>
      <c r="F19" s="30"/>
      <c r="G19" s="30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</row>
    <row r="20" spans="5:64" ht="14.6" x14ac:dyDescent="0.4">
      <c r="E20" s="11"/>
      <c r="F20" s="30"/>
      <c r="G20" s="30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</row>
    <row r="21" spans="5:64" ht="14.6" x14ac:dyDescent="0.4">
      <c r="E21" s="11"/>
      <c r="F21" s="30"/>
      <c r="G21" s="30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</row>
    <row r="22" spans="5:64" ht="14.6" x14ac:dyDescent="0.4">
      <c r="E22" s="11"/>
      <c r="F22" s="30"/>
      <c r="G22" s="30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</row>
    <row r="23" spans="5:64" ht="14.6" x14ac:dyDescent="0.4">
      <c r="E23" s="11"/>
      <c r="F23" s="30"/>
      <c r="G23" s="30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</row>
    <row r="24" spans="5:64" ht="14.6" x14ac:dyDescent="0.4">
      <c r="E24" s="11"/>
      <c r="F24" s="30"/>
      <c r="G24" s="30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</row>
    <row r="25" spans="5:64" ht="14.6" x14ac:dyDescent="0.4">
      <c r="E25" s="11"/>
      <c r="F25" s="30"/>
      <c r="G25" s="30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</row>
    <row r="26" spans="5:64" ht="15.75" customHeight="1" x14ac:dyDescent="0.4">
      <c r="E26" s="11"/>
      <c r="F26" s="30"/>
      <c r="G26" s="30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</row>
    <row r="27" spans="5:64" ht="14.6" x14ac:dyDescent="0.4">
      <c r="E27" s="11"/>
      <c r="F27" s="30"/>
      <c r="G27" s="30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</row>
    <row r="28" spans="5:64" ht="14.6" x14ac:dyDescent="0.4">
      <c r="E28" s="11"/>
      <c r="F28" s="30"/>
      <c r="G28" s="30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</row>
    <row r="29" spans="5:64" ht="14.6" x14ac:dyDescent="0.4">
      <c r="E29" s="11"/>
      <c r="F29" s="30"/>
      <c r="G29" s="30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</row>
    <row r="30" spans="5:64" ht="14.6" x14ac:dyDescent="0.4">
      <c r="E30" s="11"/>
      <c r="F30" s="30"/>
      <c r="G30" s="30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</row>
    <row r="31" spans="5:64" ht="14.6" x14ac:dyDescent="0.4">
      <c r="E31" s="11"/>
      <c r="F31" s="30"/>
      <c r="G31" s="30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</row>
    <row r="32" spans="5:64" ht="14.6" x14ac:dyDescent="0.4">
      <c r="E32" s="11"/>
      <c r="F32" s="30"/>
      <c r="G32" s="30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</row>
    <row r="33" spans="5:64" ht="15" customHeight="1" x14ac:dyDescent="0.4">
      <c r="E33" s="11"/>
      <c r="F33" s="30"/>
      <c r="G33" s="30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</row>
    <row r="34" spans="5:64" ht="15" customHeight="1" x14ac:dyDescent="0.4">
      <c r="E34" s="11"/>
      <c r="F34" s="30"/>
      <c r="G34" s="30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</row>
    <row r="35" spans="5:64" ht="15" customHeight="1" x14ac:dyDescent="0.4">
      <c r="E35" s="11"/>
      <c r="F35" s="30"/>
      <c r="G35" s="30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</row>
    <row r="36" spans="5:64" ht="15" customHeight="1" x14ac:dyDescent="0.4">
      <c r="E36" s="11"/>
      <c r="F36" s="30"/>
      <c r="G36" s="30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</row>
    <row r="37" spans="5:64" ht="15" customHeight="1" x14ac:dyDescent="0.4">
      <c r="E37" s="11"/>
      <c r="F37" s="30"/>
      <c r="G37" s="30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</row>
    <row r="38" spans="5:64" ht="15" customHeight="1" x14ac:dyDescent="0.4">
      <c r="E38" s="11"/>
      <c r="F38" s="30"/>
      <c r="G38" s="30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</row>
    <row r="39" spans="5:64" ht="15" customHeight="1" x14ac:dyDescent="0.4">
      <c r="E39" s="11"/>
      <c r="F39" s="30"/>
      <c r="G39" s="30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</row>
    <row r="40" spans="5:64" ht="15" customHeight="1" x14ac:dyDescent="0.4">
      <c r="E40" s="11"/>
      <c r="F40" s="30"/>
      <c r="G40" s="30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</row>
    <row r="41" spans="5:64" ht="15" customHeight="1" x14ac:dyDescent="0.4">
      <c r="E41" s="11"/>
      <c r="F41" s="30"/>
      <c r="G41" s="30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</row>
    <row r="42" spans="5:64" ht="15" customHeight="1" x14ac:dyDescent="0.4">
      <c r="E42" s="11"/>
      <c r="F42" s="30"/>
      <c r="G42" s="30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</row>
    <row r="43" spans="5:64" ht="15" customHeight="1" x14ac:dyDescent="0.4">
      <c r="E43" s="11"/>
      <c r="F43" s="30"/>
      <c r="G43" s="30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</row>
    <row r="44" spans="5:64" ht="15" customHeight="1" x14ac:dyDescent="0.4">
      <c r="E44" s="11"/>
      <c r="F44" s="30"/>
      <c r="G44" s="30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</row>
    <row r="45" spans="5:64" ht="15" customHeight="1" x14ac:dyDescent="0.4">
      <c r="E45" s="11"/>
      <c r="F45" s="30"/>
      <c r="G45" s="30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</row>
    <row r="46" spans="5:64" ht="15" customHeight="1" x14ac:dyDescent="0.4">
      <c r="E46" s="11"/>
      <c r="F46" s="30"/>
      <c r="G46" s="30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</row>
    <row r="47" spans="5:64" ht="15" customHeight="1" x14ac:dyDescent="0.4">
      <c r="E47" s="11"/>
      <c r="F47" s="30"/>
      <c r="G47" s="30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</row>
    <row r="48" spans="5:64" ht="15" customHeight="1" x14ac:dyDescent="0.4">
      <c r="E48" s="11"/>
      <c r="F48" s="30"/>
      <c r="G48" s="30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</row>
    <row r="49" spans="5:64" ht="15" customHeight="1" x14ac:dyDescent="0.4">
      <c r="E49" s="11"/>
      <c r="F49" s="30"/>
      <c r="G49" s="30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</row>
    <row r="50" spans="5:64" ht="15" customHeight="1" x14ac:dyDescent="0.4">
      <c r="E50" s="11"/>
      <c r="F50" s="30"/>
      <c r="G50" s="30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</row>
    <row r="51" spans="5:64" ht="15" customHeight="1" x14ac:dyDescent="0.4">
      <c r="E51" s="11"/>
      <c r="F51" s="30"/>
      <c r="G51" s="30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</row>
    <row r="52" spans="5:64" ht="15" customHeight="1" x14ac:dyDescent="0.4">
      <c r="E52" s="11"/>
      <c r="F52" s="30"/>
      <c r="G52" s="30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</row>
    <row r="53" spans="5:64" ht="15" customHeight="1" x14ac:dyDescent="0.4">
      <c r="E53" s="11"/>
      <c r="F53" s="30"/>
      <c r="G53" s="30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</row>
    <row r="54" spans="5:64" ht="15" customHeight="1" x14ac:dyDescent="0.4">
      <c r="E54" s="11"/>
      <c r="F54" s="30"/>
      <c r="G54" s="30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</row>
    <row r="55" spans="5:64" ht="15" customHeight="1" x14ac:dyDescent="0.4">
      <c r="E55" s="11"/>
      <c r="F55" s="30"/>
      <c r="G55" s="30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</row>
    <row r="56" spans="5:64" ht="15" customHeight="1" x14ac:dyDescent="0.4">
      <c r="E56" s="11"/>
      <c r="F56" s="30"/>
      <c r="G56" s="30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</row>
    <row r="57" spans="5:64" ht="15" customHeight="1" x14ac:dyDescent="0.4">
      <c r="E57" s="11"/>
      <c r="F57" s="30"/>
      <c r="G57" s="30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</row>
    <row r="58" spans="5:64" ht="15" customHeight="1" x14ac:dyDescent="0.4">
      <c r="E58" s="11"/>
      <c r="F58" s="30"/>
      <c r="G58" s="30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</row>
    <row r="59" spans="5:64" ht="15" customHeight="1" x14ac:dyDescent="0.4">
      <c r="E59" s="11"/>
      <c r="F59" s="30"/>
      <c r="G59" s="30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</row>
    <row r="60" spans="5:64" ht="15" customHeight="1" x14ac:dyDescent="0.4">
      <c r="E60" s="11"/>
      <c r="F60" s="30"/>
      <c r="G60" s="30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</row>
    <row r="61" spans="5:64" ht="15" customHeight="1" x14ac:dyDescent="0.4">
      <c r="E61" s="11"/>
      <c r="F61" s="30"/>
      <c r="G61" s="30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</row>
    <row r="62" spans="5:64" ht="15" customHeight="1" x14ac:dyDescent="0.4">
      <c r="E62" s="11"/>
      <c r="F62" s="30"/>
      <c r="G62" s="30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</row>
    <row r="63" spans="5:64" ht="15" customHeight="1" x14ac:dyDescent="0.4">
      <c r="E63" s="11"/>
      <c r="F63" s="30"/>
      <c r="G63" s="30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</row>
    <row r="64" spans="5:64" ht="15" customHeight="1" x14ac:dyDescent="0.4">
      <c r="E64" s="11"/>
      <c r="F64" s="30"/>
      <c r="G64" s="30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</row>
    <row r="65" spans="5:64" ht="15" customHeight="1" x14ac:dyDescent="0.4">
      <c r="E65" s="11"/>
      <c r="F65" s="30"/>
      <c r="G65" s="30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</row>
    <row r="66" spans="5:64" ht="15" customHeight="1" x14ac:dyDescent="0.4">
      <c r="E66" s="11"/>
      <c r="F66" s="30"/>
      <c r="G66" s="30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</row>
    <row r="67" spans="5:64" ht="15" customHeight="1" x14ac:dyDescent="0.4">
      <c r="E67" s="11"/>
      <c r="F67" s="30"/>
      <c r="G67" s="30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</row>
    <row r="68" spans="5:64" ht="15" customHeight="1" x14ac:dyDescent="0.4">
      <c r="E68" s="11"/>
      <c r="F68" s="30"/>
      <c r="G68" s="30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</row>
    <row r="69" spans="5:64" ht="15" customHeight="1" x14ac:dyDescent="0.4">
      <c r="E69" s="11"/>
      <c r="F69" s="30"/>
      <c r="G69" s="30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</row>
    <row r="70" spans="5:64" ht="15" customHeight="1" x14ac:dyDescent="0.4">
      <c r="E70" s="11"/>
      <c r="F70" s="30"/>
      <c r="G70" s="30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</row>
    <row r="71" spans="5:64" ht="15" customHeight="1" x14ac:dyDescent="0.4">
      <c r="E71" s="11"/>
      <c r="F71" s="30"/>
      <c r="G71" s="30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</row>
    <row r="72" spans="5:64" ht="15" customHeight="1" x14ac:dyDescent="0.4">
      <c r="E72" s="11"/>
      <c r="F72" s="30"/>
      <c r="G72" s="30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</row>
    <row r="73" spans="5:64" ht="15" customHeight="1" x14ac:dyDescent="0.4">
      <c r="E73" s="11"/>
      <c r="F73" s="30"/>
      <c r="G73" s="30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</row>
    <row r="74" spans="5:64" ht="15" customHeight="1" x14ac:dyDescent="0.4">
      <c r="E74" s="11"/>
      <c r="F74" s="30"/>
      <c r="G74" s="30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</row>
    <row r="75" spans="5:64" ht="15" customHeight="1" x14ac:dyDescent="0.4">
      <c r="E75" s="11"/>
      <c r="F75" s="30"/>
      <c r="G75" s="30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</row>
    <row r="76" spans="5:64" ht="15" customHeight="1" x14ac:dyDescent="0.4">
      <c r="E76" s="11"/>
      <c r="F76" s="30"/>
      <c r="G76" s="30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</row>
    <row r="77" spans="5:64" ht="15" customHeight="1" x14ac:dyDescent="0.4">
      <c r="E77" s="11"/>
      <c r="F77" s="30"/>
      <c r="G77" s="30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</row>
    <row r="78" spans="5:64" ht="15" customHeight="1" x14ac:dyDescent="0.4">
      <c r="E78" s="11"/>
      <c r="F78" s="30"/>
      <c r="G78" s="30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</row>
    <row r="79" spans="5:64" ht="15" customHeight="1" x14ac:dyDescent="0.4">
      <c r="E79" s="11"/>
      <c r="F79" s="30"/>
      <c r="G79" s="30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</row>
    <row r="80" spans="5:64" ht="15" customHeight="1" x14ac:dyDescent="0.4">
      <c r="E80" s="11"/>
      <c r="F80" s="30"/>
      <c r="G80" s="30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</row>
    <row r="81" spans="5:64" ht="15" customHeight="1" x14ac:dyDescent="0.4">
      <c r="E81" s="11"/>
      <c r="F81" s="30"/>
      <c r="G81" s="30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</row>
    <row r="82" spans="5:64" ht="15" customHeight="1" x14ac:dyDescent="0.4">
      <c r="E82" s="11"/>
      <c r="F82" s="30"/>
      <c r="G82" s="30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</row>
    <row r="83" spans="5:64" ht="15" customHeight="1" x14ac:dyDescent="0.4">
      <c r="E83" s="11"/>
      <c r="F83" s="30"/>
      <c r="G83" s="30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</row>
    <row r="84" spans="5:64" ht="15" customHeight="1" x14ac:dyDescent="0.4">
      <c r="E84" s="11"/>
      <c r="F84" s="30"/>
      <c r="G84" s="30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</row>
    <row r="85" spans="5:64" ht="15" customHeight="1" x14ac:dyDescent="0.4">
      <c r="E85" s="11"/>
      <c r="F85" s="30"/>
      <c r="G85" s="30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</row>
    <row r="86" spans="5:64" ht="15" customHeight="1" x14ac:dyDescent="0.4">
      <c r="E86" s="11"/>
      <c r="F86" s="30"/>
      <c r="G86" s="30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</row>
    <row r="87" spans="5:64" ht="15" customHeight="1" x14ac:dyDescent="0.4">
      <c r="E87" s="11"/>
      <c r="F87" s="30"/>
      <c r="G87" s="30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</row>
    <row r="88" spans="5:64" ht="15" customHeight="1" x14ac:dyDescent="0.4">
      <c r="E88" s="11"/>
      <c r="F88" s="30"/>
      <c r="G88" s="30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</row>
    <row r="89" spans="5:64" ht="15" customHeight="1" x14ac:dyDescent="0.4">
      <c r="E89" s="11"/>
      <c r="F89" s="30"/>
      <c r="G89" s="30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</row>
    <row r="90" spans="5:64" ht="15" customHeight="1" x14ac:dyDescent="0.4">
      <c r="E90" s="11"/>
      <c r="F90" s="30"/>
      <c r="G90" s="30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</row>
    <row r="91" spans="5:64" ht="15" customHeight="1" x14ac:dyDescent="0.4">
      <c r="E91" s="11"/>
      <c r="F91" s="30"/>
      <c r="G91" s="30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</row>
    <row r="92" spans="5:64" ht="15" customHeight="1" x14ac:dyDescent="0.4">
      <c r="E92" s="11"/>
      <c r="F92" s="30"/>
      <c r="G92" s="30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</row>
    <row r="93" spans="5:64" ht="15" customHeight="1" x14ac:dyDescent="0.4">
      <c r="E93" s="11"/>
      <c r="F93" s="30"/>
      <c r="G93" s="30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</row>
    <row r="94" spans="5:64" ht="15" customHeight="1" x14ac:dyDescent="0.4">
      <c r="E94" s="11"/>
      <c r="F94" s="30"/>
      <c r="G94" s="30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</row>
    <row r="95" spans="5:64" ht="15" customHeight="1" x14ac:dyDescent="0.4">
      <c r="E95" s="11"/>
      <c r="F95" s="30"/>
      <c r="G95" s="30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</row>
    <row r="96" spans="5:64" ht="15" customHeight="1" x14ac:dyDescent="0.4">
      <c r="E96" s="11"/>
      <c r="F96" s="30"/>
      <c r="G96" s="30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</row>
    <row r="97" spans="5:64" ht="15" customHeight="1" x14ac:dyDescent="0.4">
      <c r="E97" s="11"/>
      <c r="F97" s="30"/>
      <c r="G97" s="30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</row>
    <row r="98" spans="5:64" ht="15" customHeight="1" x14ac:dyDescent="0.4">
      <c r="E98" s="11"/>
      <c r="F98" s="30"/>
      <c r="G98" s="30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</row>
    <row r="99" spans="5:64" ht="15" customHeight="1" x14ac:dyDescent="0.4">
      <c r="E99" s="11"/>
      <c r="F99" s="30"/>
      <c r="G99" s="30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</row>
    <row r="100" spans="5:64" ht="15" customHeight="1" x14ac:dyDescent="0.4">
      <c r="E100" s="11"/>
      <c r="F100" s="30"/>
      <c r="G100" s="30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</row>
    <row r="101" spans="5:64" ht="15" customHeight="1" x14ac:dyDescent="0.4">
      <c r="E101" s="11"/>
      <c r="F101" s="30"/>
      <c r="G101" s="30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</row>
    <row r="102" spans="5:64" ht="15" customHeight="1" x14ac:dyDescent="0.4">
      <c r="E102" s="11"/>
      <c r="F102" s="30"/>
      <c r="G102" s="30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</row>
    <row r="103" spans="5:64" ht="15" customHeight="1" x14ac:dyDescent="0.4">
      <c r="E103" s="11"/>
      <c r="F103" s="30"/>
      <c r="G103" s="30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</row>
    <row r="104" spans="5:64" ht="15" customHeight="1" x14ac:dyDescent="0.4">
      <c r="E104" s="11"/>
      <c r="F104" s="30"/>
      <c r="G104" s="30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</row>
    <row r="105" spans="5:64" ht="15" customHeight="1" x14ac:dyDescent="0.4">
      <c r="E105" s="11"/>
      <c r="F105" s="30"/>
      <c r="G105" s="30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</row>
    <row r="106" spans="5:64" ht="15" customHeight="1" x14ac:dyDescent="0.4">
      <c r="E106" s="11"/>
      <c r="F106" s="30"/>
      <c r="G106" s="30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</row>
    <row r="107" spans="5:64" ht="15" customHeight="1" x14ac:dyDescent="0.4">
      <c r="E107" s="11"/>
      <c r="F107" s="30"/>
      <c r="G107" s="30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</row>
    <row r="108" spans="5:64" ht="15" customHeight="1" x14ac:dyDescent="0.4">
      <c r="E108" s="11"/>
      <c r="F108" s="30"/>
      <c r="G108" s="30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</row>
    <row r="109" spans="5:64" ht="15" customHeight="1" x14ac:dyDescent="0.4">
      <c r="E109" s="11"/>
      <c r="F109" s="30"/>
      <c r="G109" s="30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</row>
    <row r="110" spans="5:64" ht="15" customHeight="1" x14ac:dyDescent="0.4">
      <c r="E110" s="11"/>
      <c r="F110" s="30"/>
      <c r="G110" s="30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</row>
    <row r="111" spans="5:64" ht="15" customHeight="1" x14ac:dyDescent="0.4">
      <c r="E111" s="11"/>
      <c r="F111" s="30"/>
      <c r="G111" s="30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</row>
    <row r="112" spans="5:64" ht="15" customHeight="1" x14ac:dyDescent="0.4">
      <c r="E112" s="11"/>
      <c r="F112" s="30"/>
      <c r="G112" s="30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</row>
    <row r="113" spans="5:64" ht="15" customHeight="1" x14ac:dyDescent="0.4">
      <c r="E113" s="11"/>
      <c r="F113" s="30"/>
      <c r="G113" s="30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</row>
    <row r="114" spans="5:64" ht="15" customHeight="1" x14ac:dyDescent="0.4">
      <c r="E114" s="11"/>
      <c r="F114" s="30"/>
      <c r="G114" s="30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</row>
    <row r="115" spans="5:64" ht="15" customHeight="1" x14ac:dyDescent="0.4">
      <c r="E115" s="11"/>
      <c r="F115" s="30"/>
      <c r="G115" s="30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</row>
    <row r="116" spans="5:64" ht="15" customHeight="1" x14ac:dyDescent="0.4">
      <c r="E116" s="11"/>
      <c r="F116" s="30"/>
      <c r="G116" s="30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</row>
    <row r="117" spans="5:64" ht="15" customHeight="1" x14ac:dyDescent="0.4">
      <c r="E117" s="11"/>
      <c r="F117" s="30"/>
      <c r="G117" s="30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</row>
    <row r="118" spans="5:64" ht="15" customHeight="1" x14ac:dyDescent="0.4">
      <c r="E118" s="11"/>
      <c r="F118" s="30"/>
      <c r="G118" s="30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</row>
    <row r="119" spans="5:64" ht="15" customHeight="1" x14ac:dyDescent="0.4">
      <c r="E119" s="11"/>
      <c r="F119" s="30"/>
      <c r="G119" s="30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</row>
    <row r="120" spans="5:64" ht="15" customHeight="1" x14ac:dyDescent="0.4">
      <c r="E120" s="11"/>
      <c r="F120" s="30"/>
      <c r="G120" s="30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</row>
    <row r="121" spans="5:64" ht="15" customHeight="1" x14ac:dyDescent="0.4">
      <c r="E121" s="11"/>
      <c r="F121" s="30"/>
      <c r="G121" s="30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</row>
    <row r="122" spans="5:64" ht="15" customHeight="1" x14ac:dyDescent="0.4">
      <c r="E122" s="11"/>
      <c r="F122" s="30"/>
      <c r="G122" s="30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</row>
    <row r="123" spans="5:64" ht="15" customHeight="1" x14ac:dyDescent="0.4">
      <c r="E123" s="11"/>
      <c r="F123" s="30"/>
      <c r="G123" s="30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</row>
    <row r="124" spans="5:64" ht="15" customHeight="1" x14ac:dyDescent="0.4">
      <c r="E124" s="11"/>
      <c r="F124" s="30"/>
      <c r="G124" s="30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</row>
    <row r="125" spans="5:64" ht="15" customHeight="1" x14ac:dyDescent="0.4">
      <c r="E125" s="11"/>
      <c r="F125" s="30"/>
      <c r="G125" s="30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</row>
    <row r="126" spans="5:64" ht="15" customHeight="1" x14ac:dyDescent="0.4">
      <c r="E126" s="11"/>
      <c r="F126" s="30"/>
      <c r="G126" s="30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</row>
    <row r="127" spans="5:64" ht="15" customHeight="1" x14ac:dyDescent="0.4">
      <c r="E127" s="11"/>
      <c r="F127" s="30"/>
      <c r="G127" s="30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</row>
    <row r="128" spans="5:64" ht="15" customHeight="1" x14ac:dyDescent="0.4">
      <c r="E128" s="11"/>
      <c r="F128" s="30"/>
      <c r="G128" s="30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</row>
    <row r="129" spans="5:64" ht="15" customHeight="1" x14ac:dyDescent="0.4">
      <c r="E129" s="11"/>
      <c r="F129" s="30"/>
      <c r="G129" s="30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</row>
    <row r="130" spans="5:64" ht="15" customHeight="1" x14ac:dyDescent="0.4">
      <c r="E130" s="11"/>
      <c r="F130" s="30"/>
      <c r="G130" s="30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</row>
    <row r="131" spans="5:64" ht="15" customHeight="1" x14ac:dyDescent="0.4">
      <c r="E131" s="11"/>
      <c r="F131" s="30"/>
      <c r="G131" s="30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</row>
    <row r="132" spans="5:64" ht="15" customHeight="1" x14ac:dyDescent="0.4">
      <c r="E132" s="11"/>
      <c r="F132" s="30"/>
      <c r="G132" s="30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</row>
    <row r="133" spans="5:64" ht="15" customHeight="1" x14ac:dyDescent="0.4">
      <c r="E133" s="11"/>
      <c r="F133" s="30"/>
      <c r="G133" s="30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</row>
    <row r="134" spans="5:64" ht="15" customHeight="1" x14ac:dyDescent="0.4">
      <c r="E134" s="11"/>
      <c r="F134" s="30"/>
      <c r="G134" s="30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</row>
    <row r="135" spans="5:64" ht="15" customHeight="1" x14ac:dyDescent="0.4">
      <c r="E135" s="11"/>
      <c r="F135" s="30"/>
      <c r="G135" s="30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</row>
    <row r="136" spans="5:64" ht="15" customHeight="1" x14ac:dyDescent="0.4">
      <c r="E136" s="11"/>
      <c r="F136" s="30"/>
      <c r="G136" s="30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</row>
    <row r="137" spans="5:64" ht="15" customHeight="1" x14ac:dyDescent="0.4">
      <c r="E137" s="11"/>
      <c r="F137" s="30"/>
      <c r="G137" s="30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</row>
    <row r="138" spans="5:64" ht="15" customHeight="1" x14ac:dyDescent="0.4">
      <c r="E138" s="11"/>
      <c r="F138" s="30"/>
      <c r="G138" s="30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</row>
    <row r="139" spans="5:64" ht="15" customHeight="1" x14ac:dyDescent="0.4">
      <c r="E139" s="11"/>
      <c r="F139" s="30"/>
      <c r="G139" s="30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</row>
    <row r="140" spans="5:64" ht="15" customHeight="1" x14ac:dyDescent="0.4">
      <c r="E140" s="11"/>
      <c r="F140" s="30"/>
      <c r="G140" s="30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</row>
    <row r="141" spans="5:64" ht="15" customHeight="1" x14ac:dyDescent="0.4">
      <c r="E141" s="11"/>
      <c r="F141" s="30"/>
      <c r="G141" s="30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</row>
    <row r="142" spans="5:64" ht="15" customHeight="1" x14ac:dyDescent="0.4">
      <c r="E142" s="11"/>
      <c r="F142" s="30"/>
      <c r="G142" s="30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</row>
    <row r="143" spans="5:64" ht="15" customHeight="1" x14ac:dyDescent="0.4">
      <c r="E143" s="11"/>
      <c r="F143" s="30"/>
      <c r="G143" s="30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</row>
    <row r="144" spans="5:64" ht="15" customHeight="1" x14ac:dyDescent="0.4">
      <c r="E144" s="11"/>
      <c r="F144" s="30"/>
      <c r="G144" s="30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</row>
    <row r="145" spans="2:66" ht="15" customHeight="1" x14ac:dyDescent="0.4">
      <c r="E145" s="11"/>
      <c r="F145" s="30"/>
      <c r="G145" s="30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</row>
    <row r="146" spans="2:66" ht="15" customHeight="1" x14ac:dyDescent="0.4">
      <c r="E146" s="11"/>
      <c r="F146" s="30"/>
      <c r="G146" s="30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</row>
    <row r="147" spans="2:66" ht="15" customHeight="1" x14ac:dyDescent="0.4">
      <c r="E147" s="11"/>
      <c r="F147" s="30"/>
      <c r="G147" s="30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</row>
    <row r="148" spans="2:66" ht="15" customHeight="1" x14ac:dyDescent="0.4">
      <c r="E148" s="11"/>
      <c r="F148" s="30"/>
      <c r="G148" s="30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</row>
    <row r="149" spans="2:66" ht="15" customHeight="1" x14ac:dyDescent="0.4">
      <c r="E149" s="11"/>
      <c r="F149" s="30"/>
      <c r="G149" s="30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</row>
    <row r="150" spans="2:66" ht="15" customHeight="1" x14ac:dyDescent="0.4">
      <c r="E150" s="11"/>
      <c r="F150" s="30"/>
      <c r="G150" s="30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</row>
    <row r="151" spans="2:66" ht="15" customHeight="1" x14ac:dyDescent="0.4"/>
    <row r="152" spans="2:66" ht="15" customHeight="1" x14ac:dyDescent="0.4">
      <c r="B152" s="5" t="s">
        <v>14</v>
      </c>
      <c r="C152" s="5"/>
      <c r="D152" s="5"/>
      <c r="E152" s="6"/>
      <c r="F152" s="26"/>
      <c r="G152" s="26"/>
      <c r="H152" s="14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14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4"/>
      <c r="BN152" s="4"/>
    </row>
    <row r="153" spans="2:66" ht="15" customHeight="1" x14ac:dyDescent="0.4"/>
  </sheetData>
  <sheetProtection formatCells="0" formatColumns="0" formatRows="0" sort="0" autoFilter="0"/>
  <phoneticPr fontId="28" type="noConversion"/>
  <conditionalFormatting sqref="E9:G150">
    <cfRule type="cellIs" dxfId="288" priority="6" operator="equal">
      <formula>""</formula>
    </cfRule>
  </conditionalFormatting>
  <conditionalFormatting sqref="I9:BL150">
    <cfRule type="cellIs" dxfId="287" priority="2" operator="equal">
      <formula>""</formula>
    </cfRule>
  </conditionalFormatting>
  <conditionalFormatting sqref="I9:BL150">
    <cfRule type="expression" dxfId="286" priority="1">
      <formula>IF(I9&lt;$F9,1,IF(I9&gt;$G9,1,0))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4ACD-6783-4068-BB70-6A30471D8248}">
  <sheetPr>
    <tabColor theme="9" tint="0.59999389629810485"/>
  </sheetPr>
  <dimension ref="A1:BQ153"/>
  <sheetViews>
    <sheetView showGridLines="0" zoomScale="40" zoomScaleNormal="40" workbookViewId="0">
      <pane xSplit="7" ySplit="8" topLeftCell="U9" activePane="bottomRight" state="frozen"/>
      <selection pane="topRight" activeCell="H1" sqref="H1"/>
      <selection pane="bottomLeft" activeCell="A9" sqref="A9"/>
      <selection pane="bottomRight" activeCell="E8" sqref="E8:AO77"/>
    </sheetView>
  </sheetViews>
  <sheetFormatPr defaultColWidth="0" defaultRowHeight="15" customHeight="1" zeroHeight="1" x14ac:dyDescent="0.4"/>
  <cols>
    <col min="1" max="4" width="2.69140625" style="2" customWidth="1"/>
    <col min="5" max="5" width="15.69140625" style="4" customWidth="1"/>
    <col min="6" max="6" width="15.69140625" style="25" customWidth="1"/>
    <col min="7" max="7" width="2.69140625" style="13" customWidth="1"/>
    <col min="8" max="8" width="21.84375" style="4" customWidth="1"/>
    <col min="9" max="41" width="15.69140625" style="4" customWidth="1"/>
    <col min="42" max="42" width="8" style="4" customWidth="1"/>
    <col min="43" max="62" width="15.69140625" style="4" customWidth="1"/>
    <col min="63" max="63" width="2.69140625" style="2" customWidth="1"/>
    <col min="64" max="69" width="0" style="2" hidden="1" customWidth="1"/>
    <col min="70" max="16384" width="9.15234375" style="2" hidden="1"/>
  </cols>
  <sheetData>
    <row r="1" spans="1:63" ht="25" customHeight="1" x14ac:dyDescent="0.4">
      <c r="A1" s="1" t="str">
        <f ca="1">MID(CELL("filename",A2),FIND("]",CELL("filename",A1))+1,255)</f>
        <v>Busbars - Voltage(pu)</v>
      </c>
      <c r="B1" s="1"/>
      <c r="C1" s="1"/>
      <c r="D1" s="1"/>
      <c r="E1" s="9"/>
      <c r="F1" s="24"/>
      <c r="G1" s="12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1"/>
    </row>
    <row r="2" spans="1:63" ht="15" customHeight="1" x14ac:dyDescent="0.4"/>
    <row r="3" spans="1:63" ht="14.6" x14ac:dyDescent="0.4">
      <c r="B3" s="5" t="s">
        <v>13</v>
      </c>
      <c r="C3" s="5"/>
      <c r="D3" s="5"/>
      <c r="E3" s="6"/>
      <c r="F3" s="26"/>
      <c r="G3" s="1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3" ht="14.6" x14ac:dyDescent="0.4"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3" ht="14.6" x14ac:dyDescent="0.4">
      <c r="C5" s="10" t="s">
        <v>7</v>
      </c>
      <c r="D5" s="10"/>
      <c r="E5" s="10"/>
      <c r="F5" s="27"/>
      <c r="G5" s="15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</row>
    <row r="6" spans="1:63" ht="86.25" customHeight="1" x14ac:dyDescent="0.4">
      <c r="D6" s="3"/>
      <c r="E6" s="2"/>
      <c r="F6" s="28"/>
      <c r="G6" s="20"/>
      <c r="H6" s="45" t="str">
        <f>IF('Generators - Active Power'!I6="","",'Generators - Active Power'!I6)</f>
        <v>Post black-out</v>
      </c>
      <c r="I6" s="45" t="str">
        <f>IF('Generators - Active Power'!J6="","",'Generators - Active Power'!J6)</f>
        <v>Pre-restoration</v>
      </c>
      <c r="J6" s="45" t="str">
        <f>IF('Generators - Active Power'!K6="","",'Generators - Active Power'!K6)</f>
        <v>Energise Steven's Croft</v>
      </c>
      <c r="K6" s="45" t="str">
        <f>IF('Generators - Active Power'!L6="","",'Generators - Active Power'!L6)</f>
        <v>1.1 Energise Steven's croft BB
(CUSTOMER)</v>
      </c>
      <c r="L6" s="45" t="str">
        <f>IF('Generators - Active Power'!M6="","",'Generators - Active Power'!M6)</f>
        <v>1.2 Energise Steven's Croft cable to Chapelcross
(CHAP)</v>
      </c>
      <c r="M6" s="45" t="str">
        <f>IF('Generators - Active Power'!N6="","",'Generators - Active Power'!N6)</f>
        <v>2.1 Energise Minsca PoC
(MINSCA WF)</v>
      </c>
      <c r="N6" s="45" t="str">
        <f>IF('Generators - Active Power'!O6="","",'Generators - Active Power'!O6)</f>
        <v>2.2 Energise Minsca WF
(CUSTOMER)</v>
      </c>
      <c r="O6" s="45" t="str">
        <f>IF('Generators - Active Power'!P6="","",'Generators - Active Power'!P6)</f>
        <v xml:space="preserve">3.1 Energise Ewe Hill 1 PoC
(12) </v>
      </c>
      <c r="P6" s="45" t="str">
        <f>IF('Generators - Active Power'!Q6="","",'Generators - Active Power'!Q6)</f>
        <v>3.2 Energise Ewe Hill WF
(CUSTOMER)</v>
      </c>
      <c r="Q6" s="45" t="str">
        <f>IF('Generators - Active Power'!R6="","",'Generators - Active Power'!R6)</f>
        <v>4.1 Energise Chapelcross Grid 1 132/33kV Trfr
(698-10)</v>
      </c>
      <c r="R6" s="45" t="str">
        <f>IF('Generators - Active Power'!S6="","",'Generators - Active Power'!S6)</f>
        <v>4.2 Energise Chapelcross 132kV M1 BB
(698-710)</v>
      </c>
      <c r="S6" s="45" t="str">
        <f>IF('Generators - Active Power'!T6="","",'Generators - Active Power'!T6)</f>
        <v>4.3 Energise Chapelcross - Gretna 1 132kV circuit
(698-1105)</v>
      </c>
      <c r="T6" s="45" t="str">
        <f>IF('Generators - Active Power'!U6="","",'Generators - Active Power'!U6)</f>
        <v>5.1 Close Gretna CB, energise Gretna 132kV BB 
(305)</v>
      </c>
      <c r="U6" s="45" t="str">
        <f>IF('Generators - Active Power'!V6="","",'Generators - Active Power'!V6)</f>
        <v>5.2 Energise Gretna SGT1 400/132kV
(780)</v>
      </c>
      <c r="V6" s="45" t="str">
        <f>IF('Generators - Active Power'!W6="","",'Generators - Active Power'!W6)</f>
        <v>5.3 Energise Gretna - Ewe Hill 2 132kV circuit
(805)</v>
      </c>
      <c r="W6" s="45" t="str">
        <f>IF('Generators - Active Power'!X6="","",'Generators - Active Power'!X6)</f>
        <v>5.4 Energise Ewe Hill 2 WF
(GRID 1)</v>
      </c>
      <c r="X6" s="45" t="str">
        <f>IF('Generators - Active Power'!Y6="","",'Generators - Active Power'!Y6)</f>
        <v>6.1 Energise Chapelcross - Annan circuit 1 (698-13)</v>
      </c>
      <c r="Y6" s="45" t="str">
        <f>IF('Generators - Active Power'!Z6="","",'Generators - Active Power'!Z6)</f>
        <v>6.2 Energise Chapelcross - Annan circuit 2
(698-23)</v>
      </c>
      <c r="Z6" s="45" t="str">
        <f>IF('Generators - Active Power'!AA6="","",'Generators - Active Power'!AA6)</f>
        <v>7.1 Energise Middlebie SWS - Middlebie circuit
(780-11)</v>
      </c>
      <c r="AA6" s="45" t="str">
        <f>IF('Generators - Active Power'!AB6="","",'Generators - Active Power'!AB6)</f>
        <v>8.1 Minsca WF, Ewe Hill 1 WF, Ewe Hill 2 WF to produce 20% MW</v>
      </c>
      <c r="AB6" s="45" t="str">
        <f>IF('Generators - Active Power'!AC6="","",'Generators - Active Power'!AC6)</f>
        <v>8.2 Energise Middlebie SWS - Langholm circuit 1 
(780-14)</v>
      </c>
      <c r="AC6" s="45" t="str">
        <f>IF('Generators - Active Power'!AD6="","",'Generators - Active Power'!AD6)</f>
        <v>9.1 Energise Chapelcross - Gretna circuit 2
(698-11)</v>
      </c>
      <c r="AD6" s="45" t="str">
        <f>IF('Generators - Active Power'!AE6="","",'Generators - Active Power'!AE6)</f>
        <v>10.1 Energise Chapelcross - Gretna circuit 1, Langholm 2, Newcastleton
(698-21)</v>
      </c>
      <c r="AE6" s="45" t="str">
        <f>IF('Generators - Active Power'!AF6="","",'Generators - Active Power'!AF6)</f>
        <v>11.1 Minsca WF, Ewe Hill 1 WF, Ewe Hill 2 WF to produce 25% MW</v>
      </c>
      <c r="AF6" s="45" t="str">
        <f>IF('Generators - Active Power'!AG6="","",'Generators - Active Power'!AG6)</f>
        <v>11.2 Energise Chapelcross -Lockerbie circuit 1
(698-14)</v>
      </c>
      <c r="AG6" s="45" t="str">
        <f>IF('Generators - Active Power'!AH6="","",'Generators - Active Power'!AH6)</f>
        <v>11.3 Minsca WF, Ewe Hill 1 WF to produce 45% MW</v>
      </c>
      <c r="AH6" s="45" t="str">
        <f>IF('Generators - Active Power'!AI6="","",'Generators - Active Power'!AI6)</f>
        <v>11.4 Energise Chapelcross -Lockerbie circuit 2
(698-22)</v>
      </c>
      <c r="AI6" s="45" t="str">
        <f>IF('Generators - Active Power'!AJ6="","",'Generators - Active Power'!AJ6)</f>
        <v>12.1 Energise Lockerbie - Kirkbank and Moffat 1
(694-13)</v>
      </c>
      <c r="AJ6" s="45" t="str">
        <f>IF('Generators - Active Power'!AK6="","",'Generators - Active Power'!AK6)</f>
        <v>13.1 Energise Lockerbie - Moffat 2
(694-23)</v>
      </c>
      <c r="AK6" s="45" t="str">
        <f>IF('Generators - Active Power'!AL6="","",'Generators - Active Power'!AL6)</f>
        <v>14.1 Close Annan 11kV bus section 
(662-01)</v>
      </c>
      <c r="AL6" s="45" t="str">
        <f>IF('Generators - Active Power'!AM6="","",'Generators - Active Power'!AM6)</f>
        <v>14.2 Close Lockerbie 11kV bus section 
(679-01)</v>
      </c>
      <c r="AM6" s="45" t="str">
        <f>IF('Generators - Active Power'!AN6="","",'Generators - Active Power'!AN6)</f>
        <v>14.3 Close Moffat 11kV bus section 
(683-01)</v>
      </c>
      <c r="AN6" s="45" t="str">
        <f>IF('Generators - Active Power'!AO6="","",'Generators - Active Power'!AO6)</f>
        <v>14.4 Connect Langholm T2 
(676-20)</v>
      </c>
      <c r="AO6" s="45" t="str">
        <f>IF('Generators - Active Power'!AP6="","",'Generators - Active Power'!AP6)</f>
        <v>14.5 Connect Gretna T1
(673-10)</v>
      </c>
      <c r="AP6" s="45"/>
      <c r="AQ6" s="51" t="str">
        <f>IF('Generators - Active Power'!AR6="","",'Generators - Active Power'!AR6)</f>
        <v>Stevens Croft energised</v>
      </c>
      <c r="AR6" s="51" t="str">
        <f>IF('Generators - Active Power'!AS6="","",'Generators - Active Power'!AS6)</f>
        <v>Steven's croft SPD brkr closed and line to Chapelcross energised</v>
      </c>
      <c r="AS6" s="51" t="str">
        <f>IF('Generators - Active Power'!AT6="","",'Generators - Active Power'!AT6)</f>
        <v>Chapelcross 33kV B/B energised</v>
      </c>
      <c r="AT6" s="51" t="str">
        <f>IF('Generators - Active Power'!AU6="","",'Generators - Active Power'!AU6)</f>
        <v>Circuit Minsca WF energised</v>
      </c>
      <c r="AU6" s="51" t="str">
        <f>IF('Generators - Active Power'!AV6="","",'Generators - Active Power'!AV6)</f>
        <v>Circuit to Ewe Hill WF energised</v>
      </c>
      <c r="AV6" s="51" t="str">
        <f>IF('Generators - Active Power'!AW6="","",'Generators - Active Power'!AW6)</f>
        <v>Grid trfr  1 + Chapelcross - Gretna line energised</v>
      </c>
      <c r="AW6" s="51" t="str">
        <f>IF('Generators - Active Power'!AX6="","",'Generators - Active Power'!AX6)</f>
        <v>Gretna 132kV brkr closed</v>
      </c>
      <c r="AX6" s="51" t="str">
        <f>IF('Generators - Active Power'!AY6="","",'Generators - Active Power'!AY6)</f>
        <v>Annan energised</v>
      </c>
      <c r="AY6" s="51" t="str">
        <f>IF('Generators - Active Power'!AZ6="","",'Generators - Active Power'!AZ6)</f>
        <v>Middelbie energised</v>
      </c>
      <c r="AZ6" s="51" t="str">
        <f>IF('Generators - Active Power'!BA6="","",'Generators - Active Power'!BA6)</f>
        <v>Langholm energised</v>
      </c>
      <c r="BA6" s="51" t="str">
        <f>IF('Generators - Active Power'!BB6="","",'Generators - Active Power'!BB6)</f>
        <v>Gretna B energised</v>
      </c>
      <c r="BB6" s="51" t="str">
        <f>IF('Generators - Active Power'!BC6="","",'Generators - Active Power'!BC6)</f>
        <v>GretnaA + Newcastleton</v>
      </c>
      <c r="BC6" s="51" t="str">
        <f>IF('Generators - Active Power'!BD6="","",'Generators - Active Power'!BD6)</f>
        <v>LockerbieA + B</v>
      </c>
      <c r="BD6" s="51" t="str">
        <f>IF('Generators - Active Power'!BE6="","",'Generators - Active Power'!BE6)</f>
        <v>Kirkbank + Moffat A</v>
      </c>
      <c r="BE6" s="51" t="str">
        <f>IF('Generators - Active Power'!BF6="","",'Generators - Active Power'!BF6)</f>
        <v>Moffat B</v>
      </c>
      <c r="BF6" s="51" t="str">
        <f>IF('Generators - Active Power'!BG6="","",'Generators - Active Power'!BG6)</f>
        <v>Restore to normal</v>
      </c>
      <c r="BG6" s="2"/>
      <c r="BH6" s="2"/>
      <c r="BI6" s="2"/>
      <c r="BJ6" s="2"/>
    </row>
    <row r="7" spans="1:63" ht="14.6" x14ac:dyDescent="0.4">
      <c r="D7" s="3"/>
      <c r="E7" s="2"/>
      <c r="F7" s="28"/>
      <c r="G7" s="20"/>
      <c r="H7" s="22" t="s">
        <v>12</v>
      </c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36">
        <v>0</v>
      </c>
      <c r="AR7" s="36" t="s">
        <v>473</v>
      </c>
      <c r="AS7" s="36" t="s">
        <v>473</v>
      </c>
      <c r="AT7" s="36" t="s">
        <v>472</v>
      </c>
      <c r="AU7" s="36">
        <v>5.6</v>
      </c>
      <c r="AV7" s="36" t="s">
        <v>474</v>
      </c>
      <c r="AW7" s="36" t="s">
        <v>475</v>
      </c>
      <c r="AX7" s="36" t="s">
        <v>476</v>
      </c>
      <c r="AY7" s="36" t="s">
        <v>478</v>
      </c>
      <c r="AZ7" s="36">
        <v>18</v>
      </c>
      <c r="BA7" s="36">
        <v>19</v>
      </c>
      <c r="BB7" s="36" t="s">
        <v>477</v>
      </c>
      <c r="BC7" s="36" t="s">
        <v>479</v>
      </c>
      <c r="BD7" s="36">
        <v>25</v>
      </c>
      <c r="BE7" s="36">
        <v>26</v>
      </c>
      <c r="BF7" s="36" t="s">
        <v>480</v>
      </c>
      <c r="BG7" s="2"/>
      <c r="BH7" s="2"/>
      <c r="BI7" s="2"/>
      <c r="BJ7" s="2"/>
    </row>
    <row r="8" spans="1:63" ht="14.6" x14ac:dyDescent="0.4">
      <c r="E8" s="17" t="s">
        <v>1</v>
      </c>
      <c r="F8" s="29" t="s">
        <v>6</v>
      </c>
      <c r="G8" s="20"/>
      <c r="H8" s="18" t="str">
        <f>IF('Generators - Active Power'!I8="","",'Generators - Active Power'!I8)</f>
        <v>Stage - Post Blackout</v>
      </c>
      <c r="I8" s="18" t="str">
        <f>IF('Generators - Active Power'!J8="","",'Generators - Active Power'!J8)</f>
        <v>Step -1</v>
      </c>
      <c r="J8" s="18" t="str">
        <f>IF('Generators - Active Power'!K8="","",'Generators - Active Power'!K8)</f>
        <v>Step 0</v>
      </c>
      <c r="K8" s="18" t="str">
        <f>IF('Generators - Active Power'!L8="","",'Generators - Active Power'!L8)</f>
        <v>Step 1</v>
      </c>
      <c r="L8" s="18" t="str">
        <f>IF('Generators - Active Power'!M8="","",'Generators - Active Power'!M8)</f>
        <v>Step 2</v>
      </c>
      <c r="M8" s="18" t="str">
        <f>IF('Generators - Active Power'!N8="","",'Generators - Active Power'!N8)</f>
        <v>Step 3</v>
      </c>
      <c r="N8" s="18" t="str">
        <f>IF('Generators - Active Power'!O8="","",'Generators - Active Power'!O8)</f>
        <v>Step 4</v>
      </c>
      <c r="O8" s="18" t="str">
        <f>IF('Generators - Active Power'!P8="","",'Generators - Active Power'!P8)</f>
        <v>Step 5</v>
      </c>
      <c r="P8" s="18" t="str">
        <f>IF('Generators - Active Power'!Q8="","",'Generators - Active Power'!Q8)</f>
        <v>Step 6</v>
      </c>
      <c r="Q8" s="18" t="str">
        <f>IF('Generators - Active Power'!R8="","",'Generators - Active Power'!R8)</f>
        <v>Step 7</v>
      </c>
      <c r="R8" s="18" t="str">
        <f>IF('Generators - Active Power'!S8="","",'Generators - Active Power'!S8)</f>
        <v>Step 8</v>
      </c>
      <c r="S8" s="18" t="str">
        <f>IF('Generators - Active Power'!T8="","",'Generators - Active Power'!T8)</f>
        <v>Step 9</v>
      </c>
      <c r="T8" s="18" t="str">
        <f>IF('Generators - Active Power'!U8="","",'Generators - Active Power'!U8)</f>
        <v>Step 10</v>
      </c>
      <c r="U8" s="18" t="str">
        <f>IF('Generators - Active Power'!V8="","",'Generators - Active Power'!V8)</f>
        <v>Step 11</v>
      </c>
      <c r="V8" s="18" t="str">
        <f>IF('Generators - Active Power'!W8="","",'Generators - Active Power'!W8)</f>
        <v>Step 12</v>
      </c>
      <c r="W8" s="18" t="str">
        <f>IF('Generators - Active Power'!X8="","",'Generators - Active Power'!X8)</f>
        <v>Step 13</v>
      </c>
      <c r="X8" s="18" t="str">
        <f>IF('Generators - Active Power'!Y8="","",'Generators - Active Power'!Y8)</f>
        <v>Step 14</v>
      </c>
      <c r="Y8" s="18" t="str">
        <f>IF('Generators - Active Power'!Z8="","",'Generators - Active Power'!Z8)</f>
        <v>Step 15</v>
      </c>
      <c r="Z8" s="18" t="str">
        <f>IF('Generators - Active Power'!AA8="","",'Generators - Active Power'!AA8)</f>
        <v>Step 16</v>
      </c>
      <c r="AA8" s="18" t="str">
        <f>IF('Generators - Active Power'!AB8="","",'Generators - Active Power'!AB8)</f>
        <v>Step 17</v>
      </c>
      <c r="AB8" s="18" t="str">
        <f>IF('Generators - Active Power'!AC8="","",'Generators - Active Power'!AC8)</f>
        <v>Step 18</v>
      </c>
      <c r="AC8" s="18" t="str">
        <f>IF('Generators - Active Power'!AD8="","",'Generators - Active Power'!AD8)</f>
        <v>Step 19</v>
      </c>
      <c r="AD8" s="18" t="str">
        <f>IF('Generators - Active Power'!AE8="","",'Generators - Active Power'!AE8)</f>
        <v>Step 20</v>
      </c>
      <c r="AE8" s="18" t="str">
        <f>IF('Generators - Active Power'!AF8="","",'Generators - Active Power'!AF8)</f>
        <v>Step 21</v>
      </c>
      <c r="AF8" s="18" t="str">
        <f>IF('Generators - Active Power'!AG8="","",'Generators - Active Power'!AG8)</f>
        <v>Step 22</v>
      </c>
      <c r="AG8" s="18" t="str">
        <f>IF('Generators - Active Power'!AH8="","",'Generators - Active Power'!AH8)</f>
        <v>Step 23</v>
      </c>
      <c r="AH8" s="18" t="str">
        <f>IF('Generators - Active Power'!AI8="","",'Generators - Active Power'!AI8)</f>
        <v>Step 24</v>
      </c>
      <c r="AI8" s="18" t="str">
        <f>IF('Generators - Active Power'!AJ8="","",'Generators - Active Power'!AJ8)</f>
        <v>Step 25</v>
      </c>
      <c r="AJ8" s="18" t="str">
        <f>IF('Generators - Active Power'!AK8="","",'Generators - Active Power'!AK8)</f>
        <v>Step 26</v>
      </c>
      <c r="AK8" s="18" t="str">
        <f>IF('Generators - Active Power'!AL8="","",'Generators - Active Power'!AL8)</f>
        <v>Step 27</v>
      </c>
      <c r="AL8" s="18" t="str">
        <f>IF('Generators - Active Power'!AM8="","",'Generators - Active Power'!AM8)</f>
        <v>Step 28</v>
      </c>
      <c r="AM8" s="18" t="str">
        <f>IF('Generators - Active Power'!AN8="","",'Generators - Active Power'!AN8)</f>
        <v>Step 29</v>
      </c>
      <c r="AN8" s="18" t="str">
        <f>IF('Generators - Active Power'!AO8="","",'Generators - Active Power'!AO8)</f>
        <v>Step 30</v>
      </c>
      <c r="AO8" s="18" t="str">
        <f>IF('Generators - Active Power'!AP8="","",'Generators - Active Power'!AP8)</f>
        <v>Step 31</v>
      </c>
      <c r="AP8" s="66"/>
      <c r="AQ8" s="23" t="s">
        <v>28</v>
      </c>
      <c r="AR8" s="18" t="str">
        <f>IF('Generators - Active Power'!AS8="","",'Generators - Active Power'!AS8)</f>
        <v>Stage 1</v>
      </c>
      <c r="AS8" s="18" t="str">
        <f>IF('Generators - Active Power'!AT8="","",'Generators - Active Power'!AT8)</f>
        <v>Stage 2</v>
      </c>
      <c r="AT8" s="18" t="str">
        <f>IF('Generators - Active Power'!AU8="","",'Generators - Active Power'!AU8)</f>
        <v>Stage 3</v>
      </c>
      <c r="AU8" s="18" t="str">
        <f>IF('Generators - Active Power'!AV8="","",'Generators - Active Power'!AV8)</f>
        <v>Stage 4</v>
      </c>
      <c r="AV8" s="18" t="str">
        <f>IF('Generators - Active Power'!AW8="","",'Generators - Active Power'!AW8)</f>
        <v>Stage 5</v>
      </c>
      <c r="AW8" s="18" t="str">
        <f>IF('Generators - Active Power'!AX8="","",'Generators - Active Power'!AX8)</f>
        <v>Stage 6</v>
      </c>
      <c r="AX8" s="18" t="str">
        <f>IF('Generators - Active Power'!AY8="","",'Generators - Active Power'!AY8)</f>
        <v>Stage 7</v>
      </c>
      <c r="AY8" s="18" t="str">
        <f>IF('Generators - Active Power'!AZ8="","",'Generators - Active Power'!AZ8)</f>
        <v>Stage 8</v>
      </c>
      <c r="AZ8" s="18" t="str">
        <f>IF('Generators - Active Power'!BA8="","",'Generators - Active Power'!BA8)</f>
        <v>Stage 9</v>
      </c>
      <c r="BA8" s="18" t="str">
        <f>IF('Generators - Active Power'!BB8="","",'Generators - Active Power'!BB8)</f>
        <v>Stage 10</v>
      </c>
      <c r="BB8" s="18" t="str">
        <f>IF('Generators - Active Power'!BC8="","",'Generators - Active Power'!BC8)</f>
        <v>Stage 11</v>
      </c>
      <c r="BC8" s="18" t="str">
        <f>IF('Generators - Active Power'!BD8="","",'Generators - Active Power'!BD8)</f>
        <v>Stage 12</v>
      </c>
      <c r="BD8" s="18" t="str">
        <f>IF('Generators - Active Power'!BE8="","",'Generators - Active Power'!BE8)</f>
        <v>Stage 13</v>
      </c>
      <c r="BE8" s="18" t="str">
        <f>IF('Generators - Active Power'!BF8="","",'Generators - Active Power'!BF8)</f>
        <v>Stage 14</v>
      </c>
      <c r="BF8" s="18" t="str">
        <f>IF('Generators - Active Power'!BG8="","",'Generators - Active Power'!BG8)</f>
        <v>Stage 15</v>
      </c>
      <c r="BG8" s="18" t="str">
        <f>IF('Generators - Active Power'!BH8="","",'Generators - Active Power'!BH8)</f>
        <v/>
      </c>
      <c r="BH8" s="18" t="str">
        <f>IF('Generators - Active Power'!BI8="","",'Generators - Active Power'!BI8)</f>
        <v/>
      </c>
      <c r="BI8" s="18" t="str">
        <f>IF('Generators - Active Power'!BJ8="","",'Generators - Active Power'!BJ8)</f>
        <v/>
      </c>
      <c r="BJ8" s="18" t="str">
        <f>IF('Generators - Active Power'!BK8="","",'Generators - Active Power'!BK8)</f>
        <v/>
      </c>
    </row>
    <row r="9" spans="1:63" ht="14.6" x14ac:dyDescent="0.4">
      <c r="E9" s="11" t="s">
        <v>44</v>
      </c>
      <c r="F9" s="30">
        <v>132</v>
      </c>
      <c r="G9" s="20"/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/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/>
      <c r="BH9" s="16"/>
      <c r="BI9" s="16"/>
      <c r="BJ9" s="16"/>
    </row>
    <row r="10" spans="1:63" ht="14.6" x14ac:dyDescent="0.4">
      <c r="E10" s="11" t="s">
        <v>45</v>
      </c>
      <c r="F10" s="30">
        <v>132</v>
      </c>
      <c r="G10" s="20"/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/>
      <c r="P10" s="16"/>
      <c r="Q10" s="16">
        <v>1.0060698604020066</v>
      </c>
      <c r="R10" s="16">
        <v>1.0060698604020066</v>
      </c>
      <c r="S10" s="16">
        <v>1.0060698604020066</v>
      </c>
      <c r="T10" s="16">
        <v>1.0123496322063301</v>
      </c>
      <c r="U10" s="16">
        <v>1.0123496322063301</v>
      </c>
      <c r="V10" s="16">
        <v>1.0123496322063301</v>
      </c>
      <c r="W10" s="16">
        <v>1.0123496322063301</v>
      </c>
      <c r="X10" s="16">
        <v>0.78984029528009869</v>
      </c>
      <c r="Y10" s="16">
        <v>0.78984029528009869</v>
      </c>
      <c r="Z10" s="16">
        <v>0.78672062033634327</v>
      </c>
      <c r="AA10" s="16">
        <v>0.78672062033634327</v>
      </c>
      <c r="AB10" s="16">
        <v>0.78672062033634327</v>
      </c>
      <c r="AC10" s="16">
        <v>0.79907880222854266</v>
      </c>
      <c r="AD10" s="16">
        <v>0.99367281285567188</v>
      </c>
      <c r="AE10" s="16">
        <v>0.99367281285567188</v>
      </c>
      <c r="AF10" s="16">
        <v>0.79186444891953978</v>
      </c>
      <c r="AG10" s="16">
        <v>0.79186444891953978</v>
      </c>
      <c r="AH10" s="16">
        <v>0.79186444891953978</v>
      </c>
      <c r="AI10" s="16">
        <v>0.98928354870171642</v>
      </c>
      <c r="AJ10" s="16">
        <v>0.80134015616110132</v>
      </c>
      <c r="AK10" s="16">
        <v>0.99202845462479117</v>
      </c>
      <c r="AL10" s="16">
        <v>0.99202845462479117</v>
      </c>
      <c r="AM10" s="16">
        <v>0.99202845462479117</v>
      </c>
      <c r="AN10" s="16">
        <v>0.99202845462479117</v>
      </c>
      <c r="AO10" s="16">
        <v>0.99202845462479117</v>
      </c>
      <c r="AP10" s="16"/>
      <c r="AQ10" s="16"/>
      <c r="AR10" s="16"/>
      <c r="AS10" s="16"/>
      <c r="AT10" s="16"/>
      <c r="AU10" s="16"/>
      <c r="AV10" s="16">
        <v>1.0060698604020066</v>
      </c>
      <c r="AW10" s="16">
        <v>1.0123496322063301</v>
      </c>
      <c r="AX10" s="16">
        <v>0.78984029528009869</v>
      </c>
      <c r="AY10" s="16">
        <v>0.78672062033634327</v>
      </c>
      <c r="AZ10" s="16">
        <v>0.78672062033634327</v>
      </c>
      <c r="BA10" s="16">
        <v>0.79907880222854266</v>
      </c>
      <c r="BB10" s="16">
        <v>0.99367281285567188</v>
      </c>
      <c r="BC10" s="16">
        <v>0.79186444891953978</v>
      </c>
      <c r="BD10" s="16">
        <v>0.98928354870171642</v>
      </c>
      <c r="BE10" s="16">
        <v>0.80134015616110132</v>
      </c>
      <c r="BF10" s="16">
        <v>0.99202845462479117</v>
      </c>
      <c r="BG10" s="16"/>
      <c r="BH10" s="16"/>
      <c r="BI10" s="16"/>
      <c r="BJ10" s="16"/>
    </row>
    <row r="11" spans="1:63" ht="14.6" x14ac:dyDescent="0.4">
      <c r="E11" s="11" t="s">
        <v>46</v>
      </c>
      <c r="F11" s="30">
        <v>33</v>
      </c>
      <c r="G11" s="20"/>
      <c r="H11" s="16">
        <v>0</v>
      </c>
      <c r="I11" s="16">
        <v>0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</row>
    <row r="12" spans="1:63" ht="14.6" x14ac:dyDescent="0.4">
      <c r="E12" s="11" t="s">
        <v>47</v>
      </c>
      <c r="F12" s="30">
        <v>132</v>
      </c>
      <c r="G12" s="20"/>
      <c r="H12" s="16">
        <v>0</v>
      </c>
      <c r="I12" s="16">
        <v>0</v>
      </c>
      <c r="J12" s="16">
        <v>1.0393869549413699</v>
      </c>
      <c r="K12" s="16">
        <v>1.0393869549413699</v>
      </c>
      <c r="L12" s="16">
        <v>1.0393869549413699</v>
      </c>
      <c r="M12" s="16">
        <v>1.0393869549413699</v>
      </c>
      <c r="N12" s="16">
        <v>1.0393869549413699</v>
      </c>
      <c r="O12" s="16">
        <v>1.0393869549413699</v>
      </c>
      <c r="P12" s="16">
        <v>1.0393869549413699</v>
      </c>
      <c r="Q12" s="16">
        <v>1.1150807277328545</v>
      </c>
      <c r="R12" s="16">
        <v>1.1150807277328545</v>
      </c>
      <c r="S12" s="16">
        <v>1.1150807277328545</v>
      </c>
      <c r="T12" s="16">
        <v>1.1150807277328545</v>
      </c>
      <c r="U12" s="16">
        <v>1.1150807277328545</v>
      </c>
      <c r="V12" s="16">
        <v>1.1150807277328545</v>
      </c>
      <c r="W12" s="16">
        <v>1.1150807277328545</v>
      </c>
      <c r="X12" s="16">
        <v>1.1150807277323482</v>
      </c>
      <c r="Y12" s="16">
        <v>1.1150807277323482</v>
      </c>
      <c r="Z12" s="16">
        <v>1.1150807277327774</v>
      </c>
      <c r="AA12" s="16">
        <v>1.1150807277327774</v>
      </c>
      <c r="AB12" s="16">
        <v>1.1150807277327774</v>
      </c>
      <c r="AC12" s="16">
        <v>1.1150789054346435</v>
      </c>
      <c r="AD12" s="16">
        <v>1.1150807277340751</v>
      </c>
      <c r="AE12" s="16">
        <v>1.1150807277340751</v>
      </c>
      <c r="AF12" s="16">
        <v>1.1150836115850395</v>
      </c>
      <c r="AG12" s="16">
        <v>1.1150836115850395</v>
      </c>
      <c r="AH12" s="16">
        <v>1.1150836115850395</v>
      </c>
      <c r="AI12" s="16">
        <v>1.1150788974558099</v>
      </c>
      <c r="AJ12" s="16">
        <v>1.1150807277337145</v>
      </c>
      <c r="AK12" s="16">
        <v>1.1150807277320889</v>
      </c>
      <c r="AL12" s="16">
        <v>1.1150807277320889</v>
      </c>
      <c r="AM12" s="16">
        <v>1.1150807277320889</v>
      </c>
      <c r="AN12" s="16">
        <v>1.1150807277320889</v>
      </c>
      <c r="AO12" s="16">
        <v>1.1150807277320889</v>
      </c>
      <c r="AP12" s="16"/>
      <c r="AQ12" s="16">
        <v>1.0393869549413699</v>
      </c>
      <c r="AR12" s="16">
        <v>1.0393869549413699</v>
      </c>
      <c r="AS12" s="16">
        <v>1.0393869549413699</v>
      </c>
      <c r="AT12" s="16">
        <v>1.0393869549413699</v>
      </c>
      <c r="AU12" s="16">
        <v>1.0393869549413699</v>
      </c>
      <c r="AV12" s="16">
        <v>1.1150807277328545</v>
      </c>
      <c r="AW12" s="16">
        <v>1.1150807277328545</v>
      </c>
      <c r="AX12" s="16">
        <v>1.1150807277323482</v>
      </c>
      <c r="AY12" s="16">
        <v>1.1150807277327774</v>
      </c>
      <c r="AZ12" s="16">
        <v>1.1150807277327774</v>
      </c>
      <c r="BA12" s="16">
        <v>1.1150789054346435</v>
      </c>
      <c r="BB12" s="16">
        <v>1.1150807277340751</v>
      </c>
      <c r="BC12" s="16">
        <v>1.1150836115850395</v>
      </c>
      <c r="BD12" s="16">
        <v>1.1150788974558099</v>
      </c>
      <c r="BE12" s="16">
        <v>1.1150807277337145</v>
      </c>
      <c r="BF12" s="16">
        <v>1.1150807277320889</v>
      </c>
      <c r="BG12" s="16"/>
      <c r="BH12" s="16"/>
      <c r="BI12" s="16"/>
      <c r="BJ12" s="16"/>
    </row>
    <row r="13" spans="1:63" ht="14.6" x14ac:dyDescent="0.4">
      <c r="E13" s="11" t="s">
        <v>48</v>
      </c>
      <c r="F13" s="30">
        <v>33</v>
      </c>
      <c r="G13" s="20"/>
      <c r="H13" s="16">
        <v>0</v>
      </c>
      <c r="I13" s="16">
        <v>0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</row>
    <row r="14" spans="1:63" ht="14.6" x14ac:dyDescent="0.4">
      <c r="E14" s="11" t="s">
        <v>49</v>
      </c>
      <c r="F14" s="30">
        <v>132</v>
      </c>
      <c r="G14" s="20"/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1.0060698604020066</v>
      </c>
      <c r="R14" s="16">
        <v>1.0060698604020066</v>
      </c>
      <c r="S14" s="16">
        <v>1.0060698604020066</v>
      </c>
      <c r="T14" s="16">
        <v>1.0123496322063301</v>
      </c>
      <c r="U14" s="16">
        <v>1.0123496322063301</v>
      </c>
      <c r="V14" s="16">
        <v>1.0123496322063301</v>
      </c>
      <c r="W14" s="16">
        <v>1.0123496322063301</v>
      </c>
      <c r="X14" s="16">
        <v>0.78984029528009869</v>
      </c>
      <c r="Y14" s="16">
        <v>0.78984029528009869</v>
      </c>
      <c r="Z14" s="16">
        <v>0.78672062033634327</v>
      </c>
      <c r="AA14" s="16">
        <v>0.78672062033634327</v>
      </c>
      <c r="AB14" s="16">
        <v>0.78672062033634327</v>
      </c>
      <c r="AC14" s="16">
        <v>0.79907880222854266</v>
      </c>
      <c r="AD14" s="16">
        <v>0.99367281285567188</v>
      </c>
      <c r="AE14" s="16">
        <v>0.99367281285567188</v>
      </c>
      <c r="AF14" s="16">
        <v>0.79186444891953978</v>
      </c>
      <c r="AG14" s="16">
        <v>0.79186444891953978</v>
      </c>
      <c r="AH14" s="16">
        <v>0.79186444891953978</v>
      </c>
      <c r="AI14" s="16">
        <v>0.98928354870171642</v>
      </c>
      <c r="AJ14" s="16">
        <v>0.80134015616110132</v>
      </c>
      <c r="AK14" s="16">
        <v>0.99202845462479117</v>
      </c>
      <c r="AL14" s="16">
        <v>0.99202845462479117</v>
      </c>
      <c r="AM14" s="16">
        <v>0.99202845462479117</v>
      </c>
      <c r="AN14" s="16">
        <v>0.99202845462479117</v>
      </c>
      <c r="AO14" s="16">
        <v>0.99202845462479117</v>
      </c>
      <c r="AP14" s="16"/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16">
        <v>1.0060698604020066</v>
      </c>
      <c r="AW14" s="16">
        <v>1.0123496322063301</v>
      </c>
      <c r="AX14" s="16">
        <v>0.78984029528009869</v>
      </c>
      <c r="AY14" s="16">
        <v>0.78672062033634327</v>
      </c>
      <c r="AZ14" s="16">
        <v>0.78672062033634327</v>
      </c>
      <c r="BA14" s="16">
        <v>0.79907880222854266</v>
      </c>
      <c r="BB14" s="16">
        <v>0.99367281285567188</v>
      </c>
      <c r="BC14" s="16">
        <v>0.79186444891953978</v>
      </c>
      <c r="BD14" s="16">
        <v>0.98928354870171642</v>
      </c>
      <c r="BE14" s="16">
        <v>0.80134015616110132</v>
      </c>
      <c r="BF14" s="16">
        <v>0.99202845462479117</v>
      </c>
      <c r="BG14" s="16"/>
      <c r="BH14" s="16"/>
      <c r="BI14" s="16"/>
      <c r="BJ14" s="16"/>
    </row>
    <row r="15" spans="1:63" ht="14.6" x14ac:dyDescent="0.4">
      <c r="E15" s="11" t="s">
        <v>50</v>
      </c>
      <c r="F15" s="30">
        <v>132</v>
      </c>
      <c r="G15" s="20"/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/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/>
      <c r="BH15" s="16"/>
      <c r="BI15" s="16"/>
      <c r="BJ15" s="16"/>
    </row>
    <row r="16" spans="1:63" ht="14.6" x14ac:dyDescent="0.4">
      <c r="E16" s="11" t="s">
        <v>51</v>
      </c>
      <c r="F16" s="30">
        <v>132</v>
      </c>
      <c r="G16" s="20"/>
      <c r="H16" s="16">
        <v>0</v>
      </c>
      <c r="I16" s="16">
        <v>0</v>
      </c>
      <c r="J16" s="16">
        <v>1.018965221698602</v>
      </c>
      <c r="K16" s="16">
        <v>1.018965221698602</v>
      </c>
      <c r="L16" s="16">
        <v>1.018965221698602</v>
      </c>
      <c r="M16" s="16">
        <v>1.018965221698602</v>
      </c>
      <c r="N16" s="16">
        <v>1.018965221698602</v>
      </c>
      <c r="O16" s="16">
        <v>1.018965221698602</v>
      </c>
      <c r="P16" s="16">
        <v>1.018965221698602</v>
      </c>
      <c r="Q16" s="16">
        <v>0</v>
      </c>
      <c r="R16" s="16">
        <v>0</v>
      </c>
      <c r="S16" s="16">
        <v>0</v>
      </c>
      <c r="T16" s="16">
        <v>1.0128199755103933</v>
      </c>
      <c r="U16" s="16">
        <v>1.0128199755103933</v>
      </c>
      <c r="V16" s="16">
        <v>1.0128199755103933</v>
      </c>
      <c r="W16" s="16">
        <v>1.0128199755103933</v>
      </c>
      <c r="X16" s="16">
        <v>0.79021099365344583</v>
      </c>
      <c r="Y16" s="16">
        <v>0.79021099365344583</v>
      </c>
      <c r="Z16" s="16">
        <v>0.7870898545338183</v>
      </c>
      <c r="AA16" s="16">
        <v>0.7870898545338183</v>
      </c>
      <c r="AB16" s="16">
        <v>0.7870898545338183</v>
      </c>
      <c r="AC16" s="16">
        <v>0.7994538345736879</v>
      </c>
      <c r="AD16" s="16">
        <v>0.99414114950027632</v>
      </c>
      <c r="AE16" s="16">
        <v>0.99414114950027632</v>
      </c>
      <c r="AF16" s="16">
        <v>0.79223609658962379</v>
      </c>
      <c r="AG16" s="16">
        <v>0.79223609658962379</v>
      </c>
      <c r="AH16" s="16">
        <v>0.79223609658962379</v>
      </c>
      <c r="AI16" s="16">
        <v>0.98974980428791592</v>
      </c>
      <c r="AJ16" s="16">
        <v>0.80171624982940093</v>
      </c>
      <c r="AK16" s="16">
        <v>0.99249600374086488</v>
      </c>
      <c r="AL16" s="16">
        <v>0.99249600374086488</v>
      </c>
      <c r="AM16" s="16">
        <v>0.99249600374086488</v>
      </c>
      <c r="AN16" s="16">
        <v>0.99249600374086488</v>
      </c>
      <c r="AO16" s="16">
        <v>0.99249600374086488</v>
      </c>
      <c r="AP16" s="16"/>
      <c r="AQ16" s="16">
        <v>1.018965221698602</v>
      </c>
      <c r="AR16" s="16">
        <v>1.018965221698602</v>
      </c>
      <c r="AS16" s="16">
        <v>1.018965221698602</v>
      </c>
      <c r="AT16" s="16">
        <v>1.018965221698602</v>
      </c>
      <c r="AU16" s="16">
        <v>1.018965221698602</v>
      </c>
      <c r="AV16" s="16">
        <v>0</v>
      </c>
      <c r="AW16" s="16">
        <v>1.0128199755103933</v>
      </c>
      <c r="AX16" s="16">
        <v>0.79021099365344583</v>
      </c>
      <c r="AY16" s="16">
        <v>0.7870898545338183</v>
      </c>
      <c r="AZ16" s="16">
        <v>0.7870898545338183</v>
      </c>
      <c r="BA16" s="16">
        <v>0.7994538345736879</v>
      </c>
      <c r="BB16" s="16">
        <v>0.99414114950027632</v>
      </c>
      <c r="BC16" s="16">
        <v>0.79223609658962379</v>
      </c>
      <c r="BD16" s="16">
        <v>0.98974980428791592</v>
      </c>
      <c r="BE16" s="16">
        <v>0.80171624982940093</v>
      </c>
      <c r="BF16" s="16">
        <v>0.99249600374086488</v>
      </c>
      <c r="BG16" s="16"/>
      <c r="BH16" s="16"/>
      <c r="BI16" s="16"/>
      <c r="BJ16" s="16"/>
    </row>
    <row r="17" spans="5:62" ht="14.6" x14ac:dyDescent="0.4">
      <c r="E17" s="11" t="s">
        <v>52</v>
      </c>
      <c r="F17" s="30">
        <v>132</v>
      </c>
      <c r="G17" s="20"/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/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0</v>
      </c>
      <c r="BE17" s="16">
        <v>0</v>
      </c>
      <c r="BF17" s="16">
        <v>0</v>
      </c>
      <c r="BG17" s="16"/>
      <c r="BH17" s="16"/>
      <c r="BI17" s="16"/>
      <c r="BJ17" s="16"/>
    </row>
    <row r="18" spans="5:62" ht="14.6" x14ac:dyDescent="0.4">
      <c r="E18" s="11" t="s">
        <v>53</v>
      </c>
      <c r="F18" s="30">
        <v>33</v>
      </c>
      <c r="G18" s="20"/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0.86426936591259151</v>
      </c>
      <c r="AD18" s="16">
        <v>0.92414574919239045</v>
      </c>
      <c r="AE18" s="16">
        <v>0.92414574919239045</v>
      </c>
      <c r="AF18" s="16">
        <v>0.92113679828577544</v>
      </c>
      <c r="AG18" s="16">
        <v>0.92113679828577544</v>
      </c>
      <c r="AH18" s="16">
        <v>0.92113679828577544</v>
      </c>
      <c r="AI18" s="16">
        <v>0.93529528186330446</v>
      </c>
      <c r="AJ18" s="16">
        <v>0.93343418930961386</v>
      </c>
      <c r="AK18" s="16">
        <v>0.96080525477769119</v>
      </c>
      <c r="AL18" s="16">
        <v>0.96080525477769119</v>
      </c>
      <c r="AM18" s="16">
        <v>0.96080525477769119</v>
      </c>
      <c r="AN18" s="16">
        <v>0.96080525477769119</v>
      </c>
      <c r="AO18" s="16">
        <v>0.96080525477769119</v>
      </c>
      <c r="AP18" s="16"/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0.86426936591259151</v>
      </c>
      <c r="BB18" s="16">
        <v>0.92414574919239045</v>
      </c>
      <c r="BC18" s="16">
        <v>0.92113679828577544</v>
      </c>
      <c r="BD18" s="16">
        <v>0.93529528186330446</v>
      </c>
      <c r="BE18" s="16">
        <v>0.93343418930961386</v>
      </c>
      <c r="BF18" s="16">
        <v>0.96080525477769119</v>
      </c>
      <c r="BG18" s="16"/>
      <c r="BH18" s="16"/>
      <c r="BI18" s="16"/>
      <c r="BJ18" s="16"/>
    </row>
    <row r="19" spans="5:62" ht="14.6" x14ac:dyDescent="0.4">
      <c r="E19" s="11" t="s">
        <v>54</v>
      </c>
      <c r="F19" s="30">
        <v>33</v>
      </c>
      <c r="G19" s="20"/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1.0162174881308792</v>
      </c>
      <c r="P19" s="16">
        <v>1.0162174881308792</v>
      </c>
      <c r="Q19" s="16">
        <v>1.0204829908428577</v>
      </c>
      <c r="R19" s="16">
        <v>1.0204829908428577</v>
      </c>
      <c r="S19" s="16">
        <v>1.0204829908428577</v>
      </c>
      <c r="T19" s="16">
        <v>1.0244086134578565</v>
      </c>
      <c r="U19" s="16">
        <v>1.0244086134578565</v>
      </c>
      <c r="V19" s="16">
        <v>1.0244086134578565</v>
      </c>
      <c r="W19" s="16">
        <v>1.0244086134578565</v>
      </c>
      <c r="X19" s="16">
        <v>0.98415544413735268</v>
      </c>
      <c r="Y19" s="16">
        <v>0.98415544413735268</v>
      </c>
      <c r="Z19" s="16">
        <v>0.96472639796915993</v>
      </c>
      <c r="AA19" s="16">
        <v>0.96472639796915993</v>
      </c>
      <c r="AB19" s="16">
        <v>0.96472639796915993</v>
      </c>
      <c r="AC19" s="16">
        <v>0.96754621214224823</v>
      </c>
      <c r="AD19" s="16">
        <v>0.98635242903887188</v>
      </c>
      <c r="AE19" s="16">
        <v>0.98635242903887188</v>
      </c>
      <c r="AF19" s="16">
        <v>0.98357328554333157</v>
      </c>
      <c r="AG19" s="16">
        <v>0.98357328554333157</v>
      </c>
      <c r="AH19" s="16">
        <v>0.98357328554333157</v>
      </c>
      <c r="AI19" s="16">
        <v>0.99675532021940838</v>
      </c>
      <c r="AJ19" s="16">
        <v>0.99503277206347296</v>
      </c>
      <c r="AK19" s="16">
        <v>1.001283228950719</v>
      </c>
      <c r="AL19" s="16">
        <v>1.001283228950719</v>
      </c>
      <c r="AM19" s="16">
        <v>1.001283228950719</v>
      </c>
      <c r="AN19" s="16">
        <v>1.001283228950719</v>
      </c>
      <c r="AO19" s="16">
        <v>1.001283228950719</v>
      </c>
      <c r="AP19" s="16"/>
      <c r="AQ19" s="16">
        <v>0</v>
      </c>
      <c r="AR19" s="16">
        <v>0</v>
      </c>
      <c r="AS19" s="16">
        <v>0</v>
      </c>
      <c r="AT19" s="16">
        <v>0</v>
      </c>
      <c r="AU19" s="16">
        <v>1.0162174881308792</v>
      </c>
      <c r="AV19" s="16">
        <v>1.0204829908428577</v>
      </c>
      <c r="AW19" s="16">
        <v>1.0244086134578565</v>
      </c>
      <c r="AX19" s="16">
        <v>0.98415544413735268</v>
      </c>
      <c r="AY19" s="16">
        <v>0.96472639796915993</v>
      </c>
      <c r="AZ19" s="16">
        <v>0.96472639796915993</v>
      </c>
      <c r="BA19" s="16">
        <v>0.96754621214224823</v>
      </c>
      <c r="BB19" s="16">
        <v>0.98635242903887188</v>
      </c>
      <c r="BC19" s="16">
        <v>0.98357328554333157</v>
      </c>
      <c r="BD19" s="16">
        <v>0.99675532021940838</v>
      </c>
      <c r="BE19" s="16">
        <v>0.99503277206347296</v>
      </c>
      <c r="BF19" s="16">
        <v>1.001283228950719</v>
      </c>
      <c r="BG19" s="16"/>
      <c r="BH19" s="16"/>
      <c r="BI19" s="16"/>
      <c r="BJ19" s="16"/>
    </row>
    <row r="20" spans="5:62" ht="14.6" x14ac:dyDescent="0.4">
      <c r="E20" s="11" t="s">
        <v>55</v>
      </c>
      <c r="F20" s="30">
        <v>33</v>
      </c>
      <c r="G20" s="20"/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0.99884793865734434</v>
      </c>
      <c r="AE20" s="16">
        <v>0.99884793865734434</v>
      </c>
      <c r="AF20" s="16">
        <v>0.98467969770765551</v>
      </c>
      <c r="AG20" s="16">
        <v>0.98467969770765551</v>
      </c>
      <c r="AH20" s="16">
        <v>0.98467969770765551</v>
      </c>
      <c r="AI20" s="16">
        <v>0.99893144676625822</v>
      </c>
      <c r="AJ20" s="16">
        <v>0.99656509052664088</v>
      </c>
      <c r="AK20" s="16">
        <v>0.98970414912038485</v>
      </c>
      <c r="AL20" s="16">
        <v>0.98970414912038485</v>
      </c>
      <c r="AM20" s="16">
        <v>0.98970414912038485</v>
      </c>
      <c r="AN20" s="16">
        <v>0.98970414912038485</v>
      </c>
      <c r="AO20" s="16">
        <v>0.98970414912038485</v>
      </c>
      <c r="AP20" s="16"/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0.99884793865734434</v>
      </c>
      <c r="BC20" s="16">
        <v>0.98467969770765551</v>
      </c>
      <c r="BD20" s="16">
        <v>0.99893144676625822</v>
      </c>
      <c r="BE20" s="16">
        <v>0.99656509052664088</v>
      </c>
      <c r="BF20" s="16">
        <v>0.98970414912038485</v>
      </c>
      <c r="BG20" s="16"/>
      <c r="BH20" s="16"/>
      <c r="BI20" s="16"/>
      <c r="BJ20" s="16"/>
    </row>
    <row r="21" spans="5:62" ht="14.6" x14ac:dyDescent="0.4">
      <c r="E21" s="11" t="s">
        <v>56</v>
      </c>
      <c r="F21" s="30">
        <v>33</v>
      </c>
      <c r="G21" s="20"/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0.92033229169288511</v>
      </c>
      <c r="AG21" s="16">
        <v>0.92033229169288511</v>
      </c>
      <c r="AH21" s="16">
        <v>0.92033229169288511</v>
      </c>
      <c r="AI21" s="16">
        <v>0.9450652844345967</v>
      </c>
      <c r="AJ21" s="16">
        <v>0.95200349429308606</v>
      </c>
      <c r="AK21" s="16">
        <v>0.97311142910882509</v>
      </c>
      <c r="AL21" s="16">
        <v>0.97311142910882509</v>
      </c>
      <c r="AM21" s="16">
        <v>0.97311142910882509</v>
      </c>
      <c r="AN21" s="16">
        <v>0.97311142910882509</v>
      </c>
      <c r="AO21" s="16">
        <v>0.97311142910882509</v>
      </c>
      <c r="AP21" s="16"/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0.92033229169288511</v>
      </c>
      <c r="BD21" s="16">
        <v>0.9450652844345967</v>
      </c>
      <c r="BE21" s="16">
        <v>0.95200349429308606</v>
      </c>
      <c r="BF21" s="16">
        <v>0.97311142910882509</v>
      </c>
      <c r="BG21" s="16"/>
      <c r="BH21" s="16"/>
      <c r="BI21" s="16"/>
      <c r="BJ21" s="16"/>
    </row>
    <row r="22" spans="5:62" ht="14.6" x14ac:dyDescent="0.4">
      <c r="E22" s="11" t="s">
        <v>57</v>
      </c>
      <c r="F22" s="30">
        <v>33</v>
      </c>
      <c r="G22" s="20"/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0.89419711857612205</v>
      </c>
      <c r="AK22" s="16">
        <v>0.93489267814259203</v>
      </c>
      <c r="AL22" s="16">
        <v>0.93489267814259203</v>
      </c>
      <c r="AM22" s="16">
        <v>0.93489267814259203</v>
      </c>
      <c r="AN22" s="16">
        <v>0.93489267814259203</v>
      </c>
      <c r="AO22" s="16">
        <v>0.93489267814259203</v>
      </c>
      <c r="AP22" s="16"/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0.89419711857612205</v>
      </c>
      <c r="BF22" s="16">
        <v>0.93489267814259203</v>
      </c>
      <c r="BG22" s="16"/>
      <c r="BH22" s="16"/>
      <c r="BI22" s="16"/>
      <c r="BJ22" s="16"/>
    </row>
    <row r="23" spans="5:62" ht="14.6" x14ac:dyDescent="0.4">
      <c r="E23" s="11" t="s">
        <v>58</v>
      </c>
      <c r="F23" s="30">
        <v>33</v>
      </c>
      <c r="G23" s="20"/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0.86426936777833352</v>
      </c>
      <c r="AD23" s="16">
        <v>0.92414575003871757</v>
      </c>
      <c r="AE23" s="16">
        <v>0.92414575003871757</v>
      </c>
      <c r="AF23" s="16">
        <v>0.92113679913881619</v>
      </c>
      <c r="AG23" s="16">
        <v>0.92113679913881619</v>
      </c>
      <c r="AH23" s="16">
        <v>0.92113679913881619</v>
      </c>
      <c r="AI23" s="16">
        <v>0.93529528270082796</v>
      </c>
      <c r="AJ23" s="16">
        <v>0.93343419015118922</v>
      </c>
      <c r="AK23" s="16">
        <v>0.96080525589330568</v>
      </c>
      <c r="AL23" s="16">
        <v>0.96080525589330568</v>
      </c>
      <c r="AM23" s="16">
        <v>0.96080525589330568</v>
      </c>
      <c r="AN23" s="16">
        <v>0.96080525589330568</v>
      </c>
      <c r="AO23" s="16">
        <v>0.96080525589330568</v>
      </c>
      <c r="AP23" s="16"/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16">
        <v>0</v>
      </c>
      <c r="AW23" s="16">
        <v>0</v>
      </c>
      <c r="AX23" s="16">
        <v>0</v>
      </c>
      <c r="AY23" s="16">
        <v>0</v>
      </c>
      <c r="AZ23" s="16">
        <v>0</v>
      </c>
      <c r="BA23" s="16">
        <v>0.86426936777833352</v>
      </c>
      <c r="BB23" s="16">
        <v>0.92414575003871757</v>
      </c>
      <c r="BC23" s="16">
        <v>0.92113679913881619</v>
      </c>
      <c r="BD23" s="16">
        <v>0.93529528270082796</v>
      </c>
      <c r="BE23" s="16">
        <v>0.93343419015118922</v>
      </c>
      <c r="BF23" s="16">
        <v>0.96080525589330568</v>
      </c>
      <c r="BG23" s="16"/>
      <c r="BH23" s="16"/>
      <c r="BI23" s="16"/>
      <c r="BJ23" s="16"/>
    </row>
    <row r="24" spans="5:62" ht="14.6" x14ac:dyDescent="0.4">
      <c r="E24" s="11" t="s">
        <v>59</v>
      </c>
      <c r="F24" s="30">
        <v>33</v>
      </c>
      <c r="G24" s="20"/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0.98886680941465599</v>
      </c>
      <c r="AE24" s="16">
        <v>0.98886680941465599</v>
      </c>
      <c r="AF24" s="16">
        <v>0.97996603986575381</v>
      </c>
      <c r="AG24" s="16">
        <v>0.97996603986575381</v>
      </c>
      <c r="AH24" s="16">
        <v>0.97996603986575381</v>
      </c>
      <c r="AI24" s="16">
        <v>0.99429609068117542</v>
      </c>
      <c r="AJ24" s="16">
        <v>0.99191621982482292</v>
      </c>
      <c r="AK24" s="16">
        <v>0.98296017360542931</v>
      </c>
      <c r="AL24" s="16">
        <v>0.98296017360542931</v>
      </c>
      <c r="AM24" s="16">
        <v>0.98296017360542931</v>
      </c>
      <c r="AN24" s="16">
        <v>0.98296017360542931</v>
      </c>
      <c r="AO24" s="16">
        <v>0.98296017360542931</v>
      </c>
      <c r="AP24" s="16"/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0.98886680941465599</v>
      </c>
      <c r="BC24" s="16">
        <v>0.97996603986575381</v>
      </c>
      <c r="BD24" s="16">
        <v>0.99429609068117542</v>
      </c>
      <c r="BE24" s="16">
        <v>0.99191621982482292</v>
      </c>
      <c r="BF24" s="16">
        <v>0.98296017360542931</v>
      </c>
      <c r="BG24" s="16"/>
      <c r="BH24" s="16"/>
      <c r="BI24" s="16"/>
      <c r="BJ24" s="16"/>
    </row>
    <row r="25" spans="5:62" ht="14.6" x14ac:dyDescent="0.4">
      <c r="E25" s="11" t="s">
        <v>60</v>
      </c>
      <c r="F25" s="30">
        <v>33</v>
      </c>
      <c r="G25" s="20"/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0.90400916921959207</v>
      </c>
      <c r="AJ25" s="16">
        <v>0.92286083484804926</v>
      </c>
      <c r="AK25" s="16">
        <v>0.95516379604626134</v>
      </c>
      <c r="AL25" s="16">
        <v>0.95516379604626134</v>
      </c>
      <c r="AM25" s="16">
        <v>0.95516379604626134</v>
      </c>
      <c r="AN25" s="16">
        <v>0.95516379604626134</v>
      </c>
      <c r="AO25" s="16">
        <v>0.95516379604626134</v>
      </c>
      <c r="AP25" s="16"/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0.90400916921959207</v>
      </c>
      <c r="BE25" s="16">
        <v>0.92286083484804926</v>
      </c>
      <c r="BF25" s="16">
        <v>0.95516379604626134</v>
      </c>
      <c r="BG25" s="16"/>
      <c r="BH25" s="16"/>
      <c r="BI25" s="16"/>
      <c r="BJ25" s="16"/>
    </row>
    <row r="26" spans="5:62" ht="15.75" customHeight="1" x14ac:dyDescent="0.4">
      <c r="E26" s="11" t="s">
        <v>61</v>
      </c>
      <c r="F26" s="30">
        <v>33</v>
      </c>
      <c r="G26" s="20"/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0.99552003938045841</v>
      </c>
      <c r="AE26" s="16">
        <v>0.99552003938045841</v>
      </c>
      <c r="AF26" s="16">
        <v>0.98315263775768413</v>
      </c>
      <c r="AG26" s="16">
        <v>0.98315263775768413</v>
      </c>
      <c r="AH26" s="16">
        <v>0.98315263775768413</v>
      </c>
      <c r="AI26" s="16">
        <v>0.99743225291704984</v>
      </c>
      <c r="AJ26" s="16">
        <v>0.99506109804240417</v>
      </c>
      <c r="AK26" s="16">
        <v>0.98613555771159267</v>
      </c>
      <c r="AL26" s="16">
        <v>0.98613555771159267</v>
      </c>
      <c r="AM26" s="16">
        <v>0.98613555771159267</v>
      </c>
      <c r="AN26" s="16">
        <v>0.98613555771159267</v>
      </c>
      <c r="AO26" s="16">
        <v>0.98613555771159267</v>
      </c>
      <c r="AP26" s="16"/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0.99552003938045841</v>
      </c>
      <c r="BC26" s="16">
        <v>0.98315263775768413</v>
      </c>
      <c r="BD26" s="16">
        <v>0.99743225291704984</v>
      </c>
      <c r="BE26" s="16">
        <v>0.99506109804240417</v>
      </c>
      <c r="BF26" s="16">
        <v>0.98613555771159267</v>
      </c>
      <c r="BG26" s="16"/>
      <c r="BH26" s="16"/>
      <c r="BI26" s="16"/>
      <c r="BJ26" s="16"/>
    </row>
    <row r="27" spans="5:62" ht="14.6" x14ac:dyDescent="0.4">
      <c r="E27" s="11" t="s">
        <v>62</v>
      </c>
      <c r="F27" s="30">
        <v>33</v>
      </c>
      <c r="G27" s="20"/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0.97735544672584773</v>
      </c>
      <c r="Y27" s="16">
        <v>0.97735544672584773</v>
      </c>
      <c r="Z27" s="16">
        <v>0.97548551392270333</v>
      </c>
      <c r="AA27" s="16">
        <v>0.97548551392270333</v>
      </c>
      <c r="AB27" s="16">
        <v>0.97548551392270333</v>
      </c>
      <c r="AC27" s="16">
        <v>0.99275591372293637</v>
      </c>
      <c r="AD27" s="16">
        <v>1.0024013462568522</v>
      </c>
      <c r="AE27" s="16">
        <v>1.0024013462568522</v>
      </c>
      <c r="AF27" s="16">
        <v>0.98374086729713983</v>
      </c>
      <c r="AG27" s="16">
        <v>0.98374086729713983</v>
      </c>
      <c r="AH27" s="16">
        <v>0.98374086729713983</v>
      </c>
      <c r="AI27" s="16">
        <v>0.99794391935208349</v>
      </c>
      <c r="AJ27" s="16">
        <v>0.99558456225787595</v>
      </c>
      <c r="AK27" s="16">
        <v>1.0007169119736836</v>
      </c>
      <c r="AL27" s="16">
        <v>1.0007169119736836</v>
      </c>
      <c r="AM27" s="16">
        <v>1.0007169119736836</v>
      </c>
      <c r="AN27" s="16">
        <v>1.0007169119736836</v>
      </c>
      <c r="AO27" s="16">
        <v>1.0007169119736836</v>
      </c>
      <c r="AP27" s="16"/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0.97735544672584773</v>
      </c>
      <c r="AY27" s="16">
        <v>0.97548551392270333</v>
      </c>
      <c r="AZ27" s="16">
        <v>0.97548551392270333</v>
      </c>
      <c r="BA27" s="16">
        <v>0.99275591372293637</v>
      </c>
      <c r="BB27" s="16">
        <v>1.0024013462568522</v>
      </c>
      <c r="BC27" s="16">
        <v>0.98374086729713983</v>
      </c>
      <c r="BD27" s="16">
        <v>0.99794391935208349</v>
      </c>
      <c r="BE27" s="16">
        <v>0.99558456225787595</v>
      </c>
      <c r="BF27" s="16">
        <v>1.0007169119736836</v>
      </c>
      <c r="BG27" s="16"/>
      <c r="BH27" s="16"/>
      <c r="BI27" s="16"/>
      <c r="BJ27" s="16"/>
    </row>
    <row r="28" spans="5:62" ht="14.6" x14ac:dyDescent="0.4">
      <c r="E28" s="11" t="s">
        <v>63</v>
      </c>
      <c r="F28" s="30">
        <v>33</v>
      </c>
      <c r="G28" s="20"/>
      <c r="H28" s="16">
        <v>0</v>
      </c>
      <c r="I28" s="16">
        <v>0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</row>
    <row r="29" spans="5:62" ht="14.6" x14ac:dyDescent="0.4">
      <c r="E29" s="11" t="s">
        <v>64</v>
      </c>
      <c r="F29" s="30">
        <v>33</v>
      </c>
      <c r="G29" s="20"/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0.99936927514082263</v>
      </c>
      <c r="AE29" s="16">
        <v>0.99936927514082263</v>
      </c>
      <c r="AF29" s="16">
        <v>0.9851936392505144</v>
      </c>
      <c r="AG29" s="16">
        <v>0.9851936392505144</v>
      </c>
      <c r="AH29" s="16">
        <v>0.9851936392505144</v>
      </c>
      <c r="AI29" s="16">
        <v>0.99945282683550507</v>
      </c>
      <c r="AJ29" s="16">
        <v>0.99708523550487682</v>
      </c>
      <c r="AK29" s="16">
        <v>0.98624965636304907</v>
      </c>
      <c r="AL29" s="16">
        <v>0.98624965636304907</v>
      </c>
      <c r="AM29" s="16">
        <v>0.98624965636304907</v>
      </c>
      <c r="AN29" s="16">
        <v>0.98624965636304907</v>
      </c>
      <c r="AO29" s="16">
        <v>0.98624965636304907</v>
      </c>
      <c r="AP29" s="16"/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0.99936927514082263</v>
      </c>
      <c r="BC29" s="16">
        <v>0.9851936392505144</v>
      </c>
      <c r="BD29" s="16">
        <v>0.99945282683550507</v>
      </c>
      <c r="BE29" s="16">
        <v>0.99708523550487682</v>
      </c>
      <c r="BF29" s="16">
        <v>0.98624965636304907</v>
      </c>
      <c r="BG29" s="16"/>
      <c r="BH29" s="16"/>
      <c r="BI29" s="16"/>
      <c r="BJ29" s="16"/>
    </row>
    <row r="30" spans="5:62" ht="14.6" x14ac:dyDescent="0.4">
      <c r="E30" s="11" t="s">
        <v>65</v>
      </c>
      <c r="F30" s="30">
        <v>33</v>
      </c>
      <c r="G30" s="20"/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0.98249363343437801</v>
      </c>
      <c r="AG30" s="16">
        <v>0.98249363343437801</v>
      </c>
      <c r="AH30" s="16">
        <v>0.98249363343437801</v>
      </c>
      <c r="AI30" s="16">
        <v>0.99728769077405999</v>
      </c>
      <c r="AJ30" s="16">
        <v>0.99555789235255476</v>
      </c>
      <c r="AK30" s="16">
        <v>1.0017105123546546</v>
      </c>
      <c r="AL30" s="16">
        <v>1.0017105123546546</v>
      </c>
      <c r="AM30" s="16">
        <v>1.0017105123546546</v>
      </c>
      <c r="AN30" s="16">
        <v>1.0017105123546546</v>
      </c>
      <c r="AO30" s="16">
        <v>1.0017105123546546</v>
      </c>
      <c r="AP30" s="16"/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0.98249363343437801</v>
      </c>
      <c r="BD30" s="16">
        <v>0.99728769077405999</v>
      </c>
      <c r="BE30" s="16">
        <v>0.99555789235255476</v>
      </c>
      <c r="BF30" s="16">
        <v>1.0017105123546546</v>
      </c>
      <c r="BG30" s="16"/>
      <c r="BH30" s="16"/>
      <c r="BI30" s="16"/>
      <c r="BJ30" s="16"/>
    </row>
    <row r="31" spans="5:62" ht="14.6" x14ac:dyDescent="0.4">
      <c r="E31" s="11" t="s">
        <v>66</v>
      </c>
      <c r="F31" s="30">
        <v>33</v>
      </c>
      <c r="G31" s="20"/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/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/>
      <c r="BH31" s="16"/>
      <c r="BI31" s="16"/>
      <c r="BJ31" s="16"/>
    </row>
    <row r="32" spans="5:62" ht="14.6" x14ac:dyDescent="0.4">
      <c r="E32" s="11" t="s">
        <v>67</v>
      </c>
      <c r="F32" s="30">
        <v>33</v>
      </c>
      <c r="G32" s="20"/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0.99936927514082252</v>
      </c>
      <c r="AE32" s="16">
        <v>0.99936927514082252</v>
      </c>
      <c r="AF32" s="16">
        <v>0.9851936392505144</v>
      </c>
      <c r="AG32" s="16">
        <v>0.9851936392505144</v>
      </c>
      <c r="AH32" s="16">
        <v>0.9851936392505144</v>
      </c>
      <c r="AI32" s="16">
        <v>0.99945282683550507</v>
      </c>
      <c r="AJ32" s="16">
        <v>0.99708523550487704</v>
      </c>
      <c r="AK32" s="16">
        <v>0.98624929221703039</v>
      </c>
      <c r="AL32" s="16">
        <v>0.98624929221703039</v>
      </c>
      <c r="AM32" s="16">
        <v>0.98624929221703039</v>
      </c>
      <c r="AN32" s="16">
        <v>0.98624929221703039</v>
      </c>
      <c r="AO32" s="16">
        <v>0.98624929221703039</v>
      </c>
      <c r="AP32" s="16"/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6">
        <v>0.99936927514082252</v>
      </c>
      <c r="BC32" s="16">
        <v>0.9851936392505144</v>
      </c>
      <c r="BD32" s="16">
        <v>0.99945282683550507</v>
      </c>
      <c r="BE32" s="16">
        <v>0.99708523550487704</v>
      </c>
      <c r="BF32" s="16">
        <v>0.98624929221703039</v>
      </c>
      <c r="BG32" s="16"/>
      <c r="BH32" s="16"/>
      <c r="BI32" s="16"/>
      <c r="BJ32" s="16"/>
    </row>
    <row r="33" spans="5:62" ht="15" customHeight="1" x14ac:dyDescent="0.4">
      <c r="E33" s="11" t="s">
        <v>68</v>
      </c>
      <c r="F33" s="30">
        <v>33</v>
      </c>
      <c r="G33" s="20"/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0.99552003938045841</v>
      </c>
      <c r="AE33" s="16">
        <v>0.99552003938045841</v>
      </c>
      <c r="AF33" s="16">
        <v>0.98315263775768413</v>
      </c>
      <c r="AG33" s="16">
        <v>0.98315263775768413</v>
      </c>
      <c r="AH33" s="16">
        <v>0.98315263775768413</v>
      </c>
      <c r="AI33" s="16">
        <v>0.99743225291704984</v>
      </c>
      <c r="AJ33" s="16">
        <v>0.99506109804240417</v>
      </c>
      <c r="AK33" s="16">
        <v>0.98613555719849988</v>
      </c>
      <c r="AL33" s="16">
        <v>0.98613555719849988</v>
      </c>
      <c r="AM33" s="16">
        <v>0.98613555719849988</v>
      </c>
      <c r="AN33" s="16">
        <v>0.98613555719849988</v>
      </c>
      <c r="AO33" s="16">
        <v>0.98613555719849988</v>
      </c>
      <c r="AP33" s="16"/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0.99552003938045841</v>
      </c>
      <c r="BC33" s="16">
        <v>0.98315263775768413</v>
      </c>
      <c r="BD33" s="16">
        <v>0.99743225291704984</v>
      </c>
      <c r="BE33" s="16">
        <v>0.99506109804240417</v>
      </c>
      <c r="BF33" s="16">
        <v>0.98613555719849988</v>
      </c>
      <c r="BG33" s="16"/>
      <c r="BH33" s="16"/>
      <c r="BI33" s="16"/>
      <c r="BJ33" s="16"/>
    </row>
    <row r="34" spans="5:62" ht="15" customHeight="1" x14ac:dyDescent="0.4">
      <c r="E34" s="11" t="s">
        <v>69</v>
      </c>
      <c r="F34" s="30">
        <v>0.68999999761581421</v>
      </c>
      <c r="G34" s="20"/>
      <c r="H34" s="16">
        <v>0</v>
      </c>
      <c r="I34" s="16">
        <v>0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</row>
    <row r="35" spans="5:62" ht="15" customHeight="1" x14ac:dyDescent="0.4">
      <c r="E35" s="11" t="s">
        <v>70</v>
      </c>
      <c r="F35" s="30">
        <v>33</v>
      </c>
      <c r="G35" s="20"/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0.91944402937754954</v>
      </c>
      <c r="AG35" s="16">
        <v>0.91944402937754954</v>
      </c>
      <c r="AH35" s="16">
        <v>0.91944402937754954</v>
      </c>
      <c r="AI35" s="16">
        <v>0.97356473511404895</v>
      </c>
      <c r="AJ35" s="16">
        <v>0.95421636892014006</v>
      </c>
      <c r="AK35" s="16">
        <v>0.9620441466790034</v>
      </c>
      <c r="AL35" s="16">
        <v>0.9620441466790034</v>
      </c>
      <c r="AM35" s="16">
        <v>0.9620441466790034</v>
      </c>
      <c r="AN35" s="16">
        <v>0.9620441466790034</v>
      </c>
      <c r="AO35" s="16">
        <v>0.9620441466790034</v>
      </c>
      <c r="AP35" s="16"/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6">
        <v>0</v>
      </c>
      <c r="BC35" s="16">
        <v>0.91944402937754954</v>
      </c>
      <c r="BD35" s="16">
        <v>0.97356473511404895</v>
      </c>
      <c r="BE35" s="16">
        <v>0.95421636892014006</v>
      </c>
      <c r="BF35" s="16">
        <v>0.9620441466790034</v>
      </c>
      <c r="BG35" s="16"/>
      <c r="BH35" s="16"/>
      <c r="BI35" s="16"/>
      <c r="BJ35" s="16"/>
    </row>
    <row r="36" spans="5:62" ht="15" customHeight="1" x14ac:dyDescent="0.4">
      <c r="E36" s="11" t="s">
        <v>71</v>
      </c>
      <c r="F36" s="30">
        <v>33</v>
      </c>
      <c r="G36" s="20"/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0.91944684450610581</v>
      </c>
      <c r="AG36" s="16">
        <v>0.91944684450610581</v>
      </c>
      <c r="AH36" s="16">
        <v>0.91944684450610581</v>
      </c>
      <c r="AI36" s="16">
        <v>0.97356539969536926</v>
      </c>
      <c r="AJ36" s="16">
        <v>0.95421704005579722</v>
      </c>
      <c r="AK36" s="16">
        <v>0.96204635754908185</v>
      </c>
      <c r="AL36" s="16">
        <v>0.96204635754908185</v>
      </c>
      <c r="AM36" s="16">
        <v>0.96204635754908185</v>
      </c>
      <c r="AN36" s="16">
        <v>0.96204635754908185</v>
      </c>
      <c r="AO36" s="16">
        <v>0.96204635754908185</v>
      </c>
      <c r="AP36" s="16"/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0.91944684450610581</v>
      </c>
      <c r="BD36" s="16">
        <v>0.97356539969536926</v>
      </c>
      <c r="BE36" s="16">
        <v>0.95421704005579722</v>
      </c>
      <c r="BF36" s="16">
        <v>0.96204635754908185</v>
      </c>
      <c r="BG36" s="16"/>
      <c r="BH36" s="16"/>
      <c r="BI36" s="16"/>
      <c r="BJ36" s="16"/>
    </row>
    <row r="37" spans="5:62" ht="15" customHeight="1" x14ac:dyDescent="0.4">
      <c r="E37" s="11" t="s">
        <v>72</v>
      </c>
      <c r="F37" s="30">
        <v>33</v>
      </c>
      <c r="G37" s="20"/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0.89285427694600161</v>
      </c>
      <c r="AJ37" s="16">
        <v>0.91498805240153958</v>
      </c>
      <c r="AK37" s="16">
        <v>0.9504015084374493</v>
      </c>
      <c r="AL37" s="16">
        <v>0.9504015084374493</v>
      </c>
      <c r="AM37" s="16">
        <v>0.9504015084374493</v>
      </c>
      <c r="AN37" s="16">
        <v>0.9504015084374493</v>
      </c>
      <c r="AO37" s="16">
        <v>0.9504015084374493</v>
      </c>
      <c r="AP37" s="16"/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0.89285427694600161</v>
      </c>
      <c r="BE37" s="16">
        <v>0.91498805240153958</v>
      </c>
      <c r="BF37" s="16">
        <v>0.9504015084374493</v>
      </c>
      <c r="BG37" s="16"/>
      <c r="BH37" s="16"/>
      <c r="BI37" s="16"/>
      <c r="BJ37" s="16"/>
    </row>
    <row r="38" spans="5:62" ht="15" customHeight="1" x14ac:dyDescent="0.4">
      <c r="E38" s="11" t="s">
        <v>73</v>
      </c>
      <c r="F38" s="30">
        <v>33</v>
      </c>
      <c r="G38" s="20"/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0.95358371505187423</v>
      </c>
      <c r="AD38" s="16">
        <v>0.9769351013496762</v>
      </c>
      <c r="AE38" s="16">
        <v>0.9769351013496762</v>
      </c>
      <c r="AF38" s="16">
        <v>0.96921614300380488</v>
      </c>
      <c r="AG38" s="16">
        <v>0.96921614300380488</v>
      </c>
      <c r="AH38" s="16">
        <v>0.96921614300380488</v>
      </c>
      <c r="AI38" s="16">
        <v>0.98366201445186563</v>
      </c>
      <c r="AJ38" s="16">
        <v>0.9812533225079163</v>
      </c>
      <c r="AK38" s="16">
        <v>0.99190816683139715</v>
      </c>
      <c r="AL38" s="16">
        <v>0.99190816683139715</v>
      </c>
      <c r="AM38" s="16">
        <v>0.99190816683139715</v>
      </c>
      <c r="AN38" s="16">
        <v>0.99190816683139715</v>
      </c>
      <c r="AO38" s="16">
        <v>0.99190816683139715</v>
      </c>
      <c r="AP38" s="16"/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0.95358371505187423</v>
      </c>
      <c r="BB38" s="16">
        <v>0.9769351013496762</v>
      </c>
      <c r="BC38" s="16">
        <v>0.96921614300380488</v>
      </c>
      <c r="BD38" s="16">
        <v>0.98366201445186563</v>
      </c>
      <c r="BE38" s="16">
        <v>0.9812533225079163</v>
      </c>
      <c r="BF38" s="16">
        <v>0.99190816683139715</v>
      </c>
      <c r="BG38" s="16"/>
      <c r="BH38" s="16"/>
      <c r="BI38" s="16"/>
      <c r="BJ38" s="16"/>
    </row>
    <row r="39" spans="5:62" ht="15" customHeight="1" x14ac:dyDescent="0.4">
      <c r="E39" s="11" t="s">
        <v>74</v>
      </c>
      <c r="F39" s="30">
        <v>33</v>
      </c>
      <c r="G39" s="20"/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0.9647262566180107</v>
      </c>
      <c r="AA39" s="16">
        <v>0.9647262566180107</v>
      </c>
      <c r="AB39" s="16">
        <v>0.9647262566180107</v>
      </c>
      <c r="AC39" s="16">
        <v>0.96754641984292189</v>
      </c>
      <c r="AD39" s="16">
        <v>0.98635263643188209</v>
      </c>
      <c r="AE39" s="16">
        <v>0.98635263643188209</v>
      </c>
      <c r="AF39" s="16">
        <v>0.98357349194095045</v>
      </c>
      <c r="AG39" s="16">
        <v>0.98357349194095045</v>
      </c>
      <c r="AH39" s="16">
        <v>0.98357349194095045</v>
      </c>
      <c r="AI39" s="16">
        <v>0.99675552429533809</v>
      </c>
      <c r="AJ39" s="16">
        <v>0.99503297553110348</v>
      </c>
      <c r="AK39" s="16">
        <v>1.0012834345901669</v>
      </c>
      <c r="AL39" s="16">
        <v>1.0012834345901669</v>
      </c>
      <c r="AM39" s="16">
        <v>1.0012834345901669</v>
      </c>
      <c r="AN39" s="16">
        <v>1.0012834345901669</v>
      </c>
      <c r="AO39" s="16">
        <v>1.0012834345901669</v>
      </c>
      <c r="AP39" s="16"/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0.9647262566180107</v>
      </c>
      <c r="AZ39" s="16">
        <v>0.9647262566180107</v>
      </c>
      <c r="BA39" s="16">
        <v>0.96754641984292189</v>
      </c>
      <c r="BB39" s="16">
        <v>0.98635263643188209</v>
      </c>
      <c r="BC39" s="16">
        <v>0.98357349194095045</v>
      </c>
      <c r="BD39" s="16">
        <v>0.99675552429533809</v>
      </c>
      <c r="BE39" s="16">
        <v>0.99503297553110348</v>
      </c>
      <c r="BF39" s="16">
        <v>1.0012834345901669</v>
      </c>
      <c r="BG39" s="16"/>
      <c r="BH39" s="16"/>
      <c r="BI39" s="16"/>
      <c r="BJ39" s="16"/>
    </row>
    <row r="40" spans="5:62" ht="15" customHeight="1" x14ac:dyDescent="0.4">
      <c r="E40" s="11" t="s">
        <v>75</v>
      </c>
      <c r="F40" s="30">
        <v>33</v>
      </c>
      <c r="G40" s="20"/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0.88126467490736604</v>
      </c>
      <c r="AJ40" s="16">
        <v>0.90673807966510123</v>
      </c>
      <c r="AK40" s="16">
        <v>0.94403142159180242</v>
      </c>
      <c r="AL40" s="16">
        <v>0.94403142159180242</v>
      </c>
      <c r="AM40" s="16">
        <v>0.94403142159180242</v>
      </c>
      <c r="AN40" s="16">
        <v>0.94403142159180242</v>
      </c>
      <c r="AO40" s="16">
        <v>0.94403142159180242</v>
      </c>
      <c r="AP40" s="16"/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0.88126467490736604</v>
      </c>
      <c r="BE40" s="16">
        <v>0.90673807966510123</v>
      </c>
      <c r="BF40" s="16">
        <v>0.94403142159180242</v>
      </c>
      <c r="BG40" s="16"/>
      <c r="BH40" s="16"/>
      <c r="BI40" s="16"/>
      <c r="BJ40" s="16"/>
    </row>
    <row r="41" spans="5:62" ht="15" customHeight="1" x14ac:dyDescent="0.4">
      <c r="E41" s="11" t="s">
        <v>76</v>
      </c>
      <c r="F41" s="30">
        <v>33</v>
      </c>
      <c r="G41" s="20"/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1.0151776370518211</v>
      </c>
      <c r="N41" s="16">
        <v>1.0151776370518211</v>
      </c>
      <c r="O41" s="16">
        <v>1.0161305853557234</v>
      </c>
      <c r="P41" s="16">
        <v>1.0161305853557234</v>
      </c>
      <c r="Q41" s="16">
        <v>1.0203761423488173</v>
      </c>
      <c r="R41" s="16">
        <v>1.0203761423488173</v>
      </c>
      <c r="S41" s="16">
        <v>1.0203761423488173</v>
      </c>
      <c r="T41" s="16">
        <v>1.0242834818974489</v>
      </c>
      <c r="U41" s="16">
        <v>1.0242834818974489</v>
      </c>
      <c r="V41" s="16">
        <v>1.0242834818974489</v>
      </c>
      <c r="W41" s="16">
        <v>1.0242834818974489</v>
      </c>
      <c r="X41" s="16">
        <v>0.98422123312633036</v>
      </c>
      <c r="Y41" s="16">
        <v>0.98422123312633036</v>
      </c>
      <c r="Z41" s="16">
        <v>0.98033380127212821</v>
      </c>
      <c r="AA41" s="16">
        <v>0.98033380127212821</v>
      </c>
      <c r="AB41" s="16">
        <v>0.98033380127212821</v>
      </c>
      <c r="AC41" s="16">
        <v>0.99573336380078592</v>
      </c>
      <c r="AD41" s="16">
        <v>1.005342394741517</v>
      </c>
      <c r="AE41" s="16">
        <v>1.005342394741517</v>
      </c>
      <c r="AF41" s="16">
        <v>0.98674353856762265</v>
      </c>
      <c r="AG41" s="16">
        <v>0.98674353856762265</v>
      </c>
      <c r="AH41" s="16">
        <v>0.98674353856762265</v>
      </c>
      <c r="AI41" s="16">
        <v>1.0009016734497145</v>
      </c>
      <c r="AJ41" s="16">
        <v>0.99855124052573352</v>
      </c>
      <c r="AK41" s="16">
        <v>1.0036788212094689</v>
      </c>
      <c r="AL41" s="16">
        <v>1.0036788212094689</v>
      </c>
      <c r="AM41" s="16">
        <v>1.0036788212094689</v>
      </c>
      <c r="AN41" s="16">
        <v>1.0036788212094689</v>
      </c>
      <c r="AO41" s="16">
        <v>1.0036788212094689</v>
      </c>
      <c r="AP41" s="16"/>
      <c r="AQ41" s="16">
        <v>0</v>
      </c>
      <c r="AR41" s="16">
        <v>0</v>
      </c>
      <c r="AS41" s="16">
        <v>1.0186818149392296</v>
      </c>
      <c r="AT41" s="16">
        <v>1.0151776370518211</v>
      </c>
      <c r="AU41" s="16">
        <v>1.0161305853557234</v>
      </c>
      <c r="AV41" s="16">
        <v>1.0203761423488173</v>
      </c>
      <c r="AW41" s="16">
        <v>1.0242834818974489</v>
      </c>
      <c r="AX41" s="16">
        <v>0.98422123312633036</v>
      </c>
      <c r="AY41" s="16">
        <v>0.98033380127212821</v>
      </c>
      <c r="AZ41" s="16">
        <v>0.98033380127212821</v>
      </c>
      <c r="BA41" s="16">
        <v>0.99573336380078592</v>
      </c>
      <c r="BB41" s="16">
        <v>1.005342394741517</v>
      </c>
      <c r="BC41" s="16">
        <v>0.98674353856762265</v>
      </c>
      <c r="BD41" s="16">
        <v>1.0009016734497145</v>
      </c>
      <c r="BE41" s="16">
        <v>0.99855124052573352</v>
      </c>
      <c r="BF41" s="16">
        <v>1.0036788212094689</v>
      </c>
      <c r="BG41" s="16"/>
      <c r="BH41" s="16"/>
      <c r="BI41" s="16"/>
      <c r="BJ41" s="16"/>
    </row>
    <row r="42" spans="5:62" ht="15" customHeight="1" x14ac:dyDescent="0.4">
      <c r="E42" s="11" t="s">
        <v>77</v>
      </c>
      <c r="F42" s="30">
        <v>33</v>
      </c>
      <c r="G42" s="20"/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1.0151776370518211</v>
      </c>
      <c r="N42" s="16">
        <v>1.0151776370518211</v>
      </c>
      <c r="O42" s="16">
        <v>1.0161305853557234</v>
      </c>
      <c r="P42" s="16">
        <v>1.0161305853557234</v>
      </c>
      <c r="Q42" s="16">
        <v>1.0203761423488173</v>
      </c>
      <c r="R42" s="16">
        <v>1.0203761423488173</v>
      </c>
      <c r="S42" s="16">
        <v>1.0203761423488173</v>
      </c>
      <c r="T42" s="16">
        <v>1.0242834818974489</v>
      </c>
      <c r="U42" s="16">
        <v>1.0242834818974489</v>
      </c>
      <c r="V42" s="16">
        <v>1.0242834818974489</v>
      </c>
      <c r="W42" s="16">
        <v>1.0242834818974489</v>
      </c>
      <c r="X42" s="16">
        <v>0.98422123312633036</v>
      </c>
      <c r="Y42" s="16">
        <v>0.98422123312633036</v>
      </c>
      <c r="Z42" s="16">
        <v>0.98033380127212821</v>
      </c>
      <c r="AA42" s="16">
        <v>0.98033380127212821</v>
      </c>
      <c r="AB42" s="16">
        <v>0.98033380127212821</v>
      </c>
      <c r="AC42" s="16">
        <v>0.99573336380078592</v>
      </c>
      <c r="AD42" s="16">
        <v>1.005342394741517</v>
      </c>
      <c r="AE42" s="16">
        <v>1.005342394741517</v>
      </c>
      <c r="AF42" s="16">
        <v>0.98674353856762265</v>
      </c>
      <c r="AG42" s="16">
        <v>0.98674353856762265</v>
      </c>
      <c r="AH42" s="16">
        <v>0.98674353856762265</v>
      </c>
      <c r="AI42" s="16">
        <v>1.0009016734497145</v>
      </c>
      <c r="AJ42" s="16">
        <v>0.99855124052573352</v>
      </c>
      <c r="AK42" s="16">
        <v>1.0036788212094689</v>
      </c>
      <c r="AL42" s="16">
        <v>1.0036788212094689</v>
      </c>
      <c r="AM42" s="16">
        <v>1.0036788212094689</v>
      </c>
      <c r="AN42" s="16">
        <v>1.0036788212094689</v>
      </c>
      <c r="AO42" s="16">
        <v>1.0036788212094689</v>
      </c>
      <c r="AP42" s="16"/>
      <c r="AQ42" s="16">
        <v>0</v>
      </c>
      <c r="AR42" s="16">
        <v>0</v>
      </c>
      <c r="AS42" s="16">
        <v>1.0186818149392296</v>
      </c>
      <c r="AT42" s="16">
        <v>1.0151776370518211</v>
      </c>
      <c r="AU42" s="16">
        <v>1.0161305853557234</v>
      </c>
      <c r="AV42" s="16">
        <v>1.0203761423488173</v>
      </c>
      <c r="AW42" s="16">
        <v>1.0242834818974489</v>
      </c>
      <c r="AX42" s="16">
        <v>0.98422123312633036</v>
      </c>
      <c r="AY42" s="16">
        <v>0.98033380127212821</v>
      </c>
      <c r="AZ42" s="16">
        <v>0.98033380127212821</v>
      </c>
      <c r="BA42" s="16">
        <v>0.99573336380078592</v>
      </c>
      <c r="BB42" s="16">
        <v>1.005342394741517</v>
      </c>
      <c r="BC42" s="16">
        <v>0.98674353856762265</v>
      </c>
      <c r="BD42" s="16">
        <v>1.0009016734497145</v>
      </c>
      <c r="BE42" s="16">
        <v>0.99855124052573352</v>
      </c>
      <c r="BF42" s="16">
        <v>1.0036788212094689</v>
      </c>
      <c r="BG42" s="16"/>
      <c r="BH42" s="16"/>
      <c r="BI42" s="16"/>
      <c r="BJ42" s="16"/>
    </row>
    <row r="43" spans="5:62" ht="15" customHeight="1" x14ac:dyDescent="0.4">
      <c r="E43" s="11" t="s">
        <v>78</v>
      </c>
      <c r="F43" s="30">
        <v>33</v>
      </c>
      <c r="G43" s="20"/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0.95358235413251791</v>
      </c>
      <c r="AD43" s="16">
        <v>0.97693459456199361</v>
      </c>
      <c r="AE43" s="16">
        <v>0.97693459456199361</v>
      </c>
      <c r="AF43" s="16">
        <v>0.96921611426325716</v>
      </c>
      <c r="AG43" s="16">
        <v>0.96921611426325716</v>
      </c>
      <c r="AH43" s="16">
        <v>0.96921611426325716</v>
      </c>
      <c r="AI43" s="16">
        <v>0.98366198935203941</v>
      </c>
      <c r="AJ43" s="16">
        <v>0.98125329421396212</v>
      </c>
      <c r="AK43" s="16">
        <v>0.99190805774842894</v>
      </c>
      <c r="AL43" s="16">
        <v>0.99190805774842894</v>
      </c>
      <c r="AM43" s="16">
        <v>0.99190805774842894</v>
      </c>
      <c r="AN43" s="16">
        <v>0.99190805774842894</v>
      </c>
      <c r="AO43" s="16">
        <v>0.99190805774842894</v>
      </c>
      <c r="AP43" s="16"/>
      <c r="AQ43" s="16">
        <v>0</v>
      </c>
      <c r="AR43" s="16">
        <v>0</v>
      </c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0.95358235413251791</v>
      </c>
      <c r="BB43" s="16">
        <v>0.97693459456199361</v>
      </c>
      <c r="BC43" s="16">
        <v>0.96921611426325716</v>
      </c>
      <c r="BD43" s="16">
        <v>0.98366198935203941</v>
      </c>
      <c r="BE43" s="16">
        <v>0.98125329421396212</v>
      </c>
      <c r="BF43" s="16">
        <v>0.99190805774842894</v>
      </c>
      <c r="BG43" s="16"/>
      <c r="BH43" s="16"/>
      <c r="BI43" s="16"/>
      <c r="BJ43" s="16"/>
    </row>
    <row r="44" spans="5:62" ht="15" customHeight="1" x14ac:dyDescent="0.4">
      <c r="E44" s="11" t="s">
        <v>79</v>
      </c>
      <c r="F44" s="30">
        <v>11</v>
      </c>
      <c r="G44" s="20"/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1.0004307219857398</v>
      </c>
      <c r="AE44" s="16">
        <v>1.0004307219857398</v>
      </c>
      <c r="AF44" s="16">
        <v>0.99324324372415473</v>
      </c>
      <c r="AG44" s="16">
        <v>0.99324324372415473</v>
      </c>
      <c r="AH44" s="16">
        <v>0.99324324372415473</v>
      </c>
      <c r="AI44" s="16">
        <v>0.9926488289345069</v>
      </c>
      <c r="AJ44" s="16">
        <v>0.9902644210919842</v>
      </c>
      <c r="AK44" s="16">
        <v>0.99628872281870573</v>
      </c>
      <c r="AL44" s="16">
        <v>0.99628872281870573</v>
      </c>
      <c r="AM44" s="16">
        <v>0.99628872281870573</v>
      </c>
      <c r="AN44" s="16">
        <v>0.99628872281870573</v>
      </c>
      <c r="AO44" s="16">
        <v>0.99628872281870573</v>
      </c>
      <c r="AP44" s="16"/>
      <c r="AQ44" s="16">
        <v>0</v>
      </c>
      <c r="AR44" s="16">
        <v>0</v>
      </c>
      <c r="AS44" s="16">
        <v>0</v>
      </c>
      <c r="AT44" s="16">
        <v>0</v>
      </c>
      <c r="AU44" s="16">
        <v>0</v>
      </c>
      <c r="AV44" s="16">
        <v>0</v>
      </c>
      <c r="AW44" s="16">
        <v>0</v>
      </c>
      <c r="AX44" s="16">
        <v>0</v>
      </c>
      <c r="AY44" s="16">
        <v>0</v>
      </c>
      <c r="AZ44" s="16">
        <v>0</v>
      </c>
      <c r="BA44" s="16">
        <v>0</v>
      </c>
      <c r="BB44" s="16">
        <v>1.0004307219857398</v>
      </c>
      <c r="BC44" s="16">
        <v>0.99324324372415473</v>
      </c>
      <c r="BD44" s="16">
        <v>0.9926488289345069</v>
      </c>
      <c r="BE44" s="16">
        <v>0.9902644210919842</v>
      </c>
      <c r="BF44" s="16">
        <v>0.99628872281870573</v>
      </c>
      <c r="BG44" s="16"/>
      <c r="BH44" s="16"/>
      <c r="BI44" s="16"/>
      <c r="BJ44" s="16"/>
    </row>
    <row r="45" spans="5:62" ht="15" customHeight="1" x14ac:dyDescent="0.4">
      <c r="E45" s="11" t="s">
        <v>80</v>
      </c>
      <c r="F45" s="30">
        <v>33</v>
      </c>
      <c r="G45" s="20"/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0.97734377770757752</v>
      </c>
      <c r="Y45" s="16">
        <v>0.97734377770757752</v>
      </c>
      <c r="Z45" s="16">
        <v>0.97548045674916817</v>
      </c>
      <c r="AA45" s="16">
        <v>0.97548045674916817</v>
      </c>
      <c r="AB45" s="16">
        <v>0.97548045674916817</v>
      </c>
      <c r="AC45" s="16">
        <v>0.9927551110062689</v>
      </c>
      <c r="AD45" s="16">
        <v>1.0024006586068432</v>
      </c>
      <c r="AE45" s="16">
        <v>1.0024006586068432</v>
      </c>
      <c r="AF45" s="16">
        <v>0.98374009154398023</v>
      </c>
      <c r="AG45" s="16">
        <v>0.98374009154398023</v>
      </c>
      <c r="AH45" s="16">
        <v>0.98374009154398023</v>
      </c>
      <c r="AI45" s="16">
        <v>0.99794317906490049</v>
      </c>
      <c r="AJ45" s="16">
        <v>0.99558379373335559</v>
      </c>
      <c r="AK45" s="16">
        <v>1.0007454665312896</v>
      </c>
      <c r="AL45" s="16">
        <v>1.0007454665312896</v>
      </c>
      <c r="AM45" s="16">
        <v>1.0007454665312896</v>
      </c>
      <c r="AN45" s="16">
        <v>1.0007454665312896</v>
      </c>
      <c r="AO45" s="16">
        <v>1.0007454665312896</v>
      </c>
      <c r="AP45" s="16"/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0.97734377770757752</v>
      </c>
      <c r="AY45" s="16">
        <v>0.97548045674916817</v>
      </c>
      <c r="AZ45" s="16">
        <v>0.97548045674916817</v>
      </c>
      <c r="BA45" s="16">
        <v>0.9927551110062689</v>
      </c>
      <c r="BB45" s="16">
        <v>1.0024006586068432</v>
      </c>
      <c r="BC45" s="16">
        <v>0.98374009154398023</v>
      </c>
      <c r="BD45" s="16">
        <v>0.99794317906490049</v>
      </c>
      <c r="BE45" s="16">
        <v>0.99558379373335559</v>
      </c>
      <c r="BF45" s="16">
        <v>1.0007454665312896</v>
      </c>
      <c r="BG45" s="16"/>
      <c r="BH45" s="16"/>
      <c r="BI45" s="16"/>
      <c r="BJ45" s="16"/>
    </row>
    <row r="46" spans="5:62" ht="15" customHeight="1" x14ac:dyDescent="0.4">
      <c r="E46" s="11" t="s">
        <v>81</v>
      </c>
      <c r="F46" s="30">
        <v>11</v>
      </c>
      <c r="G46" s="20"/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1.0042161811709087</v>
      </c>
      <c r="Y46" s="16">
        <v>1.0042161811709087</v>
      </c>
      <c r="Z46" s="16">
        <v>1.0054981529763667</v>
      </c>
      <c r="AA46" s="16">
        <v>1.0054981529763667</v>
      </c>
      <c r="AB46" s="16">
        <v>1.0054981529763667</v>
      </c>
      <c r="AC46" s="16">
        <v>1.0004732118084918</v>
      </c>
      <c r="AD46" s="16">
        <v>1.0102409104476557</v>
      </c>
      <c r="AE46" s="16">
        <v>1.0102409104476557</v>
      </c>
      <c r="AF46" s="16">
        <v>1.0034930646530031</v>
      </c>
      <c r="AG46" s="16">
        <v>1.0034930646530031</v>
      </c>
      <c r="AH46" s="16">
        <v>1.0034930646530031</v>
      </c>
      <c r="AI46" s="16">
        <v>1.0057272918921514</v>
      </c>
      <c r="AJ46" s="16">
        <v>1.003337970601802</v>
      </c>
      <c r="AK46" s="16">
        <v>1.0085464052357207</v>
      </c>
      <c r="AL46" s="16">
        <v>1.0085464052357207</v>
      </c>
      <c r="AM46" s="16">
        <v>1.0085464052357207</v>
      </c>
      <c r="AN46" s="16">
        <v>1.0085464052357207</v>
      </c>
      <c r="AO46" s="16">
        <v>1.0085464052357207</v>
      </c>
      <c r="AP46" s="16"/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1.0042161811709087</v>
      </c>
      <c r="AY46" s="16">
        <v>1.0054981529763667</v>
      </c>
      <c r="AZ46" s="16">
        <v>1.0054981529763667</v>
      </c>
      <c r="BA46" s="16">
        <v>1.0004732118084918</v>
      </c>
      <c r="BB46" s="16">
        <v>1.0102409104476557</v>
      </c>
      <c r="BC46" s="16">
        <v>1.0034930646530031</v>
      </c>
      <c r="BD46" s="16">
        <v>1.0057272918921514</v>
      </c>
      <c r="BE46" s="16">
        <v>1.003337970601802</v>
      </c>
      <c r="BF46" s="16">
        <v>1.0085464052357207</v>
      </c>
      <c r="BG46" s="16"/>
      <c r="BH46" s="16"/>
      <c r="BI46" s="16"/>
      <c r="BJ46" s="16"/>
    </row>
    <row r="47" spans="5:62" ht="15" customHeight="1" x14ac:dyDescent="0.4">
      <c r="E47" s="11" t="s">
        <v>82</v>
      </c>
      <c r="F47" s="30">
        <v>33</v>
      </c>
      <c r="G47" s="20"/>
      <c r="H47" s="16">
        <v>0</v>
      </c>
      <c r="I47" s="16">
        <v>0</v>
      </c>
      <c r="J47" s="16">
        <v>0.99999999999659328</v>
      </c>
      <c r="K47" s="16">
        <v>1.0155533735188222</v>
      </c>
      <c r="L47" s="16">
        <v>1.0155533735188222</v>
      </c>
      <c r="M47" s="16">
        <v>1.0132112633302437</v>
      </c>
      <c r="N47" s="16">
        <v>1.0132112633302437</v>
      </c>
      <c r="O47" s="16">
        <v>1.0140542531022614</v>
      </c>
      <c r="P47" s="16">
        <v>1.0140542531022614</v>
      </c>
      <c r="Q47" s="16">
        <v>1.0170973413222206</v>
      </c>
      <c r="R47" s="16">
        <v>1.0170973413222206</v>
      </c>
      <c r="S47" s="16">
        <v>1.0170973413222206</v>
      </c>
      <c r="T47" s="16">
        <v>1.0199182922343157</v>
      </c>
      <c r="U47" s="16">
        <v>1.0199182922343157</v>
      </c>
      <c r="V47" s="16">
        <v>1.0199182922343157</v>
      </c>
      <c r="W47" s="16">
        <v>1.0199182922343157</v>
      </c>
      <c r="X47" s="16">
        <v>0.99829606462046072</v>
      </c>
      <c r="Y47" s="16">
        <v>0.99829606462046072</v>
      </c>
      <c r="Z47" s="16">
        <v>0.99657966702082268</v>
      </c>
      <c r="AA47" s="16">
        <v>0.99657966702082268</v>
      </c>
      <c r="AB47" s="16">
        <v>0.99657966702082268</v>
      </c>
      <c r="AC47" s="16">
        <v>1.0062131941785337</v>
      </c>
      <c r="AD47" s="16">
        <v>1.0116105613176971</v>
      </c>
      <c r="AE47" s="16">
        <v>1.0116105613176971</v>
      </c>
      <c r="AF47" s="16">
        <v>1.0031099982245848</v>
      </c>
      <c r="AG47" s="16">
        <v>1.0031099982245848</v>
      </c>
      <c r="AH47" s="16">
        <v>1.0031099982245848</v>
      </c>
      <c r="AI47" s="16">
        <v>1.011541584866557</v>
      </c>
      <c r="AJ47" s="16">
        <v>1.0104265760666087</v>
      </c>
      <c r="AK47" s="16">
        <v>1.0130456632861893</v>
      </c>
      <c r="AL47" s="16">
        <v>1.0130456632861893</v>
      </c>
      <c r="AM47" s="16">
        <v>1.0130456632861893</v>
      </c>
      <c r="AN47" s="16">
        <v>1.0130456632861893</v>
      </c>
      <c r="AO47" s="16">
        <v>1.0130456632861893</v>
      </c>
      <c r="AP47" s="16"/>
      <c r="AQ47" s="16">
        <v>0.99999999999659328</v>
      </c>
      <c r="AR47" s="16">
        <v>1.0155533735188222</v>
      </c>
      <c r="AS47" s="16">
        <v>1.0155533735188222</v>
      </c>
      <c r="AT47" s="16">
        <v>1.0132112633302437</v>
      </c>
      <c r="AU47" s="16">
        <v>1.0140542531022614</v>
      </c>
      <c r="AV47" s="16">
        <v>1.0170973413222206</v>
      </c>
      <c r="AW47" s="16">
        <v>1.0199182922343157</v>
      </c>
      <c r="AX47" s="16">
        <v>0.99829606462046072</v>
      </c>
      <c r="AY47" s="16">
        <v>0.99657966702082268</v>
      </c>
      <c r="AZ47" s="16">
        <v>0.99657966702082268</v>
      </c>
      <c r="BA47" s="16">
        <v>1.0062131941785337</v>
      </c>
      <c r="BB47" s="16">
        <v>1.0116105613176971</v>
      </c>
      <c r="BC47" s="16">
        <v>1.0031099982245848</v>
      </c>
      <c r="BD47" s="16">
        <v>1.011541584866557</v>
      </c>
      <c r="BE47" s="16">
        <v>1.0104265760666087</v>
      </c>
      <c r="BF47" s="16">
        <v>1.0130456632861893</v>
      </c>
      <c r="BG47" s="16"/>
      <c r="BH47" s="16"/>
      <c r="BI47" s="16"/>
      <c r="BJ47" s="16"/>
    </row>
    <row r="48" spans="5:62" ht="15" customHeight="1" x14ac:dyDescent="0.4">
      <c r="E48" s="11" t="s">
        <v>83</v>
      </c>
      <c r="F48" s="30">
        <v>11</v>
      </c>
      <c r="G48" s="20"/>
      <c r="H48" s="16">
        <v>0</v>
      </c>
      <c r="I48" s="16">
        <v>0</v>
      </c>
      <c r="J48" s="16">
        <v>1</v>
      </c>
      <c r="K48" s="16">
        <v>1</v>
      </c>
      <c r="L48" s="16">
        <v>1</v>
      </c>
      <c r="M48" s="16">
        <v>1</v>
      </c>
      <c r="N48" s="16">
        <v>1</v>
      </c>
      <c r="O48" s="16">
        <v>1</v>
      </c>
      <c r="P48" s="16">
        <v>1</v>
      </c>
      <c r="Q48" s="16">
        <v>1</v>
      </c>
      <c r="R48" s="16">
        <v>1</v>
      </c>
      <c r="S48" s="16">
        <v>1</v>
      </c>
      <c r="T48" s="16">
        <v>1</v>
      </c>
      <c r="U48" s="16">
        <v>1</v>
      </c>
      <c r="V48" s="16">
        <v>1</v>
      </c>
      <c r="W48" s="16">
        <v>1</v>
      </c>
      <c r="X48" s="16">
        <v>1</v>
      </c>
      <c r="Y48" s="16">
        <v>1</v>
      </c>
      <c r="Z48" s="16">
        <v>1</v>
      </c>
      <c r="AA48" s="16">
        <v>1</v>
      </c>
      <c r="AB48" s="16">
        <v>1</v>
      </c>
      <c r="AC48" s="16">
        <v>1</v>
      </c>
      <c r="AD48" s="16">
        <v>1</v>
      </c>
      <c r="AE48" s="16">
        <v>1</v>
      </c>
      <c r="AF48" s="16">
        <v>1</v>
      </c>
      <c r="AG48" s="16">
        <v>1</v>
      </c>
      <c r="AH48" s="16">
        <v>1</v>
      </c>
      <c r="AI48" s="16">
        <v>1</v>
      </c>
      <c r="AJ48" s="16">
        <v>1</v>
      </c>
      <c r="AK48" s="16">
        <v>1</v>
      </c>
      <c r="AL48" s="16">
        <v>1</v>
      </c>
      <c r="AM48" s="16">
        <v>1</v>
      </c>
      <c r="AN48" s="16">
        <v>1</v>
      </c>
      <c r="AO48" s="16">
        <v>1</v>
      </c>
      <c r="AP48" s="16"/>
      <c r="AQ48" s="16">
        <v>1</v>
      </c>
      <c r="AR48" s="16">
        <v>1</v>
      </c>
      <c r="AS48" s="16">
        <v>1</v>
      </c>
      <c r="AT48" s="16">
        <v>1</v>
      </c>
      <c r="AU48" s="16">
        <v>1</v>
      </c>
      <c r="AV48" s="16">
        <v>1</v>
      </c>
      <c r="AW48" s="16">
        <v>1</v>
      </c>
      <c r="AX48" s="16">
        <v>1</v>
      </c>
      <c r="AY48" s="16">
        <v>1</v>
      </c>
      <c r="AZ48" s="16">
        <v>1</v>
      </c>
      <c r="BA48" s="16">
        <v>1</v>
      </c>
      <c r="BB48" s="16">
        <v>1</v>
      </c>
      <c r="BC48" s="16">
        <v>1</v>
      </c>
      <c r="BD48" s="16">
        <v>1</v>
      </c>
      <c r="BE48" s="16">
        <v>1</v>
      </c>
      <c r="BF48" s="16">
        <v>1</v>
      </c>
      <c r="BG48" s="16"/>
      <c r="BH48" s="16"/>
      <c r="BI48" s="16"/>
      <c r="BJ48" s="16"/>
    </row>
    <row r="49" spans="5:62" ht="15" customHeight="1" x14ac:dyDescent="0.4">
      <c r="E49" s="11" t="s">
        <v>84</v>
      </c>
      <c r="F49" s="30">
        <v>0.68999999761581421</v>
      </c>
      <c r="G49" s="20"/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1.0089247595067579</v>
      </c>
      <c r="N49" s="16">
        <v>1.0089247595067579</v>
      </c>
      <c r="O49" s="16">
        <v>1.0098868300230708</v>
      </c>
      <c r="P49" s="16">
        <v>1.0098868300230708</v>
      </c>
      <c r="Q49" s="16">
        <v>1.0141728526545428</v>
      </c>
      <c r="R49" s="16">
        <v>1.0141728526545428</v>
      </c>
      <c r="S49" s="16">
        <v>1.0141728526545428</v>
      </c>
      <c r="T49" s="16">
        <v>1.018117183249688</v>
      </c>
      <c r="U49" s="16">
        <v>1.018117183249688</v>
      </c>
      <c r="V49" s="16">
        <v>1.018117183249688</v>
      </c>
      <c r="W49" s="16">
        <v>1.018117183249688</v>
      </c>
      <c r="X49" s="16">
        <v>0.97766387081893047</v>
      </c>
      <c r="Y49" s="16">
        <v>0.97766387081893047</v>
      </c>
      <c r="Z49" s="16">
        <v>0.97373704247370974</v>
      </c>
      <c r="AA49" s="16">
        <v>0.97373704247370974</v>
      </c>
      <c r="AB49" s="16">
        <v>0.97373704247370974</v>
      </c>
      <c r="AC49" s="16">
        <v>1.0199999809285674</v>
      </c>
      <c r="AD49" s="16">
        <v>1.0199999849722914</v>
      </c>
      <c r="AE49" s="16">
        <v>1.0199999849722914</v>
      </c>
      <c r="AF49" s="16">
        <v>1.0199999809839835</v>
      </c>
      <c r="AG49" s="16">
        <v>1.0199999809839835</v>
      </c>
      <c r="AH49" s="16">
        <v>1.0199999809839835</v>
      </c>
      <c r="AI49" s="16">
        <v>1.0199999890438849</v>
      </c>
      <c r="AJ49" s="16">
        <v>1.0199999809329325</v>
      </c>
      <c r="AK49" s="16">
        <v>1.0199999873650352</v>
      </c>
      <c r="AL49" s="16">
        <v>1.0199999873650352</v>
      </c>
      <c r="AM49" s="16">
        <v>1.0199999873650352</v>
      </c>
      <c r="AN49" s="16">
        <v>1.0199999873650352</v>
      </c>
      <c r="AO49" s="16">
        <v>1.0199999873650352</v>
      </c>
      <c r="AP49" s="16"/>
      <c r="AQ49" s="16">
        <v>0</v>
      </c>
      <c r="AR49" s="16">
        <v>0</v>
      </c>
      <c r="AS49" s="16">
        <v>0</v>
      </c>
      <c r="AT49" s="16">
        <v>1.0089247595067579</v>
      </c>
      <c r="AU49" s="16">
        <v>1.0098868300230708</v>
      </c>
      <c r="AV49" s="16">
        <v>1.0141728526545428</v>
      </c>
      <c r="AW49" s="16">
        <v>1.018117183249688</v>
      </c>
      <c r="AX49" s="16">
        <v>0.97766387081893047</v>
      </c>
      <c r="AY49" s="16">
        <v>0.97373704247370974</v>
      </c>
      <c r="AZ49" s="16">
        <v>0.97373704247370974</v>
      </c>
      <c r="BA49" s="16">
        <v>1.0199999809285674</v>
      </c>
      <c r="BB49" s="16">
        <v>1.0199999849722914</v>
      </c>
      <c r="BC49" s="16">
        <v>1.0199999809839835</v>
      </c>
      <c r="BD49" s="16">
        <v>1.0199999890438849</v>
      </c>
      <c r="BE49" s="16">
        <v>1.0199999809329325</v>
      </c>
      <c r="BF49" s="16">
        <v>1.0199999873650352</v>
      </c>
      <c r="BG49" s="16"/>
      <c r="BH49" s="16"/>
      <c r="BI49" s="16"/>
      <c r="BJ49" s="16"/>
    </row>
    <row r="50" spans="5:62" ht="15" customHeight="1" x14ac:dyDescent="0.4">
      <c r="E50" s="11" t="s">
        <v>85</v>
      </c>
      <c r="F50" s="30">
        <v>0.68999999761581421</v>
      </c>
      <c r="G50" s="20"/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1.0118868656639506</v>
      </c>
      <c r="P50" s="16">
        <v>1.0118868656639506</v>
      </c>
      <c r="Q50" s="16">
        <v>1.0161763094243277</v>
      </c>
      <c r="R50" s="16">
        <v>1.0161763094243277</v>
      </c>
      <c r="S50" s="16">
        <v>1.0161763094243277</v>
      </c>
      <c r="T50" s="16">
        <v>1.0201238075453924</v>
      </c>
      <c r="U50" s="16">
        <v>1.0201238075453924</v>
      </c>
      <c r="V50" s="16">
        <v>1.0201238075453924</v>
      </c>
      <c r="W50" s="16">
        <v>1.0201238075453924</v>
      </c>
      <c r="X50" s="16">
        <v>0.97963890855686586</v>
      </c>
      <c r="Y50" s="16">
        <v>0.97963890855686586</v>
      </c>
      <c r="Z50" s="16">
        <v>0.96009178184953636</v>
      </c>
      <c r="AA50" s="16">
        <v>0.96009178184953636</v>
      </c>
      <c r="AB50" s="16">
        <v>0.96009178184953636</v>
      </c>
      <c r="AC50" s="16">
        <v>0.96292900005084148</v>
      </c>
      <c r="AD50" s="16">
        <v>0.98184898222242645</v>
      </c>
      <c r="AE50" s="16">
        <v>0.98184898222242645</v>
      </c>
      <c r="AF50" s="16">
        <v>1.0100567972913368</v>
      </c>
      <c r="AG50" s="16">
        <v>1.0100567972913368</v>
      </c>
      <c r="AH50" s="16">
        <v>1.0100567972913368</v>
      </c>
      <c r="AI50" s="16">
        <v>1.0200000073016793</v>
      </c>
      <c r="AJ50" s="16">
        <v>1.0199999811044045</v>
      </c>
      <c r="AK50" s="16">
        <v>1.0200000014592785</v>
      </c>
      <c r="AL50" s="16">
        <v>1.0200000014592785</v>
      </c>
      <c r="AM50" s="16">
        <v>1.0200000014592785</v>
      </c>
      <c r="AN50" s="16">
        <v>1.0200000014592785</v>
      </c>
      <c r="AO50" s="16">
        <v>1.0200000014592785</v>
      </c>
      <c r="AP50" s="16"/>
      <c r="AQ50" s="16">
        <v>0</v>
      </c>
      <c r="AR50" s="16">
        <v>0</v>
      </c>
      <c r="AS50" s="16">
        <v>0</v>
      </c>
      <c r="AT50" s="16">
        <v>0</v>
      </c>
      <c r="AU50" s="16">
        <v>1.0118868656639506</v>
      </c>
      <c r="AV50" s="16">
        <v>1.0161763094243277</v>
      </c>
      <c r="AW50" s="16">
        <v>1.0201238075453924</v>
      </c>
      <c r="AX50" s="16">
        <v>0.97963890855686586</v>
      </c>
      <c r="AY50" s="16">
        <v>0.96009178184953636</v>
      </c>
      <c r="AZ50" s="16">
        <v>0.96009178184953636</v>
      </c>
      <c r="BA50" s="16">
        <v>0.96292900005084148</v>
      </c>
      <c r="BB50" s="16">
        <v>0.98184898222242645</v>
      </c>
      <c r="BC50" s="16">
        <v>1.0100567972913368</v>
      </c>
      <c r="BD50" s="16">
        <v>1.0200000073016793</v>
      </c>
      <c r="BE50" s="16">
        <v>1.0199999811044045</v>
      </c>
      <c r="BF50" s="16">
        <v>1.0200000014592785</v>
      </c>
      <c r="BG50" s="16"/>
      <c r="BH50" s="16"/>
      <c r="BI50" s="16"/>
      <c r="BJ50" s="16"/>
    </row>
    <row r="51" spans="5:62" ht="15" customHeight="1" x14ac:dyDescent="0.4">
      <c r="E51" s="11" t="s">
        <v>86</v>
      </c>
      <c r="F51" s="30">
        <v>11</v>
      </c>
      <c r="G51" s="20"/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1.0048666044154462</v>
      </c>
      <c r="AG51" s="16">
        <v>1.0048666044154462</v>
      </c>
      <c r="AH51" s="16">
        <v>1.0048666044154462</v>
      </c>
      <c r="AI51" s="16">
        <v>1.0017604027965175</v>
      </c>
      <c r="AJ51" s="16">
        <v>1.0092466087300367</v>
      </c>
      <c r="AK51" s="16">
        <v>1.0060610237397922</v>
      </c>
      <c r="AL51" s="16">
        <v>1.0060610237397922</v>
      </c>
      <c r="AM51" s="16">
        <v>1.0060610237397922</v>
      </c>
      <c r="AN51" s="16">
        <v>1.0060610237397922</v>
      </c>
      <c r="AO51" s="16">
        <v>1.0060610237397922</v>
      </c>
      <c r="AP51" s="16"/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1.0048666044154462</v>
      </c>
      <c r="BD51" s="16">
        <v>1.0017604027965175</v>
      </c>
      <c r="BE51" s="16">
        <v>1.0092466087300367</v>
      </c>
      <c r="BF51" s="16">
        <v>1.0060610237397922</v>
      </c>
      <c r="BG51" s="16"/>
      <c r="BH51" s="16"/>
      <c r="BI51" s="16"/>
      <c r="BJ51" s="16"/>
    </row>
    <row r="52" spans="5:62" ht="15" customHeight="1" x14ac:dyDescent="0.4">
      <c r="E52" s="11" t="s">
        <v>87</v>
      </c>
      <c r="F52" s="30">
        <v>11</v>
      </c>
      <c r="G52" s="20"/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0.999800203869329</v>
      </c>
      <c r="AJ52" s="16">
        <v>0.99098289062035039</v>
      </c>
      <c r="AK52" s="16">
        <v>0.99648721658046102</v>
      </c>
      <c r="AL52" s="16">
        <v>0.99648721658046102</v>
      </c>
      <c r="AM52" s="16">
        <v>0.99648721658046102</v>
      </c>
      <c r="AN52" s="16">
        <v>0.99648721658046102</v>
      </c>
      <c r="AO52" s="16">
        <v>0.99648721658046102</v>
      </c>
      <c r="AP52" s="16"/>
      <c r="AQ52" s="16">
        <v>0</v>
      </c>
      <c r="AR52" s="16">
        <v>0</v>
      </c>
      <c r="AS52" s="16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16">
        <v>0</v>
      </c>
      <c r="BC52" s="16">
        <v>0</v>
      </c>
      <c r="BD52" s="16">
        <v>0.999800203869329</v>
      </c>
      <c r="BE52" s="16">
        <v>0.99098289062035039</v>
      </c>
      <c r="BF52" s="16">
        <v>0.99648721658046102</v>
      </c>
      <c r="BG52" s="16"/>
      <c r="BH52" s="16"/>
      <c r="BI52" s="16"/>
      <c r="BJ52" s="16"/>
    </row>
    <row r="53" spans="5:62" ht="15" customHeight="1" x14ac:dyDescent="0.4">
      <c r="E53" s="11" t="s">
        <v>88</v>
      </c>
      <c r="F53" s="30">
        <v>11</v>
      </c>
      <c r="G53" s="20"/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1.0008857535902849</v>
      </c>
      <c r="AD53" s="16">
        <v>1.005115874109874</v>
      </c>
      <c r="AE53" s="16">
        <v>1.005115874109874</v>
      </c>
      <c r="AF53" s="16">
        <v>1.0001464633576336</v>
      </c>
      <c r="AG53" s="16">
        <v>1.0001464633576336</v>
      </c>
      <c r="AH53" s="16">
        <v>1.0001464633576336</v>
      </c>
      <c r="AI53" s="16">
        <v>1.0026965406789434</v>
      </c>
      <c r="AJ53" s="16">
        <v>1.000220029539383</v>
      </c>
      <c r="AK53" s="16">
        <v>1.0093268921087399</v>
      </c>
      <c r="AL53" s="16">
        <v>1.0093268921087399</v>
      </c>
      <c r="AM53" s="16">
        <v>1.0093268921087399</v>
      </c>
      <c r="AN53" s="16">
        <v>1.0093268921087399</v>
      </c>
      <c r="AO53" s="16">
        <v>1.0093268921087399</v>
      </c>
      <c r="AP53" s="16"/>
      <c r="AQ53" s="16">
        <v>0</v>
      </c>
      <c r="AR53" s="16">
        <v>0</v>
      </c>
      <c r="AS53" s="16">
        <v>0</v>
      </c>
      <c r="AT53" s="16">
        <v>0</v>
      </c>
      <c r="AU53" s="16">
        <v>0</v>
      </c>
      <c r="AV53" s="16">
        <v>0</v>
      </c>
      <c r="AW53" s="16">
        <v>0</v>
      </c>
      <c r="AX53" s="16">
        <v>0</v>
      </c>
      <c r="AY53" s="16">
        <v>0</v>
      </c>
      <c r="AZ53" s="16">
        <v>0</v>
      </c>
      <c r="BA53" s="16">
        <v>1.0008857535902849</v>
      </c>
      <c r="BB53" s="16">
        <v>1.005115874109874</v>
      </c>
      <c r="BC53" s="16">
        <v>1.0001464633576336</v>
      </c>
      <c r="BD53" s="16">
        <v>1.0026965406789434</v>
      </c>
      <c r="BE53" s="16">
        <v>1.000220029539383</v>
      </c>
      <c r="BF53" s="16">
        <v>1.0093268921087399</v>
      </c>
      <c r="BG53" s="16"/>
      <c r="BH53" s="16"/>
      <c r="BI53" s="16"/>
      <c r="BJ53" s="16"/>
    </row>
    <row r="54" spans="5:62" ht="15" customHeight="1" x14ac:dyDescent="0.4">
      <c r="E54" s="11" t="s">
        <v>89</v>
      </c>
      <c r="F54" s="30">
        <v>11</v>
      </c>
      <c r="G54" s="20"/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37">
        <v>0</v>
      </c>
      <c r="AG54" s="37">
        <v>0</v>
      </c>
      <c r="AH54" s="16">
        <v>1.001100710332536</v>
      </c>
      <c r="AI54" s="16">
        <v>1.0095034099701474</v>
      </c>
      <c r="AJ54" s="16">
        <v>1.0149366591521825</v>
      </c>
      <c r="AK54" s="16">
        <v>1.0060610237397922</v>
      </c>
      <c r="AL54" s="16">
        <v>1.0060610237397922</v>
      </c>
      <c r="AM54" s="16">
        <v>1.0060610237397922</v>
      </c>
      <c r="AN54" s="16">
        <v>1.0060610237397922</v>
      </c>
      <c r="AO54" s="16">
        <v>1.0060610237397922</v>
      </c>
      <c r="AP54" s="16"/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1.001100710332536</v>
      </c>
      <c r="BD54" s="16">
        <v>1.0095034099701474</v>
      </c>
      <c r="BE54" s="16">
        <v>1.0149366591521825</v>
      </c>
      <c r="BF54" s="16">
        <v>1.0060610237397922</v>
      </c>
      <c r="BG54" s="16"/>
      <c r="BH54" s="16"/>
      <c r="BI54" s="16"/>
      <c r="BJ54" s="16"/>
    </row>
    <row r="55" spans="5:62" ht="15" customHeight="1" x14ac:dyDescent="0.4">
      <c r="E55" s="11" t="s">
        <v>90</v>
      </c>
      <c r="F55" s="30">
        <v>11</v>
      </c>
      <c r="G55" s="20"/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37">
        <v>0</v>
      </c>
      <c r="Y55" s="16">
        <v>1.0040727627443373</v>
      </c>
      <c r="Z55" s="16">
        <v>1.0054389716505121</v>
      </c>
      <c r="AA55" s="16">
        <v>1.0054389716505121</v>
      </c>
      <c r="AB55" s="16">
        <v>1.0054389716505121</v>
      </c>
      <c r="AC55" s="16">
        <v>1.0004647529983544</v>
      </c>
      <c r="AD55" s="16">
        <v>1.0102337628545395</v>
      </c>
      <c r="AE55" s="16">
        <v>1.0102337628545395</v>
      </c>
      <c r="AF55" s="16">
        <v>1.0034849988100669</v>
      </c>
      <c r="AG55" s="16">
        <v>1.0034849988100669</v>
      </c>
      <c r="AH55" s="16">
        <v>1.0034849988100669</v>
      </c>
      <c r="AI55" s="16">
        <v>1.0057195458838526</v>
      </c>
      <c r="AJ55" s="16">
        <v>1.0033299025198947</v>
      </c>
      <c r="AK55" s="16">
        <v>1.0085464052357207</v>
      </c>
      <c r="AL55" s="16">
        <v>1.0085464052357207</v>
      </c>
      <c r="AM55" s="16">
        <v>1.0085464052357207</v>
      </c>
      <c r="AN55" s="16">
        <v>1.0085464052357207</v>
      </c>
      <c r="AO55" s="16">
        <v>1.0085464052357207</v>
      </c>
      <c r="AP55" s="16"/>
      <c r="AQ55" s="16">
        <v>0</v>
      </c>
      <c r="AR55" s="16">
        <v>0</v>
      </c>
      <c r="AS55" s="16">
        <v>0</v>
      </c>
      <c r="AT55" s="16">
        <v>0</v>
      </c>
      <c r="AU55" s="16">
        <v>0</v>
      </c>
      <c r="AV55" s="16">
        <v>0</v>
      </c>
      <c r="AW55" s="16">
        <v>0</v>
      </c>
      <c r="AX55" s="16">
        <v>1.0040727627443373</v>
      </c>
      <c r="AY55" s="16">
        <v>1.0054389716505121</v>
      </c>
      <c r="AZ55" s="16">
        <v>1.0054389716505121</v>
      </c>
      <c r="BA55" s="16">
        <v>1.0004647529983544</v>
      </c>
      <c r="BB55" s="16">
        <v>1.0102337628545395</v>
      </c>
      <c r="BC55" s="16">
        <v>1.0034849988100669</v>
      </c>
      <c r="BD55" s="16">
        <v>1.0057195458838526</v>
      </c>
      <c r="BE55" s="16">
        <v>1.0033299025198947</v>
      </c>
      <c r="BF55" s="16">
        <v>1.0085464052357207</v>
      </c>
      <c r="BG55" s="16"/>
      <c r="BH55" s="16"/>
      <c r="BI55" s="16"/>
      <c r="BJ55" s="16"/>
    </row>
    <row r="56" spans="5:62" ht="15" customHeight="1" x14ac:dyDescent="0.4">
      <c r="E56" s="11" t="s">
        <v>91</v>
      </c>
      <c r="F56" s="30">
        <v>11</v>
      </c>
      <c r="G56" s="20"/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0.9928322022129662</v>
      </c>
      <c r="AK56" s="16">
        <v>0.99291733616177846</v>
      </c>
      <c r="AL56" s="16">
        <v>0.99291733616177846</v>
      </c>
      <c r="AM56" s="16">
        <v>0.99291733616177846</v>
      </c>
      <c r="AN56" s="16">
        <v>0.99291733616177846</v>
      </c>
      <c r="AO56" s="16">
        <v>0.99291733616177846</v>
      </c>
      <c r="AP56" s="16"/>
      <c r="AQ56" s="16">
        <v>0</v>
      </c>
      <c r="AR56" s="16">
        <v>0</v>
      </c>
      <c r="AS56" s="16">
        <v>0</v>
      </c>
      <c r="AT56" s="16">
        <v>0</v>
      </c>
      <c r="AU56" s="16">
        <v>0</v>
      </c>
      <c r="AV56" s="16">
        <v>0</v>
      </c>
      <c r="AW56" s="16">
        <v>0</v>
      </c>
      <c r="AX56" s="16">
        <v>0</v>
      </c>
      <c r="AY56" s="16">
        <v>0</v>
      </c>
      <c r="AZ56" s="16">
        <v>0</v>
      </c>
      <c r="BA56" s="16">
        <v>0</v>
      </c>
      <c r="BB56" s="16">
        <v>0</v>
      </c>
      <c r="BC56" s="16">
        <v>0</v>
      </c>
      <c r="BD56" s="16">
        <v>0</v>
      </c>
      <c r="BE56" s="16">
        <v>0.9928322022129662</v>
      </c>
      <c r="BF56" s="16">
        <v>0.99291733616177846</v>
      </c>
      <c r="BG56" s="16"/>
      <c r="BH56" s="16"/>
      <c r="BI56" s="16"/>
      <c r="BJ56" s="16"/>
    </row>
    <row r="57" spans="5:62" ht="15" customHeight="1" x14ac:dyDescent="0.4">
      <c r="E57" s="11" t="s">
        <v>92</v>
      </c>
      <c r="F57" s="30">
        <v>11</v>
      </c>
      <c r="G57" s="20"/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1.0011866018480231</v>
      </c>
      <c r="AA57" s="16">
        <v>1.0011866018480231</v>
      </c>
      <c r="AB57" s="16">
        <v>1.0011866018480231</v>
      </c>
      <c r="AC57" s="16">
        <v>0.99314416351403711</v>
      </c>
      <c r="AD57" s="16">
        <v>0.99963989984233181</v>
      </c>
      <c r="AE57" s="16">
        <v>0.99963989984233181</v>
      </c>
      <c r="AF57" s="16">
        <v>0.99682002617608367</v>
      </c>
      <c r="AG57" s="16">
        <v>0.99682002617608367</v>
      </c>
      <c r="AH57" s="16">
        <v>0.99682002617608367</v>
      </c>
      <c r="AI57" s="16">
        <v>0.99755321890200355</v>
      </c>
      <c r="AJ57" s="16">
        <v>0.99582723669790152</v>
      </c>
      <c r="AK57" s="16">
        <v>1.0020899611239822</v>
      </c>
      <c r="AL57" s="16">
        <v>1.0020899611239822</v>
      </c>
      <c r="AM57" s="16">
        <v>1.0020899611239822</v>
      </c>
      <c r="AN57" s="16">
        <v>1.0020899611239822</v>
      </c>
      <c r="AO57" s="16">
        <v>1.0020899611239822</v>
      </c>
      <c r="AP57" s="16"/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1.0011866018480231</v>
      </c>
      <c r="AZ57" s="16">
        <v>1.0011866018480231</v>
      </c>
      <c r="BA57" s="16">
        <v>0.99314416351403711</v>
      </c>
      <c r="BB57" s="16">
        <v>0.99963989984233181</v>
      </c>
      <c r="BC57" s="16">
        <v>0.99682002617608367</v>
      </c>
      <c r="BD57" s="16">
        <v>0.99755321890200355</v>
      </c>
      <c r="BE57" s="16">
        <v>0.99582723669790152</v>
      </c>
      <c r="BF57" s="16">
        <v>1.0020899611239822</v>
      </c>
      <c r="BG57" s="16"/>
      <c r="BH57" s="16"/>
      <c r="BI57" s="16"/>
      <c r="BJ57" s="16"/>
    </row>
    <row r="58" spans="5:62" ht="15" customHeight="1" x14ac:dyDescent="0.4">
      <c r="E58" s="11" t="s">
        <v>93</v>
      </c>
      <c r="F58" s="30">
        <v>0.68999999761581421</v>
      </c>
      <c r="G58" s="20"/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0.98580313907656492</v>
      </c>
      <c r="AD58" s="16">
        <v>1.0069638071628932</v>
      </c>
      <c r="AE58" s="16">
        <v>1.0069638071628932</v>
      </c>
      <c r="AF58" s="16">
        <v>1.0035955025880223</v>
      </c>
      <c r="AG58" s="16">
        <v>1.0035955025880223</v>
      </c>
      <c r="AH58" s="16">
        <v>1.0035955025880223</v>
      </c>
      <c r="AI58" s="16">
        <v>1.0058476202271307</v>
      </c>
      <c r="AJ58" s="16">
        <v>1.0037912693930309</v>
      </c>
      <c r="AK58" s="16">
        <v>1.0033270446200302</v>
      </c>
      <c r="AL58" s="16">
        <v>1.0033270446200302</v>
      </c>
      <c r="AM58" s="16">
        <v>1.0033270446200302</v>
      </c>
      <c r="AN58" s="16">
        <v>1.0033270446200302</v>
      </c>
      <c r="AO58" s="16">
        <v>1.0033270446200302</v>
      </c>
      <c r="AP58" s="16"/>
      <c r="AQ58" s="16">
        <v>0</v>
      </c>
      <c r="AR58" s="16">
        <v>0</v>
      </c>
      <c r="AS58" s="16">
        <v>0</v>
      </c>
      <c r="AT58" s="16">
        <v>0</v>
      </c>
      <c r="AU58" s="16">
        <v>0</v>
      </c>
      <c r="AV58" s="16">
        <v>0</v>
      </c>
      <c r="AW58" s="16">
        <v>0</v>
      </c>
      <c r="AX58" s="16">
        <v>0</v>
      </c>
      <c r="AY58" s="16">
        <v>0</v>
      </c>
      <c r="AZ58" s="16">
        <v>0</v>
      </c>
      <c r="BA58" s="16">
        <v>0.98580313907656492</v>
      </c>
      <c r="BB58" s="16">
        <v>1.0069638071628932</v>
      </c>
      <c r="BC58" s="16">
        <v>1.0035955025880223</v>
      </c>
      <c r="BD58" s="16">
        <v>1.0058476202271307</v>
      </c>
      <c r="BE58" s="16">
        <v>1.0037912693930309</v>
      </c>
      <c r="BF58" s="16">
        <v>1.0033270446200302</v>
      </c>
      <c r="BG58" s="16"/>
      <c r="BH58" s="16"/>
      <c r="BI58" s="16"/>
      <c r="BJ58" s="16"/>
    </row>
    <row r="59" spans="5:62" ht="15" customHeight="1" x14ac:dyDescent="0.4">
      <c r="E59" s="11" t="s">
        <v>94</v>
      </c>
      <c r="F59" s="30">
        <v>11</v>
      </c>
      <c r="G59" s="20"/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0.98580231889212966</v>
      </c>
      <c r="AD59" s="16">
        <v>1.0069629693728634</v>
      </c>
      <c r="AE59" s="16">
        <v>1.0069629693728634</v>
      </c>
      <c r="AF59" s="16">
        <v>1.0035946676004455</v>
      </c>
      <c r="AG59" s="16">
        <v>1.0035946676004455</v>
      </c>
      <c r="AH59" s="16">
        <v>1.0035946676004455</v>
      </c>
      <c r="AI59" s="16">
        <v>1.0058467833657263</v>
      </c>
      <c r="AJ59" s="16">
        <v>1.0037904342425494</v>
      </c>
      <c r="AK59" s="16">
        <v>1.0033262098557725</v>
      </c>
      <c r="AL59" s="16">
        <v>1.0033262098557725</v>
      </c>
      <c r="AM59" s="16">
        <v>1.0033262098557725</v>
      </c>
      <c r="AN59" s="16">
        <v>1.0033262098557725</v>
      </c>
      <c r="AO59" s="16">
        <v>1.0033262098557725</v>
      </c>
      <c r="AP59" s="16"/>
      <c r="AQ59" s="16">
        <v>0</v>
      </c>
      <c r="AR59" s="16">
        <v>0</v>
      </c>
      <c r="AS59" s="16">
        <v>0</v>
      </c>
      <c r="AT59" s="16">
        <v>0</v>
      </c>
      <c r="AU59" s="16">
        <v>0</v>
      </c>
      <c r="AV59" s="16">
        <v>0</v>
      </c>
      <c r="AW59" s="16">
        <v>0</v>
      </c>
      <c r="AX59" s="16">
        <v>0</v>
      </c>
      <c r="AY59" s="16">
        <v>0</v>
      </c>
      <c r="AZ59" s="16">
        <v>0</v>
      </c>
      <c r="BA59" s="16">
        <v>0.98580231889212966</v>
      </c>
      <c r="BB59" s="16">
        <v>1.0069629693728634</v>
      </c>
      <c r="BC59" s="16">
        <v>1.0035946676004455</v>
      </c>
      <c r="BD59" s="16">
        <v>1.0058467833657263</v>
      </c>
      <c r="BE59" s="16">
        <v>1.0037904342425494</v>
      </c>
      <c r="BF59" s="16">
        <v>1.0033262098557725</v>
      </c>
      <c r="BG59" s="16"/>
      <c r="BH59" s="16"/>
      <c r="BI59" s="16"/>
      <c r="BJ59" s="16"/>
    </row>
    <row r="60" spans="5:62" ht="15" customHeight="1" x14ac:dyDescent="0.4">
      <c r="E60" s="11" t="s">
        <v>95</v>
      </c>
      <c r="F60" s="30">
        <v>11</v>
      </c>
      <c r="G60" s="20"/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0.98580313908024209</v>
      </c>
      <c r="AD60" s="16">
        <v>1.0069638071666496</v>
      </c>
      <c r="AE60" s="16">
        <v>1.0069638071666496</v>
      </c>
      <c r="AF60" s="16">
        <v>1.0035955025918026</v>
      </c>
      <c r="AG60" s="16">
        <v>1.0035955025918026</v>
      </c>
      <c r="AH60" s="16">
        <v>1.0035955025918026</v>
      </c>
      <c r="AI60" s="16">
        <v>1.0058476202308448</v>
      </c>
      <c r="AJ60" s="16">
        <v>1.0037912693967843</v>
      </c>
      <c r="AK60" s="16">
        <v>1.0033270446237725</v>
      </c>
      <c r="AL60" s="16">
        <v>1.0033270446237725</v>
      </c>
      <c r="AM60" s="16">
        <v>1.0033270446237725</v>
      </c>
      <c r="AN60" s="16">
        <v>1.0033270446237725</v>
      </c>
      <c r="AO60" s="16">
        <v>1.0033270446237725</v>
      </c>
      <c r="AP60" s="16"/>
      <c r="AQ60" s="16">
        <v>0</v>
      </c>
      <c r="AR60" s="16">
        <v>0</v>
      </c>
      <c r="AS60" s="16">
        <v>0</v>
      </c>
      <c r="AT60" s="16">
        <v>0</v>
      </c>
      <c r="AU60" s="16">
        <v>0</v>
      </c>
      <c r="AV60" s="16">
        <v>0</v>
      </c>
      <c r="AW60" s="16">
        <v>0</v>
      </c>
      <c r="AX60" s="16">
        <v>0</v>
      </c>
      <c r="AY60" s="16">
        <v>0</v>
      </c>
      <c r="AZ60" s="16">
        <v>0</v>
      </c>
      <c r="BA60" s="16">
        <v>0.98580313908024209</v>
      </c>
      <c r="BB60" s="16">
        <v>1.0069638071666496</v>
      </c>
      <c r="BC60" s="16">
        <v>1.0035955025918026</v>
      </c>
      <c r="BD60" s="16">
        <v>1.0058476202308448</v>
      </c>
      <c r="BE60" s="16">
        <v>1.0037912693967843</v>
      </c>
      <c r="BF60" s="16">
        <v>1.0033270446237725</v>
      </c>
      <c r="BG60" s="16"/>
      <c r="BH60" s="16"/>
      <c r="BI60" s="16"/>
      <c r="BJ60" s="16"/>
    </row>
    <row r="61" spans="5:62" ht="15" customHeight="1" x14ac:dyDescent="0.4">
      <c r="E61" s="11" t="s">
        <v>96</v>
      </c>
      <c r="F61" s="30">
        <v>11</v>
      </c>
      <c r="G61" s="20"/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0.98580231880423763</v>
      </c>
      <c r="AD61" s="16">
        <v>1.0069629692830495</v>
      </c>
      <c r="AE61" s="16">
        <v>1.0069629692830495</v>
      </c>
      <c r="AF61" s="16">
        <v>1.0035946675109373</v>
      </c>
      <c r="AG61" s="16">
        <v>1.0035946675109373</v>
      </c>
      <c r="AH61" s="16">
        <v>1.0035946675109373</v>
      </c>
      <c r="AI61" s="16">
        <v>1.0058467832760132</v>
      </c>
      <c r="AJ61" s="16">
        <v>1.0037904341530235</v>
      </c>
      <c r="AK61" s="16">
        <v>1.0033262097662889</v>
      </c>
      <c r="AL61" s="16">
        <v>1.0033262097662889</v>
      </c>
      <c r="AM61" s="16">
        <v>1.0033262097662889</v>
      </c>
      <c r="AN61" s="16">
        <v>1.0033262097662889</v>
      </c>
      <c r="AO61" s="16">
        <v>1.0033262097662889</v>
      </c>
      <c r="AP61" s="16"/>
      <c r="AQ61" s="16">
        <v>0</v>
      </c>
      <c r="AR61" s="16">
        <v>0</v>
      </c>
      <c r="AS61" s="16">
        <v>0</v>
      </c>
      <c r="AT61" s="16">
        <v>0</v>
      </c>
      <c r="AU61" s="16">
        <v>0</v>
      </c>
      <c r="AV61" s="16">
        <v>0</v>
      </c>
      <c r="AW61" s="16">
        <v>0</v>
      </c>
      <c r="AX61" s="16">
        <v>0</v>
      </c>
      <c r="AY61" s="16">
        <v>0</v>
      </c>
      <c r="AZ61" s="16">
        <v>0</v>
      </c>
      <c r="BA61" s="16">
        <v>0.98580231880423763</v>
      </c>
      <c r="BB61" s="16">
        <v>1.0069629692830495</v>
      </c>
      <c r="BC61" s="16">
        <v>1.0035946675109373</v>
      </c>
      <c r="BD61" s="16">
        <v>1.0058467832760132</v>
      </c>
      <c r="BE61" s="16">
        <v>1.0037904341530235</v>
      </c>
      <c r="BF61" s="16">
        <v>1.0033262097662889</v>
      </c>
      <c r="BG61" s="16"/>
      <c r="BH61" s="16"/>
      <c r="BI61" s="16"/>
      <c r="BJ61" s="16"/>
    </row>
    <row r="62" spans="5:62" ht="15" customHeight="1" x14ac:dyDescent="0.4">
      <c r="E62" s="11" t="s">
        <v>97</v>
      </c>
      <c r="F62" s="30">
        <v>33</v>
      </c>
      <c r="G62" s="20"/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1.0152828955573969</v>
      </c>
      <c r="P62" s="16">
        <v>1.0152828955573969</v>
      </c>
      <c r="Q62" s="16">
        <v>1.0195579857320574</v>
      </c>
      <c r="R62" s="16">
        <v>1.0195579857320574</v>
      </c>
      <c r="S62" s="16">
        <v>1.0195579857320574</v>
      </c>
      <c r="T62" s="16">
        <v>1.0234923813666321</v>
      </c>
      <c r="U62" s="16">
        <v>1.0234923813666321</v>
      </c>
      <c r="V62" s="16">
        <v>1.0234923813666321</v>
      </c>
      <c r="W62" s="16">
        <v>1.0234923813666321</v>
      </c>
      <c r="X62" s="16">
        <v>0.98314688104042314</v>
      </c>
      <c r="Y62" s="16">
        <v>0.98314688104042314</v>
      </c>
      <c r="Z62" s="16">
        <v>0.96367127673772457</v>
      </c>
      <c r="AA62" s="16">
        <v>0.96367127673772457</v>
      </c>
      <c r="AB62" s="16">
        <v>0.96367127673772457</v>
      </c>
      <c r="AC62" s="16">
        <v>0.96649793328574118</v>
      </c>
      <c r="AD62" s="16">
        <v>0.98534904634607423</v>
      </c>
      <c r="AE62" s="16">
        <v>0.98534904634607423</v>
      </c>
      <c r="AF62" s="16">
        <v>0.99451363717744479</v>
      </c>
      <c r="AG62" s="16">
        <v>0.99451363717744479</v>
      </c>
      <c r="AH62" s="16">
        <v>0.99451363717744479</v>
      </c>
      <c r="AI62" s="16">
        <v>1.0069369629319342</v>
      </c>
      <c r="AJ62" s="16">
        <v>1.0055969403302858</v>
      </c>
      <c r="AK62" s="16">
        <v>1.0104586148718162</v>
      </c>
      <c r="AL62" s="16">
        <v>1.0104586148718162</v>
      </c>
      <c r="AM62" s="16">
        <v>1.0104586148718162</v>
      </c>
      <c r="AN62" s="16">
        <v>1.0104586148718162</v>
      </c>
      <c r="AO62" s="16">
        <v>1.0104586148718162</v>
      </c>
      <c r="AP62" s="16"/>
      <c r="AQ62" s="16">
        <v>0</v>
      </c>
      <c r="AR62" s="16">
        <v>0</v>
      </c>
      <c r="AS62" s="16">
        <v>0</v>
      </c>
      <c r="AT62" s="16">
        <v>0</v>
      </c>
      <c r="AU62" s="16">
        <v>1.0152828955573969</v>
      </c>
      <c r="AV62" s="16">
        <v>1.0195579857320574</v>
      </c>
      <c r="AW62" s="16">
        <v>1.0234923813666321</v>
      </c>
      <c r="AX62" s="16">
        <v>0.98314688104042314</v>
      </c>
      <c r="AY62" s="16">
        <v>0.96367127673772457</v>
      </c>
      <c r="AZ62" s="16">
        <v>0.96367127673772457</v>
      </c>
      <c r="BA62" s="16">
        <v>0.96649793328574118</v>
      </c>
      <c r="BB62" s="16">
        <v>0.98534904634607423</v>
      </c>
      <c r="BC62" s="16">
        <v>0.99451363717744479</v>
      </c>
      <c r="BD62" s="16">
        <v>1.0069369629319342</v>
      </c>
      <c r="BE62" s="16">
        <v>1.0055969403302858</v>
      </c>
      <c r="BF62" s="16">
        <v>1.0104586148718162</v>
      </c>
      <c r="BG62" s="16"/>
      <c r="BH62" s="16"/>
      <c r="BI62" s="16"/>
      <c r="BJ62" s="16"/>
    </row>
    <row r="63" spans="5:62" ht="15" customHeight="1" x14ac:dyDescent="0.4">
      <c r="E63" s="11" t="s">
        <v>98</v>
      </c>
      <c r="F63" s="30">
        <v>11</v>
      </c>
      <c r="G63" s="20"/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1.0008857535902849</v>
      </c>
      <c r="AD63" s="16">
        <v>1.005115874109874</v>
      </c>
      <c r="AE63" s="16">
        <v>1.005115874109874</v>
      </c>
      <c r="AF63" s="16">
        <v>1.0001464633576336</v>
      </c>
      <c r="AG63" s="16">
        <v>1.0001464633576336</v>
      </c>
      <c r="AH63" s="16">
        <v>1.0001464633576336</v>
      </c>
      <c r="AI63" s="16">
        <v>1.0026965406789434</v>
      </c>
      <c r="AJ63" s="16">
        <v>1.000220029539383</v>
      </c>
      <c r="AK63" s="16">
        <v>1.0093268921087399</v>
      </c>
      <c r="AL63" s="16">
        <v>1.0093268921087399</v>
      </c>
      <c r="AM63" s="16">
        <v>1.0093268921087399</v>
      </c>
      <c r="AN63" s="16">
        <v>1.0093268921087399</v>
      </c>
      <c r="AO63" s="16">
        <v>1.0093268921087399</v>
      </c>
      <c r="AP63" s="16"/>
      <c r="AQ63" s="16">
        <v>0</v>
      </c>
      <c r="AR63" s="16">
        <v>0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1.0008857535902849</v>
      </c>
      <c r="BB63" s="16">
        <v>1.005115874109874</v>
      </c>
      <c r="BC63" s="16">
        <v>1.0001464633576336</v>
      </c>
      <c r="BD63" s="16">
        <v>1.0026965406789434</v>
      </c>
      <c r="BE63" s="16">
        <v>1.000220029539383</v>
      </c>
      <c r="BF63" s="16">
        <v>1.0093268921087399</v>
      </c>
      <c r="BG63" s="16"/>
      <c r="BH63" s="16"/>
      <c r="BI63" s="16"/>
      <c r="BJ63" s="16"/>
    </row>
    <row r="64" spans="5:62" ht="15" customHeight="1" x14ac:dyDescent="0.4">
      <c r="E64" s="11" t="s">
        <v>99</v>
      </c>
      <c r="F64" s="30">
        <v>11</v>
      </c>
      <c r="G64" s="20"/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0.99168130442547353</v>
      </c>
      <c r="AJ64" s="16">
        <v>0.99497689339054873</v>
      </c>
      <c r="AK64" s="16">
        <v>0.99291733616177846</v>
      </c>
      <c r="AL64" s="16">
        <v>0.99291733616177846</v>
      </c>
      <c r="AM64" s="16">
        <v>0.99291733616177846</v>
      </c>
      <c r="AN64" s="16">
        <v>0.99291733616177846</v>
      </c>
      <c r="AO64" s="16">
        <v>0.99291733616177846</v>
      </c>
      <c r="AP64" s="16"/>
      <c r="AQ64" s="16">
        <v>0</v>
      </c>
      <c r="AR64" s="16">
        <v>0</v>
      </c>
      <c r="AS64" s="16">
        <v>0</v>
      </c>
      <c r="AT64" s="16">
        <v>0</v>
      </c>
      <c r="AU64" s="16">
        <v>0</v>
      </c>
      <c r="AV64" s="16">
        <v>0</v>
      </c>
      <c r="AW64" s="16">
        <v>0</v>
      </c>
      <c r="AX64" s="16">
        <v>0</v>
      </c>
      <c r="AY64" s="16">
        <v>0</v>
      </c>
      <c r="AZ64" s="16">
        <v>0</v>
      </c>
      <c r="BA64" s="16">
        <v>0</v>
      </c>
      <c r="BB64" s="16">
        <v>0</v>
      </c>
      <c r="BC64" s="16">
        <v>0</v>
      </c>
      <c r="BD64" s="16">
        <v>0.99168130442547353</v>
      </c>
      <c r="BE64" s="16">
        <v>0.99497689339054873</v>
      </c>
      <c r="BF64" s="16">
        <v>0.99291733616177846</v>
      </c>
      <c r="BG64" s="16"/>
      <c r="BH64" s="16"/>
      <c r="BI64" s="16"/>
      <c r="BJ64" s="16"/>
    </row>
    <row r="65" spans="5:62" ht="15" customHeight="1" x14ac:dyDescent="0.4">
      <c r="E65" s="11" t="s">
        <v>100</v>
      </c>
      <c r="F65" s="30">
        <v>11</v>
      </c>
      <c r="G65" s="20"/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0.98580231889212966</v>
      </c>
      <c r="AD65" s="16">
        <v>1.0069629693728634</v>
      </c>
      <c r="AE65" s="16">
        <v>1.0069629693728634</v>
      </c>
      <c r="AF65" s="16">
        <v>1.0035946676004455</v>
      </c>
      <c r="AG65" s="16">
        <v>1.0035946676004455</v>
      </c>
      <c r="AH65" s="16">
        <v>1.0035946676004455</v>
      </c>
      <c r="AI65" s="16">
        <v>1.0058467833657263</v>
      </c>
      <c r="AJ65" s="16">
        <v>1.0037904342425494</v>
      </c>
      <c r="AK65" s="16">
        <v>1.0033262098557725</v>
      </c>
      <c r="AL65" s="16">
        <v>1.0033262098557725</v>
      </c>
      <c r="AM65" s="16">
        <v>1.0033262098557725</v>
      </c>
      <c r="AN65" s="16">
        <v>1.0033262098557725</v>
      </c>
      <c r="AO65" s="16">
        <v>1.0033262098557725</v>
      </c>
      <c r="AP65" s="16"/>
      <c r="AQ65" s="16">
        <v>0</v>
      </c>
      <c r="AR65" s="16">
        <v>0</v>
      </c>
      <c r="AS65" s="16">
        <v>0</v>
      </c>
      <c r="AT65" s="16">
        <v>0</v>
      </c>
      <c r="AU65" s="16">
        <v>0</v>
      </c>
      <c r="AV65" s="16">
        <v>0</v>
      </c>
      <c r="AW65" s="16">
        <v>0</v>
      </c>
      <c r="AX65" s="16">
        <v>0</v>
      </c>
      <c r="AY65" s="16">
        <v>0</v>
      </c>
      <c r="AZ65" s="16">
        <v>0</v>
      </c>
      <c r="BA65" s="16">
        <v>0.98580231889212966</v>
      </c>
      <c r="BB65" s="16">
        <v>1.0069629693728634</v>
      </c>
      <c r="BC65" s="16">
        <v>1.0035946676004455</v>
      </c>
      <c r="BD65" s="16">
        <v>1.0058467833657263</v>
      </c>
      <c r="BE65" s="16">
        <v>1.0037904342425494</v>
      </c>
      <c r="BF65" s="16">
        <v>1.0033262098557725</v>
      </c>
      <c r="BG65" s="16"/>
      <c r="BH65" s="16"/>
      <c r="BI65" s="16"/>
      <c r="BJ65" s="16"/>
    </row>
    <row r="66" spans="5:62" ht="15" customHeight="1" x14ac:dyDescent="0.4">
      <c r="E66" s="11" t="s">
        <v>101</v>
      </c>
      <c r="F66" s="30">
        <v>33</v>
      </c>
      <c r="G66" s="20"/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1.0119768540831873</v>
      </c>
      <c r="N66" s="16">
        <v>1.0119768540831873</v>
      </c>
      <c r="O66" s="16">
        <v>1.0129360168594557</v>
      </c>
      <c r="P66" s="16">
        <v>1.0129360168594557</v>
      </c>
      <c r="Q66" s="16">
        <v>1.0172091525526021</v>
      </c>
      <c r="R66" s="16">
        <v>1.0172091525526021</v>
      </c>
      <c r="S66" s="16">
        <v>1.0172091525526021</v>
      </c>
      <c r="T66" s="16">
        <v>1.021141719466353</v>
      </c>
      <c r="U66" s="16">
        <v>1.021141719466353</v>
      </c>
      <c r="V66" s="16">
        <v>1.021141719466353</v>
      </c>
      <c r="W66" s="16">
        <v>1.021141719466353</v>
      </c>
      <c r="X66" s="16">
        <v>0.98081356172535095</v>
      </c>
      <c r="Y66" s="16">
        <v>0.98081356172535095</v>
      </c>
      <c r="Z66" s="16">
        <v>0.97689943599661244</v>
      </c>
      <c r="AA66" s="16">
        <v>0.97689943599661244</v>
      </c>
      <c r="AB66" s="16">
        <v>0.97689943599661244</v>
      </c>
      <c r="AC66" s="16">
        <v>1.0148786602329469</v>
      </c>
      <c r="AD66" s="16">
        <v>1.0186767287231127</v>
      </c>
      <c r="AE66" s="16">
        <v>1.0186767287231127</v>
      </c>
      <c r="AF66" s="16">
        <v>1.0113241501356474</v>
      </c>
      <c r="AG66" s="16">
        <v>1.0113241501356474</v>
      </c>
      <c r="AH66" s="16">
        <v>1.0113241501356474</v>
      </c>
      <c r="AI66" s="16">
        <v>1.0169216552946863</v>
      </c>
      <c r="AJ66" s="16">
        <v>1.015992588368986</v>
      </c>
      <c r="AK66" s="16">
        <v>1.0180192795541088</v>
      </c>
      <c r="AL66" s="16">
        <v>1.0180192795541088</v>
      </c>
      <c r="AM66" s="16">
        <v>1.0180192795541088</v>
      </c>
      <c r="AN66" s="16">
        <v>1.0180192795541088</v>
      </c>
      <c r="AO66" s="16">
        <v>1.0180192795541088</v>
      </c>
      <c r="AP66" s="16"/>
      <c r="AQ66" s="16">
        <v>0</v>
      </c>
      <c r="AR66" s="16">
        <v>0</v>
      </c>
      <c r="AS66" s="16">
        <v>0</v>
      </c>
      <c r="AT66" s="16">
        <v>1.0119768540831873</v>
      </c>
      <c r="AU66" s="16">
        <v>1.0129360168594557</v>
      </c>
      <c r="AV66" s="16">
        <v>1.0172091525526021</v>
      </c>
      <c r="AW66" s="16">
        <v>1.021141719466353</v>
      </c>
      <c r="AX66" s="16">
        <v>0.98081356172535095</v>
      </c>
      <c r="AY66" s="16">
        <v>0.97689943599661244</v>
      </c>
      <c r="AZ66" s="16">
        <v>0.97689943599661244</v>
      </c>
      <c r="BA66" s="16">
        <v>1.0148786602329469</v>
      </c>
      <c r="BB66" s="16">
        <v>1.0186767287231127</v>
      </c>
      <c r="BC66" s="16">
        <v>1.0113241501356474</v>
      </c>
      <c r="BD66" s="16">
        <v>1.0169216552946863</v>
      </c>
      <c r="BE66" s="16">
        <v>1.015992588368986</v>
      </c>
      <c r="BF66" s="16">
        <v>1.0180192795541088</v>
      </c>
      <c r="BG66" s="16"/>
      <c r="BH66" s="16"/>
      <c r="BI66" s="16"/>
      <c r="BJ66" s="16"/>
    </row>
    <row r="67" spans="5:62" ht="15" customHeight="1" x14ac:dyDescent="0.4">
      <c r="E67" s="11" t="s">
        <v>102</v>
      </c>
      <c r="F67" s="30">
        <v>33</v>
      </c>
      <c r="G67" s="20"/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0.92032998312026837</v>
      </c>
      <c r="AG67" s="16">
        <v>0.92032998312026837</v>
      </c>
      <c r="AH67" s="16">
        <v>0.92032998312026837</v>
      </c>
      <c r="AI67" s="16">
        <v>0.94506471891032551</v>
      </c>
      <c r="AJ67" s="16">
        <v>0.95200294118577944</v>
      </c>
      <c r="AK67" s="16">
        <v>0.97311235096565774</v>
      </c>
      <c r="AL67" s="16">
        <v>0.97311235096565774</v>
      </c>
      <c r="AM67" s="16">
        <v>0.97311235096565774</v>
      </c>
      <c r="AN67" s="16">
        <v>0.97311235096565774</v>
      </c>
      <c r="AO67" s="16">
        <v>0.97311235096565774</v>
      </c>
      <c r="AP67" s="16"/>
      <c r="AQ67" s="16">
        <v>0</v>
      </c>
      <c r="AR67" s="16">
        <v>0</v>
      </c>
      <c r="AS67" s="16">
        <v>0</v>
      </c>
      <c r="AT67" s="16">
        <v>0</v>
      </c>
      <c r="AU67" s="16">
        <v>0</v>
      </c>
      <c r="AV67" s="16">
        <v>0</v>
      </c>
      <c r="AW67" s="16">
        <v>0</v>
      </c>
      <c r="AX67" s="16">
        <v>0</v>
      </c>
      <c r="AY67" s="16">
        <v>0</v>
      </c>
      <c r="AZ67" s="16">
        <v>0</v>
      </c>
      <c r="BA67" s="16">
        <v>0</v>
      </c>
      <c r="BB67" s="16">
        <v>0</v>
      </c>
      <c r="BC67" s="16">
        <v>0.92032998312026837</v>
      </c>
      <c r="BD67" s="16">
        <v>0.94506471891032551</v>
      </c>
      <c r="BE67" s="16">
        <v>0.95200294118577944</v>
      </c>
      <c r="BF67" s="16">
        <v>0.97311235096565774</v>
      </c>
      <c r="BG67" s="16"/>
      <c r="BH67" s="16"/>
      <c r="BI67" s="16"/>
      <c r="BJ67" s="16"/>
    </row>
    <row r="68" spans="5:62" ht="15" customHeight="1" x14ac:dyDescent="0.4">
      <c r="E68" s="11" t="s">
        <v>103</v>
      </c>
      <c r="F68" s="30">
        <v>0.68999999761581421</v>
      </c>
      <c r="G68" s="20"/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0.98580231879824753</v>
      </c>
      <c r="AD68" s="16">
        <v>1.0069629692769626</v>
      </c>
      <c r="AE68" s="16">
        <v>1.0069629692769626</v>
      </c>
      <c r="AF68" s="16">
        <v>1.0035946675047955</v>
      </c>
      <c r="AG68" s="16">
        <v>1.0035946675047955</v>
      </c>
      <c r="AH68" s="16">
        <v>1.0035946675047955</v>
      </c>
      <c r="AI68" s="16">
        <v>1.0058467832698581</v>
      </c>
      <c r="AJ68" s="16">
        <v>1.0037904341469199</v>
      </c>
      <c r="AK68" s="16">
        <v>1.0033262097601519</v>
      </c>
      <c r="AL68" s="16">
        <v>1.0033262097601519</v>
      </c>
      <c r="AM68" s="16">
        <v>1.0033262097601519</v>
      </c>
      <c r="AN68" s="16">
        <v>1.0033262097601519</v>
      </c>
      <c r="AO68" s="16">
        <v>1.0033262097601519</v>
      </c>
      <c r="AP68" s="16"/>
      <c r="AQ68" s="16">
        <v>0</v>
      </c>
      <c r="AR68" s="16">
        <v>0</v>
      </c>
      <c r="AS68" s="16">
        <v>0</v>
      </c>
      <c r="AT68" s="16">
        <v>0</v>
      </c>
      <c r="AU68" s="16">
        <v>0</v>
      </c>
      <c r="AV68" s="16">
        <v>0</v>
      </c>
      <c r="AW68" s="16">
        <v>0</v>
      </c>
      <c r="AX68" s="16">
        <v>0</v>
      </c>
      <c r="AY68" s="16">
        <v>0</v>
      </c>
      <c r="AZ68" s="16">
        <v>0</v>
      </c>
      <c r="BA68" s="16">
        <v>0.98580231879824753</v>
      </c>
      <c r="BB68" s="16">
        <v>1.0069629692769626</v>
      </c>
      <c r="BC68" s="16">
        <v>1.0035946675047955</v>
      </c>
      <c r="BD68" s="16">
        <v>1.0058467832698581</v>
      </c>
      <c r="BE68" s="16">
        <v>1.0037904341469199</v>
      </c>
      <c r="BF68" s="16">
        <v>1.0033262097601519</v>
      </c>
      <c r="BG68" s="16"/>
      <c r="BH68" s="16"/>
      <c r="BI68" s="16"/>
      <c r="BJ68" s="16"/>
    </row>
    <row r="69" spans="5:62" ht="15" customHeight="1" x14ac:dyDescent="0.4">
      <c r="E69" s="11" t="s">
        <v>104</v>
      </c>
      <c r="F69" s="30">
        <v>33</v>
      </c>
      <c r="G69" s="20"/>
      <c r="H69" s="16">
        <v>0</v>
      </c>
      <c r="I69" s="16">
        <v>0</v>
      </c>
      <c r="J69" s="16">
        <v>1.0190733140812451</v>
      </c>
      <c r="K69" s="16">
        <v>1.0190733140812451</v>
      </c>
      <c r="L69" s="16">
        <v>1.0190733140812451</v>
      </c>
      <c r="M69" s="16">
        <v>1.0190733140812451</v>
      </c>
      <c r="N69" s="16">
        <v>1.0190733140812451</v>
      </c>
      <c r="O69" s="16">
        <v>1.0190733140812451</v>
      </c>
      <c r="P69" s="16">
        <v>1.0190733140812451</v>
      </c>
      <c r="Q69" s="16">
        <v>0</v>
      </c>
      <c r="R69" s="16">
        <v>0</v>
      </c>
      <c r="S69" s="16">
        <v>0</v>
      </c>
      <c r="T69" s="16">
        <v>1.0129274160030615</v>
      </c>
      <c r="U69" s="16">
        <v>1.0129274160030615</v>
      </c>
      <c r="V69" s="16">
        <v>1.0129274160030615</v>
      </c>
      <c r="W69" s="16">
        <v>1.0129274160030615</v>
      </c>
      <c r="X69" s="16">
        <v>0.87810423226675416</v>
      </c>
      <c r="Y69" s="16">
        <v>0.87810423226675416</v>
      </c>
      <c r="Z69" s="16">
        <v>0.87463593645864224</v>
      </c>
      <c r="AA69" s="16">
        <v>0.87463593645864224</v>
      </c>
      <c r="AB69" s="16">
        <v>0.87463593645864224</v>
      </c>
      <c r="AC69" s="16">
        <v>0.88837512971935717</v>
      </c>
      <c r="AD69" s="16">
        <v>1.0110980740881459</v>
      </c>
      <c r="AE69" s="16">
        <v>1.0110980740881459</v>
      </c>
      <c r="AF69" s="16">
        <v>0.88035458160181956</v>
      </c>
      <c r="AG69" s="16">
        <v>0.88035458160181956</v>
      </c>
      <c r="AH69" s="16">
        <v>0.88035458160181956</v>
      </c>
      <c r="AI69" s="16">
        <v>1.0066318263233514</v>
      </c>
      <c r="AJ69" s="16">
        <v>0.89088918789175886</v>
      </c>
      <c r="AK69" s="16">
        <v>1.009424867310873</v>
      </c>
      <c r="AL69" s="16">
        <v>1.009424867310873</v>
      </c>
      <c r="AM69" s="16">
        <v>1.009424867310873</v>
      </c>
      <c r="AN69" s="16">
        <v>1.009424867310873</v>
      </c>
      <c r="AO69" s="16">
        <v>1.009424867310873</v>
      </c>
      <c r="AP69" s="16"/>
      <c r="AQ69" s="16">
        <v>1.0190733140812451</v>
      </c>
      <c r="AR69" s="16">
        <v>1.0190733140812451</v>
      </c>
      <c r="AS69" s="16">
        <v>1.0190733140812451</v>
      </c>
      <c r="AT69" s="16">
        <v>1.0190733140812451</v>
      </c>
      <c r="AU69" s="16">
        <v>1.0190733140812451</v>
      </c>
      <c r="AV69" s="16">
        <v>0</v>
      </c>
      <c r="AW69" s="16">
        <v>1.0129274160030615</v>
      </c>
      <c r="AX69" s="16">
        <v>0.87810423226675416</v>
      </c>
      <c r="AY69" s="16">
        <v>0.87463593645864224</v>
      </c>
      <c r="AZ69" s="16">
        <v>0.87463593645864224</v>
      </c>
      <c r="BA69" s="16">
        <v>0.88837512971935717</v>
      </c>
      <c r="BB69" s="16">
        <v>1.0110980740881459</v>
      </c>
      <c r="BC69" s="16">
        <v>0.88035458160181956</v>
      </c>
      <c r="BD69" s="16">
        <v>1.0066318263233514</v>
      </c>
      <c r="BE69" s="16">
        <v>0.89088918789175886</v>
      </c>
      <c r="BF69" s="16">
        <v>1.009424867310873</v>
      </c>
      <c r="BG69" s="16"/>
      <c r="BH69" s="16"/>
      <c r="BI69" s="16"/>
      <c r="BJ69" s="16"/>
    </row>
    <row r="70" spans="5:62" ht="15" customHeight="1" x14ac:dyDescent="0.4">
      <c r="E70" s="11" t="s">
        <v>105</v>
      </c>
      <c r="F70" s="30">
        <v>0.68999999761581421</v>
      </c>
      <c r="G70" s="20"/>
      <c r="H70" s="16">
        <v>0</v>
      </c>
      <c r="I70" s="16">
        <v>0</v>
      </c>
      <c r="J70" s="16">
        <v>1.0190733140798756</v>
      </c>
      <c r="K70" s="16">
        <v>1.0190733140798756</v>
      </c>
      <c r="L70" s="16">
        <v>1.0190733140798756</v>
      </c>
      <c r="M70" s="16">
        <v>1.0190733140798756</v>
      </c>
      <c r="N70" s="16">
        <v>1.0190733140798756</v>
      </c>
      <c r="O70" s="16">
        <v>1.0190733140798756</v>
      </c>
      <c r="P70" s="16">
        <v>1.0190733140798756</v>
      </c>
      <c r="Q70" s="16">
        <v>0</v>
      </c>
      <c r="R70" s="16">
        <v>0</v>
      </c>
      <c r="S70" s="16">
        <v>0</v>
      </c>
      <c r="T70" s="16">
        <v>1.0129274160019046</v>
      </c>
      <c r="U70" s="16">
        <v>1.0129274160019046</v>
      </c>
      <c r="V70" s="16">
        <v>1.0129274160019046</v>
      </c>
      <c r="W70" s="16">
        <v>1.0129274160019046</v>
      </c>
      <c r="X70" s="16">
        <v>0.87810423226567758</v>
      </c>
      <c r="Y70" s="16">
        <v>0.87810423226567758</v>
      </c>
      <c r="Z70" s="16">
        <v>0.8746359364575883</v>
      </c>
      <c r="AA70" s="16">
        <v>0.8746359364575883</v>
      </c>
      <c r="AB70" s="16">
        <v>0.8746359364575883</v>
      </c>
      <c r="AC70" s="16">
        <v>0.88837512971826804</v>
      </c>
      <c r="AD70" s="16">
        <v>1.0110980740869939</v>
      </c>
      <c r="AE70" s="16">
        <v>1.0110980740869939</v>
      </c>
      <c r="AF70" s="16">
        <v>0.8803545816007402</v>
      </c>
      <c r="AG70" s="16">
        <v>0.8803545816007402</v>
      </c>
      <c r="AH70" s="16">
        <v>0.8803545816007402</v>
      </c>
      <c r="AI70" s="16">
        <v>1.0066318263221175</v>
      </c>
      <c r="AJ70" s="16">
        <v>0.8908891878906845</v>
      </c>
      <c r="AK70" s="16">
        <v>1.0094248673096602</v>
      </c>
      <c r="AL70" s="16">
        <v>1.0094248673096602</v>
      </c>
      <c r="AM70" s="16">
        <v>1.0094248673096602</v>
      </c>
      <c r="AN70" s="16">
        <v>1.0094248673096602</v>
      </c>
      <c r="AO70" s="16">
        <v>1.0094248673096602</v>
      </c>
      <c r="AP70" s="16"/>
      <c r="AQ70" s="16">
        <v>1.0190733140798756</v>
      </c>
      <c r="AR70" s="16">
        <v>1.0190733140798756</v>
      </c>
      <c r="AS70" s="16">
        <v>1.0190733140798756</v>
      </c>
      <c r="AT70" s="16">
        <v>1.0190733140798756</v>
      </c>
      <c r="AU70" s="16">
        <v>1.0190733140798756</v>
      </c>
      <c r="AV70" s="16">
        <v>0</v>
      </c>
      <c r="AW70" s="16">
        <v>1.0129274160019046</v>
      </c>
      <c r="AX70" s="16">
        <v>0.87810423226567758</v>
      </c>
      <c r="AY70" s="16">
        <v>0.8746359364575883</v>
      </c>
      <c r="AZ70" s="16">
        <v>0.8746359364575883</v>
      </c>
      <c r="BA70" s="16">
        <v>0.88837512971826804</v>
      </c>
      <c r="BB70" s="16">
        <v>1.0110980740869939</v>
      </c>
      <c r="BC70" s="16">
        <v>0.8803545816007402</v>
      </c>
      <c r="BD70" s="16">
        <v>1.0066318263221175</v>
      </c>
      <c r="BE70" s="16">
        <v>0.8908891878906845</v>
      </c>
      <c r="BF70" s="16">
        <v>1.0094248673096602</v>
      </c>
      <c r="BG70" s="16"/>
      <c r="BH70" s="16"/>
      <c r="BI70" s="16"/>
      <c r="BJ70" s="16"/>
    </row>
    <row r="71" spans="5:62" ht="15" customHeight="1" x14ac:dyDescent="0.4">
      <c r="E71" s="11" t="s">
        <v>106</v>
      </c>
      <c r="F71" s="30">
        <v>132</v>
      </c>
      <c r="G71" s="20"/>
      <c r="H71" s="16">
        <v>0</v>
      </c>
      <c r="I71" s="16">
        <v>0</v>
      </c>
      <c r="J71" s="16">
        <v>1.0191189071584894</v>
      </c>
      <c r="K71" s="16">
        <v>1.0191189071584894</v>
      </c>
      <c r="L71" s="16">
        <v>1.0191189071584894</v>
      </c>
      <c r="M71" s="16">
        <v>1.0191189071584894</v>
      </c>
      <c r="N71" s="16">
        <v>1.0191189071584894</v>
      </c>
      <c r="O71" s="16">
        <v>1.0191189071584894</v>
      </c>
      <c r="P71" s="16">
        <v>1.0191189071584894</v>
      </c>
      <c r="Q71" s="16">
        <v>0</v>
      </c>
      <c r="R71" s="16">
        <v>0</v>
      </c>
      <c r="S71" s="16">
        <v>0</v>
      </c>
      <c r="T71" s="16">
        <v>1.0129727341135495</v>
      </c>
      <c r="U71" s="16">
        <v>1.0129727341135495</v>
      </c>
      <c r="V71" s="16">
        <v>1.0129727341135495</v>
      </c>
      <c r="W71" s="16">
        <v>1.0129727341135495</v>
      </c>
      <c r="X71" s="16">
        <v>0.79032834989458922</v>
      </c>
      <c r="Y71" s="16">
        <v>0.79032834989458922</v>
      </c>
      <c r="Z71" s="16">
        <v>0.78720674723834749</v>
      </c>
      <c r="AA71" s="16">
        <v>0.78720674723834749</v>
      </c>
      <c r="AB71" s="16">
        <v>0.78720674723834749</v>
      </c>
      <c r="AC71" s="16">
        <v>0.79957256123281473</v>
      </c>
      <c r="AD71" s="16">
        <v>0.99429075541427492</v>
      </c>
      <c r="AE71" s="16">
        <v>0.99429075541427492</v>
      </c>
      <c r="AF71" s="16">
        <v>0.79235375277604303</v>
      </c>
      <c r="AG71" s="16">
        <v>0.79235375277604303</v>
      </c>
      <c r="AH71" s="16">
        <v>0.79235375277604303</v>
      </c>
      <c r="AI71" s="16">
        <v>0.98989874935891975</v>
      </c>
      <c r="AJ71" s="16">
        <v>0.80183531247912176</v>
      </c>
      <c r="AK71" s="16">
        <v>0.99264536208082899</v>
      </c>
      <c r="AL71" s="16">
        <v>0.99264536208082899</v>
      </c>
      <c r="AM71" s="16">
        <v>0.99264536208082899</v>
      </c>
      <c r="AN71" s="16">
        <v>0.99264536208082899</v>
      </c>
      <c r="AO71" s="16">
        <v>0.99264536208082899</v>
      </c>
      <c r="AP71" s="16"/>
      <c r="AQ71" s="16">
        <v>1.0191189071584894</v>
      </c>
      <c r="AR71" s="16">
        <v>1.0191189071584894</v>
      </c>
      <c r="AS71" s="16">
        <v>1.0191189071584894</v>
      </c>
      <c r="AT71" s="16">
        <v>1.0191189071584894</v>
      </c>
      <c r="AU71" s="16">
        <v>1.0191189071584894</v>
      </c>
      <c r="AV71" s="16">
        <v>0</v>
      </c>
      <c r="AW71" s="16">
        <v>1.0129727341135495</v>
      </c>
      <c r="AX71" s="16">
        <v>0.79032834989458922</v>
      </c>
      <c r="AY71" s="16">
        <v>0.78720674723834749</v>
      </c>
      <c r="AZ71" s="16">
        <v>0.78720674723834749</v>
      </c>
      <c r="BA71" s="16">
        <v>0.79957256123281473</v>
      </c>
      <c r="BB71" s="16">
        <v>0.99429075541427492</v>
      </c>
      <c r="BC71" s="16">
        <v>0.79235375277604303</v>
      </c>
      <c r="BD71" s="16">
        <v>0.98989874935891975</v>
      </c>
      <c r="BE71" s="16">
        <v>0.80183531247912176</v>
      </c>
      <c r="BF71" s="16">
        <v>0.99264536208082899</v>
      </c>
      <c r="BG71" s="16"/>
      <c r="BH71" s="16"/>
      <c r="BI71" s="16"/>
      <c r="BJ71" s="16"/>
    </row>
    <row r="72" spans="5:62" ht="15" customHeight="1" x14ac:dyDescent="0.4">
      <c r="E72" s="11" t="s">
        <v>107</v>
      </c>
      <c r="F72" s="30">
        <v>132</v>
      </c>
      <c r="G72" s="20"/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/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0</v>
      </c>
      <c r="AW72" s="16">
        <v>0</v>
      </c>
      <c r="AX72" s="16">
        <v>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/>
      <c r="BH72" s="16"/>
      <c r="BI72" s="16"/>
      <c r="BJ72" s="16"/>
    </row>
    <row r="73" spans="5:62" ht="15" customHeight="1" x14ac:dyDescent="0.4">
      <c r="E73" s="11" t="s">
        <v>108</v>
      </c>
      <c r="F73" s="30">
        <v>132</v>
      </c>
      <c r="G73" s="20"/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1.0062732863615098</v>
      </c>
      <c r="R73" s="16">
        <v>1.0062732863615098</v>
      </c>
      <c r="S73" s="16">
        <v>1.0062732863615098</v>
      </c>
      <c r="T73" s="16">
        <v>1.012816006167734</v>
      </c>
      <c r="U73" s="16">
        <v>1.012816006167734</v>
      </c>
      <c r="V73" s="16">
        <v>1.012816006167734</v>
      </c>
      <c r="W73" s="16">
        <v>1.012816006167734</v>
      </c>
      <c r="X73" s="16">
        <v>0.79020785495331636</v>
      </c>
      <c r="Y73" s="16">
        <v>0.79020785495331636</v>
      </c>
      <c r="Z73" s="16">
        <v>0.78708672823084502</v>
      </c>
      <c r="AA73" s="16">
        <v>0.78708672823084502</v>
      </c>
      <c r="AB73" s="16">
        <v>0.78708672823084502</v>
      </c>
      <c r="AC73" s="16">
        <v>0.79945065918497971</v>
      </c>
      <c r="AD73" s="16">
        <v>0.99413717940429536</v>
      </c>
      <c r="AE73" s="16">
        <v>0.99413717940429536</v>
      </c>
      <c r="AF73" s="16">
        <v>0.79223294985427717</v>
      </c>
      <c r="AG73" s="16">
        <v>0.79223294985427717</v>
      </c>
      <c r="AH73" s="16">
        <v>0.79223294985427717</v>
      </c>
      <c r="AI73" s="16">
        <v>0.9897458518695017</v>
      </c>
      <c r="AJ73" s="16">
        <v>0.8017130654544985</v>
      </c>
      <c r="AK73" s="16">
        <v>0.99249204036002003</v>
      </c>
      <c r="AL73" s="16">
        <v>0.99249204036002003</v>
      </c>
      <c r="AM73" s="16">
        <v>0.99249204036002003</v>
      </c>
      <c r="AN73" s="16">
        <v>0.99249204036002003</v>
      </c>
      <c r="AO73" s="16">
        <v>0.99249204036002003</v>
      </c>
      <c r="AP73" s="16"/>
      <c r="AQ73" s="16">
        <v>0</v>
      </c>
      <c r="AR73" s="16">
        <v>0</v>
      </c>
      <c r="AS73" s="16">
        <v>0</v>
      </c>
      <c r="AT73" s="16">
        <v>0</v>
      </c>
      <c r="AU73" s="16">
        <v>0</v>
      </c>
      <c r="AV73" s="16">
        <v>1.0062732863615098</v>
      </c>
      <c r="AW73" s="16">
        <v>1.012816006167734</v>
      </c>
      <c r="AX73" s="16">
        <v>0.79020785495331636</v>
      </c>
      <c r="AY73" s="16">
        <v>0.78708672823084502</v>
      </c>
      <c r="AZ73" s="16">
        <v>0.78708672823084502</v>
      </c>
      <c r="BA73" s="16">
        <v>0.79945065918497971</v>
      </c>
      <c r="BB73" s="16">
        <v>0.99413717940429536</v>
      </c>
      <c r="BC73" s="16">
        <v>0.79223294985427717</v>
      </c>
      <c r="BD73" s="16">
        <v>0.9897458518695017</v>
      </c>
      <c r="BE73" s="16">
        <v>0.8017130654544985</v>
      </c>
      <c r="BF73" s="16">
        <v>0.99249204036002003</v>
      </c>
      <c r="BG73" s="16"/>
      <c r="BH73" s="16"/>
      <c r="BI73" s="16"/>
      <c r="BJ73" s="16"/>
    </row>
    <row r="74" spans="5:62" ht="15" customHeight="1" x14ac:dyDescent="0.4">
      <c r="E74" s="11" t="s">
        <v>109</v>
      </c>
      <c r="F74" s="30">
        <v>132</v>
      </c>
      <c r="G74" s="20"/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1.4551005088781032E-2</v>
      </c>
      <c r="R74" s="16">
        <v>1.4551005088781032E-2</v>
      </c>
      <c r="S74" s="16">
        <v>1.4551005088781032E-2</v>
      </c>
      <c r="T74" s="16">
        <v>1.4646355808972653E-2</v>
      </c>
      <c r="U74" s="16">
        <v>1.4646355808972653E-2</v>
      </c>
      <c r="V74" s="16">
        <v>1.4646355808972653E-2</v>
      </c>
      <c r="W74" s="16">
        <v>1.4646355808972653E-2</v>
      </c>
      <c r="X74" s="16">
        <v>1.142721565993199E-2</v>
      </c>
      <c r="Y74" s="16">
        <v>1.142721565993199E-2</v>
      </c>
      <c r="Z74" s="16">
        <v>1.1382080968035594E-2</v>
      </c>
      <c r="AA74" s="16">
        <v>1.1382080968035594E-2</v>
      </c>
      <c r="AB74" s="16">
        <v>1.1382080968035594E-2</v>
      </c>
      <c r="AC74" s="16">
        <v>1.1560876079784611E-2</v>
      </c>
      <c r="AD74" s="16">
        <v>1.4376242206274776E-2</v>
      </c>
      <c r="AE74" s="16">
        <v>1.4376242206274776E-2</v>
      </c>
      <c r="AF74" s="16">
        <v>1.1456500606534938E-2</v>
      </c>
      <c r="AG74" s="16">
        <v>1.1456500606534938E-2</v>
      </c>
      <c r="AH74" s="16">
        <v>1.1456500606534938E-2</v>
      </c>
      <c r="AI74" s="16">
        <v>1.43127391012352E-2</v>
      </c>
      <c r="AJ74" s="16">
        <v>1.1593592794242975E-2</v>
      </c>
      <c r="AK74" s="16">
        <v>1.4352451795210559E-2</v>
      </c>
      <c r="AL74" s="16">
        <v>1.4352451795210559E-2</v>
      </c>
      <c r="AM74" s="16">
        <v>1.4352451795210559E-2</v>
      </c>
      <c r="AN74" s="16">
        <v>1.4352451795210559E-2</v>
      </c>
      <c r="AO74" s="16">
        <v>1.4352451795210559E-2</v>
      </c>
      <c r="AP74" s="16"/>
      <c r="AQ74" s="16">
        <v>0</v>
      </c>
      <c r="AR74" s="16">
        <v>0</v>
      </c>
      <c r="AS74" s="16">
        <v>0</v>
      </c>
      <c r="AT74" s="16">
        <v>0</v>
      </c>
      <c r="AU74" s="16">
        <v>0</v>
      </c>
      <c r="AV74" s="16">
        <v>1.4551005088781032E-2</v>
      </c>
      <c r="AW74" s="16">
        <v>1.4646355808972653E-2</v>
      </c>
      <c r="AX74" s="16">
        <v>1.142721565993199E-2</v>
      </c>
      <c r="AY74" s="16">
        <v>1.1382080968035594E-2</v>
      </c>
      <c r="AZ74" s="16">
        <v>1.1382080968035594E-2</v>
      </c>
      <c r="BA74" s="16">
        <v>1.1560876079784611E-2</v>
      </c>
      <c r="BB74" s="16">
        <v>1.4376242206274776E-2</v>
      </c>
      <c r="BC74" s="16">
        <v>1.1456500606534938E-2</v>
      </c>
      <c r="BD74" s="16">
        <v>1.43127391012352E-2</v>
      </c>
      <c r="BE74" s="16">
        <v>1.1593592794242975E-2</v>
      </c>
      <c r="BF74" s="16">
        <v>1.4352451795210559E-2</v>
      </c>
      <c r="BG74" s="16"/>
      <c r="BH74" s="16"/>
      <c r="BI74" s="16"/>
      <c r="BJ74" s="16"/>
    </row>
    <row r="75" spans="5:62" ht="15" customHeight="1" x14ac:dyDescent="0.4">
      <c r="E75" s="11" t="s">
        <v>110</v>
      </c>
      <c r="F75" s="30">
        <v>132</v>
      </c>
      <c r="G75" s="20"/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0</v>
      </c>
      <c r="AM75" s="16">
        <v>0</v>
      </c>
      <c r="AN75" s="16">
        <v>0</v>
      </c>
      <c r="AO75" s="16">
        <v>0</v>
      </c>
      <c r="AP75" s="16"/>
      <c r="AQ75" s="16">
        <v>0</v>
      </c>
      <c r="AR75" s="16">
        <v>0</v>
      </c>
      <c r="AS75" s="16">
        <v>0</v>
      </c>
      <c r="AT75" s="16">
        <v>0</v>
      </c>
      <c r="AU75" s="16">
        <v>0</v>
      </c>
      <c r="AV75" s="16">
        <v>0</v>
      </c>
      <c r="AW75" s="16">
        <v>0</v>
      </c>
      <c r="AX75" s="16">
        <v>0</v>
      </c>
      <c r="AY75" s="16">
        <v>0</v>
      </c>
      <c r="AZ75" s="16">
        <v>0</v>
      </c>
      <c r="BA75" s="16">
        <v>0</v>
      </c>
      <c r="BB75" s="16">
        <v>0</v>
      </c>
      <c r="BC75" s="16">
        <v>0</v>
      </c>
      <c r="BD75" s="16">
        <v>0</v>
      </c>
      <c r="BE75" s="16">
        <v>0</v>
      </c>
      <c r="BF75" s="16">
        <v>0</v>
      </c>
      <c r="BG75" s="16"/>
      <c r="BH75" s="16"/>
      <c r="BI75" s="16"/>
      <c r="BJ75" s="16"/>
    </row>
    <row r="76" spans="5:62" ht="15" customHeight="1" x14ac:dyDescent="0.4">
      <c r="E76" s="11" t="s">
        <v>111</v>
      </c>
      <c r="F76" s="30">
        <v>132</v>
      </c>
      <c r="G76" s="20"/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16">
        <v>0</v>
      </c>
      <c r="AP76" s="16"/>
      <c r="AQ76" s="16">
        <v>0</v>
      </c>
      <c r="AR76" s="16">
        <v>0</v>
      </c>
      <c r="AS76" s="16">
        <v>0</v>
      </c>
      <c r="AT76" s="16">
        <v>0</v>
      </c>
      <c r="AU76" s="16">
        <v>0</v>
      </c>
      <c r="AV76" s="16">
        <v>0</v>
      </c>
      <c r="AW76" s="16">
        <v>0</v>
      </c>
      <c r="AX76" s="16">
        <v>0</v>
      </c>
      <c r="AY76" s="16">
        <v>0</v>
      </c>
      <c r="AZ76" s="16">
        <v>0</v>
      </c>
      <c r="BA76" s="16">
        <v>0</v>
      </c>
      <c r="BB76" s="16">
        <v>0</v>
      </c>
      <c r="BC76" s="16">
        <v>0</v>
      </c>
      <c r="BD76" s="16">
        <v>0</v>
      </c>
      <c r="BE76" s="16">
        <v>0</v>
      </c>
      <c r="BF76" s="16">
        <v>0</v>
      </c>
      <c r="BG76" s="16"/>
      <c r="BH76" s="16"/>
      <c r="BI76" s="16"/>
      <c r="BJ76" s="16"/>
    </row>
    <row r="77" spans="5:62" ht="15" customHeight="1" x14ac:dyDescent="0.4">
      <c r="E77" s="11" t="s">
        <v>175</v>
      </c>
      <c r="F77" s="30">
        <v>33</v>
      </c>
      <c r="G77" s="20"/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6">
        <v>0</v>
      </c>
      <c r="AM77" s="16">
        <v>0</v>
      </c>
      <c r="AN77" s="16">
        <v>0</v>
      </c>
      <c r="AO77" s="16">
        <v>0</v>
      </c>
      <c r="AP77" s="16"/>
      <c r="AQ77" s="16">
        <v>0</v>
      </c>
      <c r="AR77" s="16">
        <v>0</v>
      </c>
      <c r="AS77" s="16">
        <v>0</v>
      </c>
      <c r="AT77" s="16">
        <v>0</v>
      </c>
      <c r="AU77" s="16">
        <v>0</v>
      </c>
      <c r="AV77" s="16">
        <v>0</v>
      </c>
      <c r="AW77" s="16">
        <v>0</v>
      </c>
      <c r="AX77" s="16">
        <v>0</v>
      </c>
      <c r="AY77" s="16">
        <v>0</v>
      </c>
      <c r="AZ77" s="16">
        <v>0</v>
      </c>
      <c r="BA77" s="16">
        <v>0</v>
      </c>
      <c r="BB77" s="16">
        <v>0</v>
      </c>
      <c r="BC77" s="16">
        <v>0</v>
      </c>
      <c r="BD77" s="16">
        <v>0</v>
      </c>
      <c r="BE77" s="16">
        <v>0</v>
      </c>
      <c r="BF77" s="16">
        <v>0</v>
      </c>
      <c r="BG77" s="16"/>
      <c r="BH77" s="16"/>
      <c r="BI77" s="16"/>
      <c r="BJ77" s="16"/>
    </row>
    <row r="78" spans="5:62" ht="15" customHeight="1" x14ac:dyDescent="0.4">
      <c r="E78" s="11"/>
      <c r="F78" s="30"/>
      <c r="G78" s="20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</row>
    <row r="79" spans="5:62" ht="15" customHeight="1" x14ac:dyDescent="0.4">
      <c r="E79" s="11"/>
      <c r="F79" s="30"/>
      <c r="G79" s="20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</row>
    <row r="80" spans="5:62" ht="15" customHeight="1" x14ac:dyDescent="0.4">
      <c r="E80" s="11"/>
      <c r="F80" s="30"/>
      <c r="G80" s="20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</row>
    <row r="81" spans="5:62" ht="15" customHeight="1" x14ac:dyDescent="0.4">
      <c r="E81" s="11"/>
      <c r="F81" s="30"/>
      <c r="G81" s="20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</row>
    <row r="82" spans="5:62" ht="15" customHeight="1" x14ac:dyDescent="0.4">
      <c r="E82" s="11"/>
      <c r="F82" s="30"/>
      <c r="G82" s="20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</row>
    <row r="83" spans="5:62" ht="15" customHeight="1" x14ac:dyDescent="0.4">
      <c r="E83" s="11"/>
      <c r="F83" s="30"/>
      <c r="G83" s="20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</row>
    <row r="84" spans="5:62" ht="15" customHeight="1" x14ac:dyDescent="0.4">
      <c r="E84" s="11"/>
      <c r="F84" s="30"/>
      <c r="G84" s="20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</row>
    <row r="85" spans="5:62" ht="15" customHeight="1" x14ac:dyDescent="0.4">
      <c r="E85" s="11"/>
      <c r="F85" s="30"/>
      <c r="G85" s="20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</row>
    <row r="86" spans="5:62" ht="15" customHeight="1" x14ac:dyDescent="0.4">
      <c r="E86" s="11"/>
      <c r="F86" s="30"/>
      <c r="G86" s="20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</row>
    <row r="87" spans="5:62" ht="15" customHeight="1" x14ac:dyDescent="0.4">
      <c r="E87" s="11"/>
      <c r="F87" s="30"/>
      <c r="G87" s="20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</row>
    <row r="88" spans="5:62" ht="15" customHeight="1" x14ac:dyDescent="0.4">
      <c r="E88" s="11"/>
      <c r="F88" s="30"/>
      <c r="G88" s="20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</row>
    <row r="89" spans="5:62" ht="15" customHeight="1" x14ac:dyDescent="0.4">
      <c r="E89" s="11"/>
      <c r="F89" s="30"/>
      <c r="G89" s="20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</row>
    <row r="90" spans="5:62" ht="15" customHeight="1" x14ac:dyDescent="0.4">
      <c r="E90" s="11"/>
      <c r="F90" s="30"/>
      <c r="G90" s="20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</row>
    <row r="91" spans="5:62" ht="15" customHeight="1" x14ac:dyDescent="0.4">
      <c r="E91" s="11"/>
      <c r="F91" s="30"/>
      <c r="G91" s="20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</row>
    <row r="92" spans="5:62" ht="15" customHeight="1" x14ac:dyDescent="0.4">
      <c r="E92" s="11"/>
      <c r="F92" s="30"/>
      <c r="G92" s="20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</row>
    <row r="93" spans="5:62" ht="15" customHeight="1" x14ac:dyDescent="0.4">
      <c r="E93" s="11"/>
      <c r="F93" s="30"/>
      <c r="G93" s="20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</row>
    <row r="94" spans="5:62" ht="15" customHeight="1" x14ac:dyDescent="0.4">
      <c r="E94" s="11"/>
      <c r="F94" s="30"/>
      <c r="G94" s="20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</row>
    <row r="95" spans="5:62" ht="15" customHeight="1" x14ac:dyDescent="0.4">
      <c r="E95" s="11"/>
      <c r="F95" s="30"/>
      <c r="G95" s="20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</row>
    <row r="96" spans="5:62" ht="15" customHeight="1" x14ac:dyDescent="0.4">
      <c r="E96" s="11"/>
      <c r="F96" s="30"/>
      <c r="G96" s="20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</row>
    <row r="97" spans="5:62" ht="15" customHeight="1" x14ac:dyDescent="0.4">
      <c r="E97" s="11"/>
      <c r="F97" s="30"/>
      <c r="G97" s="20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</row>
    <row r="98" spans="5:62" ht="15" customHeight="1" x14ac:dyDescent="0.4">
      <c r="E98" s="11"/>
      <c r="F98" s="30"/>
      <c r="G98" s="20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</row>
    <row r="99" spans="5:62" ht="15" customHeight="1" x14ac:dyDescent="0.4">
      <c r="E99" s="11"/>
      <c r="F99" s="30"/>
      <c r="G99" s="20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</row>
    <row r="100" spans="5:62" ht="15" customHeight="1" x14ac:dyDescent="0.4">
      <c r="E100" s="11"/>
      <c r="F100" s="30"/>
      <c r="G100" s="20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</row>
    <row r="101" spans="5:62" ht="15" customHeight="1" x14ac:dyDescent="0.4">
      <c r="E101" s="11"/>
      <c r="F101" s="30"/>
      <c r="G101" s="20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</row>
    <row r="102" spans="5:62" ht="15" customHeight="1" x14ac:dyDescent="0.4">
      <c r="E102" s="11"/>
      <c r="F102" s="30"/>
      <c r="G102" s="20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</row>
    <row r="103" spans="5:62" ht="15" customHeight="1" x14ac:dyDescent="0.4">
      <c r="E103" s="11"/>
      <c r="F103" s="30"/>
      <c r="G103" s="20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</row>
    <row r="104" spans="5:62" ht="15" customHeight="1" x14ac:dyDescent="0.4">
      <c r="E104" s="11"/>
      <c r="F104" s="30"/>
      <c r="G104" s="20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</row>
    <row r="105" spans="5:62" ht="15" customHeight="1" x14ac:dyDescent="0.4">
      <c r="E105" s="11"/>
      <c r="F105" s="30"/>
      <c r="G105" s="20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</row>
    <row r="106" spans="5:62" ht="15" customHeight="1" x14ac:dyDescent="0.4">
      <c r="E106" s="11"/>
      <c r="F106" s="30"/>
      <c r="G106" s="20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</row>
    <row r="107" spans="5:62" ht="15" customHeight="1" x14ac:dyDescent="0.4">
      <c r="E107" s="11"/>
      <c r="F107" s="30"/>
      <c r="G107" s="20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</row>
    <row r="108" spans="5:62" ht="15" customHeight="1" x14ac:dyDescent="0.4">
      <c r="E108" s="11"/>
      <c r="F108" s="30"/>
      <c r="G108" s="20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</row>
    <row r="109" spans="5:62" ht="15" customHeight="1" x14ac:dyDescent="0.4">
      <c r="E109" s="11"/>
      <c r="F109" s="30"/>
      <c r="G109" s="20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</row>
    <row r="110" spans="5:62" ht="15" customHeight="1" x14ac:dyDescent="0.4">
      <c r="E110" s="11"/>
      <c r="F110" s="30"/>
      <c r="G110" s="20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</row>
    <row r="111" spans="5:62" ht="15" customHeight="1" x14ac:dyDescent="0.4">
      <c r="E111" s="11"/>
      <c r="F111" s="30"/>
      <c r="G111" s="20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</row>
    <row r="112" spans="5:62" ht="15" customHeight="1" x14ac:dyDescent="0.4">
      <c r="E112" s="11"/>
      <c r="F112" s="30"/>
      <c r="G112" s="20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</row>
    <row r="113" spans="5:62" ht="15" customHeight="1" x14ac:dyDescent="0.4">
      <c r="E113" s="11"/>
      <c r="F113" s="30"/>
      <c r="G113" s="20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</row>
    <row r="114" spans="5:62" ht="15" customHeight="1" x14ac:dyDescent="0.4">
      <c r="E114" s="11"/>
      <c r="F114" s="30"/>
      <c r="G114" s="20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</row>
    <row r="115" spans="5:62" ht="15" customHeight="1" x14ac:dyDescent="0.4">
      <c r="E115" s="11"/>
      <c r="F115" s="30"/>
      <c r="G115" s="20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</row>
    <row r="116" spans="5:62" ht="15" customHeight="1" x14ac:dyDescent="0.4">
      <c r="E116" s="11"/>
      <c r="F116" s="30"/>
      <c r="G116" s="20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</row>
    <row r="117" spans="5:62" ht="15" customHeight="1" x14ac:dyDescent="0.4">
      <c r="E117" s="11"/>
      <c r="F117" s="30"/>
      <c r="G117" s="20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</row>
    <row r="118" spans="5:62" ht="15" customHeight="1" x14ac:dyDescent="0.4">
      <c r="E118" s="11"/>
      <c r="F118" s="30"/>
      <c r="G118" s="20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</row>
    <row r="119" spans="5:62" ht="15" customHeight="1" x14ac:dyDescent="0.4">
      <c r="E119" s="11"/>
      <c r="F119" s="30"/>
      <c r="G119" s="20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</row>
    <row r="120" spans="5:62" ht="15" customHeight="1" x14ac:dyDescent="0.4">
      <c r="E120" s="11"/>
      <c r="F120" s="30"/>
      <c r="G120" s="20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</row>
    <row r="121" spans="5:62" ht="15" customHeight="1" x14ac:dyDescent="0.4">
      <c r="E121" s="11"/>
      <c r="F121" s="30"/>
      <c r="G121" s="20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</row>
    <row r="122" spans="5:62" ht="15" customHeight="1" x14ac:dyDescent="0.4">
      <c r="E122" s="11"/>
      <c r="F122" s="30"/>
      <c r="G122" s="20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</row>
    <row r="123" spans="5:62" ht="15" customHeight="1" x14ac:dyDescent="0.4">
      <c r="E123" s="11"/>
      <c r="F123" s="30"/>
      <c r="G123" s="20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</row>
    <row r="124" spans="5:62" ht="15" customHeight="1" x14ac:dyDescent="0.4">
      <c r="E124" s="11"/>
      <c r="F124" s="30"/>
      <c r="G124" s="20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</row>
    <row r="125" spans="5:62" ht="15" customHeight="1" x14ac:dyDescent="0.4">
      <c r="E125" s="11"/>
      <c r="F125" s="30"/>
      <c r="G125" s="20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</row>
    <row r="126" spans="5:62" ht="15" customHeight="1" x14ac:dyDescent="0.4">
      <c r="E126" s="11"/>
      <c r="F126" s="30"/>
      <c r="G126" s="20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</row>
    <row r="127" spans="5:62" ht="15" customHeight="1" x14ac:dyDescent="0.4">
      <c r="E127" s="11"/>
      <c r="F127" s="30"/>
      <c r="G127" s="20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</row>
    <row r="128" spans="5:62" ht="15" customHeight="1" x14ac:dyDescent="0.4">
      <c r="E128" s="11"/>
      <c r="F128" s="30"/>
      <c r="G128" s="20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</row>
    <row r="129" spans="5:62" ht="15" customHeight="1" x14ac:dyDescent="0.4">
      <c r="E129" s="11"/>
      <c r="F129" s="30"/>
      <c r="G129" s="20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</row>
    <row r="130" spans="5:62" ht="15" customHeight="1" x14ac:dyDescent="0.4">
      <c r="E130" s="11"/>
      <c r="F130" s="30"/>
      <c r="G130" s="20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</row>
    <row r="131" spans="5:62" ht="15" customHeight="1" x14ac:dyDescent="0.4">
      <c r="E131" s="11"/>
      <c r="F131" s="30"/>
      <c r="G131" s="20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</row>
    <row r="132" spans="5:62" ht="15" customHeight="1" x14ac:dyDescent="0.4">
      <c r="E132" s="11"/>
      <c r="F132" s="30"/>
      <c r="G132" s="20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</row>
    <row r="133" spans="5:62" ht="15" customHeight="1" x14ac:dyDescent="0.4">
      <c r="E133" s="11"/>
      <c r="F133" s="30"/>
      <c r="G133" s="20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</row>
    <row r="134" spans="5:62" ht="15" customHeight="1" x14ac:dyDescent="0.4">
      <c r="E134" s="11"/>
      <c r="F134" s="30"/>
      <c r="G134" s="20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</row>
    <row r="135" spans="5:62" ht="15" customHeight="1" x14ac:dyDescent="0.4">
      <c r="E135" s="11"/>
      <c r="F135" s="30"/>
      <c r="G135" s="20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</row>
    <row r="136" spans="5:62" ht="15" customHeight="1" x14ac:dyDescent="0.4">
      <c r="E136" s="11"/>
      <c r="F136" s="30"/>
      <c r="G136" s="20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</row>
    <row r="137" spans="5:62" ht="15" customHeight="1" x14ac:dyDescent="0.4">
      <c r="E137" s="11"/>
      <c r="F137" s="30"/>
      <c r="G137" s="20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</row>
    <row r="138" spans="5:62" ht="15" customHeight="1" x14ac:dyDescent="0.4">
      <c r="E138" s="11"/>
      <c r="F138" s="30"/>
      <c r="G138" s="20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</row>
    <row r="139" spans="5:62" ht="15" customHeight="1" x14ac:dyDescent="0.4">
      <c r="E139" s="11"/>
      <c r="F139" s="30"/>
      <c r="G139" s="20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</row>
    <row r="140" spans="5:62" ht="15" customHeight="1" x14ac:dyDescent="0.4">
      <c r="E140" s="11"/>
      <c r="F140" s="30"/>
      <c r="G140" s="20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</row>
    <row r="141" spans="5:62" ht="15" customHeight="1" x14ac:dyDescent="0.4">
      <c r="E141" s="11"/>
      <c r="F141" s="30"/>
      <c r="G141" s="20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</row>
    <row r="142" spans="5:62" ht="15" customHeight="1" x14ac:dyDescent="0.4">
      <c r="E142" s="11"/>
      <c r="F142" s="30"/>
      <c r="G142" s="20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</row>
    <row r="143" spans="5:62" ht="15" customHeight="1" x14ac:dyDescent="0.4">
      <c r="E143" s="11"/>
      <c r="F143" s="30"/>
      <c r="G143" s="20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</row>
    <row r="144" spans="5:62" ht="15" customHeight="1" x14ac:dyDescent="0.4">
      <c r="E144" s="11"/>
      <c r="F144" s="30"/>
      <c r="G144" s="20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</row>
    <row r="145" spans="2:64" ht="15" customHeight="1" x14ac:dyDescent="0.4">
      <c r="E145" s="11"/>
      <c r="F145" s="30"/>
      <c r="G145" s="20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</row>
    <row r="146" spans="2:64" ht="15" customHeight="1" x14ac:dyDescent="0.4">
      <c r="E146" s="11"/>
      <c r="F146" s="30"/>
      <c r="G146" s="20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</row>
    <row r="147" spans="2:64" ht="15" customHeight="1" x14ac:dyDescent="0.4">
      <c r="E147" s="11"/>
      <c r="F147" s="30"/>
      <c r="G147" s="20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</row>
    <row r="148" spans="2:64" ht="15" customHeight="1" x14ac:dyDescent="0.4">
      <c r="E148" s="11"/>
      <c r="F148" s="30"/>
      <c r="G148" s="20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</row>
    <row r="149" spans="2:64" ht="15" customHeight="1" x14ac:dyDescent="0.4">
      <c r="E149" s="11"/>
      <c r="F149" s="30"/>
      <c r="G149" s="20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</row>
    <row r="150" spans="2:64" ht="15" customHeight="1" x14ac:dyDescent="0.4">
      <c r="E150" s="11"/>
      <c r="F150" s="30"/>
      <c r="G150" s="20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</row>
    <row r="151" spans="2:64" ht="15" customHeight="1" x14ac:dyDescent="0.4"/>
    <row r="152" spans="2:64" ht="15" customHeight="1" x14ac:dyDescent="0.4">
      <c r="B152" s="5" t="s">
        <v>14</v>
      </c>
      <c r="C152" s="5"/>
      <c r="D152" s="5"/>
      <c r="E152" s="6"/>
      <c r="F152" s="2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14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4"/>
      <c r="BL152" s="4"/>
    </row>
    <row r="153" spans="2:64" ht="15" customHeight="1" x14ac:dyDescent="0.4"/>
  </sheetData>
  <sheetProtection formatCells="0" formatColumns="0" formatRows="0" sort="0" autoFilter="0"/>
  <phoneticPr fontId="28" type="noConversion"/>
  <conditionalFormatting sqref="E9:F150 H9:BJ150">
    <cfRule type="cellIs" dxfId="285" priority="13" operator="equal">
      <formula>""</formula>
    </cfRule>
  </conditionalFormatting>
  <conditionalFormatting sqref="H9:BJ150">
    <cfRule type="expression" dxfId="284" priority="11">
      <formula>IF(H9=0,0,IF(H9&lt;=0.94,1,0))</formula>
    </cfRule>
    <cfRule type="cellIs" dxfId="283" priority="12" operator="greaterThanOrEqual">
      <formula>1.06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687D-5B0A-413C-882D-070F49ACFD3B}">
  <sheetPr>
    <tabColor theme="8" tint="0.59999389629810485"/>
  </sheetPr>
  <dimension ref="A1:BY153"/>
  <sheetViews>
    <sheetView showGridLines="0" topLeftCell="A6" zoomScale="80" zoomScaleNormal="80" workbookViewId="0">
      <pane xSplit="10" topLeftCell="BA1" activePane="topRight" state="frozen"/>
      <selection activeCell="I9" sqref="I9"/>
      <selection pane="topRight" activeCell="BH33" sqref="E8:BH33"/>
    </sheetView>
  </sheetViews>
  <sheetFormatPr defaultColWidth="0" defaultRowHeight="15" customHeight="1" zeroHeight="1" x14ac:dyDescent="0.4"/>
  <cols>
    <col min="1" max="4" width="2.69140625" style="2" customWidth="1"/>
    <col min="5" max="5" width="25.69140625" style="4" customWidth="1"/>
    <col min="6" max="8" width="15.69140625" style="25" customWidth="1"/>
    <col min="9" max="9" width="8.15234375" style="25" customWidth="1"/>
    <col min="10" max="43" width="15.69140625" style="4" customWidth="1"/>
    <col min="44" max="44" width="11.69140625" style="4" customWidth="1"/>
    <col min="45" max="63" width="15.69140625" style="4" customWidth="1"/>
    <col min="64" max="64" width="2.69140625" style="2" customWidth="1"/>
    <col min="65" max="77" width="0" style="2" hidden="1" customWidth="1"/>
    <col min="78" max="16384" width="9.15234375" style="2" hidden="1"/>
  </cols>
  <sheetData>
    <row r="1" spans="1:64" ht="25" customHeight="1" x14ac:dyDescent="0.4">
      <c r="A1" s="1" t="str">
        <f ca="1">MID(CELL("filename",A2),FIND("]",CELL("filename",A1))+1,255)</f>
        <v>Transformers - Loading</v>
      </c>
      <c r="B1" s="1"/>
      <c r="C1" s="1"/>
      <c r="D1" s="1"/>
      <c r="E1" s="9"/>
      <c r="F1" s="24"/>
      <c r="G1" s="24"/>
      <c r="H1" s="24"/>
      <c r="I1" s="24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1"/>
    </row>
    <row r="2" spans="1:64" ht="15" customHeight="1" x14ac:dyDescent="0.4"/>
    <row r="3" spans="1:64" ht="14.6" x14ac:dyDescent="0.4">
      <c r="B3" s="5" t="s">
        <v>13</v>
      </c>
      <c r="C3" s="5"/>
      <c r="D3" s="5"/>
      <c r="E3" s="6"/>
      <c r="F3" s="26"/>
      <c r="G3" s="26"/>
      <c r="H3" s="26"/>
      <c r="I3" s="2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</row>
    <row r="4" spans="1:64" ht="14.6" x14ac:dyDescent="0.4"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</row>
    <row r="5" spans="1:64" ht="14.6" x14ac:dyDescent="0.4">
      <c r="C5" s="10" t="s">
        <v>0</v>
      </c>
      <c r="D5" s="10"/>
      <c r="E5" s="10"/>
      <c r="F5" s="27"/>
      <c r="G5" s="27"/>
      <c r="H5" s="27"/>
      <c r="I5" s="27"/>
      <c r="J5" s="15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</row>
    <row r="6" spans="1:64" ht="94.5" customHeight="1" x14ac:dyDescent="0.4">
      <c r="E6" s="2"/>
      <c r="F6" s="28"/>
      <c r="G6" s="28"/>
      <c r="H6" s="28"/>
      <c r="I6" s="28"/>
      <c r="J6" s="38" t="str">
        <f>IF('Generators - Active Power'!I6="","",'Generators - Active Power'!I6)</f>
        <v>Post black-out</v>
      </c>
      <c r="K6" s="38" t="str">
        <f>IF('Generators - Active Power'!J6="","",'Generators - Active Power'!J6)</f>
        <v>Pre-restoration</v>
      </c>
      <c r="L6" s="38" t="str">
        <f>IF('Generators - Active Power'!K6="","",'Generators - Active Power'!K6)</f>
        <v>Energise Steven's Croft</v>
      </c>
      <c r="M6" s="38" t="str">
        <f>IF('Generators - Active Power'!L6="","",'Generators - Active Power'!L6)</f>
        <v>1.1 Energise Steven's croft BB
(CUSTOMER)</v>
      </c>
      <c r="N6" s="38" t="str">
        <f>IF('Generators - Active Power'!M6="","",'Generators - Active Power'!M6)</f>
        <v>1.2 Energise Steven's Croft cable to Chapelcross
(CHAP)</v>
      </c>
      <c r="O6" s="38" t="str">
        <f>IF('Generators - Active Power'!N6="","",'Generators - Active Power'!N6)</f>
        <v>2.1 Energise Minsca PoC
(MINSCA WF)</v>
      </c>
      <c r="P6" s="38" t="str">
        <f>IF('Generators - Active Power'!O6="","",'Generators - Active Power'!O6)</f>
        <v>2.2 Energise Minsca WF
(CUSTOMER)</v>
      </c>
      <c r="Q6" s="38" t="str">
        <f>IF('Generators - Active Power'!P6="","",'Generators - Active Power'!P6)</f>
        <v xml:space="preserve">3.1 Energise Ewe Hill 1 PoC
(12) </v>
      </c>
      <c r="R6" s="38" t="str">
        <f>IF('Generators - Active Power'!Q6="","",'Generators - Active Power'!Q6)</f>
        <v>3.2 Energise Ewe Hill WF
(CUSTOMER)</v>
      </c>
      <c r="S6" s="38" t="str">
        <f>IF('Generators - Active Power'!R6="","",'Generators - Active Power'!R6)</f>
        <v>4.1 Energise Chapelcross Grid 1 132/33kV Trfr
(698-10)</v>
      </c>
      <c r="T6" s="38" t="str">
        <f>IF('Generators - Active Power'!S6="","",'Generators - Active Power'!S6)</f>
        <v>4.2 Energise Chapelcross 132kV M1 BB
(698-710)</v>
      </c>
      <c r="U6" s="38" t="str">
        <f>IF('Generators - Active Power'!T6="","",'Generators - Active Power'!T6)</f>
        <v>4.3 Energise Chapelcross - Gretna 1 132kV circuit
(698-1105)</v>
      </c>
      <c r="V6" s="38" t="str">
        <f>IF('Generators - Active Power'!U6="","",'Generators - Active Power'!U6)</f>
        <v>5.1 Close Gretna CB, energise Gretna 132kV BB 
(305)</v>
      </c>
      <c r="W6" s="38" t="str">
        <f>IF('Generators - Active Power'!V6="","",'Generators - Active Power'!V6)</f>
        <v>5.2 Energise Gretna SGT1 400/132kV
(780)</v>
      </c>
      <c r="X6" s="38" t="str">
        <f>IF('Generators - Active Power'!W6="","",'Generators - Active Power'!W6)</f>
        <v>5.3 Energise Gretna - Ewe Hill 2 132kV circuit
(805)</v>
      </c>
      <c r="Y6" s="38" t="str">
        <f>IF('Generators - Active Power'!X6="","",'Generators - Active Power'!X6)</f>
        <v>5.4 Energise Ewe Hill 2 WF
(GRID 1)</v>
      </c>
      <c r="Z6" s="38" t="str">
        <f>IF('Generators - Active Power'!Y6="","",'Generators - Active Power'!Y6)</f>
        <v>6.1 Energise Chapelcross - Annan circuit 1 (698-13)</v>
      </c>
      <c r="AA6" s="38" t="str">
        <f>IF('Generators - Active Power'!Z6="","",'Generators - Active Power'!Z6)</f>
        <v>6.2 Energise Chapelcross - Annan circuit 2
(698-23)</v>
      </c>
      <c r="AB6" s="38" t="str">
        <f>IF('Generators - Active Power'!AA6="","",'Generators - Active Power'!AA6)</f>
        <v>7.1 Energise Middlebie SWS - Middlebie circuit
(780-11)</v>
      </c>
      <c r="AC6" s="38" t="str">
        <f>IF('Generators - Active Power'!AB6="","",'Generators - Active Power'!AB6)</f>
        <v>8.1 Minsca WF, Ewe Hill 1 WF, Ewe Hill 2 WF to produce 20% MW</v>
      </c>
      <c r="AD6" s="38" t="str">
        <f>IF('Generators - Active Power'!AC6="","",'Generators - Active Power'!AC6)</f>
        <v>8.2 Energise Middlebie SWS - Langholm circuit 1 
(780-14)</v>
      </c>
      <c r="AE6" s="38" t="str">
        <f>IF('Generators - Active Power'!AD6="","",'Generators - Active Power'!AD6)</f>
        <v>9.1 Energise Chapelcross - Gretna circuit 2
(698-11)</v>
      </c>
      <c r="AF6" s="38" t="str">
        <f>IF('Generators - Active Power'!AE6="","",'Generators - Active Power'!AE6)</f>
        <v>10.1 Energise Chapelcross - Gretna circuit 1, Langholm 2, Newcastleton
(698-21)</v>
      </c>
      <c r="AG6" s="38" t="str">
        <f>IF('Generators - Active Power'!AF6="","",'Generators - Active Power'!AF6)</f>
        <v>11.1 Minsca WF, Ewe Hill 1 WF, Ewe Hill 2 WF to produce 25% MW</v>
      </c>
      <c r="AH6" s="38" t="str">
        <f>IF('Generators - Active Power'!AG6="","",'Generators - Active Power'!AG6)</f>
        <v>11.2 Energise Chapelcross -Lockerbie circuit 1
(698-14)</v>
      </c>
      <c r="AI6" s="38" t="str">
        <f>IF('Generators - Active Power'!AH6="","",'Generators - Active Power'!AH6)</f>
        <v>11.3 Minsca WF, Ewe Hill 1 WF to produce 45% MW</v>
      </c>
      <c r="AJ6" s="38" t="str">
        <f>IF('Generators - Active Power'!AI6="","",'Generators - Active Power'!AI6)</f>
        <v>11.4 Energise Chapelcross -Lockerbie circuit 2
(698-22)</v>
      </c>
      <c r="AK6" s="38" t="str">
        <f>IF('Generators - Active Power'!AJ6="","",'Generators - Active Power'!AJ6)</f>
        <v>12.1 Energise Lockerbie - Kirkbank and Moffat 1
(694-13)</v>
      </c>
      <c r="AL6" s="38" t="str">
        <f>IF('Generators - Active Power'!AK6="","",'Generators - Active Power'!AK6)</f>
        <v>13.1 Energise Lockerbie - Moffat 2
(694-23)</v>
      </c>
      <c r="AM6" s="38" t="str">
        <f>IF('Generators - Active Power'!AL6="","",'Generators - Active Power'!AL6)</f>
        <v>14.1 Close Annan 11kV bus section 
(662-01)</v>
      </c>
      <c r="AN6" s="38" t="str">
        <f>IF('Generators - Active Power'!AM6="","",'Generators - Active Power'!AM6)</f>
        <v>14.2 Close Lockerbie 11kV bus section 
(679-01)</v>
      </c>
      <c r="AO6" s="38" t="str">
        <f>IF('Generators - Active Power'!AN6="","",'Generators - Active Power'!AN6)</f>
        <v>14.3 Close Moffat 11kV bus section 
(683-01)</v>
      </c>
      <c r="AP6" s="38" t="str">
        <f>IF('Generators - Active Power'!AO6="","",'Generators - Active Power'!AO6)</f>
        <v>14.4 Connect Langholm T2 
(676-20)</v>
      </c>
      <c r="AQ6" s="38" t="str">
        <f>IF('Generators - Active Power'!AP6="","",'Generators - Active Power'!AP6)</f>
        <v>14.5 Connect Gretna T1
(673-10)</v>
      </c>
      <c r="AR6" s="38"/>
      <c r="AS6" s="50" t="str">
        <f>IF('Generators - Active Power'!AR6="","",'Generators - Active Power'!AR6)</f>
        <v>Stevens Croft energised</v>
      </c>
      <c r="AT6" s="50" t="str">
        <f>IF('Generators - Active Power'!AS6="","",'Generators - Active Power'!AS6)</f>
        <v>Steven's croft SPD brkr closed and line to Chapelcross energised</v>
      </c>
      <c r="AU6" s="50" t="str">
        <f>IF('Generators - Active Power'!AT6="","",'Generators - Active Power'!AT6)</f>
        <v>Chapelcross 33kV B/B energised</v>
      </c>
      <c r="AV6" s="50" t="str">
        <f>IF('Generators - Active Power'!AU6="","",'Generators - Active Power'!AU6)</f>
        <v>Circuit Minsca WF energised</v>
      </c>
      <c r="AW6" s="50" t="str">
        <f>IF('Generators - Active Power'!AV6="","",'Generators - Active Power'!AV6)</f>
        <v>Circuit to Ewe Hill WF energised</v>
      </c>
      <c r="AX6" s="50" t="str">
        <f>IF('Generators - Active Power'!AW6="","",'Generators - Active Power'!AW6)</f>
        <v>Grid trfr  1 + Chapelcross - Gretna line energised</v>
      </c>
      <c r="AY6" s="50" t="str">
        <f>IF('Generators - Active Power'!AX6="","",'Generators - Active Power'!AX6)</f>
        <v>Gretna 132kV brkr closed</v>
      </c>
      <c r="AZ6" s="50" t="str">
        <f>IF('Generators - Active Power'!AY6="","",'Generators - Active Power'!AY6)</f>
        <v>Annan energised</v>
      </c>
      <c r="BA6" s="50" t="str">
        <f>IF('Generators - Active Power'!AZ6="","",'Generators - Active Power'!AZ6)</f>
        <v>Middelbie energised</v>
      </c>
      <c r="BB6" s="50" t="str">
        <f>IF('Generators - Active Power'!BA6="","",'Generators - Active Power'!BA6)</f>
        <v>Langholm energised</v>
      </c>
      <c r="BC6" s="50" t="str">
        <f>IF('Generators - Active Power'!BB6="","",'Generators - Active Power'!BB6)</f>
        <v>Gretna B energised</v>
      </c>
      <c r="BD6" s="50" t="str">
        <f>IF('Generators - Active Power'!BC6="","",'Generators - Active Power'!BC6)</f>
        <v>GretnaA + Newcastleton</v>
      </c>
      <c r="BE6" s="50" t="str">
        <f>IF('Generators - Active Power'!BD6="","",'Generators - Active Power'!BD6)</f>
        <v>LockerbieA + B</v>
      </c>
      <c r="BF6" s="50" t="str">
        <f>IF('Generators - Active Power'!BE6="","",'Generators - Active Power'!BE6)</f>
        <v>Kirkbank + Moffat A</v>
      </c>
      <c r="BG6" s="50" t="str">
        <f>IF('Generators - Active Power'!BF6="","",'Generators - Active Power'!BF6)</f>
        <v>Moffat B</v>
      </c>
      <c r="BH6" s="50" t="str">
        <f>IF('Generators - Active Power'!BG6="","",'Generators - Active Power'!BG6)</f>
        <v>Restore to normal</v>
      </c>
      <c r="BI6" s="2"/>
      <c r="BJ6" s="2"/>
      <c r="BK6" s="2"/>
    </row>
    <row r="7" spans="1:64" ht="14.6" x14ac:dyDescent="0.4">
      <c r="E7" s="2"/>
      <c r="F7" s="28"/>
      <c r="G7" s="28"/>
      <c r="H7" s="28"/>
      <c r="I7" s="28"/>
      <c r="J7" s="8" t="s">
        <v>11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6">
        <v>0</v>
      </c>
      <c r="AT7" s="36" t="s">
        <v>473</v>
      </c>
      <c r="AU7" s="36" t="s">
        <v>473</v>
      </c>
      <c r="AV7" s="36" t="s">
        <v>472</v>
      </c>
      <c r="AW7" s="36">
        <v>5.6</v>
      </c>
      <c r="AX7" s="36" t="s">
        <v>474</v>
      </c>
      <c r="AY7" s="36" t="s">
        <v>475</v>
      </c>
      <c r="AZ7" s="36" t="s">
        <v>476</v>
      </c>
      <c r="BA7" s="36" t="s">
        <v>478</v>
      </c>
      <c r="BB7" s="36">
        <v>18</v>
      </c>
      <c r="BC7" s="36">
        <v>19</v>
      </c>
      <c r="BD7" s="36" t="s">
        <v>477</v>
      </c>
      <c r="BE7" s="36" t="s">
        <v>479</v>
      </c>
      <c r="BF7" s="36">
        <v>25</v>
      </c>
      <c r="BG7" s="36">
        <v>26</v>
      </c>
      <c r="BH7" s="36" t="s">
        <v>480</v>
      </c>
      <c r="BI7" s="2"/>
      <c r="BJ7" s="2"/>
      <c r="BK7" s="2"/>
    </row>
    <row r="8" spans="1:64" ht="14.6" x14ac:dyDescent="0.4">
      <c r="E8" s="19" t="s">
        <v>1</v>
      </c>
      <c r="F8" s="29" t="s">
        <v>17</v>
      </c>
      <c r="G8" s="29" t="s">
        <v>2</v>
      </c>
      <c r="H8" s="29" t="s">
        <v>3</v>
      </c>
      <c r="I8" s="29"/>
      <c r="J8" s="47" t="str">
        <f>IF('Generators - Active Power'!I8="","",'Generators - Active Power'!I8)</f>
        <v>Stage - Post Blackout</v>
      </c>
      <c r="K8" s="18" t="str">
        <f>IF('Generators - Active Power'!J8="","",'Generators - Active Power'!J8)</f>
        <v>Step -1</v>
      </c>
      <c r="L8" s="18" t="str">
        <f>IF('Generators - Active Power'!K8="","",'Generators - Active Power'!K8)</f>
        <v>Step 0</v>
      </c>
      <c r="M8" s="18" t="str">
        <f>IF('Generators - Active Power'!L8="","",'Generators - Active Power'!L8)</f>
        <v>Step 1</v>
      </c>
      <c r="N8" s="18" t="str">
        <f>IF('Generators - Active Power'!M8="","",'Generators - Active Power'!M8)</f>
        <v>Step 2</v>
      </c>
      <c r="O8" s="18" t="str">
        <f>IF('Generators - Active Power'!N8="","",'Generators - Active Power'!N8)</f>
        <v>Step 3</v>
      </c>
      <c r="P8" s="18" t="str">
        <f>IF('Generators - Active Power'!O8="","",'Generators - Active Power'!O8)</f>
        <v>Step 4</v>
      </c>
      <c r="Q8" s="18" t="str">
        <f>IF('Generators - Active Power'!P8="","",'Generators - Active Power'!P8)</f>
        <v>Step 5</v>
      </c>
      <c r="R8" s="18" t="str">
        <f>IF('Generators - Active Power'!Q8="","",'Generators - Active Power'!Q8)</f>
        <v>Step 6</v>
      </c>
      <c r="S8" s="18" t="str">
        <f>IF('Generators - Active Power'!R8="","",'Generators - Active Power'!R8)</f>
        <v>Step 7</v>
      </c>
      <c r="T8" s="18" t="str">
        <f>IF('Generators - Active Power'!S8="","",'Generators - Active Power'!S8)</f>
        <v>Step 8</v>
      </c>
      <c r="U8" s="18" t="str">
        <f>IF('Generators - Active Power'!T8="","",'Generators - Active Power'!T8)</f>
        <v>Step 9</v>
      </c>
      <c r="V8" s="18" t="str">
        <f>IF('Generators - Active Power'!U8="","",'Generators - Active Power'!U8)</f>
        <v>Step 10</v>
      </c>
      <c r="W8" s="18" t="str">
        <f>IF('Generators - Active Power'!V8="","",'Generators - Active Power'!V8)</f>
        <v>Step 11</v>
      </c>
      <c r="X8" s="18" t="str">
        <f>IF('Generators - Active Power'!W8="","",'Generators - Active Power'!W8)</f>
        <v>Step 12</v>
      </c>
      <c r="Y8" s="18" t="str">
        <f>IF('Generators - Active Power'!X8="","",'Generators - Active Power'!X8)</f>
        <v>Step 13</v>
      </c>
      <c r="Z8" s="18" t="str">
        <f>IF('Generators - Active Power'!Y8="","",'Generators - Active Power'!Y8)</f>
        <v>Step 14</v>
      </c>
      <c r="AA8" s="18" t="str">
        <f>IF('Generators - Active Power'!Z8="","",'Generators - Active Power'!Z8)</f>
        <v>Step 15</v>
      </c>
      <c r="AB8" s="18" t="str">
        <f>IF('Generators - Active Power'!AA8="","",'Generators - Active Power'!AA8)</f>
        <v>Step 16</v>
      </c>
      <c r="AC8" s="18" t="str">
        <f>IF('Generators - Active Power'!AB8="","",'Generators - Active Power'!AB8)</f>
        <v>Step 17</v>
      </c>
      <c r="AD8" s="18" t="str">
        <f>IF('Generators - Active Power'!AC8="","",'Generators - Active Power'!AC8)</f>
        <v>Step 18</v>
      </c>
      <c r="AE8" s="18" t="str">
        <f>IF('Generators - Active Power'!AD8="","",'Generators - Active Power'!AD8)</f>
        <v>Step 19</v>
      </c>
      <c r="AF8" s="18" t="str">
        <f>IF('Generators - Active Power'!AE8="","",'Generators - Active Power'!AE8)</f>
        <v>Step 20</v>
      </c>
      <c r="AG8" s="18" t="str">
        <f>IF('Generators - Active Power'!AF8="","",'Generators - Active Power'!AF8)</f>
        <v>Step 21</v>
      </c>
      <c r="AH8" s="18" t="str">
        <f>IF('Generators - Active Power'!AG8="","",'Generators - Active Power'!AG8)</f>
        <v>Step 22</v>
      </c>
      <c r="AI8" s="18" t="str">
        <f>IF('Generators - Active Power'!AH8="","",'Generators - Active Power'!AH8)</f>
        <v>Step 23</v>
      </c>
      <c r="AJ8" s="18" t="str">
        <f>IF('Generators - Active Power'!AI8="","",'Generators - Active Power'!AI8)</f>
        <v>Step 24</v>
      </c>
      <c r="AK8" s="18" t="str">
        <f>IF('Generators - Active Power'!AJ8="","",'Generators - Active Power'!AJ8)</f>
        <v>Step 25</v>
      </c>
      <c r="AL8" s="18" t="str">
        <f>IF('Generators - Active Power'!AK8="","",'Generators - Active Power'!AK8)</f>
        <v>Step 26</v>
      </c>
      <c r="AM8" s="18" t="str">
        <f>IF('Generators - Active Power'!AL8="","",'Generators - Active Power'!AL8)</f>
        <v>Step 27</v>
      </c>
      <c r="AN8" s="18" t="str">
        <f>IF('Generators - Active Power'!AM8="","",'Generators - Active Power'!AM8)</f>
        <v>Step 28</v>
      </c>
      <c r="AO8" s="18" t="str">
        <f>IF('Generators - Active Power'!AN8="","",'Generators - Active Power'!AN8)</f>
        <v>Step 29</v>
      </c>
      <c r="AP8" s="18" t="str">
        <f>IF('Generators - Active Power'!AO8="","",'Generators - Active Power'!AO8)</f>
        <v>Step 30</v>
      </c>
      <c r="AQ8" s="18" t="str">
        <f>IF('Generators - Active Power'!AP8="","",'Generators - Active Power'!AP8)</f>
        <v>Step 31</v>
      </c>
      <c r="AR8" s="66"/>
      <c r="AS8" s="18" t="str">
        <f>IF('Generators - Active Power'!AR8="","",'Generators - Active Power'!AR8)</f>
        <v>Stage 0</v>
      </c>
      <c r="AT8" s="18" t="str">
        <f>IF('Generators - Active Power'!AS8="","",'Generators - Active Power'!AS8)</f>
        <v>Stage 1</v>
      </c>
      <c r="AU8" s="18" t="str">
        <f>IF('Generators - Active Power'!AT8="","",'Generators - Active Power'!AT8)</f>
        <v>Stage 2</v>
      </c>
      <c r="AV8" s="18" t="str">
        <f>IF('Generators - Active Power'!AU8="","",'Generators - Active Power'!AU8)</f>
        <v>Stage 3</v>
      </c>
      <c r="AW8" s="18" t="str">
        <f>IF('Generators - Active Power'!AV8="","",'Generators - Active Power'!AV8)</f>
        <v>Stage 4</v>
      </c>
      <c r="AX8" s="18" t="str">
        <f>IF('Generators - Active Power'!AW8="","",'Generators - Active Power'!AW8)</f>
        <v>Stage 5</v>
      </c>
      <c r="AY8" s="18" t="str">
        <f>IF('Generators - Active Power'!AX8="","",'Generators - Active Power'!AX8)</f>
        <v>Stage 6</v>
      </c>
      <c r="AZ8" s="18" t="str">
        <f>IF('Generators - Active Power'!AY8="","",'Generators - Active Power'!AY8)</f>
        <v>Stage 7</v>
      </c>
      <c r="BA8" s="18" t="str">
        <f>IF('Generators - Active Power'!AZ8="","",'Generators - Active Power'!AZ8)</f>
        <v>Stage 8</v>
      </c>
      <c r="BB8" s="18" t="str">
        <f>IF('Generators - Active Power'!BA8="","",'Generators - Active Power'!BA8)</f>
        <v>Stage 9</v>
      </c>
      <c r="BC8" s="18" t="str">
        <f>IF('Generators - Active Power'!BB8="","",'Generators - Active Power'!BB8)</f>
        <v>Stage 10</v>
      </c>
      <c r="BD8" s="18" t="str">
        <f>IF('Generators - Active Power'!BC8="","",'Generators - Active Power'!BC8)</f>
        <v>Stage 11</v>
      </c>
      <c r="BE8" s="18" t="str">
        <f>IF('Generators - Active Power'!BD8="","",'Generators - Active Power'!BD8)</f>
        <v>Stage 12</v>
      </c>
      <c r="BF8" s="18" t="str">
        <f>IF('Generators - Active Power'!BE8="","",'Generators - Active Power'!BE8)</f>
        <v>Stage 13</v>
      </c>
      <c r="BG8" s="18" t="str">
        <f>IF('Generators - Active Power'!BF8="","",'Generators - Active Power'!BF8)</f>
        <v>Stage 14</v>
      </c>
      <c r="BH8" s="18" t="str">
        <f>IF('Generators - Active Power'!BG8="","",'Generators - Active Power'!BG8)</f>
        <v>Stage 15</v>
      </c>
      <c r="BI8" s="18" t="str">
        <f>IF('Generators - Active Power'!BH8="","",'Generators - Active Power'!BH8)</f>
        <v/>
      </c>
      <c r="BJ8" s="18" t="str">
        <f>IF('Generators - Active Power'!BI8="","",'Generators - Active Power'!BI8)</f>
        <v/>
      </c>
      <c r="BK8" s="18" t="str">
        <f>IF('Generators - Active Power'!BJ8="","",'Generators - Active Power'!BJ8)</f>
        <v/>
      </c>
    </row>
    <row r="9" spans="1:64" ht="14.6" x14ac:dyDescent="0.4">
      <c r="E9" s="11" t="s">
        <v>112</v>
      </c>
      <c r="F9" s="30">
        <v>13</v>
      </c>
      <c r="G9" s="30">
        <v>33</v>
      </c>
      <c r="H9" s="30">
        <v>0.68999999761581421</v>
      </c>
      <c r="I9" s="48"/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6.6637451865822319</v>
      </c>
      <c r="R9" s="16">
        <v>6.6637451865822319</v>
      </c>
      <c r="S9" s="16">
        <v>6.6356164460021487</v>
      </c>
      <c r="T9" s="16">
        <v>6.6356164460021487</v>
      </c>
      <c r="U9" s="16">
        <v>6.6356164460021487</v>
      </c>
      <c r="V9" s="16">
        <v>6.6099390891139631</v>
      </c>
      <c r="W9" s="16">
        <v>6.6099390891139631</v>
      </c>
      <c r="X9" s="16">
        <v>6.6099390891139631</v>
      </c>
      <c r="Y9" s="16">
        <v>6.6099390891139631</v>
      </c>
      <c r="Z9" s="16">
        <v>6.8831033188225605</v>
      </c>
      <c r="AA9" s="16">
        <v>6.8831033188225605</v>
      </c>
      <c r="AB9" s="16">
        <v>7.0232408090742133</v>
      </c>
      <c r="AC9" s="16">
        <v>7.0232408090742133</v>
      </c>
      <c r="AD9" s="16">
        <v>7.1165654635105584</v>
      </c>
      <c r="AE9" s="16">
        <v>7.0025475975337415</v>
      </c>
      <c r="AF9" s="16">
        <v>6.867607462961149</v>
      </c>
      <c r="AG9" s="16">
        <v>6.867607462961149</v>
      </c>
      <c r="AH9" s="16">
        <v>42.158467995856213</v>
      </c>
      <c r="AI9" s="16">
        <v>42.158467995856213</v>
      </c>
      <c r="AJ9" s="16">
        <v>42.158467995856213</v>
      </c>
      <c r="AK9" s="16">
        <v>39.608899157180268</v>
      </c>
      <c r="AL9" s="16">
        <v>40.805898708683877</v>
      </c>
      <c r="AM9" s="16">
        <v>36.925263560458234</v>
      </c>
      <c r="AN9" s="16">
        <v>36.925263560458234</v>
      </c>
      <c r="AO9" s="16">
        <v>36.925263560458234</v>
      </c>
      <c r="AP9" s="16">
        <v>36.925263560458234</v>
      </c>
      <c r="AQ9" s="16">
        <v>36.925263560458234</v>
      </c>
      <c r="AR9" s="16"/>
      <c r="AS9" s="16">
        <v>0</v>
      </c>
      <c r="AT9" s="16">
        <v>0</v>
      </c>
      <c r="AU9" s="16">
        <v>0</v>
      </c>
      <c r="AV9" s="16">
        <v>0</v>
      </c>
      <c r="AW9" s="16">
        <v>6.6637451865822319</v>
      </c>
      <c r="AX9" s="16">
        <v>6.6356164460021487</v>
      </c>
      <c r="AY9" s="16">
        <v>6.6099390891139631</v>
      </c>
      <c r="AZ9" s="16">
        <v>6.8831033188225605</v>
      </c>
      <c r="BA9" s="16">
        <v>7.0232408090742133</v>
      </c>
      <c r="BB9" s="16">
        <v>7.1165654635105584</v>
      </c>
      <c r="BC9" s="16">
        <v>7.0025475975337415</v>
      </c>
      <c r="BD9" s="16">
        <v>6.867607462961149</v>
      </c>
      <c r="BE9" s="16">
        <v>42.158467995856213</v>
      </c>
      <c r="BF9" s="16">
        <v>39.608899157180268</v>
      </c>
      <c r="BG9" s="16">
        <v>40.805898708683877</v>
      </c>
      <c r="BH9" s="16">
        <v>36.925263560458234</v>
      </c>
      <c r="BI9" s="16"/>
      <c r="BJ9" s="16"/>
      <c r="BK9" s="16"/>
    </row>
    <row r="10" spans="1:64" ht="14.6" x14ac:dyDescent="0.4">
      <c r="E10" s="11" t="s">
        <v>113</v>
      </c>
      <c r="F10" s="30">
        <v>8.8400001525878906</v>
      </c>
      <c r="G10" s="30">
        <v>11</v>
      </c>
      <c r="H10" s="30">
        <v>0.68999999761581421</v>
      </c>
      <c r="I10" s="48"/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1.1070168598429895E-7</v>
      </c>
      <c r="AE10" s="16">
        <v>1.2266789036005605E-7</v>
      </c>
      <c r="AF10" s="16">
        <v>1.253008319743498E-7</v>
      </c>
      <c r="AG10" s="16">
        <v>1.253008319743498E-7</v>
      </c>
      <c r="AH10" s="16">
        <v>1.2488173139651986E-7</v>
      </c>
      <c r="AI10" s="16">
        <v>1.2488173139651986E-7</v>
      </c>
      <c r="AJ10" s="16">
        <v>1.2488173139651986E-7</v>
      </c>
      <c r="AK10" s="16">
        <v>1.2516203307716095E-7</v>
      </c>
      <c r="AL10" s="16">
        <v>1.2490616259837875E-7</v>
      </c>
      <c r="AM10" s="16">
        <v>1.2484828339779484E-7</v>
      </c>
      <c r="AN10" s="16">
        <v>1.2484828339779484E-7</v>
      </c>
      <c r="AO10" s="16">
        <v>1.2484828339779484E-7</v>
      </c>
      <c r="AP10" s="16">
        <v>1.2484828339779484E-7</v>
      </c>
      <c r="AQ10" s="16">
        <v>1.2484828339779484E-7</v>
      </c>
      <c r="AR10" s="16"/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1.1070168598429895E-7</v>
      </c>
      <c r="BC10" s="16">
        <v>1.2266789036005605E-7</v>
      </c>
      <c r="BD10" s="16">
        <v>1.253008319743498E-7</v>
      </c>
      <c r="BE10" s="16">
        <v>1.2488173139651986E-7</v>
      </c>
      <c r="BF10" s="16">
        <v>1.2516203307716095E-7</v>
      </c>
      <c r="BG10" s="16">
        <v>1.2490616259837875E-7</v>
      </c>
      <c r="BH10" s="16">
        <v>1.2484828339779484E-7</v>
      </c>
      <c r="BI10" s="16"/>
      <c r="BJ10" s="16"/>
      <c r="BK10" s="16"/>
    </row>
    <row r="11" spans="1:64" ht="14.6" x14ac:dyDescent="0.4">
      <c r="E11" s="11" t="s">
        <v>114</v>
      </c>
      <c r="F11" s="30">
        <v>12</v>
      </c>
      <c r="G11" s="30">
        <v>33</v>
      </c>
      <c r="H11" s="30">
        <v>11</v>
      </c>
      <c r="I11" s="48"/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9.3580985165897009E-8</v>
      </c>
      <c r="AG11" s="16">
        <v>9.3580985165897009E-8</v>
      </c>
      <c r="AH11" s="16">
        <v>9.4803212154693409E-8</v>
      </c>
      <c r="AI11" s="16">
        <v>9.4803212154693409E-8</v>
      </c>
      <c r="AJ11" s="16">
        <v>9.4803212154693409E-8</v>
      </c>
      <c r="AK11" s="16">
        <v>9.3760642706818184E-8</v>
      </c>
      <c r="AL11" s="16">
        <v>9.3537696276783112E-8</v>
      </c>
      <c r="AM11" s="16">
        <v>20.788186902051546</v>
      </c>
      <c r="AN11" s="16">
        <v>20.788186902051546</v>
      </c>
      <c r="AO11" s="16">
        <v>20.788186902051546</v>
      </c>
      <c r="AP11" s="16">
        <v>20.788186902051546</v>
      </c>
      <c r="AQ11" s="16">
        <v>20.788186902051546</v>
      </c>
      <c r="AR11" s="16"/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9.3580985165897009E-8</v>
      </c>
      <c r="BE11" s="16">
        <v>9.4803212154693409E-8</v>
      </c>
      <c r="BF11" s="16">
        <v>9.3760642706818184E-8</v>
      </c>
      <c r="BG11" s="16">
        <v>9.3537696276783112E-8</v>
      </c>
      <c r="BH11" s="16">
        <v>20.788186902051546</v>
      </c>
      <c r="BI11" s="16"/>
      <c r="BJ11" s="16"/>
      <c r="BK11" s="16"/>
    </row>
    <row r="12" spans="1:64" ht="14.6" x14ac:dyDescent="0.4">
      <c r="E12" s="11" t="s">
        <v>115</v>
      </c>
      <c r="F12" s="30">
        <v>2.6600000858306885</v>
      </c>
      <c r="G12" s="30">
        <v>11</v>
      </c>
      <c r="H12" s="30">
        <v>0.68999999761581421</v>
      </c>
      <c r="I12" s="48"/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1.7972167426653769E-7</v>
      </c>
      <c r="AE12" s="16">
        <v>2.000177135455271E-7</v>
      </c>
      <c r="AF12" s="16">
        <v>2.0447317669102688E-7</v>
      </c>
      <c r="AG12" s="16">
        <v>2.0447317669102688E-7</v>
      </c>
      <c r="AH12" s="16">
        <v>2.0376418950721508E-7</v>
      </c>
      <c r="AI12" s="16">
        <v>2.0376418950721508E-7</v>
      </c>
      <c r="AJ12" s="16">
        <v>2.0376418950721508E-7</v>
      </c>
      <c r="AK12" s="16">
        <v>2.0423842706781239E-7</v>
      </c>
      <c r="AL12" s="16">
        <v>2.0380531247401264E-7</v>
      </c>
      <c r="AM12" s="16">
        <v>2.0370776105364238E-7</v>
      </c>
      <c r="AN12" s="16">
        <v>2.0370776105364238E-7</v>
      </c>
      <c r="AO12" s="16">
        <v>2.0370776105364238E-7</v>
      </c>
      <c r="AP12" s="16">
        <v>2.0370776105364238E-7</v>
      </c>
      <c r="AQ12" s="16">
        <v>2.0370776105364238E-7</v>
      </c>
      <c r="AR12" s="16"/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1.7972167426653769E-7</v>
      </c>
      <c r="BC12" s="16">
        <v>2.000177135455271E-7</v>
      </c>
      <c r="BD12" s="16">
        <v>2.0447317669102688E-7</v>
      </c>
      <c r="BE12" s="16">
        <v>2.0376418950721508E-7</v>
      </c>
      <c r="BF12" s="16">
        <v>2.0423842706781239E-7</v>
      </c>
      <c r="BG12" s="16">
        <v>2.0380531247401264E-7</v>
      </c>
      <c r="BH12" s="16">
        <v>2.0370776105364238E-7</v>
      </c>
      <c r="BI12" s="16"/>
      <c r="BJ12" s="16"/>
      <c r="BK12" s="16"/>
    </row>
    <row r="13" spans="1:64" ht="14.6" x14ac:dyDescent="0.4">
      <c r="E13" s="11" t="s">
        <v>116</v>
      </c>
      <c r="F13" s="30">
        <v>12</v>
      </c>
      <c r="G13" s="30">
        <v>33</v>
      </c>
      <c r="H13" s="30">
        <v>11.5</v>
      </c>
      <c r="I13" s="48"/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126.30776745586248</v>
      </c>
      <c r="AF13" s="16">
        <v>93.114765783335301</v>
      </c>
      <c r="AG13" s="16">
        <v>93.114765783335301</v>
      </c>
      <c r="AH13" s="16">
        <v>62.384976845352156</v>
      </c>
      <c r="AI13" s="16">
        <v>62.384976845352156</v>
      </c>
      <c r="AJ13" s="16">
        <v>62.384976845352156</v>
      </c>
      <c r="AK13" s="16">
        <v>62.22630235604634</v>
      </c>
      <c r="AL13" s="16">
        <v>62.380388655200377</v>
      </c>
      <c r="AM13" s="16">
        <v>41.59839926854724</v>
      </c>
      <c r="AN13" s="16">
        <v>41.59839926854724</v>
      </c>
      <c r="AO13" s="16">
        <v>41.59839926854724</v>
      </c>
      <c r="AP13" s="16">
        <v>41.59839926854724</v>
      </c>
      <c r="AQ13" s="16">
        <v>41.59839926854724</v>
      </c>
      <c r="AR13" s="16"/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126.30776745586248</v>
      </c>
      <c r="BD13" s="16">
        <v>93.114765783335301</v>
      </c>
      <c r="BE13" s="16">
        <v>62.384976845352156</v>
      </c>
      <c r="BF13" s="16">
        <v>62.22630235604634</v>
      </c>
      <c r="BG13" s="16">
        <v>62.380388655200377</v>
      </c>
      <c r="BH13" s="16">
        <v>41.59839926854724</v>
      </c>
      <c r="BI13" s="16"/>
      <c r="BJ13" s="16"/>
      <c r="BK13" s="16"/>
    </row>
    <row r="14" spans="1:64" ht="14.6" x14ac:dyDescent="0.4">
      <c r="E14" s="11" t="s">
        <v>117</v>
      </c>
      <c r="F14" s="30">
        <v>7.5</v>
      </c>
      <c r="G14" s="30">
        <v>33</v>
      </c>
      <c r="H14" s="30">
        <v>11.5</v>
      </c>
      <c r="I14" s="48"/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64.116325688088665</v>
      </c>
      <c r="AM14" s="16">
        <v>34.217274131695099</v>
      </c>
      <c r="AN14" s="16">
        <v>34.217274131695099</v>
      </c>
      <c r="AO14" s="16">
        <v>34.217274131695099</v>
      </c>
      <c r="AP14" s="16">
        <v>34.217274131695099</v>
      </c>
      <c r="AQ14" s="16">
        <v>34.217274131695099</v>
      </c>
      <c r="AR14" s="16"/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0</v>
      </c>
      <c r="BE14" s="16">
        <v>0</v>
      </c>
      <c r="BF14" s="16">
        <v>0</v>
      </c>
      <c r="BG14" s="16">
        <v>64.116325688088665</v>
      </c>
      <c r="BH14" s="16">
        <v>34.217274131695099</v>
      </c>
      <c r="BI14" s="16"/>
      <c r="BJ14" s="16"/>
      <c r="BK14" s="16"/>
    </row>
    <row r="15" spans="1:64" ht="14.6" x14ac:dyDescent="0.4">
      <c r="E15" s="11" t="s">
        <v>118</v>
      </c>
      <c r="F15" s="30">
        <v>24</v>
      </c>
      <c r="G15" s="30">
        <v>33</v>
      </c>
      <c r="H15" s="30">
        <v>11.5</v>
      </c>
      <c r="I15" s="48"/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37">
        <v>0</v>
      </c>
      <c r="AI15" s="37">
        <v>0</v>
      </c>
      <c r="AJ15" s="16">
        <v>68.050041275802883</v>
      </c>
      <c r="AK15" s="16">
        <v>31.650763613355437</v>
      </c>
      <c r="AL15" s="16">
        <v>32.288936866739945</v>
      </c>
      <c r="AM15" s="16">
        <v>33.717210471898944</v>
      </c>
      <c r="AN15" s="16">
        <v>33.717210471898944</v>
      </c>
      <c r="AO15" s="16">
        <v>33.717210471898944</v>
      </c>
      <c r="AP15" s="16">
        <v>33.717210471898944</v>
      </c>
      <c r="AQ15" s="16">
        <v>33.717210471898944</v>
      </c>
      <c r="AR15" s="16"/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68.050041275802883</v>
      </c>
      <c r="BF15" s="16">
        <v>31.650763613355437</v>
      </c>
      <c r="BG15" s="16">
        <v>32.288936866739945</v>
      </c>
      <c r="BH15" s="16">
        <v>33.717210471898944</v>
      </c>
      <c r="BI15" s="16"/>
      <c r="BJ15" s="16"/>
      <c r="BK15" s="16"/>
    </row>
    <row r="16" spans="1:64" ht="14.6" x14ac:dyDescent="0.4">
      <c r="E16" s="11" t="s">
        <v>119</v>
      </c>
      <c r="F16" s="30">
        <v>12</v>
      </c>
      <c r="G16" s="30">
        <v>33</v>
      </c>
      <c r="H16" s="30">
        <v>11.5</v>
      </c>
      <c r="I16" s="48"/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6.2333229023119538E-2</v>
      </c>
      <c r="AG16" s="16">
        <v>6.2333229023119538E-2</v>
      </c>
      <c r="AH16" s="16">
        <v>6.1449058196100248E-2</v>
      </c>
      <c r="AI16" s="16">
        <v>6.1449058196100248E-2</v>
      </c>
      <c r="AJ16" s="16">
        <v>6.1449058196100248E-2</v>
      </c>
      <c r="AK16" s="16">
        <v>6.2338440356957257E-2</v>
      </c>
      <c r="AL16" s="16">
        <v>6.2190767603435372E-2</v>
      </c>
      <c r="AM16" s="16">
        <v>20.366041738587256</v>
      </c>
      <c r="AN16" s="16">
        <v>20.366041738587256</v>
      </c>
      <c r="AO16" s="16">
        <v>20.366041738587256</v>
      </c>
      <c r="AP16" s="16">
        <v>20.366041738587256</v>
      </c>
      <c r="AQ16" s="16">
        <v>20.366041738587256</v>
      </c>
      <c r="AR16" s="16"/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6.2333229023119538E-2</v>
      </c>
      <c r="BE16" s="16">
        <v>6.1449058196100248E-2</v>
      </c>
      <c r="BF16" s="16">
        <v>6.2338440356957257E-2</v>
      </c>
      <c r="BG16" s="16">
        <v>6.2190767603435372E-2</v>
      </c>
      <c r="BH16" s="16">
        <v>20.366041738587256</v>
      </c>
      <c r="BI16" s="16"/>
      <c r="BJ16" s="16"/>
      <c r="BK16" s="16"/>
    </row>
    <row r="17" spans="5:63" ht="14.6" x14ac:dyDescent="0.4">
      <c r="E17" s="11" t="s">
        <v>120</v>
      </c>
      <c r="F17" s="30">
        <v>10</v>
      </c>
      <c r="G17" s="30">
        <v>33</v>
      </c>
      <c r="H17" s="30">
        <v>11</v>
      </c>
      <c r="I17" s="48"/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108.75280335958817</v>
      </c>
      <c r="AC17" s="16">
        <v>108.75280335958817</v>
      </c>
      <c r="AD17" s="16">
        <v>82.534431153495007</v>
      </c>
      <c r="AE17" s="16">
        <v>54.113963695501987</v>
      </c>
      <c r="AF17" s="16">
        <v>53.081770207669912</v>
      </c>
      <c r="AG17" s="16">
        <v>53.081770207669912</v>
      </c>
      <c r="AH17" s="16">
        <v>53.231952729532871</v>
      </c>
      <c r="AI17" s="16">
        <v>53.231952729532871</v>
      </c>
      <c r="AJ17" s="16">
        <v>53.231952729532871</v>
      </c>
      <c r="AK17" s="16">
        <v>52.527912025181621</v>
      </c>
      <c r="AL17" s="16">
        <v>52.618959852239144</v>
      </c>
      <c r="AM17" s="16">
        <v>52.290103129786722</v>
      </c>
      <c r="AN17" s="16">
        <v>52.290103129786722</v>
      </c>
      <c r="AO17" s="16">
        <v>52.290103129786722</v>
      </c>
      <c r="AP17" s="16">
        <v>52.290103129786722</v>
      </c>
      <c r="AQ17" s="16">
        <v>52.290103129786722</v>
      </c>
      <c r="AR17" s="16"/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108.75280335958817</v>
      </c>
      <c r="BB17" s="16">
        <v>82.534431153495007</v>
      </c>
      <c r="BC17" s="16">
        <v>54.113963695501987</v>
      </c>
      <c r="BD17" s="16">
        <v>53.081770207669912</v>
      </c>
      <c r="BE17" s="16">
        <v>53.231952729532871</v>
      </c>
      <c r="BF17" s="16">
        <v>52.527912025181621</v>
      </c>
      <c r="BG17" s="16">
        <v>52.618959852239144</v>
      </c>
      <c r="BH17" s="16">
        <v>52.290103129786722</v>
      </c>
      <c r="BI17" s="16"/>
      <c r="BJ17" s="16"/>
      <c r="BK17" s="16"/>
    </row>
    <row r="18" spans="5:63" ht="14.6" x14ac:dyDescent="0.4">
      <c r="E18" s="11" t="s">
        <v>121</v>
      </c>
      <c r="F18" s="30">
        <v>12</v>
      </c>
      <c r="G18" s="30">
        <v>33</v>
      </c>
      <c r="H18" s="30">
        <v>11.5</v>
      </c>
      <c r="I18" s="48"/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138.09963399343164</v>
      </c>
      <c r="AE18" s="16">
        <v>93.487491636471802</v>
      </c>
      <c r="AF18" s="16">
        <v>57.81939829764535</v>
      </c>
      <c r="AG18" s="16">
        <v>57.81939829764535</v>
      </c>
      <c r="AH18" s="16">
        <v>58.01319082544174</v>
      </c>
      <c r="AI18" s="16">
        <v>58.01319082544174</v>
      </c>
      <c r="AJ18" s="16">
        <v>58.01319082544174</v>
      </c>
      <c r="AK18" s="16">
        <v>57.131752760803799</v>
      </c>
      <c r="AL18" s="16">
        <v>57.248622886650239</v>
      </c>
      <c r="AM18" s="16">
        <v>35.470922115192124</v>
      </c>
      <c r="AN18" s="16">
        <v>35.470922115192124</v>
      </c>
      <c r="AO18" s="16">
        <v>35.470922115192124</v>
      </c>
      <c r="AP18" s="16">
        <v>35.470922115192124</v>
      </c>
      <c r="AQ18" s="16">
        <v>35.470922115192124</v>
      </c>
      <c r="AR18" s="16"/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138.09963399343164</v>
      </c>
      <c r="BC18" s="16">
        <v>93.487491636471802</v>
      </c>
      <c r="BD18" s="16">
        <v>57.81939829764535</v>
      </c>
      <c r="BE18" s="16">
        <v>58.01319082544174</v>
      </c>
      <c r="BF18" s="16">
        <v>57.131752760803799</v>
      </c>
      <c r="BG18" s="16">
        <v>57.248622886650239</v>
      </c>
      <c r="BH18" s="16">
        <v>35.470922115192124</v>
      </c>
      <c r="BI18" s="16"/>
      <c r="BJ18" s="16"/>
      <c r="BK18" s="16"/>
    </row>
    <row r="19" spans="5:63" ht="14.6" x14ac:dyDescent="0.4">
      <c r="E19" s="11" t="s">
        <v>122</v>
      </c>
      <c r="F19" s="30">
        <v>5</v>
      </c>
      <c r="G19" s="30">
        <v>33</v>
      </c>
      <c r="H19" s="30">
        <v>11</v>
      </c>
      <c r="I19" s="48"/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44.29914840473365</v>
      </c>
      <c r="AG19" s="16">
        <v>44.29914840473365</v>
      </c>
      <c r="AH19" s="16">
        <v>22.309865743787675</v>
      </c>
      <c r="AI19" s="16">
        <v>22.309865743787675</v>
      </c>
      <c r="AJ19" s="16">
        <v>22.309865743787675</v>
      </c>
      <c r="AK19" s="16">
        <v>21.988371210464457</v>
      </c>
      <c r="AL19" s="16">
        <v>22.04132167840714</v>
      </c>
      <c r="AM19" s="16">
        <v>22.241663043905476</v>
      </c>
      <c r="AN19" s="16">
        <v>22.241663043905476</v>
      </c>
      <c r="AO19" s="16">
        <v>22.241663043905476</v>
      </c>
      <c r="AP19" s="16">
        <v>22.241663043905476</v>
      </c>
      <c r="AQ19" s="16">
        <v>22.241663043905476</v>
      </c>
      <c r="AR19" s="16"/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44.29914840473365</v>
      </c>
      <c r="BE19" s="16">
        <v>22.309865743787675</v>
      </c>
      <c r="BF19" s="16">
        <v>21.988371210464457</v>
      </c>
      <c r="BG19" s="16">
        <v>22.04132167840714</v>
      </c>
      <c r="BH19" s="16">
        <v>22.241663043905476</v>
      </c>
      <c r="BI19" s="16"/>
      <c r="BJ19" s="16"/>
      <c r="BK19" s="16"/>
    </row>
    <row r="20" spans="5:63" ht="14.6" x14ac:dyDescent="0.4">
      <c r="E20" s="11" t="s">
        <v>123</v>
      </c>
      <c r="F20" s="30">
        <v>5</v>
      </c>
      <c r="G20" s="30">
        <v>33</v>
      </c>
      <c r="H20" s="30">
        <v>11</v>
      </c>
      <c r="I20" s="48"/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61.361625191177481</v>
      </c>
      <c r="AL20" s="16">
        <v>44.924852026258364</v>
      </c>
      <c r="AM20" s="16">
        <v>28.848819590900039</v>
      </c>
      <c r="AN20" s="16">
        <v>28.848819590900039</v>
      </c>
      <c r="AO20" s="16">
        <v>28.848819590900039</v>
      </c>
      <c r="AP20" s="16">
        <v>28.848819590900039</v>
      </c>
      <c r="AQ20" s="16">
        <v>28.848819590900039</v>
      </c>
      <c r="AR20" s="16"/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61.361625191177481</v>
      </c>
      <c r="BG20" s="16">
        <v>44.924852026258364</v>
      </c>
      <c r="BH20" s="16">
        <v>28.848819590900039</v>
      </c>
      <c r="BI20" s="16"/>
      <c r="BJ20" s="16"/>
      <c r="BK20" s="16"/>
    </row>
    <row r="21" spans="5:63" ht="14.6" x14ac:dyDescent="0.4">
      <c r="E21" s="11" t="s">
        <v>124</v>
      </c>
      <c r="F21" s="30">
        <v>90</v>
      </c>
      <c r="G21" s="30">
        <v>132</v>
      </c>
      <c r="H21" s="30">
        <v>33</v>
      </c>
      <c r="I21" s="48"/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1.1195207123110567</v>
      </c>
      <c r="T21" s="16">
        <v>1.1195207123110567</v>
      </c>
      <c r="U21" s="16">
        <v>1.1195207123110567</v>
      </c>
      <c r="V21" s="16">
        <v>2.1493559489984548</v>
      </c>
      <c r="W21" s="16">
        <v>2.1493559489984548</v>
      </c>
      <c r="X21" s="16">
        <v>2.1493559489984548</v>
      </c>
      <c r="Y21" s="16">
        <v>2.1493559489984548</v>
      </c>
      <c r="Z21" s="16">
        <v>1.6869461564697792</v>
      </c>
      <c r="AA21" s="16">
        <v>1.6869461564697792</v>
      </c>
      <c r="AB21" s="16">
        <v>1.6802831417581692</v>
      </c>
      <c r="AC21" s="16">
        <v>1.6802831417581692</v>
      </c>
      <c r="AD21" s="16">
        <v>1.7101360475653422</v>
      </c>
      <c r="AE21" s="16">
        <v>1.7066708517410691</v>
      </c>
      <c r="AF21" s="16">
        <v>2.1269474590464306</v>
      </c>
      <c r="AG21" s="16">
        <v>2.1269474590464306</v>
      </c>
      <c r="AH21" s="16">
        <v>1.691266938811661</v>
      </c>
      <c r="AI21" s="16">
        <v>1.691266938811661</v>
      </c>
      <c r="AJ21" s="16">
        <v>1.691266938811661</v>
      </c>
      <c r="AK21" s="16">
        <v>2.1175162995085164</v>
      </c>
      <c r="AL21" s="16">
        <v>1.7115006466637075</v>
      </c>
      <c r="AM21" s="16">
        <v>2.1233890271057776</v>
      </c>
      <c r="AN21" s="16">
        <v>2.1233890271057776</v>
      </c>
      <c r="AO21" s="16">
        <v>2.1233890271057776</v>
      </c>
      <c r="AP21" s="16">
        <v>2.1233890271057776</v>
      </c>
      <c r="AQ21" s="16">
        <v>2.1233890271057776</v>
      </c>
      <c r="AR21" s="16"/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1.1195207123110567</v>
      </c>
      <c r="AY21" s="16">
        <v>2.1493559489984548</v>
      </c>
      <c r="AZ21" s="16">
        <v>1.6869461564697792</v>
      </c>
      <c r="BA21" s="16">
        <v>1.6802831417581692</v>
      </c>
      <c r="BB21" s="16">
        <v>1.7101360475653422</v>
      </c>
      <c r="BC21" s="16">
        <v>1.7066708517410691</v>
      </c>
      <c r="BD21" s="16">
        <v>2.1269474590464306</v>
      </c>
      <c r="BE21" s="16">
        <v>1.691266938811661</v>
      </c>
      <c r="BF21" s="16">
        <v>2.1175162995085164</v>
      </c>
      <c r="BG21" s="16">
        <v>1.7115006466637075</v>
      </c>
      <c r="BH21" s="16">
        <v>2.1233890271057776</v>
      </c>
      <c r="BI21" s="16"/>
      <c r="BJ21" s="16"/>
      <c r="BK21" s="16"/>
    </row>
    <row r="22" spans="5:63" ht="14.6" x14ac:dyDescent="0.4">
      <c r="E22" s="11" t="s">
        <v>125</v>
      </c>
      <c r="F22" s="30">
        <v>90</v>
      </c>
      <c r="G22" s="30">
        <v>132</v>
      </c>
      <c r="H22" s="30">
        <v>33</v>
      </c>
      <c r="I22" s="48"/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/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/>
      <c r="BJ22" s="16"/>
      <c r="BK22" s="16"/>
    </row>
    <row r="23" spans="5:63" ht="14.6" x14ac:dyDescent="0.4">
      <c r="E23" s="11" t="s">
        <v>126</v>
      </c>
      <c r="F23" s="30">
        <v>12.5</v>
      </c>
      <c r="G23" s="30">
        <v>33</v>
      </c>
      <c r="H23" s="30">
        <v>0.68999999761581421</v>
      </c>
      <c r="I23" s="48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>
        <v>999</v>
      </c>
      <c r="AT23" s="16">
        <v>999</v>
      </c>
      <c r="AU23" s="16">
        <v>999</v>
      </c>
      <c r="AV23" s="16">
        <v>999</v>
      </c>
      <c r="AW23" s="16">
        <v>999</v>
      </c>
      <c r="AX23" s="16">
        <v>999</v>
      </c>
      <c r="AY23" s="16">
        <v>999</v>
      </c>
      <c r="AZ23" s="16">
        <v>999</v>
      </c>
      <c r="BA23" s="16">
        <v>999</v>
      </c>
      <c r="BB23" s="16">
        <v>999</v>
      </c>
      <c r="BC23" s="16">
        <v>999</v>
      </c>
      <c r="BD23" s="16">
        <v>999</v>
      </c>
      <c r="BE23" s="16">
        <v>999</v>
      </c>
      <c r="BF23" s="16">
        <v>999</v>
      </c>
      <c r="BG23" s="16">
        <v>999</v>
      </c>
      <c r="BH23" s="16">
        <v>999</v>
      </c>
      <c r="BI23" s="16"/>
      <c r="BJ23" s="16"/>
      <c r="BK23" s="16"/>
    </row>
    <row r="24" spans="5:63" ht="14.6" x14ac:dyDescent="0.4">
      <c r="E24" s="11" t="s">
        <v>127</v>
      </c>
      <c r="F24" s="30">
        <v>50</v>
      </c>
      <c r="G24" s="30">
        <v>33</v>
      </c>
      <c r="H24" s="30">
        <v>11</v>
      </c>
      <c r="I24" s="48"/>
      <c r="J24" s="16">
        <v>2.199999077782053E-8</v>
      </c>
      <c r="K24" s="16">
        <v>2.199999077782053E-8</v>
      </c>
      <c r="L24" s="16">
        <v>2.1999990777820534E-8</v>
      </c>
      <c r="M24" s="16">
        <v>10.370524017655514</v>
      </c>
      <c r="N24" s="16">
        <v>10.370524017655514</v>
      </c>
      <c r="O24" s="16">
        <v>8.9652933040063676</v>
      </c>
      <c r="P24" s="16">
        <v>8.9652933040063676</v>
      </c>
      <c r="Q24" s="16">
        <v>9.7783454986336107</v>
      </c>
      <c r="R24" s="16">
        <v>9.7783454986336107</v>
      </c>
      <c r="S24" s="16">
        <v>11.788463927540318</v>
      </c>
      <c r="T24" s="16">
        <v>11.788463927540318</v>
      </c>
      <c r="U24" s="16">
        <v>11.788463927540318</v>
      </c>
      <c r="V24" s="16">
        <v>13.691987027117761</v>
      </c>
      <c r="W24" s="16">
        <v>13.691987027117761</v>
      </c>
      <c r="X24" s="16">
        <v>13.691987027117761</v>
      </c>
      <c r="Y24" s="16">
        <v>13.691987027117761</v>
      </c>
      <c r="Z24" s="16">
        <v>52.352767076264961</v>
      </c>
      <c r="AA24" s="16">
        <v>52.352767076264961</v>
      </c>
      <c r="AB24" s="16">
        <v>61.77728934144303</v>
      </c>
      <c r="AC24" s="16">
        <v>61.77728934144303</v>
      </c>
      <c r="AD24" s="16">
        <v>35.647599175340751</v>
      </c>
      <c r="AE24" s="16">
        <v>50.945083074401175</v>
      </c>
      <c r="AF24" s="16">
        <v>40.084269171234567</v>
      </c>
      <c r="AG24" s="16">
        <v>40.084269171234567</v>
      </c>
      <c r="AH24" s="16">
        <v>83.783770361676346</v>
      </c>
      <c r="AI24" s="16">
        <v>83.783770361676346</v>
      </c>
      <c r="AJ24" s="16">
        <v>83.783770361676346</v>
      </c>
      <c r="AK24" s="16">
        <v>67.291733153298608</v>
      </c>
      <c r="AL24" s="16">
        <v>72.842459104142137</v>
      </c>
      <c r="AM24" s="16">
        <v>62.966551323927966</v>
      </c>
      <c r="AN24" s="16">
        <v>62.966551323927966</v>
      </c>
      <c r="AO24" s="16">
        <v>62.966551323927966</v>
      </c>
      <c r="AP24" s="16">
        <v>62.966551323927966</v>
      </c>
      <c r="AQ24" s="16">
        <v>62.966551323927966</v>
      </c>
      <c r="AR24" s="16"/>
      <c r="AS24" s="16">
        <v>2.1999990777820534E-8</v>
      </c>
      <c r="AT24" s="16">
        <v>10.370524017655514</v>
      </c>
      <c r="AU24" s="16">
        <v>10.370524017655514</v>
      </c>
      <c r="AV24" s="16">
        <v>8.9652933040063676</v>
      </c>
      <c r="AW24" s="16">
        <v>9.7783454986336107</v>
      </c>
      <c r="AX24" s="16">
        <v>11.788463927540318</v>
      </c>
      <c r="AY24" s="16">
        <v>13.691987027117761</v>
      </c>
      <c r="AZ24" s="16">
        <v>52.352767076264961</v>
      </c>
      <c r="BA24" s="16">
        <v>61.77728934144303</v>
      </c>
      <c r="BB24" s="16">
        <v>35.647599175340751</v>
      </c>
      <c r="BC24" s="16">
        <v>50.945083074401175</v>
      </c>
      <c r="BD24" s="16">
        <v>40.084269171234567</v>
      </c>
      <c r="BE24" s="16">
        <v>83.783770361676346</v>
      </c>
      <c r="BF24" s="16">
        <v>67.291733153298608</v>
      </c>
      <c r="BG24" s="16">
        <v>72.842459104142137</v>
      </c>
      <c r="BH24" s="16">
        <v>62.966551323927966</v>
      </c>
      <c r="BI24" s="16"/>
      <c r="BJ24" s="16"/>
      <c r="BK24" s="16"/>
    </row>
    <row r="25" spans="5:63" ht="14.6" x14ac:dyDescent="0.4">
      <c r="E25" s="11" t="s">
        <v>128</v>
      </c>
      <c r="F25" s="30">
        <v>12</v>
      </c>
      <c r="G25" s="30">
        <v>33</v>
      </c>
      <c r="H25" s="30">
        <v>11.5</v>
      </c>
      <c r="I25" s="48"/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105.11684805316963</v>
      </c>
      <c r="AA25" s="16">
        <v>105.11684805316963</v>
      </c>
      <c r="AB25" s="16">
        <v>78.737123318068683</v>
      </c>
      <c r="AC25" s="16">
        <v>78.737123318068683</v>
      </c>
      <c r="AD25" s="16">
        <v>52.646899881869913</v>
      </c>
      <c r="AE25" s="16">
        <v>52.755058452372495</v>
      </c>
      <c r="AF25" s="16">
        <v>52.244967440031843</v>
      </c>
      <c r="AG25" s="16">
        <v>52.244967440031843</v>
      </c>
      <c r="AH25" s="16">
        <v>52.596300465735077</v>
      </c>
      <c r="AI25" s="16">
        <v>52.596300465735077</v>
      </c>
      <c r="AJ25" s="16">
        <v>52.596300465735077</v>
      </c>
      <c r="AK25" s="16">
        <v>52.479444743641558</v>
      </c>
      <c r="AL25" s="16">
        <v>52.604430881200578</v>
      </c>
      <c r="AM25" s="16">
        <v>52.587475478483526</v>
      </c>
      <c r="AN25" s="16">
        <v>52.587475478483526</v>
      </c>
      <c r="AO25" s="16">
        <v>52.587475478483526</v>
      </c>
      <c r="AP25" s="16">
        <v>52.587475478483526</v>
      </c>
      <c r="AQ25" s="16">
        <v>52.587475478483526</v>
      </c>
      <c r="AR25" s="16"/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105.11684805316963</v>
      </c>
      <c r="BA25" s="16">
        <v>78.737123318068683</v>
      </c>
      <c r="BB25" s="16">
        <v>52.646899881869913</v>
      </c>
      <c r="BC25" s="16">
        <v>52.755058452372495</v>
      </c>
      <c r="BD25" s="16">
        <v>52.244967440031843</v>
      </c>
      <c r="BE25" s="16">
        <v>52.596300465735077</v>
      </c>
      <c r="BF25" s="16">
        <v>52.479444743641558</v>
      </c>
      <c r="BG25" s="16">
        <v>52.604430881200578</v>
      </c>
      <c r="BH25" s="16">
        <v>52.587475478483526</v>
      </c>
      <c r="BI25" s="16"/>
      <c r="BJ25" s="16"/>
      <c r="BK25" s="16"/>
    </row>
    <row r="26" spans="5:63" ht="15.75" customHeight="1" x14ac:dyDescent="0.4">
      <c r="E26" s="11" t="s">
        <v>129</v>
      </c>
      <c r="F26" s="30">
        <v>12</v>
      </c>
      <c r="G26" s="30">
        <v>33</v>
      </c>
      <c r="H26" s="30">
        <v>11.5</v>
      </c>
      <c r="I26" s="48"/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37">
        <v>0</v>
      </c>
      <c r="AA26" s="16">
        <v>105.13186259256663</v>
      </c>
      <c r="AB26" s="16">
        <v>78.741757877166094</v>
      </c>
      <c r="AC26" s="16">
        <v>78.741757877166094</v>
      </c>
      <c r="AD26" s="16">
        <v>52.647329342610135</v>
      </c>
      <c r="AE26" s="16">
        <v>52.755504489946858</v>
      </c>
      <c r="AF26" s="16">
        <v>52.245337084258281</v>
      </c>
      <c r="AG26" s="16">
        <v>52.245337084258281</v>
      </c>
      <c r="AH26" s="16">
        <v>52.596723225887253</v>
      </c>
      <c r="AI26" s="16">
        <v>52.596723225887253</v>
      </c>
      <c r="AJ26" s="16">
        <v>52.596723225887253</v>
      </c>
      <c r="AK26" s="16">
        <v>52.479848943214627</v>
      </c>
      <c r="AL26" s="16">
        <v>52.604853889404978</v>
      </c>
      <c r="AM26" s="16">
        <v>52.078035767944684</v>
      </c>
      <c r="AN26" s="16">
        <v>52.078035767944684</v>
      </c>
      <c r="AO26" s="16">
        <v>52.078035767944684</v>
      </c>
      <c r="AP26" s="16">
        <v>52.078035767944684</v>
      </c>
      <c r="AQ26" s="16">
        <v>52.078035767944684</v>
      </c>
      <c r="AR26" s="16"/>
      <c r="AS26" s="16">
        <v>0</v>
      </c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105.13186259256663</v>
      </c>
      <c r="BA26" s="16">
        <v>78.741757877166094</v>
      </c>
      <c r="BB26" s="16">
        <v>52.647329342610135</v>
      </c>
      <c r="BC26" s="16">
        <v>52.755504489946858</v>
      </c>
      <c r="BD26" s="16">
        <v>52.245337084258281</v>
      </c>
      <c r="BE26" s="16">
        <v>52.596723225887253</v>
      </c>
      <c r="BF26" s="16">
        <v>52.479848943214627</v>
      </c>
      <c r="BG26" s="16">
        <v>52.604853889404978</v>
      </c>
      <c r="BH26" s="16">
        <v>52.078035767944684</v>
      </c>
      <c r="BI26" s="16"/>
      <c r="BJ26" s="16"/>
      <c r="BK26" s="16"/>
    </row>
    <row r="27" spans="5:63" ht="14.6" x14ac:dyDescent="0.4">
      <c r="E27" s="11" t="s">
        <v>130</v>
      </c>
      <c r="F27" s="30">
        <v>44.200000762939453</v>
      </c>
      <c r="G27" s="30">
        <v>33</v>
      </c>
      <c r="H27" s="30">
        <v>0.68999999761581421</v>
      </c>
      <c r="I27" s="48"/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6.1575028831656491</v>
      </c>
      <c r="P27" s="16">
        <v>6.1575028831656491</v>
      </c>
      <c r="Q27" s="16">
        <v>6.1516369269098714</v>
      </c>
      <c r="R27" s="16">
        <v>6.1516369269098714</v>
      </c>
      <c r="S27" s="16">
        <v>6.1256393319408939</v>
      </c>
      <c r="T27" s="16">
        <v>6.1256393319408939</v>
      </c>
      <c r="U27" s="16">
        <v>6.1256393319408939</v>
      </c>
      <c r="V27" s="16">
        <v>6.1019077350244935</v>
      </c>
      <c r="W27" s="16">
        <v>6.1019077350244935</v>
      </c>
      <c r="X27" s="16">
        <v>6.1019077350244935</v>
      </c>
      <c r="Y27" s="16">
        <v>6.1019077350244935</v>
      </c>
      <c r="Z27" s="16">
        <v>6.3543892000694342</v>
      </c>
      <c r="AA27" s="16">
        <v>6.3543892000694342</v>
      </c>
      <c r="AB27" s="16">
        <v>6.3800147981156119</v>
      </c>
      <c r="AC27" s="16">
        <v>6.3800147981156119</v>
      </c>
      <c r="AD27" s="16">
        <v>43.806399877752696</v>
      </c>
      <c r="AE27" s="16">
        <v>44.088094842441528</v>
      </c>
      <c r="AF27" s="16">
        <v>43.262947913949986</v>
      </c>
      <c r="AG27" s="16">
        <v>43.262947913949986</v>
      </c>
      <c r="AH27" s="16">
        <v>45.99794247174259</v>
      </c>
      <c r="AI27" s="16">
        <v>45.99794247174259</v>
      </c>
      <c r="AJ27" s="16">
        <v>45.99794247174259</v>
      </c>
      <c r="AK27" s="16">
        <v>43.481517523944966</v>
      </c>
      <c r="AL27" s="16">
        <v>43.711026632418232</v>
      </c>
      <c r="AM27" s="16">
        <v>43.311625437049308</v>
      </c>
      <c r="AN27" s="16">
        <v>43.311625437049308</v>
      </c>
      <c r="AO27" s="16">
        <v>43.311625437049308</v>
      </c>
      <c r="AP27" s="16">
        <v>43.311625437049308</v>
      </c>
      <c r="AQ27" s="16">
        <v>43.311625437049308</v>
      </c>
      <c r="AR27" s="16"/>
      <c r="AS27" s="16">
        <v>0</v>
      </c>
      <c r="AT27" s="16">
        <v>0</v>
      </c>
      <c r="AU27" s="16">
        <v>0</v>
      </c>
      <c r="AV27" s="16">
        <v>6.1575028831656491</v>
      </c>
      <c r="AW27" s="16">
        <v>6.1516369269098714</v>
      </c>
      <c r="AX27" s="16">
        <v>6.1256393319408939</v>
      </c>
      <c r="AY27" s="16">
        <v>6.1019077350244935</v>
      </c>
      <c r="AZ27" s="16">
        <v>6.3543892000694342</v>
      </c>
      <c r="BA27" s="16">
        <v>6.3800147981156119</v>
      </c>
      <c r="BB27" s="16">
        <v>43.806399877752696</v>
      </c>
      <c r="BC27" s="16">
        <v>44.088094842441528</v>
      </c>
      <c r="BD27" s="16">
        <v>43.262947913949986</v>
      </c>
      <c r="BE27" s="16">
        <v>45.99794247174259</v>
      </c>
      <c r="BF27" s="16">
        <v>43.481517523944966</v>
      </c>
      <c r="BG27" s="16">
        <v>43.711026632418232</v>
      </c>
      <c r="BH27" s="16">
        <v>43.311625437049308</v>
      </c>
      <c r="BI27" s="16"/>
      <c r="BJ27" s="16"/>
      <c r="BK27" s="16"/>
    </row>
    <row r="28" spans="5:63" ht="14.6" x14ac:dyDescent="0.4">
      <c r="E28" s="11" t="s">
        <v>131</v>
      </c>
      <c r="F28" s="30">
        <v>24</v>
      </c>
      <c r="G28" s="30">
        <v>33</v>
      </c>
      <c r="H28" s="30">
        <v>11</v>
      </c>
      <c r="I28" s="48"/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67.514029106471696</v>
      </c>
      <c r="AI28" s="16">
        <v>67.514029106471696</v>
      </c>
      <c r="AJ28" s="16">
        <v>67.514029106471696</v>
      </c>
      <c r="AK28" s="16">
        <v>32.507208834258186</v>
      </c>
      <c r="AL28" s="16">
        <v>32.266092974075079</v>
      </c>
      <c r="AM28" s="16">
        <v>31.21430591609688</v>
      </c>
      <c r="AN28" s="16">
        <v>31.21430591609688</v>
      </c>
      <c r="AO28" s="16">
        <v>31.21430591609688</v>
      </c>
      <c r="AP28" s="16">
        <v>31.21430591609688</v>
      </c>
      <c r="AQ28" s="16">
        <v>31.21430591609688</v>
      </c>
      <c r="AR28" s="16"/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67.514029106471696</v>
      </c>
      <c r="BF28" s="16">
        <v>32.507208834258186</v>
      </c>
      <c r="BG28" s="16">
        <v>32.266092974075079</v>
      </c>
      <c r="BH28" s="16">
        <v>31.21430591609688</v>
      </c>
      <c r="BI28" s="16"/>
      <c r="BJ28" s="16"/>
      <c r="BK28" s="16"/>
    </row>
    <row r="29" spans="5:63" ht="14.6" x14ac:dyDescent="0.4">
      <c r="E29" s="11" t="s">
        <v>132</v>
      </c>
      <c r="F29" s="30">
        <v>7.5</v>
      </c>
      <c r="G29" s="30">
        <v>33</v>
      </c>
      <c r="H29" s="30">
        <v>11.5</v>
      </c>
      <c r="I29" s="48"/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65.05815187663832</v>
      </c>
      <c r="AL29" s="16">
        <v>47.352230094461632</v>
      </c>
      <c r="AM29" s="16">
        <v>27.452053025961831</v>
      </c>
      <c r="AN29" s="16">
        <v>27.452053025961831</v>
      </c>
      <c r="AO29" s="16">
        <v>27.452053025961831</v>
      </c>
      <c r="AP29" s="16">
        <v>27.452053025961831</v>
      </c>
      <c r="AQ29" s="16">
        <v>27.452053025961831</v>
      </c>
      <c r="AR29" s="16"/>
      <c r="AS29" s="16">
        <v>0</v>
      </c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65.05815187663832</v>
      </c>
      <c r="BG29" s="16">
        <v>47.352230094461632</v>
      </c>
      <c r="BH29" s="16">
        <v>27.452053025961831</v>
      </c>
      <c r="BI29" s="16"/>
      <c r="BJ29" s="16"/>
      <c r="BK29" s="16"/>
    </row>
    <row r="30" spans="5:63" ht="15" customHeight="1" x14ac:dyDescent="0.4">
      <c r="E30" s="11" t="s">
        <v>133</v>
      </c>
      <c r="F30" s="30">
        <v>90</v>
      </c>
      <c r="G30" s="30">
        <v>132</v>
      </c>
      <c r="H30" s="30">
        <v>33</v>
      </c>
      <c r="I30" s="48"/>
      <c r="J30" s="16">
        <v>0</v>
      </c>
      <c r="K30" s="16">
        <v>0</v>
      </c>
      <c r="L30" s="16">
        <v>3.8010381746180051E-2</v>
      </c>
      <c r="M30" s="16">
        <v>3.8010381746180051E-2</v>
      </c>
      <c r="N30" s="16">
        <v>3.8010381746180051E-2</v>
      </c>
      <c r="O30" s="16">
        <v>3.8010381746180051E-2</v>
      </c>
      <c r="P30" s="16">
        <v>3.8010381746180051E-2</v>
      </c>
      <c r="Q30" s="16">
        <v>3.8010381746180051E-2</v>
      </c>
      <c r="R30" s="16">
        <v>3.8010381746180051E-2</v>
      </c>
      <c r="S30" s="16">
        <v>0</v>
      </c>
      <c r="T30" s="16">
        <v>0</v>
      </c>
      <c r="U30" s="16">
        <v>0</v>
      </c>
      <c r="V30" s="16">
        <v>3.7781145692935433E-2</v>
      </c>
      <c r="W30" s="16">
        <v>3.7781145692935433E-2</v>
      </c>
      <c r="X30" s="16">
        <v>3.7781145692935433E-2</v>
      </c>
      <c r="Y30" s="16">
        <v>3.7781145692935433E-2</v>
      </c>
      <c r="Z30" s="16">
        <v>3.6391727135391065E-2</v>
      </c>
      <c r="AA30" s="16">
        <v>3.6391727135391065E-2</v>
      </c>
      <c r="AB30" s="16">
        <v>3.6247988684333141E-2</v>
      </c>
      <c r="AC30" s="16">
        <v>3.6247988684333141E-2</v>
      </c>
      <c r="AD30" s="16">
        <v>3.6891954926053655E-2</v>
      </c>
      <c r="AE30" s="16">
        <v>3.6817201897577478E-2</v>
      </c>
      <c r="AF30" s="16">
        <v>3.8352116727339944E-2</v>
      </c>
      <c r="AG30" s="16">
        <v>3.8352116727339944E-2</v>
      </c>
      <c r="AH30" s="16">
        <v>3.6484978114040306E-2</v>
      </c>
      <c r="AI30" s="16">
        <v>3.6484978114040306E-2</v>
      </c>
      <c r="AJ30" s="16">
        <v>3.6484978114040306E-2</v>
      </c>
      <c r="AK30" s="16">
        <v>3.8182706795592151E-2</v>
      </c>
      <c r="AL30" s="16">
        <v>3.6921392780332164E-2</v>
      </c>
      <c r="AM30" s="16">
        <v>3.8288650063587545E-2</v>
      </c>
      <c r="AN30" s="16">
        <v>3.8288650063587545E-2</v>
      </c>
      <c r="AO30" s="16">
        <v>3.8288650063587545E-2</v>
      </c>
      <c r="AP30" s="16">
        <v>3.8288650063587545E-2</v>
      </c>
      <c r="AQ30" s="16">
        <v>3.8288650063587545E-2</v>
      </c>
      <c r="AR30" s="16"/>
      <c r="AS30" s="16">
        <v>3.8010381746180051E-2</v>
      </c>
      <c r="AT30" s="16">
        <v>3.8010381746180051E-2</v>
      </c>
      <c r="AU30" s="16">
        <v>3.8010381746180051E-2</v>
      </c>
      <c r="AV30" s="16">
        <v>3.8010381746180051E-2</v>
      </c>
      <c r="AW30" s="16">
        <v>3.8010381746180051E-2</v>
      </c>
      <c r="AX30" s="16">
        <v>0</v>
      </c>
      <c r="AY30" s="16">
        <v>3.7781145692935433E-2</v>
      </c>
      <c r="AZ30" s="16">
        <v>3.6391727135391065E-2</v>
      </c>
      <c r="BA30" s="16">
        <v>3.6247988684333141E-2</v>
      </c>
      <c r="BB30" s="16">
        <v>3.6891954926053655E-2</v>
      </c>
      <c r="BC30" s="16">
        <v>3.6817201897577478E-2</v>
      </c>
      <c r="BD30" s="16">
        <v>3.8352116727339944E-2</v>
      </c>
      <c r="BE30" s="16">
        <v>3.6484978114040306E-2</v>
      </c>
      <c r="BF30" s="16">
        <v>3.8182706795592151E-2</v>
      </c>
      <c r="BG30" s="16">
        <v>3.6921392780332164E-2</v>
      </c>
      <c r="BH30" s="16">
        <v>3.8288650063587545E-2</v>
      </c>
      <c r="BI30" s="16"/>
      <c r="BJ30" s="16"/>
      <c r="BK30" s="16"/>
    </row>
    <row r="31" spans="5:63" ht="15" customHeight="1" x14ac:dyDescent="0.4">
      <c r="E31" s="11" t="s">
        <v>134</v>
      </c>
      <c r="F31" s="30">
        <v>43.166667938232422</v>
      </c>
      <c r="G31" s="30">
        <v>33</v>
      </c>
      <c r="H31" s="30">
        <v>0.68999999761581421</v>
      </c>
      <c r="I31" s="48"/>
      <c r="J31" s="16">
        <v>0</v>
      </c>
      <c r="K31" s="16">
        <v>0</v>
      </c>
      <c r="L31" s="16">
        <v>2.5968763414882342E-8</v>
      </c>
      <c r="M31" s="16">
        <v>2.5968763414882342E-8</v>
      </c>
      <c r="N31" s="16">
        <v>2.5968763414882342E-8</v>
      </c>
      <c r="O31" s="16">
        <v>2.5968763414882342E-8</v>
      </c>
      <c r="P31" s="16">
        <v>2.5968763414882342E-8</v>
      </c>
      <c r="Q31" s="16">
        <v>2.5968763414882342E-8</v>
      </c>
      <c r="R31" s="16">
        <v>2.5968763414882342E-8</v>
      </c>
      <c r="S31" s="16">
        <v>0</v>
      </c>
      <c r="T31" s="16">
        <v>0</v>
      </c>
      <c r="U31" s="16">
        <v>0</v>
      </c>
      <c r="V31" s="16">
        <v>2.5811991225687151E-8</v>
      </c>
      <c r="W31" s="16">
        <v>2.5811991225687151E-8</v>
      </c>
      <c r="X31" s="16">
        <v>2.5811991225687151E-8</v>
      </c>
      <c r="Y31" s="16">
        <v>2.5811991225687151E-8</v>
      </c>
      <c r="Z31" s="16">
        <v>2.2376470654919759E-8</v>
      </c>
      <c r="AA31" s="16">
        <v>2.2376470654919759E-8</v>
      </c>
      <c r="AB31" s="16">
        <v>2.2288100584234817E-8</v>
      </c>
      <c r="AC31" s="16">
        <v>2.2288100584234817E-8</v>
      </c>
      <c r="AD31" s="16">
        <v>2.2684105348815467E-8</v>
      </c>
      <c r="AE31" s="16">
        <v>2.263810701339194E-8</v>
      </c>
      <c r="AF31" s="16">
        <v>2.5765459112874985E-8</v>
      </c>
      <c r="AG31" s="16">
        <v>2.5765459112874985E-8</v>
      </c>
      <c r="AH31" s="16">
        <v>2.2433703478517869E-8</v>
      </c>
      <c r="AI31" s="16">
        <v>2.2433703478517869E-8</v>
      </c>
      <c r="AJ31" s="16">
        <v>2.2433703478517869E-8</v>
      </c>
      <c r="AK31" s="16">
        <v>2.5651666671978908E-8</v>
      </c>
      <c r="AL31" s="16">
        <v>2.2702217753181693E-8</v>
      </c>
      <c r="AM31" s="16">
        <v>2.5722830873145428E-8</v>
      </c>
      <c r="AN31" s="16">
        <v>2.5722830873145428E-8</v>
      </c>
      <c r="AO31" s="16">
        <v>2.5722830873145428E-8</v>
      </c>
      <c r="AP31" s="16">
        <v>2.5722830873145428E-8</v>
      </c>
      <c r="AQ31" s="16">
        <v>2.5722830873145428E-8</v>
      </c>
      <c r="AR31" s="16"/>
      <c r="AS31" s="16">
        <v>2.5968763414882342E-8</v>
      </c>
      <c r="AT31" s="16">
        <v>2.5968763414882342E-8</v>
      </c>
      <c r="AU31" s="16">
        <v>2.5968763414882342E-8</v>
      </c>
      <c r="AV31" s="16">
        <v>2.5968763414882342E-8</v>
      </c>
      <c r="AW31" s="16">
        <v>2.5968763414882342E-8</v>
      </c>
      <c r="AX31" s="16">
        <v>0</v>
      </c>
      <c r="AY31" s="16">
        <v>2.5811991225687151E-8</v>
      </c>
      <c r="AZ31" s="16">
        <v>2.2376470654919759E-8</v>
      </c>
      <c r="BA31" s="16">
        <v>2.2288100584234817E-8</v>
      </c>
      <c r="BB31" s="16">
        <v>2.2684105348815467E-8</v>
      </c>
      <c r="BC31" s="16">
        <v>2.263810701339194E-8</v>
      </c>
      <c r="BD31" s="16">
        <v>2.5765459112874985E-8</v>
      </c>
      <c r="BE31" s="16">
        <v>2.2433703478517869E-8</v>
      </c>
      <c r="BF31" s="16">
        <v>2.5651666671978908E-8</v>
      </c>
      <c r="BG31" s="16">
        <v>2.2702217753181693E-8</v>
      </c>
      <c r="BH31" s="16">
        <v>2.5722830873145428E-8</v>
      </c>
      <c r="BI31" s="16"/>
      <c r="BJ31" s="16"/>
      <c r="BK31" s="16"/>
    </row>
    <row r="32" spans="5:63" ht="15" customHeight="1" x14ac:dyDescent="0.4">
      <c r="E32" s="11" t="s">
        <v>135</v>
      </c>
      <c r="F32" s="30">
        <v>240</v>
      </c>
      <c r="G32" s="30">
        <v>400</v>
      </c>
      <c r="H32" s="30">
        <v>33</v>
      </c>
      <c r="I32" s="48"/>
      <c r="J32" s="16">
        <v>0</v>
      </c>
      <c r="K32" s="16">
        <v>0</v>
      </c>
      <c r="L32" s="16">
        <v>17.021813868194798</v>
      </c>
      <c r="M32" s="16">
        <v>17.021813868194798</v>
      </c>
      <c r="N32" s="16">
        <v>17.021813868194798</v>
      </c>
      <c r="O32" s="16">
        <v>17.021813868194798</v>
      </c>
      <c r="P32" s="16">
        <v>17.021813868194798</v>
      </c>
      <c r="Q32" s="16">
        <v>17.021813868194798</v>
      </c>
      <c r="R32" s="16">
        <v>17.021813868194798</v>
      </c>
      <c r="S32" s="16">
        <v>0</v>
      </c>
      <c r="T32" s="16">
        <v>0</v>
      </c>
      <c r="U32" s="16">
        <v>0</v>
      </c>
      <c r="V32" s="16">
        <v>3.537483211122347E-2</v>
      </c>
      <c r="W32" s="16">
        <v>3.537483211122347E-2</v>
      </c>
      <c r="X32" s="16">
        <v>3.537483211122347E-2</v>
      </c>
      <c r="Y32" s="16">
        <v>3.537483211122347E-2</v>
      </c>
      <c r="Z32" s="16">
        <v>1.9934773903807854E-2</v>
      </c>
      <c r="AA32" s="16">
        <v>1.9934773903807854E-2</v>
      </c>
      <c r="AB32" s="16">
        <v>1.985603644865807E-2</v>
      </c>
      <c r="AC32" s="16">
        <v>1.985603644865807E-2</v>
      </c>
      <c r="AD32" s="16">
        <v>2.0208893124965384E-2</v>
      </c>
      <c r="AE32" s="16">
        <v>2.0167944469053935E-2</v>
      </c>
      <c r="AF32" s="16">
        <v>2.4913178517334631E-2</v>
      </c>
      <c r="AG32" s="16">
        <v>2.4913178517334631E-2</v>
      </c>
      <c r="AH32" s="16">
        <v>1.9985861486119263E-2</v>
      </c>
      <c r="AI32" s="16">
        <v>1.9985861486119263E-2</v>
      </c>
      <c r="AJ32" s="16">
        <v>1.9985861486119263E-2</v>
      </c>
      <c r="AK32" s="16">
        <v>2.4814738752099587E-2</v>
      </c>
      <c r="AL32" s="16">
        <v>2.0225018765345069E-2</v>
      </c>
      <c r="AM32" s="16">
        <v>2.4883120642649633E-2</v>
      </c>
      <c r="AN32" s="16">
        <v>2.4883120642649633E-2</v>
      </c>
      <c r="AO32" s="16">
        <v>2.4883120642649633E-2</v>
      </c>
      <c r="AP32" s="16">
        <v>2.4883120642649633E-2</v>
      </c>
      <c r="AQ32" s="16">
        <v>2.4883120642649633E-2</v>
      </c>
      <c r="AR32" s="16"/>
      <c r="AS32" s="16">
        <v>17.021813868194798</v>
      </c>
      <c r="AT32" s="16">
        <v>17.021813868194798</v>
      </c>
      <c r="AU32" s="16">
        <v>17.021813868194798</v>
      </c>
      <c r="AV32" s="16">
        <v>17.021813868194798</v>
      </c>
      <c r="AW32" s="16">
        <v>17.021813868194798</v>
      </c>
      <c r="AX32" s="16">
        <v>0</v>
      </c>
      <c r="AY32" s="16">
        <v>3.537483211122347E-2</v>
      </c>
      <c r="AZ32" s="16">
        <v>1.9934773903807854E-2</v>
      </c>
      <c r="BA32" s="16">
        <v>1.985603644865807E-2</v>
      </c>
      <c r="BB32" s="16">
        <v>2.0208893124965384E-2</v>
      </c>
      <c r="BC32" s="16">
        <v>2.0167944469053935E-2</v>
      </c>
      <c r="BD32" s="16">
        <v>2.4913178517334631E-2</v>
      </c>
      <c r="BE32" s="16">
        <v>1.9985861486119263E-2</v>
      </c>
      <c r="BF32" s="16">
        <v>2.4814738752099587E-2</v>
      </c>
      <c r="BG32" s="16">
        <v>2.0225018765345069E-2</v>
      </c>
      <c r="BH32" s="16">
        <v>2.4883120642649633E-2</v>
      </c>
      <c r="BI32" s="16"/>
      <c r="BJ32" s="16"/>
      <c r="BK32" s="16"/>
    </row>
    <row r="33" spans="5:63" ht="15" customHeight="1" x14ac:dyDescent="0.4">
      <c r="E33" s="11" t="s">
        <v>136</v>
      </c>
      <c r="F33" s="30">
        <v>240</v>
      </c>
      <c r="G33" s="30">
        <v>400</v>
      </c>
      <c r="H33" s="30">
        <v>33</v>
      </c>
      <c r="I33" s="48"/>
      <c r="J33" s="16">
        <v>0</v>
      </c>
      <c r="K33" s="16">
        <v>0</v>
      </c>
      <c r="L33" s="16">
        <v>17.502777235798359</v>
      </c>
      <c r="M33" s="16">
        <v>17.502777235798359</v>
      </c>
      <c r="N33" s="16">
        <v>17.502777235798359</v>
      </c>
      <c r="O33" s="16">
        <v>17.502777235798359</v>
      </c>
      <c r="P33" s="16">
        <v>17.502777235798359</v>
      </c>
      <c r="Q33" s="16">
        <v>17.502777235798359</v>
      </c>
      <c r="R33" s="16">
        <v>17.502777235798359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/>
      <c r="AS33" s="16">
        <v>17.502777235798359</v>
      </c>
      <c r="AT33" s="16">
        <v>17.502777235798359</v>
      </c>
      <c r="AU33" s="16">
        <v>17.502777235798359</v>
      </c>
      <c r="AV33" s="16">
        <v>17.502777235798359</v>
      </c>
      <c r="AW33" s="16">
        <v>17.502777235798359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/>
      <c r="BJ33" s="16"/>
      <c r="BK33" s="16"/>
    </row>
    <row r="34" spans="5:63" ht="15" customHeight="1" x14ac:dyDescent="0.4">
      <c r="E34" s="11"/>
      <c r="F34" s="30"/>
      <c r="G34" s="30"/>
      <c r="H34" s="30"/>
      <c r="I34" s="48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</row>
    <row r="35" spans="5:63" ht="15" customHeight="1" x14ac:dyDescent="0.4">
      <c r="E35" s="11"/>
      <c r="F35" s="30"/>
      <c r="G35" s="30"/>
      <c r="H35" s="30"/>
      <c r="I35" s="48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</row>
    <row r="36" spans="5:63" ht="15" customHeight="1" x14ac:dyDescent="0.4">
      <c r="E36" s="11"/>
      <c r="F36" s="30"/>
      <c r="G36" s="30"/>
      <c r="H36" s="30"/>
      <c r="I36" s="48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</row>
    <row r="37" spans="5:63" ht="15" customHeight="1" x14ac:dyDescent="0.4">
      <c r="E37" s="11"/>
      <c r="F37" s="30"/>
      <c r="G37" s="30"/>
      <c r="H37" s="30"/>
      <c r="I37" s="48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</row>
    <row r="38" spans="5:63" ht="15" customHeight="1" x14ac:dyDescent="0.4">
      <c r="E38" s="11"/>
      <c r="F38" s="30"/>
      <c r="G38" s="30"/>
      <c r="H38" s="30"/>
      <c r="I38" s="48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</row>
    <row r="39" spans="5:63" ht="15" customHeight="1" x14ac:dyDescent="0.4">
      <c r="E39" s="11"/>
      <c r="F39" s="30"/>
      <c r="G39" s="30"/>
      <c r="H39" s="30"/>
      <c r="I39" s="48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</row>
    <row r="40" spans="5:63" ht="15" customHeight="1" x14ac:dyDescent="0.4">
      <c r="E40" s="11"/>
      <c r="F40" s="30"/>
      <c r="G40" s="30"/>
      <c r="H40" s="30"/>
      <c r="I40" s="48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</row>
    <row r="41" spans="5:63" ht="15" customHeight="1" x14ac:dyDescent="0.4">
      <c r="E41" s="11"/>
      <c r="F41" s="30"/>
      <c r="G41" s="30"/>
      <c r="H41" s="30"/>
      <c r="I41" s="48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</row>
    <row r="42" spans="5:63" ht="15" customHeight="1" x14ac:dyDescent="0.4">
      <c r="E42" s="11"/>
      <c r="F42" s="30"/>
      <c r="G42" s="30"/>
      <c r="H42" s="30"/>
      <c r="I42" s="48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</row>
    <row r="43" spans="5:63" ht="15" customHeight="1" x14ac:dyDescent="0.4">
      <c r="E43" s="11"/>
      <c r="F43" s="30"/>
      <c r="G43" s="30"/>
      <c r="H43" s="30"/>
      <c r="I43" s="48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</row>
    <row r="44" spans="5:63" ht="15" customHeight="1" x14ac:dyDescent="0.4">
      <c r="E44" s="11"/>
      <c r="F44" s="30"/>
      <c r="G44" s="30"/>
      <c r="H44" s="30"/>
      <c r="I44" s="48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</row>
    <row r="45" spans="5:63" ht="15" customHeight="1" x14ac:dyDescent="0.4">
      <c r="E45" s="11"/>
      <c r="F45" s="30"/>
      <c r="G45" s="30"/>
      <c r="H45" s="30"/>
      <c r="I45" s="48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</row>
    <row r="46" spans="5:63" ht="15" customHeight="1" x14ac:dyDescent="0.4">
      <c r="E46" s="11"/>
      <c r="F46" s="30"/>
      <c r="G46" s="30"/>
      <c r="H46" s="30"/>
      <c r="I46" s="48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</row>
    <row r="47" spans="5:63" ht="15" customHeight="1" x14ac:dyDescent="0.4">
      <c r="E47" s="11"/>
      <c r="F47" s="30"/>
      <c r="G47" s="30"/>
      <c r="H47" s="30"/>
      <c r="I47" s="48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</row>
    <row r="48" spans="5:63" ht="15" customHeight="1" x14ac:dyDescent="0.4">
      <c r="E48" s="11"/>
      <c r="F48" s="30"/>
      <c r="G48" s="30"/>
      <c r="H48" s="30"/>
      <c r="I48" s="48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</row>
    <row r="49" spans="5:63" ht="15" customHeight="1" x14ac:dyDescent="0.4">
      <c r="E49" s="11"/>
      <c r="F49" s="30"/>
      <c r="G49" s="30"/>
      <c r="H49" s="30"/>
      <c r="I49" s="48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</row>
    <row r="50" spans="5:63" ht="15" customHeight="1" x14ac:dyDescent="0.4">
      <c r="E50" s="11"/>
      <c r="F50" s="30"/>
      <c r="G50" s="30"/>
      <c r="H50" s="30"/>
      <c r="I50" s="48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</row>
    <row r="51" spans="5:63" ht="15" customHeight="1" x14ac:dyDescent="0.4">
      <c r="E51" s="11"/>
      <c r="F51" s="30"/>
      <c r="G51" s="30"/>
      <c r="H51" s="30"/>
      <c r="I51" s="48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</row>
    <row r="52" spans="5:63" ht="15" customHeight="1" x14ac:dyDescent="0.4">
      <c r="E52" s="11"/>
      <c r="F52" s="30"/>
      <c r="G52" s="30"/>
      <c r="H52" s="30"/>
      <c r="I52" s="48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</row>
    <row r="53" spans="5:63" ht="15" customHeight="1" x14ac:dyDescent="0.4">
      <c r="E53" s="11"/>
      <c r="F53" s="30"/>
      <c r="G53" s="30"/>
      <c r="H53" s="30"/>
      <c r="I53" s="48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</row>
    <row r="54" spans="5:63" ht="15" customHeight="1" x14ac:dyDescent="0.4">
      <c r="E54" s="11"/>
      <c r="F54" s="30"/>
      <c r="G54" s="30"/>
      <c r="H54" s="30"/>
      <c r="I54" s="48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</row>
    <row r="55" spans="5:63" ht="15" customHeight="1" x14ac:dyDescent="0.4">
      <c r="E55" s="11"/>
      <c r="F55" s="30"/>
      <c r="G55" s="30"/>
      <c r="H55" s="30"/>
      <c r="I55" s="48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</row>
    <row r="56" spans="5:63" ht="15" customHeight="1" x14ac:dyDescent="0.4">
      <c r="E56" s="11"/>
      <c r="F56" s="30"/>
      <c r="G56" s="30"/>
      <c r="H56" s="30"/>
      <c r="I56" s="48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</row>
    <row r="57" spans="5:63" ht="15" customHeight="1" x14ac:dyDescent="0.4">
      <c r="E57" s="11"/>
      <c r="F57" s="30"/>
      <c r="G57" s="30"/>
      <c r="H57" s="30"/>
      <c r="I57" s="48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</row>
    <row r="58" spans="5:63" ht="15" customHeight="1" x14ac:dyDescent="0.4">
      <c r="E58" s="11"/>
      <c r="F58" s="30"/>
      <c r="G58" s="30"/>
      <c r="H58" s="30"/>
      <c r="I58" s="48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</row>
    <row r="59" spans="5:63" ht="15" customHeight="1" x14ac:dyDescent="0.4">
      <c r="E59" s="11"/>
      <c r="F59" s="30"/>
      <c r="G59" s="30"/>
      <c r="H59" s="30"/>
      <c r="I59" s="48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</row>
    <row r="60" spans="5:63" ht="15" customHeight="1" x14ac:dyDescent="0.4">
      <c r="E60" s="11"/>
      <c r="F60" s="30"/>
      <c r="G60" s="30"/>
      <c r="H60" s="30"/>
      <c r="I60" s="48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</row>
    <row r="61" spans="5:63" ht="15" customHeight="1" x14ac:dyDescent="0.4">
      <c r="E61" s="11"/>
      <c r="F61" s="30"/>
      <c r="G61" s="30"/>
      <c r="H61" s="30"/>
      <c r="I61" s="48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</row>
    <row r="62" spans="5:63" ht="15" customHeight="1" x14ac:dyDescent="0.4">
      <c r="E62" s="11"/>
      <c r="F62" s="30"/>
      <c r="G62" s="30"/>
      <c r="H62" s="30"/>
      <c r="I62" s="48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</row>
    <row r="63" spans="5:63" ht="15" customHeight="1" x14ac:dyDescent="0.4">
      <c r="E63" s="11"/>
      <c r="F63" s="30"/>
      <c r="G63" s="30"/>
      <c r="H63" s="30"/>
      <c r="I63" s="48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</row>
    <row r="64" spans="5:63" ht="15" customHeight="1" x14ac:dyDescent="0.4">
      <c r="E64" s="11"/>
      <c r="F64" s="30"/>
      <c r="G64" s="30"/>
      <c r="H64" s="30"/>
      <c r="I64" s="48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</row>
    <row r="65" spans="5:63" ht="15" customHeight="1" x14ac:dyDescent="0.4">
      <c r="E65" s="11"/>
      <c r="F65" s="30"/>
      <c r="G65" s="30"/>
      <c r="H65" s="30"/>
      <c r="I65" s="48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</row>
    <row r="66" spans="5:63" ht="15" customHeight="1" x14ac:dyDescent="0.4">
      <c r="E66" s="11"/>
      <c r="F66" s="30"/>
      <c r="G66" s="30"/>
      <c r="H66" s="30"/>
      <c r="I66" s="48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</row>
    <row r="67" spans="5:63" ht="15" customHeight="1" x14ac:dyDescent="0.4">
      <c r="E67" s="11"/>
      <c r="F67" s="30"/>
      <c r="G67" s="30"/>
      <c r="H67" s="30"/>
      <c r="I67" s="48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</row>
    <row r="68" spans="5:63" ht="15" customHeight="1" x14ac:dyDescent="0.4">
      <c r="E68" s="11"/>
      <c r="F68" s="30"/>
      <c r="G68" s="30"/>
      <c r="H68" s="30"/>
      <c r="I68" s="48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</row>
    <row r="69" spans="5:63" ht="15" customHeight="1" x14ac:dyDescent="0.4">
      <c r="E69" s="11"/>
      <c r="F69" s="30"/>
      <c r="G69" s="30"/>
      <c r="H69" s="30"/>
      <c r="I69" s="48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</row>
    <row r="70" spans="5:63" ht="15" customHeight="1" x14ac:dyDescent="0.4">
      <c r="E70" s="11"/>
      <c r="F70" s="30"/>
      <c r="G70" s="30"/>
      <c r="H70" s="30"/>
      <c r="I70" s="48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</row>
    <row r="71" spans="5:63" ht="15" customHeight="1" x14ac:dyDescent="0.4">
      <c r="E71" s="11"/>
      <c r="F71" s="30"/>
      <c r="G71" s="30"/>
      <c r="H71" s="30"/>
      <c r="I71" s="48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</row>
    <row r="72" spans="5:63" ht="15" customHeight="1" x14ac:dyDescent="0.4">
      <c r="E72" s="11"/>
      <c r="F72" s="30"/>
      <c r="G72" s="30"/>
      <c r="H72" s="30"/>
      <c r="I72" s="48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</row>
    <row r="73" spans="5:63" ht="15" customHeight="1" x14ac:dyDescent="0.4">
      <c r="E73" s="11"/>
      <c r="F73" s="30"/>
      <c r="G73" s="30"/>
      <c r="H73" s="30"/>
      <c r="I73" s="48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</row>
    <row r="74" spans="5:63" ht="15" customHeight="1" x14ac:dyDescent="0.4">
      <c r="E74" s="11"/>
      <c r="F74" s="30"/>
      <c r="G74" s="30"/>
      <c r="H74" s="30"/>
      <c r="I74" s="48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</row>
    <row r="75" spans="5:63" ht="15" customHeight="1" x14ac:dyDescent="0.4">
      <c r="E75" s="11"/>
      <c r="F75" s="30"/>
      <c r="G75" s="30"/>
      <c r="H75" s="30"/>
      <c r="I75" s="48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</row>
    <row r="76" spans="5:63" ht="15" customHeight="1" x14ac:dyDescent="0.4">
      <c r="E76" s="11"/>
      <c r="F76" s="30"/>
      <c r="G76" s="30"/>
      <c r="H76" s="30"/>
      <c r="I76" s="48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</row>
    <row r="77" spans="5:63" ht="15" customHeight="1" x14ac:dyDescent="0.4">
      <c r="E77" s="11"/>
      <c r="F77" s="30"/>
      <c r="G77" s="30"/>
      <c r="H77" s="30"/>
      <c r="I77" s="48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</row>
    <row r="78" spans="5:63" ht="15" customHeight="1" x14ac:dyDescent="0.4">
      <c r="E78" s="11"/>
      <c r="F78" s="30"/>
      <c r="G78" s="30"/>
      <c r="H78" s="30"/>
      <c r="I78" s="48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</row>
    <row r="79" spans="5:63" ht="15" customHeight="1" x14ac:dyDescent="0.4">
      <c r="E79" s="11"/>
      <c r="F79" s="30"/>
      <c r="G79" s="30"/>
      <c r="H79" s="30"/>
      <c r="I79" s="48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</row>
    <row r="80" spans="5:63" ht="15" customHeight="1" x14ac:dyDescent="0.4">
      <c r="E80" s="11"/>
      <c r="F80" s="30"/>
      <c r="G80" s="30"/>
      <c r="H80" s="30"/>
      <c r="I80" s="48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</row>
    <row r="81" spans="5:63" ht="15" customHeight="1" x14ac:dyDescent="0.4">
      <c r="E81" s="11"/>
      <c r="F81" s="30"/>
      <c r="G81" s="30"/>
      <c r="H81" s="30"/>
      <c r="I81" s="48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</row>
    <row r="82" spans="5:63" ht="15" customHeight="1" x14ac:dyDescent="0.4">
      <c r="E82" s="11"/>
      <c r="F82" s="30"/>
      <c r="G82" s="30"/>
      <c r="H82" s="30"/>
      <c r="I82" s="48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</row>
    <row r="83" spans="5:63" ht="15" customHeight="1" x14ac:dyDescent="0.4">
      <c r="E83" s="11"/>
      <c r="F83" s="30"/>
      <c r="G83" s="30"/>
      <c r="H83" s="30"/>
      <c r="I83" s="48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</row>
    <row r="84" spans="5:63" ht="15" customHeight="1" x14ac:dyDescent="0.4">
      <c r="E84" s="11"/>
      <c r="F84" s="30"/>
      <c r="G84" s="30"/>
      <c r="H84" s="30"/>
      <c r="I84" s="48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</row>
    <row r="85" spans="5:63" ht="15" customHeight="1" x14ac:dyDescent="0.4">
      <c r="E85" s="11"/>
      <c r="F85" s="30"/>
      <c r="G85" s="30"/>
      <c r="H85" s="30"/>
      <c r="I85" s="48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</row>
    <row r="86" spans="5:63" ht="15" customHeight="1" x14ac:dyDescent="0.4">
      <c r="E86" s="11"/>
      <c r="F86" s="30"/>
      <c r="G86" s="30"/>
      <c r="H86" s="30"/>
      <c r="I86" s="48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</row>
    <row r="87" spans="5:63" ht="15" customHeight="1" x14ac:dyDescent="0.4">
      <c r="E87" s="11"/>
      <c r="F87" s="30"/>
      <c r="G87" s="30"/>
      <c r="H87" s="30"/>
      <c r="I87" s="48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</row>
    <row r="88" spans="5:63" ht="15" customHeight="1" x14ac:dyDescent="0.4">
      <c r="E88" s="11"/>
      <c r="F88" s="30"/>
      <c r="G88" s="30"/>
      <c r="H88" s="30"/>
      <c r="I88" s="48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</row>
    <row r="89" spans="5:63" ht="15" customHeight="1" x14ac:dyDescent="0.4">
      <c r="E89" s="11"/>
      <c r="F89" s="30"/>
      <c r="G89" s="30"/>
      <c r="H89" s="30"/>
      <c r="I89" s="48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</row>
    <row r="90" spans="5:63" ht="15" customHeight="1" x14ac:dyDescent="0.4">
      <c r="E90" s="11"/>
      <c r="F90" s="30"/>
      <c r="G90" s="30"/>
      <c r="H90" s="30"/>
      <c r="I90" s="48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</row>
    <row r="91" spans="5:63" ht="15" customHeight="1" x14ac:dyDescent="0.4">
      <c r="E91" s="11"/>
      <c r="F91" s="30"/>
      <c r="G91" s="30"/>
      <c r="H91" s="30"/>
      <c r="I91" s="48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</row>
    <row r="92" spans="5:63" ht="15" customHeight="1" x14ac:dyDescent="0.4">
      <c r="E92" s="11"/>
      <c r="F92" s="30"/>
      <c r="G92" s="30"/>
      <c r="H92" s="30"/>
      <c r="I92" s="48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</row>
    <row r="93" spans="5:63" ht="15" customHeight="1" x14ac:dyDescent="0.4">
      <c r="E93" s="11"/>
      <c r="F93" s="30"/>
      <c r="G93" s="30"/>
      <c r="H93" s="30"/>
      <c r="I93" s="48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</row>
    <row r="94" spans="5:63" ht="15" customHeight="1" x14ac:dyDescent="0.4">
      <c r="E94" s="11"/>
      <c r="F94" s="30"/>
      <c r="G94" s="30"/>
      <c r="H94" s="30"/>
      <c r="I94" s="48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</row>
    <row r="95" spans="5:63" ht="15" customHeight="1" x14ac:dyDescent="0.4">
      <c r="E95" s="11"/>
      <c r="F95" s="30"/>
      <c r="G95" s="30"/>
      <c r="H95" s="30"/>
      <c r="I95" s="48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</row>
    <row r="96" spans="5:63" ht="15" customHeight="1" x14ac:dyDescent="0.4">
      <c r="E96" s="11"/>
      <c r="F96" s="30"/>
      <c r="G96" s="30"/>
      <c r="H96" s="30"/>
      <c r="I96" s="48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</row>
    <row r="97" spans="5:63" ht="15" customHeight="1" x14ac:dyDescent="0.4">
      <c r="E97" s="11"/>
      <c r="F97" s="30"/>
      <c r="G97" s="30"/>
      <c r="H97" s="30"/>
      <c r="I97" s="48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</row>
    <row r="98" spans="5:63" ht="15" customHeight="1" x14ac:dyDescent="0.4">
      <c r="E98" s="11"/>
      <c r="F98" s="30"/>
      <c r="G98" s="30"/>
      <c r="H98" s="30"/>
      <c r="I98" s="48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</row>
    <row r="99" spans="5:63" ht="15" customHeight="1" x14ac:dyDescent="0.4">
      <c r="E99" s="11"/>
      <c r="F99" s="30"/>
      <c r="G99" s="30"/>
      <c r="H99" s="30"/>
      <c r="I99" s="48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</row>
    <row r="100" spans="5:63" ht="15" customHeight="1" x14ac:dyDescent="0.4">
      <c r="E100" s="11"/>
      <c r="F100" s="30"/>
      <c r="G100" s="30"/>
      <c r="H100" s="30"/>
      <c r="I100" s="48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</row>
    <row r="101" spans="5:63" ht="15" customHeight="1" x14ac:dyDescent="0.4">
      <c r="E101" s="11"/>
      <c r="F101" s="30"/>
      <c r="G101" s="30"/>
      <c r="H101" s="30"/>
      <c r="I101" s="48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</row>
    <row r="102" spans="5:63" ht="15" customHeight="1" x14ac:dyDescent="0.4">
      <c r="E102" s="11"/>
      <c r="F102" s="30"/>
      <c r="G102" s="30"/>
      <c r="H102" s="30"/>
      <c r="I102" s="48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</row>
    <row r="103" spans="5:63" ht="15" customHeight="1" x14ac:dyDescent="0.4">
      <c r="E103" s="11"/>
      <c r="F103" s="30"/>
      <c r="G103" s="30"/>
      <c r="H103" s="30"/>
      <c r="I103" s="48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</row>
    <row r="104" spans="5:63" ht="15" customHeight="1" x14ac:dyDescent="0.4">
      <c r="E104" s="11"/>
      <c r="F104" s="30"/>
      <c r="G104" s="30"/>
      <c r="H104" s="30"/>
      <c r="I104" s="48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</row>
    <row r="105" spans="5:63" ht="15" customHeight="1" x14ac:dyDescent="0.4">
      <c r="E105" s="11"/>
      <c r="F105" s="30"/>
      <c r="G105" s="30"/>
      <c r="H105" s="30"/>
      <c r="I105" s="48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</row>
    <row r="106" spans="5:63" ht="15" customHeight="1" x14ac:dyDescent="0.4">
      <c r="E106" s="11"/>
      <c r="F106" s="30"/>
      <c r="G106" s="30"/>
      <c r="H106" s="30"/>
      <c r="I106" s="48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</row>
    <row r="107" spans="5:63" ht="15" customHeight="1" x14ac:dyDescent="0.4">
      <c r="E107" s="11"/>
      <c r="F107" s="30"/>
      <c r="G107" s="30"/>
      <c r="H107" s="30"/>
      <c r="I107" s="48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</row>
    <row r="108" spans="5:63" ht="15" customHeight="1" x14ac:dyDescent="0.4">
      <c r="E108" s="11"/>
      <c r="F108" s="30"/>
      <c r="G108" s="30"/>
      <c r="H108" s="30"/>
      <c r="I108" s="48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</row>
    <row r="109" spans="5:63" ht="15" customHeight="1" x14ac:dyDescent="0.4">
      <c r="E109" s="11"/>
      <c r="F109" s="30"/>
      <c r="G109" s="30"/>
      <c r="H109" s="30"/>
      <c r="I109" s="48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</row>
    <row r="110" spans="5:63" ht="15" customHeight="1" x14ac:dyDescent="0.4">
      <c r="E110" s="11"/>
      <c r="F110" s="30"/>
      <c r="G110" s="30"/>
      <c r="H110" s="30"/>
      <c r="I110" s="48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</row>
    <row r="111" spans="5:63" ht="15" customHeight="1" x14ac:dyDescent="0.4">
      <c r="E111" s="11"/>
      <c r="F111" s="30"/>
      <c r="G111" s="30"/>
      <c r="H111" s="30"/>
      <c r="I111" s="48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</row>
    <row r="112" spans="5:63" ht="15" customHeight="1" x14ac:dyDescent="0.4">
      <c r="E112" s="11"/>
      <c r="F112" s="30"/>
      <c r="G112" s="30"/>
      <c r="H112" s="30"/>
      <c r="I112" s="48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</row>
    <row r="113" spans="5:63" ht="15" customHeight="1" x14ac:dyDescent="0.4">
      <c r="E113" s="11"/>
      <c r="F113" s="30"/>
      <c r="G113" s="30"/>
      <c r="H113" s="30"/>
      <c r="I113" s="48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</row>
    <row r="114" spans="5:63" ht="15" customHeight="1" x14ac:dyDescent="0.4">
      <c r="E114" s="11"/>
      <c r="F114" s="30"/>
      <c r="G114" s="30"/>
      <c r="H114" s="30"/>
      <c r="I114" s="48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</row>
    <row r="115" spans="5:63" ht="15" customHeight="1" x14ac:dyDescent="0.4">
      <c r="E115" s="11"/>
      <c r="F115" s="30"/>
      <c r="G115" s="30"/>
      <c r="H115" s="30"/>
      <c r="I115" s="48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</row>
    <row r="116" spans="5:63" ht="15" customHeight="1" x14ac:dyDescent="0.4">
      <c r="E116" s="11"/>
      <c r="F116" s="30"/>
      <c r="G116" s="30"/>
      <c r="H116" s="30"/>
      <c r="I116" s="48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</row>
    <row r="117" spans="5:63" ht="15" customHeight="1" x14ac:dyDescent="0.4">
      <c r="E117" s="11"/>
      <c r="F117" s="30"/>
      <c r="G117" s="30"/>
      <c r="H117" s="30"/>
      <c r="I117" s="48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</row>
    <row r="118" spans="5:63" ht="15" customHeight="1" x14ac:dyDescent="0.4">
      <c r="E118" s="11"/>
      <c r="F118" s="30"/>
      <c r="G118" s="30"/>
      <c r="H118" s="30"/>
      <c r="I118" s="48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</row>
    <row r="119" spans="5:63" ht="15" customHeight="1" x14ac:dyDescent="0.4">
      <c r="E119" s="11"/>
      <c r="F119" s="30"/>
      <c r="G119" s="30"/>
      <c r="H119" s="30"/>
      <c r="I119" s="48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</row>
    <row r="120" spans="5:63" ht="15" customHeight="1" x14ac:dyDescent="0.4">
      <c r="E120" s="11"/>
      <c r="F120" s="30"/>
      <c r="G120" s="30"/>
      <c r="H120" s="30"/>
      <c r="I120" s="48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</row>
    <row r="121" spans="5:63" ht="15" customHeight="1" x14ac:dyDescent="0.4">
      <c r="E121" s="11"/>
      <c r="F121" s="30"/>
      <c r="G121" s="30"/>
      <c r="H121" s="30"/>
      <c r="I121" s="48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</row>
    <row r="122" spans="5:63" ht="15" customHeight="1" x14ac:dyDescent="0.4">
      <c r="E122" s="11"/>
      <c r="F122" s="30"/>
      <c r="G122" s="30"/>
      <c r="H122" s="30"/>
      <c r="I122" s="48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</row>
    <row r="123" spans="5:63" ht="15" customHeight="1" x14ac:dyDescent="0.4">
      <c r="E123" s="11"/>
      <c r="F123" s="30"/>
      <c r="G123" s="30"/>
      <c r="H123" s="30"/>
      <c r="I123" s="48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</row>
    <row r="124" spans="5:63" ht="15" customHeight="1" x14ac:dyDescent="0.4">
      <c r="E124" s="11"/>
      <c r="F124" s="30"/>
      <c r="G124" s="30"/>
      <c r="H124" s="30"/>
      <c r="I124" s="48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</row>
    <row r="125" spans="5:63" ht="15" customHeight="1" x14ac:dyDescent="0.4">
      <c r="E125" s="11"/>
      <c r="F125" s="30"/>
      <c r="G125" s="30"/>
      <c r="H125" s="30"/>
      <c r="I125" s="48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</row>
    <row r="126" spans="5:63" ht="15" customHeight="1" x14ac:dyDescent="0.4">
      <c r="E126" s="11"/>
      <c r="F126" s="30"/>
      <c r="G126" s="30"/>
      <c r="H126" s="30"/>
      <c r="I126" s="48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</row>
    <row r="127" spans="5:63" ht="15" customHeight="1" x14ac:dyDescent="0.4">
      <c r="E127" s="11"/>
      <c r="F127" s="30"/>
      <c r="G127" s="30"/>
      <c r="H127" s="30"/>
      <c r="I127" s="48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</row>
    <row r="128" spans="5:63" ht="15" customHeight="1" x14ac:dyDescent="0.4">
      <c r="E128" s="11"/>
      <c r="F128" s="30"/>
      <c r="G128" s="30"/>
      <c r="H128" s="30"/>
      <c r="I128" s="48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</row>
    <row r="129" spans="5:63" ht="15" customHeight="1" x14ac:dyDescent="0.4">
      <c r="E129" s="11"/>
      <c r="F129" s="30"/>
      <c r="G129" s="30"/>
      <c r="H129" s="30"/>
      <c r="I129" s="48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</row>
    <row r="130" spans="5:63" ht="15" customHeight="1" x14ac:dyDescent="0.4">
      <c r="E130" s="11"/>
      <c r="F130" s="30"/>
      <c r="G130" s="30"/>
      <c r="H130" s="30"/>
      <c r="I130" s="48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</row>
    <row r="131" spans="5:63" ht="15" customHeight="1" x14ac:dyDescent="0.4">
      <c r="E131" s="11"/>
      <c r="F131" s="30"/>
      <c r="G131" s="30"/>
      <c r="H131" s="30"/>
      <c r="I131" s="48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</row>
    <row r="132" spans="5:63" ht="15" customHeight="1" x14ac:dyDescent="0.4">
      <c r="E132" s="11"/>
      <c r="F132" s="30"/>
      <c r="G132" s="30"/>
      <c r="H132" s="30"/>
      <c r="I132" s="48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</row>
    <row r="133" spans="5:63" ht="15" customHeight="1" x14ac:dyDescent="0.4">
      <c r="E133" s="11"/>
      <c r="F133" s="30"/>
      <c r="G133" s="30"/>
      <c r="H133" s="30"/>
      <c r="I133" s="48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</row>
    <row r="134" spans="5:63" ht="15" customHeight="1" x14ac:dyDescent="0.4">
      <c r="E134" s="11"/>
      <c r="F134" s="30"/>
      <c r="G134" s="30"/>
      <c r="H134" s="30"/>
      <c r="I134" s="48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</row>
    <row r="135" spans="5:63" ht="15" customHeight="1" x14ac:dyDescent="0.4">
      <c r="E135" s="11"/>
      <c r="F135" s="30"/>
      <c r="G135" s="30"/>
      <c r="H135" s="30"/>
      <c r="I135" s="48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</row>
    <row r="136" spans="5:63" ht="15" customHeight="1" x14ac:dyDescent="0.4">
      <c r="E136" s="11"/>
      <c r="F136" s="30"/>
      <c r="G136" s="30"/>
      <c r="H136" s="30"/>
      <c r="I136" s="48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</row>
    <row r="137" spans="5:63" ht="15" customHeight="1" x14ac:dyDescent="0.4">
      <c r="E137" s="11"/>
      <c r="F137" s="30"/>
      <c r="G137" s="30"/>
      <c r="H137" s="30"/>
      <c r="I137" s="48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</row>
    <row r="138" spans="5:63" ht="15" customHeight="1" x14ac:dyDescent="0.4">
      <c r="E138" s="11"/>
      <c r="F138" s="30"/>
      <c r="G138" s="30"/>
      <c r="H138" s="30"/>
      <c r="I138" s="48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</row>
    <row r="139" spans="5:63" ht="15" customHeight="1" x14ac:dyDescent="0.4">
      <c r="E139" s="11"/>
      <c r="F139" s="30"/>
      <c r="G139" s="30"/>
      <c r="H139" s="30"/>
      <c r="I139" s="48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</row>
    <row r="140" spans="5:63" ht="15" customHeight="1" x14ac:dyDescent="0.4">
      <c r="E140" s="11"/>
      <c r="F140" s="30"/>
      <c r="G140" s="30"/>
      <c r="H140" s="30"/>
      <c r="I140" s="48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</row>
    <row r="141" spans="5:63" ht="15" customHeight="1" x14ac:dyDescent="0.4">
      <c r="E141" s="11"/>
      <c r="F141" s="30"/>
      <c r="G141" s="30"/>
      <c r="H141" s="30"/>
      <c r="I141" s="48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</row>
    <row r="142" spans="5:63" ht="15" customHeight="1" x14ac:dyDescent="0.4">
      <c r="E142" s="11"/>
      <c r="F142" s="30"/>
      <c r="G142" s="30"/>
      <c r="H142" s="30"/>
      <c r="I142" s="48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</row>
    <row r="143" spans="5:63" ht="15" customHeight="1" x14ac:dyDescent="0.4">
      <c r="E143" s="11"/>
      <c r="F143" s="30"/>
      <c r="G143" s="30"/>
      <c r="H143" s="30"/>
      <c r="I143" s="48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</row>
    <row r="144" spans="5:63" ht="15" customHeight="1" x14ac:dyDescent="0.4">
      <c r="E144" s="11"/>
      <c r="F144" s="30"/>
      <c r="G144" s="30"/>
      <c r="H144" s="30"/>
      <c r="I144" s="48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</row>
    <row r="145" spans="2:63" ht="15" customHeight="1" x14ac:dyDescent="0.4">
      <c r="E145" s="11"/>
      <c r="F145" s="30"/>
      <c r="G145" s="30"/>
      <c r="H145" s="30"/>
      <c r="I145" s="48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</row>
    <row r="146" spans="2:63" ht="15" customHeight="1" x14ac:dyDescent="0.4">
      <c r="E146" s="11"/>
      <c r="F146" s="30"/>
      <c r="G146" s="30"/>
      <c r="H146" s="30"/>
      <c r="I146" s="48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</row>
    <row r="147" spans="2:63" ht="15" customHeight="1" x14ac:dyDescent="0.4">
      <c r="E147" s="11"/>
      <c r="F147" s="30"/>
      <c r="G147" s="30"/>
      <c r="H147" s="30"/>
      <c r="I147" s="48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</row>
    <row r="148" spans="2:63" ht="15" customHeight="1" x14ac:dyDescent="0.4">
      <c r="E148" s="11"/>
      <c r="F148" s="30"/>
      <c r="G148" s="30"/>
      <c r="H148" s="30"/>
      <c r="I148" s="48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</row>
    <row r="149" spans="2:63" ht="15" customHeight="1" x14ac:dyDescent="0.4">
      <c r="E149" s="11"/>
      <c r="F149" s="30"/>
      <c r="G149" s="30"/>
      <c r="H149" s="30"/>
      <c r="I149" s="48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</row>
    <row r="150" spans="2:63" ht="15" customHeight="1" x14ac:dyDescent="0.4">
      <c r="E150" s="11"/>
      <c r="F150" s="30"/>
      <c r="G150" s="30"/>
      <c r="H150" s="30"/>
      <c r="I150" s="48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</row>
    <row r="151" spans="2:63" ht="15" customHeight="1" x14ac:dyDescent="0.4"/>
    <row r="152" spans="2:63" ht="15" customHeight="1" x14ac:dyDescent="0.4">
      <c r="B152" s="5" t="s">
        <v>14</v>
      </c>
      <c r="C152" s="5"/>
      <c r="D152" s="5"/>
      <c r="E152" s="6"/>
      <c r="F152" s="26"/>
      <c r="G152" s="26"/>
      <c r="H152" s="26"/>
      <c r="I152" s="26"/>
      <c r="J152" s="14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</row>
    <row r="153" spans="2:63" ht="15" customHeight="1" x14ac:dyDescent="0.4"/>
  </sheetData>
  <sheetProtection formatCells="0" formatColumns="0" formatRows="0" sort="0" autoFilter="0"/>
  <phoneticPr fontId="28" type="noConversion"/>
  <conditionalFormatting sqref="AS9:BK150">
    <cfRule type="cellIs" dxfId="282" priority="68" operator="greaterThanOrEqual">
      <formula>90</formula>
    </cfRule>
  </conditionalFormatting>
  <conditionalFormatting sqref="E9:I150 AS9:BK150">
    <cfRule type="cellIs" dxfId="281" priority="67" operator="equal">
      <formula>""</formula>
    </cfRule>
  </conditionalFormatting>
  <conditionalFormatting sqref="J9:J150">
    <cfRule type="cellIs" dxfId="280" priority="60" operator="greaterThanOrEqual">
      <formula>90</formula>
    </cfRule>
  </conditionalFormatting>
  <conditionalFormatting sqref="J9:J150">
    <cfRule type="cellIs" dxfId="279" priority="59" operator="equal">
      <formula>""</formula>
    </cfRule>
  </conditionalFormatting>
  <conditionalFormatting sqref="K34:AR150 AR9:AR33">
    <cfRule type="cellIs" dxfId="278" priority="58" operator="greaterThanOrEqual">
      <formula>90</formula>
    </cfRule>
  </conditionalFormatting>
  <conditionalFormatting sqref="K34:AR150 AR9:AR33">
    <cfRule type="cellIs" dxfId="277" priority="57" operator="equal">
      <formula>""</formula>
    </cfRule>
  </conditionalFormatting>
  <conditionalFormatting sqref="L9:M33">
    <cfRule type="cellIs" dxfId="276" priority="56" operator="greaterThanOrEqual">
      <formula>90</formula>
    </cfRule>
  </conditionalFormatting>
  <conditionalFormatting sqref="L9:M33">
    <cfRule type="cellIs" dxfId="275" priority="55" operator="equal">
      <formula>""</formula>
    </cfRule>
  </conditionalFormatting>
  <conditionalFormatting sqref="N9:N33">
    <cfRule type="cellIs" dxfId="274" priority="54" operator="greaterThanOrEqual">
      <formula>90</formula>
    </cfRule>
  </conditionalFormatting>
  <conditionalFormatting sqref="N9:N33">
    <cfRule type="cellIs" dxfId="273" priority="53" operator="equal">
      <formula>""</formula>
    </cfRule>
  </conditionalFormatting>
  <conditionalFormatting sqref="K9:K33">
    <cfRule type="cellIs" dxfId="272" priority="52" operator="greaterThanOrEqual">
      <formula>90</formula>
    </cfRule>
  </conditionalFormatting>
  <conditionalFormatting sqref="K9:K33">
    <cfRule type="cellIs" dxfId="271" priority="51" operator="equal">
      <formula>""</formula>
    </cfRule>
  </conditionalFormatting>
  <conditionalFormatting sqref="O9:O33">
    <cfRule type="cellIs" dxfId="270" priority="50" operator="greaterThanOrEqual">
      <formula>90</formula>
    </cfRule>
  </conditionalFormatting>
  <conditionalFormatting sqref="O9:O33">
    <cfRule type="cellIs" dxfId="269" priority="49" operator="equal">
      <formula>""</formula>
    </cfRule>
  </conditionalFormatting>
  <conditionalFormatting sqref="P9:P33">
    <cfRule type="cellIs" dxfId="268" priority="48" operator="greaterThanOrEqual">
      <formula>90</formula>
    </cfRule>
  </conditionalFormatting>
  <conditionalFormatting sqref="P9:P33">
    <cfRule type="cellIs" dxfId="267" priority="47" operator="equal">
      <formula>""</formula>
    </cfRule>
  </conditionalFormatting>
  <conditionalFormatting sqref="Q9:Q33">
    <cfRule type="cellIs" dxfId="266" priority="46" operator="greaterThanOrEqual">
      <formula>90</formula>
    </cfRule>
  </conditionalFormatting>
  <conditionalFormatting sqref="Q9:Q33">
    <cfRule type="cellIs" dxfId="265" priority="45" operator="equal">
      <formula>""</formula>
    </cfRule>
  </conditionalFormatting>
  <conditionalFormatting sqref="R9:R33">
    <cfRule type="cellIs" dxfId="264" priority="44" operator="greaterThanOrEqual">
      <formula>90</formula>
    </cfRule>
  </conditionalFormatting>
  <conditionalFormatting sqref="R9:R33">
    <cfRule type="cellIs" dxfId="263" priority="43" operator="equal">
      <formula>""</formula>
    </cfRule>
  </conditionalFormatting>
  <conditionalFormatting sqref="S9:S33">
    <cfRule type="cellIs" dxfId="262" priority="42" operator="greaterThanOrEqual">
      <formula>90</formula>
    </cfRule>
  </conditionalFormatting>
  <conditionalFormatting sqref="S9:S33">
    <cfRule type="cellIs" dxfId="261" priority="41" operator="equal">
      <formula>""</formula>
    </cfRule>
  </conditionalFormatting>
  <conditionalFormatting sqref="T9:T33">
    <cfRule type="cellIs" dxfId="260" priority="40" operator="greaterThanOrEqual">
      <formula>90</formula>
    </cfRule>
  </conditionalFormatting>
  <conditionalFormatting sqref="T9:T33">
    <cfRule type="cellIs" dxfId="259" priority="39" operator="equal">
      <formula>""</formula>
    </cfRule>
  </conditionalFormatting>
  <conditionalFormatting sqref="U9:U33">
    <cfRule type="cellIs" dxfId="258" priority="38" operator="greaterThanOrEqual">
      <formula>90</formula>
    </cfRule>
  </conditionalFormatting>
  <conditionalFormatting sqref="U9:U33">
    <cfRule type="cellIs" dxfId="257" priority="37" operator="equal">
      <formula>""</formula>
    </cfRule>
  </conditionalFormatting>
  <conditionalFormatting sqref="V9:V33">
    <cfRule type="cellIs" dxfId="256" priority="36" operator="greaterThanOrEqual">
      <formula>90</formula>
    </cfRule>
  </conditionalFormatting>
  <conditionalFormatting sqref="V9:V33">
    <cfRule type="cellIs" dxfId="255" priority="35" operator="equal">
      <formula>""</formula>
    </cfRule>
  </conditionalFormatting>
  <conditionalFormatting sqref="W9:W33">
    <cfRule type="cellIs" dxfId="254" priority="34" operator="greaterThanOrEqual">
      <formula>90</formula>
    </cfRule>
  </conditionalFormatting>
  <conditionalFormatting sqref="W9:W33">
    <cfRule type="cellIs" dxfId="253" priority="33" operator="equal">
      <formula>""</formula>
    </cfRule>
  </conditionalFormatting>
  <conditionalFormatting sqref="X9:X33">
    <cfRule type="cellIs" dxfId="252" priority="32" operator="greaterThanOrEqual">
      <formula>90</formula>
    </cfRule>
  </conditionalFormatting>
  <conditionalFormatting sqref="X9:X33">
    <cfRule type="cellIs" dxfId="251" priority="31" operator="equal">
      <formula>""</formula>
    </cfRule>
  </conditionalFormatting>
  <conditionalFormatting sqref="Y9:Y33">
    <cfRule type="cellIs" dxfId="250" priority="30" operator="greaterThanOrEqual">
      <formula>90</formula>
    </cfRule>
  </conditionalFormatting>
  <conditionalFormatting sqref="Y9:Y33">
    <cfRule type="cellIs" dxfId="249" priority="29" operator="equal">
      <formula>""</formula>
    </cfRule>
  </conditionalFormatting>
  <conditionalFormatting sqref="Z9:Z33">
    <cfRule type="cellIs" dxfId="248" priority="28" operator="greaterThanOrEqual">
      <formula>90</formula>
    </cfRule>
  </conditionalFormatting>
  <conditionalFormatting sqref="Z9:Z33">
    <cfRule type="cellIs" dxfId="247" priority="27" operator="equal">
      <formula>""</formula>
    </cfRule>
  </conditionalFormatting>
  <conditionalFormatting sqref="AA9:AA33">
    <cfRule type="cellIs" dxfId="246" priority="26" operator="greaterThanOrEqual">
      <formula>90</formula>
    </cfRule>
  </conditionalFormatting>
  <conditionalFormatting sqref="AA9:AA33">
    <cfRule type="cellIs" dxfId="245" priority="25" operator="equal">
      <formula>""</formula>
    </cfRule>
  </conditionalFormatting>
  <conditionalFormatting sqref="AB9:AB33">
    <cfRule type="cellIs" dxfId="244" priority="24" operator="greaterThanOrEqual">
      <formula>90</formula>
    </cfRule>
  </conditionalFormatting>
  <conditionalFormatting sqref="AB9:AB33">
    <cfRule type="cellIs" dxfId="243" priority="23" operator="equal">
      <formula>""</formula>
    </cfRule>
  </conditionalFormatting>
  <conditionalFormatting sqref="AC9:AC33">
    <cfRule type="cellIs" dxfId="242" priority="22" operator="greaterThanOrEqual">
      <formula>90</formula>
    </cfRule>
  </conditionalFormatting>
  <conditionalFormatting sqref="AC9:AC33">
    <cfRule type="cellIs" dxfId="241" priority="21" operator="equal">
      <formula>""</formula>
    </cfRule>
  </conditionalFormatting>
  <conditionalFormatting sqref="AD9:AF33">
    <cfRule type="cellIs" dxfId="240" priority="20" operator="greaterThanOrEqual">
      <formula>90</formula>
    </cfRule>
  </conditionalFormatting>
  <conditionalFormatting sqref="AD9:AF33">
    <cfRule type="cellIs" dxfId="239" priority="19" operator="equal">
      <formula>""</formula>
    </cfRule>
  </conditionalFormatting>
  <conditionalFormatting sqref="AG9:AG33">
    <cfRule type="cellIs" dxfId="238" priority="18" operator="greaterThanOrEqual">
      <formula>90</formula>
    </cfRule>
  </conditionalFormatting>
  <conditionalFormatting sqref="AG9:AG33">
    <cfRule type="cellIs" dxfId="237" priority="17" operator="equal">
      <formula>""</formula>
    </cfRule>
  </conditionalFormatting>
  <conditionalFormatting sqref="AH9:AH33">
    <cfRule type="cellIs" dxfId="236" priority="16" operator="greaterThanOrEqual">
      <formula>90</formula>
    </cfRule>
  </conditionalFormatting>
  <conditionalFormatting sqref="AH9:AH33">
    <cfRule type="cellIs" dxfId="235" priority="15" operator="equal">
      <formula>""</formula>
    </cfRule>
  </conditionalFormatting>
  <conditionalFormatting sqref="AI9:AI33">
    <cfRule type="cellIs" dxfId="234" priority="14" operator="greaterThanOrEqual">
      <formula>90</formula>
    </cfRule>
  </conditionalFormatting>
  <conditionalFormatting sqref="AI9:AI33">
    <cfRule type="cellIs" dxfId="233" priority="13" operator="equal">
      <formula>""</formula>
    </cfRule>
  </conditionalFormatting>
  <conditionalFormatting sqref="AJ9:AJ33">
    <cfRule type="cellIs" dxfId="232" priority="12" operator="greaterThanOrEqual">
      <formula>90</formula>
    </cfRule>
  </conditionalFormatting>
  <conditionalFormatting sqref="AJ9:AJ33">
    <cfRule type="cellIs" dxfId="231" priority="11" operator="equal">
      <formula>""</formula>
    </cfRule>
  </conditionalFormatting>
  <conditionalFormatting sqref="AK9:AM33">
    <cfRule type="cellIs" dxfId="230" priority="10" operator="greaterThanOrEqual">
      <formula>90</formula>
    </cfRule>
  </conditionalFormatting>
  <conditionalFormatting sqref="AK9:AM33">
    <cfRule type="cellIs" dxfId="229" priority="9" operator="equal">
      <formula>""</formula>
    </cfRule>
  </conditionalFormatting>
  <conditionalFormatting sqref="AN9:AN33">
    <cfRule type="cellIs" dxfId="228" priority="8" operator="greaterThanOrEqual">
      <formula>90</formula>
    </cfRule>
  </conditionalFormatting>
  <conditionalFormatting sqref="AN9:AN33">
    <cfRule type="cellIs" dxfId="227" priority="7" operator="equal">
      <formula>""</formula>
    </cfRule>
  </conditionalFormatting>
  <conditionalFormatting sqref="AO9:AO33">
    <cfRule type="cellIs" dxfId="226" priority="6" operator="greaterThanOrEqual">
      <formula>90</formula>
    </cfRule>
  </conditionalFormatting>
  <conditionalFormatting sqref="AO9:AO33">
    <cfRule type="cellIs" dxfId="225" priority="5" operator="equal">
      <formula>""</formula>
    </cfRule>
  </conditionalFormatting>
  <conditionalFormatting sqref="AP9:AP33">
    <cfRule type="cellIs" dxfId="224" priority="4" operator="greaterThanOrEqual">
      <formula>90</formula>
    </cfRule>
  </conditionalFormatting>
  <conditionalFormatting sqref="AP9:AP33">
    <cfRule type="cellIs" dxfId="223" priority="3" operator="equal">
      <formula>""</formula>
    </cfRule>
  </conditionalFormatting>
  <conditionalFormatting sqref="AQ9:AQ33">
    <cfRule type="cellIs" dxfId="222" priority="2" operator="greaterThanOrEqual">
      <formula>90</formula>
    </cfRule>
  </conditionalFormatting>
  <conditionalFormatting sqref="AQ9:AQ33">
    <cfRule type="cellIs" dxfId="221" priority="1" operator="equal">
      <formula>""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FAF2-E25E-4C3B-B55C-4AF7BEDD160C}">
  <sheetPr>
    <tabColor theme="8" tint="0.59999389629810485"/>
  </sheetPr>
  <dimension ref="A1:BX153"/>
  <sheetViews>
    <sheetView showGridLines="0" topLeftCell="A4" zoomScale="80" zoomScaleNormal="80" workbookViewId="0">
      <pane xSplit="10" topLeftCell="K1" activePane="topRight" state="frozen"/>
      <selection activeCell="I9" sqref="I9"/>
      <selection pane="topRight" activeCell="L23" sqref="L23"/>
    </sheetView>
  </sheetViews>
  <sheetFormatPr defaultColWidth="0" defaultRowHeight="15" customHeight="1" zeroHeight="1" x14ac:dyDescent="0.4"/>
  <cols>
    <col min="1" max="4" width="2.69140625" style="2" customWidth="1"/>
    <col min="5" max="5" width="25.69140625" style="4" customWidth="1"/>
    <col min="6" max="8" width="15.69140625" style="25" customWidth="1"/>
    <col min="9" max="9" width="8.15234375" style="25" customWidth="1"/>
    <col min="10" max="43" width="15.69140625" style="4" customWidth="1"/>
    <col min="44" max="44" width="10.84375" style="4" customWidth="1"/>
    <col min="45" max="63" width="15.69140625" style="4" customWidth="1"/>
    <col min="64" max="64" width="2.69140625" style="2" customWidth="1"/>
    <col min="65" max="76" width="0" style="2" hidden="1" customWidth="1"/>
    <col min="77" max="16384" width="9.15234375" style="2" hidden="1"/>
  </cols>
  <sheetData>
    <row r="1" spans="1:64" ht="25" customHeight="1" x14ac:dyDescent="0.4">
      <c r="A1" s="1" t="str">
        <f ca="1">MID(CELL("filename",A2),FIND("]",CELL("filename",A1))+1,255)</f>
        <v>Transformers - MVA</v>
      </c>
      <c r="B1" s="1"/>
      <c r="C1" s="1"/>
      <c r="D1" s="1"/>
      <c r="E1" s="9"/>
      <c r="F1" s="24"/>
      <c r="G1" s="24"/>
      <c r="H1" s="24"/>
      <c r="I1" s="24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1"/>
    </row>
    <row r="2" spans="1:64" ht="15" customHeight="1" x14ac:dyDescent="0.4">
      <c r="J2" s="38" t="str">
        <f>IF('Generators - Active Power'!H2="","",'Generators - Active Power'!H2)</f>
        <v/>
      </c>
      <c r="K2" s="38" t="str">
        <f>IF('Generators - Active Power'!I2="","",'Generators - Active Power'!I2)</f>
        <v/>
      </c>
      <c r="L2" s="38" t="str">
        <f>IF('Generators - Active Power'!J2="","",'Generators - Active Power'!J2)</f>
        <v/>
      </c>
      <c r="M2" s="38" t="str">
        <f>IF('Generators - Active Power'!K2="","",'Generators - Active Power'!K2)</f>
        <v/>
      </c>
      <c r="N2" s="38" t="str">
        <f>IF('Generators - Active Power'!L2="","",'Generators - Active Power'!L2)</f>
        <v/>
      </c>
      <c r="O2" s="38" t="str">
        <f>IF('Generators - Active Power'!M2="","",'Generators - Active Power'!M2)</f>
        <v/>
      </c>
      <c r="P2" s="38" t="str">
        <f>IF('Generators - Active Power'!N2="","",'Generators - Active Power'!N2)</f>
        <v/>
      </c>
      <c r="Q2" s="38" t="str">
        <f>IF('Generators - Active Power'!O2="","",'Generators - Active Power'!O2)</f>
        <v/>
      </c>
      <c r="R2" s="38" t="str">
        <f>IF('Generators - Active Power'!P2="","",'Generators - Active Power'!P2)</f>
        <v/>
      </c>
      <c r="S2" s="38" t="str">
        <f>IF('Generators - Active Power'!Q2="","",'Generators - Active Power'!Q2)</f>
        <v/>
      </c>
      <c r="T2" s="38" t="str">
        <f>IF('Generators - Active Power'!R2="","",'Generators - Active Power'!R2)</f>
        <v/>
      </c>
      <c r="U2" s="38" t="str">
        <f>IF('Generators - Active Power'!S2="","",'Generators - Active Power'!S2)</f>
        <v/>
      </c>
      <c r="V2" s="38" t="str">
        <f>IF('Generators - Active Power'!T2="","",'Generators - Active Power'!T2)</f>
        <v/>
      </c>
      <c r="W2" s="38" t="str">
        <f>IF('Generators - Active Power'!U2="","",'Generators - Active Power'!U2)</f>
        <v/>
      </c>
      <c r="X2" s="38" t="str">
        <f>IF('Generators - Active Power'!V2="","",'Generators - Active Power'!V2)</f>
        <v/>
      </c>
      <c r="Y2" s="38" t="str">
        <f>IF('Generators - Active Power'!W2="","",'Generators - Active Power'!W2)</f>
        <v/>
      </c>
      <c r="Z2" s="38" t="str">
        <f>IF('Generators - Active Power'!X2="","",'Generators - Active Power'!X2)</f>
        <v/>
      </c>
      <c r="AA2" s="38" t="str">
        <f>IF('Generators - Active Power'!Y2="","",'Generators - Active Power'!Y2)</f>
        <v/>
      </c>
      <c r="AB2" s="38" t="str">
        <f>IF('Generators - Active Power'!Z2="","",'Generators - Active Power'!Z2)</f>
        <v/>
      </c>
      <c r="AC2" s="38" t="str">
        <f>IF('Generators - Active Power'!AA2="","",'Generators - Active Power'!AA2)</f>
        <v/>
      </c>
      <c r="AD2" s="38" t="str">
        <f>IF('Generators - Active Power'!AB2="","",'Generators - Active Power'!AB2)</f>
        <v/>
      </c>
      <c r="AE2" s="38" t="str">
        <f>IF('Generators - Active Power'!AC2="","",'Generators - Active Power'!AC2)</f>
        <v/>
      </c>
      <c r="AF2" s="38" t="str">
        <f>IF('Generators - Active Power'!AD2="","",'Generators - Active Power'!AD2)</f>
        <v/>
      </c>
      <c r="AG2" s="38" t="str">
        <f>IF('Generators - Active Power'!AE2="","",'Generators - Active Power'!AE2)</f>
        <v/>
      </c>
      <c r="AH2" s="38" t="str">
        <f>IF('Generators - Active Power'!AF2="","",'Generators - Active Power'!AF2)</f>
        <v/>
      </c>
      <c r="AI2" s="38" t="str">
        <f>IF('Generators - Active Power'!AG2="","",'Generators - Active Power'!AG2)</f>
        <v/>
      </c>
      <c r="AJ2" s="38" t="str">
        <f>IF('Generators - Active Power'!AH2="","",'Generators - Active Power'!AH2)</f>
        <v/>
      </c>
      <c r="AK2" s="38" t="str">
        <f>IF('Generators - Active Power'!AI2="","",'Generators - Active Power'!AI2)</f>
        <v/>
      </c>
      <c r="AL2" s="38" t="str">
        <f>IF('Generators - Active Power'!AJ2="","",'Generators - Active Power'!AJ2)</f>
        <v/>
      </c>
      <c r="AM2" s="38" t="str">
        <f>IF('Generators - Active Power'!AK2="","",'Generators - Active Power'!AK2)</f>
        <v/>
      </c>
      <c r="AN2" s="38" t="str">
        <f>IF('Generators - Active Power'!AL2="","",'Generators - Active Power'!AL2)</f>
        <v/>
      </c>
      <c r="AO2" s="38" t="str">
        <f>IF('Generators - Active Power'!AM2="","",'Generators - Active Power'!AM2)</f>
        <v/>
      </c>
      <c r="AP2" s="38" t="str">
        <f>IF('Generators - Active Power'!AN2="","",'Generators - Active Power'!AN2)</f>
        <v/>
      </c>
      <c r="AQ2" s="38" t="str">
        <f>IF('Generators - Active Power'!AO2="","",'Generators - Active Power'!AO2)</f>
        <v/>
      </c>
      <c r="AR2" s="38"/>
    </row>
    <row r="3" spans="1:64" ht="14.6" x14ac:dyDescent="0.4">
      <c r="B3" s="5" t="s">
        <v>13</v>
      </c>
      <c r="C3" s="5"/>
      <c r="D3" s="5"/>
      <c r="E3" s="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</row>
    <row r="4" spans="1:64" ht="14.6" x14ac:dyDescent="0.4"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</row>
    <row r="5" spans="1:64" ht="14.6" x14ac:dyDescent="0.4">
      <c r="C5" s="10" t="s">
        <v>0</v>
      </c>
      <c r="D5" s="10"/>
      <c r="E5" s="10"/>
      <c r="F5" s="27"/>
      <c r="G5" s="27"/>
      <c r="H5" s="27"/>
      <c r="I5" s="2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</row>
    <row r="6" spans="1:64" ht="71.25" customHeight="1" x14ac:dyDescent="0.4">
      <c r="E6" s="2"/>
      <c r="F6" s="28"/>
      <c r="G6" s="28"/>
      <c r="H6" s="28"/>
      <c r="I6" s="28"/>
      <c r="J6" s="38" t="str">
        <f>IF('Generators - Active Power'!I6="","",'Generators - Active Power'!I6)</f>
        <v>Post black-out</v>
      </c>
      <c r="K6" s="38" t="str">
        <f>IF('Generators - Active Power'!J6="","",'Generators - Active Power'!J6)</f>
        <v>Pre-restoration</v>
      </c>
      <c r="L6" s="38" t="str">
        <f>IF('Generators - Active Power'!K6="","",'Generators - Active Power'!K6)</f>
        <v>Energise Steven's Croft</v>
      </c>
      <c r="M6" s="38" t="str">
        <f>IF('Generators - Active Power'!L6="","",'Generators - Active Power'!L6)</f>
        <v>1.1 Energise Steven's croft BB
(CUSTOMER)</v>
      </c>
      <c r="N6" s="38" t="str">
        <f>IF('Generators - Active Power'!M6="","",'Generators - Active Power'!M6)</f>
        <v>1.2 Energise Steven's Croft cable to Chapelcross
(CHAP)</v>
      </c>
      <c r="O6" s="38" t="str">
        <f>IF('Generators - Active Power'!N6="","",'Generators - Active Power'!N6)</f>
        <v>2.1 Energise Minsca PoC
(MINSCA WF)</v>
      </c>
      <c r="P6" s="38" t="str">
        <f>IF('Generators - Active Power'!O6="","",'Generators - Active Power'!O6)</f>
        <v>2.2 Energise Minsca WF
(CUSTOMER)</v>
      </c>
      <c r="Q6" s="38" t="str">
        <f>IF('Generators - Active Power'!P6="","",'Generators - Active Power'!P6)</f>
        <v xml:space="preserve">3.1 Energise Ewe Hill 1 PoC
(12) </v>
      </c>
      <c r="R6" s="38" t="str">
        <f>IF('Generators - Active Power'!Q6="","",'Generators - Active Power'!Q6)</f>
        <v>3.2 Energise Ewe Hill WF
(CUSTOMER)</v>
      </c>
      <c r="S6" s="38" t="str">
        <f>IF('Generators - Active Power'!R6="","",'Generators - Active Power'!R6)</f>
        <v>4.1 Energise Chapelcross Grid 1 132/33kV Trfr
(698-10)</v>
      </c>
      <c r="T6" s="38" t="str">
        <f>IF('Generators - Active Power'!S6="","",'Generators - Active Power'!S6)</f>
        <v>4.2 Energise Chapelcross 132kV M1 BB
(698-710)</v>
      </c>
      <c r="U6" s="38" t="str">
        <f>IF('Generators - Active Power'!T6="","",'Generators - Active Power'!T6)</f>
        <v>4.3 Energise Chapelcross - Gretna 1 132kV circuit
(698-1105)</v>
      </c>
      <c r="V6" s="38" t="str">
        <f>IF('Generators - Active Power'!U6="","",'Generators - Active Power'!U6)</f>
        <v>5.1 Close Gretna CB, energise Gretna 132kV BB 
(305)</v>
      </c>
      <c r="W6" s="38" t="str">
        <f>IF('Generators - Active Power'!V6="","",'Generators - Active Power'!V6)</f>
        <v>5.2 Energise Gretna SGT1 400/132kV
(780)</v>
      </c>
      <c r="X6" s="38" t="str">
        <f>IF('Generators - Active Power'!W6="","",'Generators - Active Power'!W6)</f>
        <v>5.3 Energise Gretna - Ewe Hill 2 132kV circuit
(805)</v>
      </c>
      <c r="Y6" s="38" t="str">
        <f>IF('Generators - Active Power'!X6="","",'Generators - Active Power'!X6)</f>
        <v>5.4 Energise Ewe Hill 2 WF
(GRID 1)</v>
      </c>
      <c r="Z6" s="38" t="str">
        <f>IF('Generators - Active Power'!Y6="","",'Generators - Active Power'!Y6)</f>
        <v>6.1 Energise Chapelcross - Annan circuit 1 (698-13)</v>
      </c>
      <c r="AA6" s="38" t="str">
        <f>IF('Generators - Active Power'!Z6="","",'Generators - Active Power'!Z6)</f>
        <v>6.2 Energise Chapelcross - Annan circuit 2
(698-23)</v>
      </c>
      <c r="AB6" s="38" t="str">
        <f>IF('Generators - Active Power'!AA6="","",'Generators - Active Power'!AA6)</f>
        <v>7.1 Energise Middlebie SWS - Middlebie circuit
(780-11)</v>
      </c>
      <c r="AC6" s="38" t="str">
        <f>IF('Generators - Active Power'!AB6="","",'Generators - Active Power'!AB6)</f>
        <v>8.1 Minsca WF, Ewe Hill 1 WF, Ewe Hill 2 WF to produce 20% MW</v>
      </c>
      <c r="AD6" s="38" t="str">
        <f>IF('Generators - Active Power'!AC6="","",'Generators - Active Power'!AC6)</f>
        <v>8.2 Energise Middlebie SWS - Langholm circuit 1 
(780-14)</v>
      </c>
      <c r="AE6" s="38" t="str">
        <f>IF('Generators - Active Power'!AD6="","",'Generators - Active Power'!AD6)</f>
        <v>9.1 Energise Chapelcross - Gretna circuit 2
(698-11)</v>
      </c>
      <c r="AF6" s="38" t="str">
        <f>IF('Generators - Active Power'!AE6="","",'Generators - Active Power'!AE6)</f>
        <v>10.1 Energise Chapelcross - Gretna circuit 1, Langholm 2, Newcastleton
(698-21)</v>
      </c>
      <c r="AG6" s="38" t="str">
        <f>IF('Generators - Active Power'!AF6="","",'Generators - Active Power'!AF6)</f>
        <v>11.1 Minsca WF, Ewe Hill 1 WF, Ewe Hill 2 WF to produce 25% MW</v>
      </c>
      <c r="AH6" s="38" t="str">
        <f>IF('Generators - Active Power'!AG6="","",'Generators - Active Power'!AG6)</f>
        <v>11.2 Energise Chapelcross -Lockerbie circuit 1
(698-14)</v>
      </c>
      <c r="AI6" s="38" t="str">
        <f>IF('Generators - Active Power'!AH6="","",'Generators - Active Power'!AH6)</f>
        <v>11.3 Minsca WF, Ewe Hill 1 WF to produce 45% MW</v>
      </c>
      <c r="AJ6" s="38" t="str">
        <f>IF('Generators - Active Power'!AI6="","",'Generators - Active Power'!AI6)</f>
        <v>11.4 Energise Chapelcross -Lockerbie circuit 2
(698-22)</v>
      </c>
      <c r="AK6" s="38" t="str">
        <f>IF('Generators - Active Power'!AJ6="","",'Generators - Active Power'!AJ6)</f>
        <v>12.1 Energise Lockerbie - Kirkbank and Moffat 1
(694-13)</v>
      </c>
      <c r="AL6" s="38" t="str">
        <f>IF('Generators - Active Power'!AK6="","",'Generators - Active Power'!AK6)</f>
        <v>13.1 Energise Lockerbie - Moffat 2
(694-23)</v>
      </c>
      <c r="AM6" s="38" t="str">
        <f>IF('Generators - Active Power'!AL6="","",'Generators - Active Power'!AL6)</f>
        <v>14.1 Close Annan 11kV bus section 
(662-01)</v>
      </c>
      <c r="AN6" s="38" t="str">
        <f>IF('Generators - Active Power'!AM6="","",'Generators - Active Power'!AM6)</f>
        <v>14.2 Close Lockerbie 11kV bus section 
(679-01)</v>
      </c>
      <c r="AO6" s="38" t="str">
        <f>IF('Generators - Active Power'!AN6="","",'Generators - Active Power'!AN6)</f>
        <v>14.3 Close Moffat 11kV bus section 
(683-01)</v>
      </c>
      <c r="AP6" s="38" t="str">
        <f>IF('Generators - Active Power'!AO6="","",'Generators - Active Power'!AO6)</f>
        <v>14.4 Connect Langholm T2 
(676-20)</v>
      </c>
      <c r="AQ6" s="38" t="str">
        <f>IF('Generators - Active Power'!AP6="","",'Generators - Active Power'!AP6)</f>
        <v>14.5 Connect Gretna T1
(673-10)</v>
      </c>
      <c r="AR6" s="38"/>
      <c r="AS6" s="50" t="str">
        <f>IF('Generators - Active Power'!AR6="","",'Generators - Active Power'!AR6)</f>
        <v>Stevens Croft energised</v>
      </c>
      <c r="AT6" s="50" t="str">
        <f>IF('Generators - Active Power'!AS6="","",'Generators - Active Power'!AS6)</f>
        <v>Steven's croft SPD brkr closed and line to Chapelcross energised</v>
      </c>
      <c r="AU6" s="50" t="str">
        <f>IF('Generators - Active Power'!AT6="","",'Generators - Active Power'!AT6)</f>
        <v>Chapelcross 33kV B/B energised</v>
      </c>
      <c r="AV6" s="50" t="str">
        <f>IF('Generators - Active Power'!AU6="","",'Generators - Active Power'!AU6)</f>
        <v>Circuit Minsca WF energised</v>
      </c>
      <c r="AW6" s="50" t="str">
        <f>IF('Generators - Active Power'!AV6="","",'Generators - Active Power'!AV6)</f>
        <v>Circuit to Ewe Hill WF energised</v>
      </c>
      <c r="AX6" s="50" t="str">
        <f>IF('Generators - Active Power'!AW6="","",'Generators - Active Power'!AW6)</f>
        <v>Grid trfr  1 + Chapelcross - Gretna line energised</v>
      </c>
      <c r="AY6" s="50" t="str">
        <f>IF('Generators - Active Power'!AX6="","",'Generators - Active Power'!AX6)</f>
        <v>Gretna 132kV brkr closed</v>
      </c>
      <c r="AZ6" s="50" t="str">
        <f>IF('Generators - Active Power'!AY6="","",'Generators - Active Power'!AY6)</f>
        <v>Annan energised</v>
      </c>
      <c r="BA6" s="50" t="str">
        <f>IF('Generators - Active Power'!AZ6="","",'Generators - Active Power'!AZ6)</f>
        <v>Middelbie energised</v>
      </c>
      <c r="BB6" s="50" t="str">
        <f>IF('Generators - Active Power'!BA6="","",'Generators - Active Power'!BA6)</f>
        <v>Langholm energised</v>
      </c>
      <c r="BC6" s="50" t="str">
        <f>IF('Generators - Active Power'!BB6="","",'Generators - Active Power'!BB6)</f>
        <v>Gretna B energised</v>
      </c>
      <c r="BD6" s="50" t="str">
        <f>IF('Generators - Active Power'!BC6="","",'Generators - Active Power'!BC6)</f>
        <v>GretnaA + Newcastleton</v>
      </c>
      <c r="BE6" s="50" t="str">
        <f>IF('Generators - Active Power'!BD6="","",'Generators - Active Power'!BD6)</f>
        <v>LockerbieA + B</v>
      </c>
      <c r="BF6" s="50" t="str">
        <f>IF('Generators - Active Power'!BE6="","",'Generators - Active Power'!BE6)</f>
        <v>Kirkbank + Moffat A</v>
      </c>
      <c r="BG6" s="50" t="str">
        <f>IF('Generators - Active Power'!BF6="","",'Generators - Active Power'!BF6)</f>
        <v>Moffat B</v>
      </c>
      <c r="BH6" s="50" t="str">
        <f>IF('Generators - Active Power'!BG6="","",'Generators - Active Power'!BG6)</f>
        <v>Restore to normal</v>
      </c>
      <c r="BI6" s="2"/>
      <c r="BJ6" s="2"/>
      <c r="BK6" s="2"/>
    </row>
    <row r="7" spans="1:64" ht="15.75" customHeight="1" x14ac:dyDescent="0.4">
      <c r="E7" s="2"/>
      <c r="F7" s="28"/>
      <c r="G7" s="28"/>
      <c r="H7" s="28"/>
      <c r="I7" s="28"/>
      <c r="J7" s="8" t="s">
        <v>173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6">
        <v>0</v>
      </c>
      <c r="AT7" s="36" t="s">
        <v>473</v>
      </c>
      <c r="AU7" s="36" t="s">
        <v>473</v>
      </c>
      <c r="AV7" s="36" t="s">
        <v>472</v>
      </c>
      <c r="AW7" s="36">
        <v>5.6</v>
      </c>
      <c r="AX7" s="36" t="s">
        <v>474</v>
      </c>
      <c r="AY7" s="36" t="s">
        <v>475</v>
      </c>
      <c r="AZ7" s="36" t="s">
        <v>476</v>
      </c>
      <c r="BA7" s="36" t="s">
        <v>478</v>
      </c>
      <c r="BB7" s="36">
        <v>18</v>
      </c>
      <c r="BC7" s="36">
        <v>19</v>
      </c>
      <c r="BD7" s="36" t="s">
        <v>477</v>
      </c>
      <c r="BE7" s="36" t="s">
        <v>479</v>
      </c>
      <c r="BF7" s="36">
        <v>25</v>
      </c>
      <c r="BG7" s="36">
        <v>26</v>
      </c>
      <c r="BH7" s="36" t="s">
        <v>480</v>
      </c>
      <c r="BI7" s="2"/>
      <c r="BJ7" s="2"/>
      <c r="BK7" s="2"/>
    </row>
    <row r="8" spans="1:64" ht="14.6" x14ac:dyDescent="0.4">
      <c r="E8" s="19" t="s">
        <v>1</v>
      </c>
      <c r="F8" s="29" t="s">
        <v>17</v>
      </c>
      <c r="G8" s="29" t="s">
        <v>2</v>
      </c>
      <c r="H8" s="29" t="s">
        <v>3</v>
      </c>
      <c r="I8" s="49"/>
      <c r="J8" s="18" t="str">
        <f>IF('Generators - Active Power'!I8="","",'Generators - Active Power'!I8)</f>
        <v>Stage - Post Blackout</v>
      </c>
      <c r="K8" s="47" t="str">
        <f>IF('Generators - Active Power'!J8="","",'Generators - Active Power'!J8)</f>
        <v>Step -1</v>
      </c>
      <c r="L8" s="47" t="str">
        <f>IF('Generators - Active Power'!K8="","",'Generators - Active Power'!K8)</f>
        <v>Step 0</v>
      </c>
      <c r="M8" s="47" t="str">
        <f>IF('Generators - Active Power'!L8="","",'Generators - Active Power'!L8)</f>
        <v>Step 1</v>
      </c>
      <c r="N8" s="47" t="str">
        <f>IF('Generators - Active Power'!M8="","",'Generators - Active Power'!M8)</f>
        <v>Step 2</v>
      </c>
      <c r="O8" s="47" t="str">
        <f>IF('Generators - Active Power'!N8="","",'Generators - Active Power'!N8)</f>
        <v>Step 3</v>
      </c>
      <c r="P8" s="47" t="str">
        <f>IF('Generators - Active Power'!O8="","",'Generators - Active Power'!O8)</f>
        <v>Step 4</v>
      </c>
      <c r="Q8" s="47" t="str">
        <f>IF('Generators - Active Power'!P8="","",'Generators - Active Power'!P8)</f>
        <v>Step 5</v>
      </c>
      <c r="R8" s="47" t="str">
        <f>IF('Generators - Active Power'!Q8="","",'Generators - Active Power'!Q8)</f>
        <v>Step 6</v>
      </c>
      <c r="S8" s="47" t="str">
        <f>IF('Generators - Active Power'!R8="","",'Generators - Active Power'!R8)</f>
        <v>Step 7</v>
      </c>
      <c r="T8" s="47" t="str">
        <f>IF('Generators - Active Power'!S8="","",'Generators - Active Power'!S8)</f>
        <v>Step 8</v>
      </c>
      <c r="U8" s="47" t="str">
        <f>IF('Generators - Active Power'!T8="","",'Generators - Active Power'!T8)</f>
        <v>Step 9</v>
      </c>
      <c r="V8" s="47" t="str">
        <f>IF('Generators - Active Power'!U8="","",'Generators - Active Power'!U8)</f>
        <v>Step 10</v>
      </c>
      <c r="W8" s="47" t="str">
        <f>IF('Generators - Active Power'!V8="","",'Generators - Active Power'!V8)</f>
        <v>Step 11</v>
      </c>
      <c r="X8" s="47" t="str">
        <f>IF('Generators - Active Power'!W8="","",'Generators - Active Power'!W8)</f>
        <v>Step 12</v>
      </c>
      <c r="Y8" s="47" t="str">
        <f>IF('Generators - Active Power'!X8="","",'Generators - Active Power'!X8)</f>
        <v>Step 13</v>
      </c>
      <c r="Z8" s="47" t="str">
        <f>IF('Generators - Active Power'!Y8="","",'Generators - Active Power'!Y8)</f>
        <v>Step 14</v>
      </c>
      <c r="AA8" s="47" t="str">
        <f>IF('Generators - Active Power'!Z8="","",'Generators - Active Power'!Z8)</f>
        <v>Step 15</v>
      </c>
      <c r="AB8" s="47" t="str">
        <f>IF('Generators - Active Power'!AA8="","",'Generators - Active Power'!AA8)</f>
        <v>Step 16</v>
      </c>
      <c r="AC8" s="47" t="str">
        <f>IF('Generators - Active Power'!AB8="","",'Generators - Active Power'!AB8)</f>
        <v>Step 17</v>
      </c>
      <c r="AD8" s="47" t="str">
        <f>IF('Generators - Active Power'!AC8="","",'Generators - Active Power'!AC8)</f>
        <v>Step 18</v>
      </c>
      <c r="AE8" s="47" t="str">
        <f>IF('Generators - Active Power'!AD8="","",'Generators - Active Power'!AD8)</f>
        <v>Step 19</v>
      </c>
      <c r="AF8" s="47" t="str">
        <f>IF('Generators - Active Power'!AE8="","",'Generators - Active Power'!AE8)</f>
        <v>Step 20</v>
      </c>
      <c r="AG8" s="47" t="str">
        <f>IF('Generators - Active Power'!AF8="","",'Generators - Active Power'!AF8)</f>
        <v>Step 21</v>
      </c>
      <c r="AH8" s="47" t="str">
        <f>IF('Generators - Active Power'!AG8="","",'Generators - Active Power'!AG8)</f>
        <v>Step 22</v>
      </c>
      <c r="AI8" s="47" t="str">
        <f>IF('Generators - Active Power'!AH8="","",'Generators - Active Power'!AH8)</f>
        <v>Step 23</v>
      </c>
      <c r="AJ8" s="47" t="str">
        <f>IF('Generators - Active Power'!AI8="","",'Generators - Active Power'!AI8)</f>
        <v>Step 24</v>
      </c>
      <c r="AK8" s="47" t="str">
        <f>IF('Generators - Active Power'!AJ8="","",'Generators - Active Power'!AJ8)</f>
        <v>Step 25</v>
      </c>
      <c r="AL8" s="47" t="str">
        <f>IF('Generators - Active Power'!AK8="","",'Generators - Active Power'!AK8)</f>
        <v>Step 26</v>
      </c>
      <c r="AM8" s="47" t="str">
        <f>IF('Generators - Active Power'!AL8="","",'Generators - Active Power'!AL8)</f>
        <v>Step 27</v>
      </c>
      <c r="AN8" s="47" t="str">
        <f>IF('Generators - Active Power'!AM8="","",'Generators - Active Power'!AM8)</f>
        <v>Step 28</v>
      </c>
      <c r="AO8" s="47" t="str">
        <f>IF('Generators - Active Power'!AN8="","",'Generators - Active Power'!AN8)</f>
        <v>Step 29</v>
      </c>
      <c r="AP8" s="47" t="str">
        <f>IF('Generators - Active Power'!AO8="","",'Generators - Active Power'!AO8)</f>
        <v>Step 30</v>
      </c>
      <c r="AQ8" s="47" t="str">
        <f>IF('Generators - Active Power'!AP8="","",'Generators - Active Power'!AP8)</f>
        <v>Step 31</v>
      </c>
      <c r="AR8" s="67"/>
      <c r="AS8" s="18" t="str">
        <f>IF('Generators - Active Power'!AR8="","",'Generators - Active Power'!AR8)</f>
        <v>Stage 0</v>
      </c>
      <c r="AT8" s="18" t="str">
        <f>IF('Generators - Active Power'!AS8="","",'Generators - Active Power'!AS8)</f>
        <v>Stage 1</v>
      </c>
      <c r="AU8" s="18" t="str">
        <f>IF('Generators - Active Power'!AT8="","",'Generators - Active Power'!AT8)</f>
        <v>Stage 2</v>
      </c>
      <c r="AV8" s="18" t="str">
        <f>IF('Generators - Active Power'!AU8="","",'Generators - Active Power'!AU8)</f>
        <v>Stage 3</v>
      </c>
      <c r="AW8" s="18" t="str">
        <f>IF('Generators - Active Power'!AV8="","",'Generators - Active Power'!AV8)</f>
        <v>Stage 4</v>
      </c>
      <c r="AX8" s="18" t="str">
        <f>IF('Generators - Active Power'!AW8="","",'Generators - Active Power'!AW8)</f>
        <v>Stage 5</v>
      </c>
      <c r="AY8" s="18" t="str">
        <f>IF('Generators - Active Power'!AX8="","",'Generators - Active Power'!AX8)</f>
        <v>Stage 6</v>
      </c>
      <c r="AZ8" s="18" t="str">
        <f>IF('Generators - Active Power'!AY8="","",'Generators - Active Power'!AY8)</f>
        <v>Stage 7</v>
      </c>
      <c r="BA8" s="18" t="str">
        <f>IF('Generators - Active Power'!AZ8="","",'Generators - Active Power'!AZ8)</f>
        <v>Stage 8</v>
      </c>
      <c r="BB8" s="18" t="str">
        <f>IF('Generators - Active Power'!BA8="","",'Generators - Active Power'!BA8)</f>
        <v>Stage 9</v>
      </c>
      <c r="BC8" s="18" t="str">
        <f>IF('Generators - Active Power'!BB8="","",'Generators - Active Power'!BB8)</f>
        <v>Stage 10</v>
      </c>
      <c r="BD8" s="18" t="str">
        <f>IF('Generators - Active Power'!BC8="","",'Generators - Active Power'!BC8)</f>
        <v>Stage 11</v>
      </c>
      <c r="BE8" s="18" t="str">
        <f>IF('Generators - Active Power'!BD8="","",'Generators - Active Power'!BD8)</f>
        <v>Stage 12</v>
      </c>
      <c r="BF8" s="18" t="str">
        <f>IF('Generators - Active Power'!BE8="","",'Generators - Active Power'!BE8)</f>
        <v>Stage 13</v>
      </c>
      <c r="BG8" s="18" t="str">
        <f>IF('Generators - Active Power'!BF8="","",'Generators - Active Power'!BF8)</f>
        <v>Stage 14</v>
      </c>
      <c r="BH8" s="18" t="str">
        <f>IF('Generators - Active Power'!BG8="","",'Generators - Active Power'!BG8)</f>
        <v>Stage 15</v>
      </c>
      <c r="BI8" s="18" t="str">
        <f>IF('Generators - Active Power'!BH8="","",'Generators - Active Power'!BH8)</f>
        <v/>
      </c>
      <c r="BJ8" s="18" t="str">
        <f>IF('Generators - Active Power'!BI8="","",'Generators - Active Power'!BI8)</f>
        <v/>
      </c>
      <c r="BK8" s="18" t="str">
        <f>IF('Generators - Active Power'!BJ8="","",'Generators - Active Power'!BJ8)</f>
        <v/>
      </c>
    </row>
    <row r="9" spans="1:64" ht="14.6" x14ac:dyDescent="0.4">
      <c r="E9" s="11" t="s">
        <v>112</v>
      </c>
      <c r="F9" s="30">
        <v>13</v>
      </c>
      <c r="G9" s="30">
        <v>33</v>
      </c>
      <c r="H9" s="30">
        <v>0.68999999761581421</v>
      </c>
      <c r="I9" s="42"/>
      <c r="J9" s="16">
        <f>$F9*'Transformers - Loading'!J9/100</f>
        <v>0</v>
      </c>
      <c r="K9" s="16">
        <f>$F9*'Transformers - Loading'!K9/100</f>
        <v>0</v>
      </c>
      <c r="L9" s="16">
        <f>$F9*'Transformers - Loading'!L9/100</f>
        <v>0</v>
      </c>
      <c r="M9" s="16">
        <f>$F9*'Transformers - Loading'!M9/100</f>
        <v>0</v>
      </c>
      <c r="N9" s="16">
        <f>$F9*'Transformers - Loading'!N9/100</f>
        <v>0</v>
      </c>
      <c r="O9" s="16">
        <f>$F9*'Transformers - Loading'!O9/100</f>
        <v>0</v>
      </c>
      <c r="P9" s="16">
        <f>$F9*'Transformers - Loading'!P9/100</f>
        <v>0</v>
      </c>
      <c r="Q9" s="16">
        <f>$F9*'Transformers - Loading'!Q9/100</f>
        <v>0.86628687425569018</v>
      </c>
      <c r="R9" s="16">
        <f>$F9*'Transformers - Loading'!R9/100</f>
        <v>0.86628687425569018</v>
      </c>
      <c r="S9" s="16">
        <f>$F9*'Transformers - Loading'!S9/100</f>
        <v>0.86263013798027932</v>
      </c>
      <c r="T9" s="16">
        <f>$F9*'Transformers - Loading'!T9/100</f>
        <v>0.86263013798027932</v>
      </c>
      <c r="U9" s="16">
        <f>$F9*'Transformers - Loading'!U9/100</f>
        <v>0.86263013798027932</v>
      </c>
      <c r="V9" s="16">
        <f>$F9*'Transformers - Loading'!V9/100</f>
        <v>0.85929208158481518</v>
      </c>
      <c r="W9" s="16">
        <f>$F9*'Transformers - Loading'!W9/100</f>
        <v>0.85929208158481518</v>
      </c>
      <c r="X9" s="16">
        <f>$F9*'Transformers - Loading'!X9/100</f>
        <v>0.85929208158481518</v>
      </c>
      <c r="Y9" s="16">
        <f>$F9*'Transformers - Loading'!Y9/100</f>
        <v>0.85929208158481518</v>
      </c>
      <c r="Z9" s="16">
        <f>$F9*'Transformers - Loading'!Z9/100</f>
        <v>0.89480343144693297</v>
      </c>
      <c r="AA9" s="16">
        <f>$F9*'Transformers - Loading'!AA9/100</f>
        <v>0.89480343144693297</v>
      </c>
      <c r="AB9" s="16">
        <f>$F9*'Transformers - Loading'!AB9/100</f>
        <v>0.91302130517964775</v>
      </c>
      <c r="AC9" s="16">
        <f>$F9*'Transformers - Loading'!AC9/100</f>
        <v>0.91302130517964775</v>
      </c>
      <c r="AD9" s="16">
        <f>$F9*'Transformers - Loading'!AD9/100</f>
        <v>0.9251535102563726</v>
      </c>
      <c r="AE9" s="16">
        <f>$F9*'Transformers - Loading'!AE9/100</f>
        <v>0.91033118767938648</v>
      </c>
      <c r="AF9" s="16">
        <f>$F9*'Transformers - Loading'!AF9/100</f>
        <v>0.89278897018494929</v>
      </c>
      <c r="AG9" s="16">
        <f>$F9*'Transformers - Loading'!AG9/100</f>
        <v>0.89278897018494929</v>
      </c>
      <c r="AH9" s="16">
        <f>$F9*'Transformers - Loading'!AH9/100</f>
        <v>5.4806008394613084</v>
      </c>
      <c r="AI9" s="16">
        <f>$F9*'Transformers - Loading'!AI9/100</f>
        <v>5.4806008394613084</v>
      </c>
      <c r="AJ9" s="16">
        <f>$F9*'Transformers - Loading'!AJ9/100</f>
        <v>5.4806008394613084</v>
      </c>
      <c r="AK9" s="16">
        <f>$F9*'Transformers - Loading'!AK9/100</f>
        <v>5.1491568904334351</v>
      </c>
      <c r="AL9" s="16">
        <f>$F9*'Transformers - Loading'!AL9/100</f>
        <v>5.3047668321289043</v>
      </c>
      <c r="AM9" s="16">
        <f>$F9*'Transformers - Loading'!AM9/100</f>
        <v>4.8002842628595701</v>
      </c>
      <c r="AN9" s="16">
        <f>$F9*'Transformers - Loading'!AN9/100</f>
        <v>4.8002842628595701</v>
      </c>
      <c r="AO9" s="16">
        <f>$F9*'Transformers - Loading'!AO9/100</f>
        <v>4.8002842628595701</v>
      </c>
      <c r="AP9" s="16">
        <f>$F9*'Transformers - Loading'!AP9/100</f>
        <v>4.8002842628595701</v>
      </c>
      <c r="AQ9" s="16">
        <f>$F9*'Transformers - Loading'!AQ9/100</f>
        <v>4.8002842628595701</v>
      </c>
      <c r="AR9" s="16"/>
      <c r="AS9" s="16">
        <f>$F9*'Transformers - Loading'!AS9/100</f>
        <v>0</v>
      </c>
      <c r="AT9" s="16">
        <f>$F9*'Transformers - Loading'!AT9/100</f>
        <v>0</v>
      </c>
      <c r="AU9" s="16">
        <f>$F9*'Transformers - Loading'!AU9/100</f>
        <v>0</v>
      </c>
      <c r="AV9" s="16">
        <f>$F9*'Transformers - Loading'!AV9/100</f>
        <v>0</v>
      </c>
      <c r="AW9" s="16">
        <f>$F9*'Transformers - Loading'!AW9/100</f>
        <v>0.86628687425569018</v>
      </c>
      <c r="AX9" s="16">
        <f>$F9*'Transformers - Loading'!AX9/100</f>
        <v>0.86263013798027932</v>
      </c>
      <c r="AY9" s="16">
        <f>$F9*'Transformers - Loading'!AY9/100</f>
        <v>0.85929208158481518</v>
      </c>
      <c r="AZ9" s="16">
        <f>$F9*'Transformers - Loading'!AZ9/100</f>
        <v>0.89480343144693297</v>
      </c>
      <c r="BA9" s="16">
        <f>$F9*'Transformers - Loading'!BA9/100</f>
        <v>0.91302130517964775</v>
      </c>
      <c r="BB9" s="16">
        <f>$F9*'Transformers - Loading'!BB9/100</f>
        <v>0.9251535102563726</v>
      </c>
      <c r="BC9" s="16">
        <f>$F9*'Transformers - Loading'!BC9/100</f>
        <v>0.91033118767938648</v>
      </c>
      <c r="BD9" s="16">
        <f>$F9*'Transformers - Loading'!BD9/100</f>
        <v>0.89278897018494929</v>
      </c>
      <c r="BE9" s="16">
        <f>$F9*'Transformers - Loading'!BE9/100</f>
        <v>5.4806008394613084</v>
      </c>
      <c r="BF9" s="16">
        <f>$F9*'Transformers - Loading'!BF9/100</f>
        <v>5.1491568904334351</v>
      </c>
      <c r="BG9" s="16">
        <f>$F9*'Transformers - Loading'!BG9/100</f>
        <v>5.3047668321289043</v>
      </c>
      <c r="BH9" s="16">
        <f>$F9*'Transformers - Loading'!BH9/100</f>
        <v>4.8002842628595701</v>
      </c>
      <c r="BI9" s="16"/>
      <c r="BJ9" s="16"/>
      <c r="BK9" s="16"/>
    </row>
    <row r="10" spans="1:64" ht="14.6" x14ac:dyDescent="0.4">
      <c r="E10" s="11" t="s">
        <v>113</v>
      </c>
      <c r="F10" s="30">
        <v>8.8400001525878906</v>
      </c>
      <c r="G10" s="30">
        <v>11</v>
      </c>
      <c r="H10" s="30">
        <v>0.68999999761581421</v>
      </c>
      <c r="I10" s="42"/>
      <c r="J10" s="16">
        <f>$F10*'Transformers - Loading'!J10/100</f>
        <v>0</v>
      </c>
      <c r="K10" s="16">
        <f>$F10*'Transformers - Loading'!K10/100</f>
        <v>0</v>
      </c>
      <c r="L10" s="16">
        <f>$F10*'Transformers - Loading'!L10/100</f>
        <v>0</v>
      </c>
      <c r="M10" s="16">
        <f>$F10*'Transformers - Loading'!M10/100</f>
        <v>0</v>
      </c>
      <c r="N10" s="16">
        <f>$F10*'Transformers - Loading'!N10/100</f>
        <v>0</v>
      </c>
      <c r="O10" s="16">
        <f>$F10*'Transformers - Loading'!O10/100</f>
        <v>0</v>
      </c>
      <c r="P10" s="16">
        <f>$F10*'Transformers - Loading'!P10/100</f>
        <v>0</v>
      </c>
      <c r="Q10" s="16">
        <f>$F10*'Transformers - Loading'!Q10/100</f>
        <v>0</v>
      </c>
      <c r="R10" s="16">
        <f>$F10*'Transformers - Loading'!R10/100</f>
        <v>0</v>
      </c>
      <c r="S10" s="16">
        <f>$F10*'Transformers - Loading'!S10/100</f>
        <v>0</v>
      </c>
      <c r="T10" s="16">
        <f>$F10*'Transformers - Loading'!T10/100</f>
        <v>0</v>
      </c>
      <c r="U10" s="16">
        <f>$F10*'Transformers - Loading'!U10/100</f>
        <v>0</v>
      </c>
      <c r="V10" s="16">
        <f>$F10*'Transformers - Loading'!V10/100</f>
        <v>0</v>
      </c>
      <c r="W10" s="16">
        <f>$F10*'Transformers - Loading'!W10/100</f>
        <v>0</v>
      </c>
      <c r="X10" s="16">
        <f>$F10*'Transformers - Loading'!X10/100</f>
        <v>0</v>
      </c>
      <c r="Y10" s="16">
        <f>$F10*'Transformers - Loading'!Y10/100</f>
        <v>0</v>
      </c>
      <c r="Z10" s="16">
        <f>$F10*'Transformers - Loading'!Z10/100</f>
        <v>0</v>
      </c>
      <c r="AA10" s="16">
        <f>$F10*'Transformers - Loading'!AA10/100</f>
        <v>0</v>
      </c>
      <c r="AB10" s="16">
        <f>$F10*'Transformers - Loading'!AB10/100</f>
        <v>0</v>
      </c>
      <c r="AC10" s="16">
        <f>$F10*'Transformers - Loading'!AC10/100</f>
        <v>0</v>
      </c>
      <c r="AD10" s="16">
        <f>$F10*'Transformers - Loading'!AD10/100</f>
        <v>9.7860292099293951E-9</v>
      </c>
      <c r="AE10" s="16">
        <f>$F10*'Transformers - Loading'!AE10/100</f>
        <v>1.08438416950053E-8</v>
      </c>
      <c r="AF10" s="16">
        <f>$F10*'Transformers - Loading'!AF10/100</f>
        <v>1.1076593737726417E-8</v>
      </c>
      <c r="AG10" s="16">
        <f>$F10*'Transformers - Loading'!AG10/100</f>
        <v>1.1076593737726417E-8</v>
      </c>
      <c r="AH10" s="16">
        <f>$F10*'Transformers - Loading'!AH10/100</f>
        <v>1.1039545246006754E-8</v>
      </c>
      <c r="AI10" s="16">
        <f>$F10*'Transformers - Loading'!AI10/100</f>
        <v>1.1039545246006754E-8</v>
      </c>
      <c r="AJ10" s="16">
        <f>$F10*'Transformers - Loading'!AJ10/100</f>
        <v>1.1039545246006754E-8</v>
      </c>
      <c r="AK10" s="16">
        <f>$F10*'Transformers - Loading'!AK10/100</f>
        <v>1.1064323915003134E-8</v>
      </c>
      <c r="AL10" s="16">
        <f>$F10*'Transformers - Loading'!AL10/100</f>
        <v>1.1041704964288359E-8</v>
      </c>
      <c r="AM10" s="16">
        <f>$F10*'Transformers - Loading'!AM10/100</f>
        <v>1.1036588442868426E-8</v>
      </c>
      <c r="AN10" s="16">
        <f>$F10*'Transformers - Loading'!AN10/100</f>
        <v>1.1036588442868426E-8</v>
      </c>
      <c r="AO10" s="16">
        <f>$F10*'Transformers - Loading'!AO10/100</f>
        <v>1.1036588442868426E-8</v>
      </c>
      <c r="AP10" s="16">
        <f>$F10*'Transformers - Loading'!AP10/100</f>
        <v>1.1036588442868426E-8</v>
      </c>
      <c r="AQ10" s="16">
        <f>$F10*'Transformers - Loading'!AQ10/100</f>
        <v>1.1036588442868426E-8</v>
      </c>
      <c r="AR10" s="16"/>
      <c r="AS10" s="16">
        <f>$F10*'Transformers - Loading'!AS10/100</f>
        <v>0</v>
      </c>
      <c r="AT10" s="16">
        <f>$F10*'Transformers - Loading'!AT10/100</f>
        <v>0</v>
      </c>
      <c r="AU10" s="16">
        <f>$F10*'Transformers - Loading'!AU10/100</f>
        <v>0</v>
      </c>
      <c r="AV10" s="16">
        <f>$F10*'Transformers - Loading'!AV10/100</f>
        <v>0</v>
      </c>
      <c r="AW10" s="16">
        <f>$F10*'Transformers - Loading'!AW10/100</f>
        <v>0</v>
      </c>
      <c r="AX10" s="16">
        <f>$F10*'Transformers - Loading'!AX10/100</f>
        <v>0</v>
      </c>
      <c r="AY10" s="16">
        <f>$F10*'Transformers - Loading'!AY10/100</f>
        <v>0</v>
      </c>
      <c r="AZ10" s="16">
        <f>$F10*'Transformers - Loading'!AZ10/100</f>
        <v>0</v>
      </c>
      <c r="BA10" s="16">
        <f>$F10*'Transformers - Loading'!BA10/100</f>
        <v>0</v>
      </c>
      <c r="BB10" s="16">
        <f>$F10*'Transformers - Loading'!BB10/100</f>
        <v>9.7860292099293951E-9</v>
      </c>
      <c r="BC10" s="16">
        <f>$F10*'Transformers - Loading'!BC10/100</f>
        <v>1.08438416950053E-8</v>
      </c>
      <c r="BD10" s="16">
        <f>$F10*'Transformers - Loading'!BD10/100</f>
        <v>1.1076593737726417E-8</v>
      </c>
      <c r="BE10" s="16">
        <f>$F10*'Transformers - Loading'!BE10/100</f>
        <v>1.1039545246006754E-8</v>
      </c>
      <c r="BF10" s="16">
        <f>$F10*'Transformers - Loading'!BF10/100</f>
        <v>1.1064323915003134E-8</v>
      </c>
      <c r="BG10" s="16">
        <f>$F10*'Transformers - Loading'!BG10/100</f>
        <v>1.1041704964288359E-8</v>
      </c>
      <c r="BH10" s="16">
        <f>$F10*'Transformers - Loading'!BH10/100</f>
        <v>1.1036588442868426E-8</v>
      </c>
      <c r="BI10" s="16"/>
      <c r="BJ10" s="16"/>
      <c r="BK10" s="16"/>
    </row>
    <row r="11" spans="1:64" ht="14.6" x14ac:dyDescent="0.4">
      <c r="E11" s="11" t="s">
        <v>114</v>
      </c>
      <c r="F11" s="30">
        <v>12</v>
      </c>
      <c r="G11" s="30">
        <v>33</v>
      </c>
      <c r="H11" s="30">
        <v>11</v>
      </c>
      <c r="I11" s="42"/>
      <c r="J11" s="16">
        <f>$F11*'Transformers - Loading'!J11/100</f>
        <v>0</v>
      </c>
      <c r="K11" s="16">
        <f>$F11*'Transformers - Loading'!K11/100</f>
        <v>0</v>
      </c>
      <c r="L11" s="16">
        <f>$F11*'Transformers - Loading'!L11/100</f>
        <v>0</v>
      </c>
      <c r="M11" s="16">
        <f>$F11*'Transformers - Loading'!M11/100</f>
        <v>0</v>
      </c>
      <c r="N11" s="16">
        <f>$F11*'Transformers - Loading'!N11/100</f>
        <v>0</v>
      </c>
      <c r="O11" s="16">
        <f>$F11*'Transformers - Loading'!O11/100</f>
        <v>0</v>
      </c>
      <c r="P11" s="16">
        <f>$F11*'Transformers - Loading'!P11/100</f>
        <v>0</v>
      </c>
      <c r="Q11" s="16">
        <f>$F11*'Transformers - Loading'!Q11/100</f>
        <v>0</v>
      </c>
      <c r="R11" s="16">
        <f>$F11*'Transformers - Loading'!R11/100</f>
        <v>0</v>
      </c>
      <c r="S11" s="16">
        <f>$F11*'Transformers - Loading'!S11/100</f>
        <v>0</v>
      </c>
      <c r="T11" s="16">
        <f>$F11*'Transformers - Loading'!T11/100</f>
        <v>0</v>
      </c>
      <c r="U11" s="16">
        <f>$F11*'Transformers - Loading'!U11/100</f>
        <v>0</v>
      </c>
      <c r="V11" s="16">
        <f>$F11*'Transformers - Loading'!V11/100</f>
        <v>0</v>
      </c>
      <c r="W11" s="16">
        <f>$F11*'Transformers - Loading'!W11/100</f>
        <v>0</v>
      </c>
      <c r="X11" s="16">
        <f>$F11*'Transformers - Loading'!X11/100</f>
        <v>0</v>
      </c>
      <c r="Y11" s="16">
        <f>$F11*'Transformers - Loading'!Y11/100</f>
        <v>0</v>
      </c>
      <c r="Z11" s="16">
        <f>$F11*'Transformers - Loading'!Z11/100</f>
        <v>0</v>
      </c>
      <c r="AA11" s="16">
        <f>$F11*'Transformers - Loading'!AA11/100</f>
        <v>0</v>
      </c>
      <c r="AB11" s="16">
        <f>$F11*'Transformers - Loading'!AB11/100</f>
        <v>0</v>
      </c>
      <c r="AC11" s="16">
        <f>$F11*'Transformers - Loading'!AC11/100</f>
        <v>0</v>
      </c>
      <c r="AD11" s="16">
        <f>$F11*'Transformers - Loading'!AD11/100</f>
        <v>0</v>
      </c>
      <c r="AE11" s="16">
        <f>$F11*'Transformers - Loading'!AE11/100</f>
        <v>0</v>
      </c>
      <c r="AF11" s="16">
        <f>$F11*'Transformers - Loading'!AF11/100</f>
        <v>1.1229718219907641E-8</v>
      </c>
      <c r="AG11" s="16">
        <f>$F11*'Transformers - Loading'!AG11/100</f>
        <v>1.1229718219907641E-8</v>
      </c>
      <c r="AH11" s="16">
        <f>$F11*'Transformers - Loading'!AH11/100</f>
        <v>1.137638545856321E-8</v>
      </c>
      <c r="AI11" s="16">
        <f>$F11*'Transformers - Loading'!AI11/100</f>
        <v>1.137638545856321E-8</v>
      </c>
      <c r="AJ11" s="16">
        <f>$F11*'Transformers - Loading'!AJ11/100</f>
        <v>1.137638545856321E-8</v>
      </c>
      <c r="AK11" s="16">
        <f>$F11*'Transformers - Loading'!AK11/100</f>
        <v>1.1251277124818181E-8</v>
      </c>
      <c r="AL11" s="16">
        <f>$F11*'Transformers - Loading'!AL11/100</f>
        <v>1.1224523553213973E-8</v>
      </c>
      <c r="AM11" s="16">
        <f>$F11*'Transformers - Loading'!AM11/100</f>
        <v>2.4945824282461855</v>
      </c>
      <c r="AN11" s="16">
        <f>$F11*'Transformers - Loading'!AN11/100</f>
        <v>2.4945824282461855</v>
      </c>
      <c r="AO11" s="16">
        <f>$F11*'Transformers - Loading'!AO11/100</f>
        <v>2.4945824282461855</v>
      </c>
      <c r="AP11" s="16">
        <f>$F11*'Transformers - Loading'!AP11/100</f>
        <v>2.4945824282461855</v>
      </c>
      <c r="AQ11" s="16">
        <f>$F11*'Transformers - Loading'!AQ11/100</f>
        <v>2.4945824282461855</v>
      </c>
      <c r="AR11" s="16"/>
      <c r="AS11" s="16">
        <f>$F11*'Transformers - Loading'!AS11/100</f>
        <v>0</v>
      </c>
      <c r="AT11" s="16">
        <f>$F11*'Transformers - Loading'!AT11/100</f>
        <v>0</v>
      </c>
      <c r="AU11" s="16">
        <f>$F11*'Transformers - Loading'!AU11/100</f>
        <v>0</v>
      </c>
      <c r="AV11" s="16">
        <f>$F11*'Transformers - Loading'!AV11/100</f>
        <v>0</v>
      </c>
      <c r="AW11" s="16">
        <f>$F11*'Transformers - Loading'!AW11/100</f>
        <v>0</v>
      </c>
      <c r="AX11" s="16">
        <f>$F11*'Transformers - Loading'!AX11/100</f>
        <v>0</v>
      </c>
      <c r="AY11" s="16">
        <f>$F11*'Transformers - Loading'!AY11/100</f>
        <v>0</v>
      </c>
      <c r="AZ11" s="16">
        <f>$F11*'Transformers - Loading'!AZ11/100</f>
        <v>0</v>
      </c>
      <c r="BA11" s="16">
        <f>$F11*'Transformers - Loading'!BA11/100</f>
        <v>0</v>
      </c>
      <c r="BB11" s="16">
        <f>$F11*'Transformers - Loading'!BB11/100</f>
        <v>0</v>
      </c>
      <c r="BC11" s="16">
        <f>$F11*'Transformers - Loading'!BC11/100</f>
        <v>0</v>
      </c>
      <c r="BD11" s="16">
        <f>$F11*'Transformers - Loading'!BD11/100</f>
        <v>1.1229718219907641E-8</v>
      </c>
      <c r="BE11" s="16">
        <f>$F11*'Transformers - Loading'!BE11/100</f>
        <v>1.137638545856321E-8</v>
      </c>
      <c r="BF11" s="16">
        <f>$F11*'Transformers - Loading'!BF11/100</f>
        <v>1.1251277124818181E-8</v>
      </c>
      <c r="BG11" s="16">
        <f>$F11*'Transformers - Loading'!BG11/100</f>
        <v>1.1224523553213973E-8</v>
      </c>
      <c r="BH11" s="16">
        <f>$F11*'Transformers - Loading'!BH11/100</f>
        <v>2.4945824282461855</v>
      </c>
      <c r="BI11" s="16"/>
      <c r="BJ11" s="16"/>
      <c r="BK11" s="16"/>
    </row>
    <row r="12" spans="1:64" ht="14.6" x14ac:dyDescent="0.4">
      <c r="E12" s="11" t="s">
        <v>115</v>
      </c>
      <c r="F12" s="30">
        <v>2.6600000858306885</v>
      </c>
      <c r="G12" s="30">
        <v>11</v>
      </c>
      <c r="H12" s="30">
        <v>0.68999999761581421</v>
      </c>
      <c r="I12" s="42"/>
      <c r="J12" s="16">
        <f>$F12*'Transformers - Loading'!J12/100</f>
        <v>0</v>
      </c>
      <c r="K12" s="16">
        <f>$F12*'Transformers - Loading'!K12/100</f>
        <v>0</v>
      </c>
      <c r="L12" s="16">
        <f>$F12*'Transformers - Loading'!L12/100</f>
        <v>0</v>
      </c>
      <c r="M12" s="16">
        <f>$F12*'Transformers - Loading'!M12/100</f>
        <v>0</v>
      </c>
      <c r="N12" s="16">
        <f>$F12*'Transformers - Loading'!N12/100</f>
        <v>0</v>
      </c>
      <c r="O12" s="16">
        <f>$F12*'Transformers - Loading'!O12/100</f>
        <v>0</v>
      </c>
      <c r="P12" s="16">
        <f>$F12*'Transformers - Loading'!P12/100</f>
        <v>0</v>
      </c>
      <c r="Q12" s="16">
        <f>$F12*'Transformers - Loading'!Q12/100</f>
        <v>0</v>
      </c>
      <c r="R12" s="16">
        <f>$F12*'Transformers - Loading'!R12/100</f>
        <v>0</v>
      </c>
      <c r="S12" s="16">
        <f>$F12*'Transformers - Loading'!S12/100</f>
        <v>0</v>
      </c>
      <c r="T12" s="16">
        <f>$F12*'Transformers - Loading'!T12/100</f>
        <v>0</v>
      </c>
      <c r="U12" s="16">
        <f>$F12*'Transformers - Loading'!U12/100</f>
        <v>0</v>
      </c>
      <c r="V12" s="16">
        <f>$F12*'Transformers - Loading'!V12/100</f>
        <v>0</v>
      </c>
      <c r="W12" s="16">
        <f>$F12*'Transformers - Loading'!W12/100</f>
        <v>0</v>
      </c>
      <c r="X12" s="16">
        <f>$F12*'Transformers - Loading'!X12/100</f>
        <v>0</v>
      </c>
      <c r="Y12" s="16">
        <f>$F12*'Transformers - Loading'!Y12/100</f>
        <v>0</v>
      </c>
      <c r="Z12" s="16">
        <f>$F12*'Transformers - Loading'!Z12/100</f>
        <v>0</v>
      </c>
      <c r="AA12" s="16">
        <f>$F12*'Transformers - Loading'!AA12/100</f>
        <v>0</v>
      </c>
      <c r="AB12" s="16">
        <f>$F12*'Transformers - Loading'!AB12/100</f>
        <v>0</v>
      </c>
      <c r="AC12" s="16">
        <f>$F12*'Transformers - Loading'!AC12/100</f>
        <v>0</v>
      </c>
      <c r="AD12" s="16">
        <f>$F12*'Transformers - Loading'!AD12/100</f>
        <v>4.780596689746253E-9</v>
      </c>
      <c r="AE12" s="16">
        <f>$F12*'Transformers - Loading'!AE12/100</f>
        <v>5.3204713519876012E-9</v>
      </c>
      <c r="AF12" s="16">
        <f>$F12*'Transformers - Loading'!AF12/100</f>
        <v>5.4389866754820505E-9</v>
      </c>
      <c r="AG12" s="16">
        <f>$F12*'Transformers - Loading'!AG12/100</f>
        <v>5.4389866754820505E-9</v>
      </c>
      <c r="AH12" s="16">
        <f>$F12*'Transformers - Loading'!AH12/100</f>
        <v>5.4201276157841273E-9</v>
      </c>
      <c r="AI12" s="16">
        <f>$F12*'Transformers - Loading'!AI12/100</f>
        <v>5.4201276157841273E-9</v>
      </c>
      <c r="AJ12" s="16">
        <f>$F12*'Transformers - Loading'!AJ12/100</f>
        <v>5.4201276157841273E-9</v>
      </c>
      <c r="AK12" s="16">
        <f>$F12*'Transformers - Loading'!AK12/100</f>
        <v>5.432742335303058E-9</v>
      </c>
      <c r="AL12" s="16">
        <f>$F12*'Transformers - Loading'!AL12/100</f>
        <v>5.4212214867362396E-9</v>
      </c>
      <c r="AM12" s="16">
        <f>$F12*'Transformers - Loading'!AM12/100</f>
        <v>5.4186266188706604E-9</v>
      </c>
      <c r="AN12" s="16">
        <f>$F12*'Transformers - Loading'!AN12/100</f>
        <v>5.4186266188706604E-9</v>
      </c>
      <c r="AO12" s="16">
        <f>$F12*'Transformers - Loading'!AO12/100</f>
        <v>5.4186266188706604E-9</v>
      </c>
      <c r="AP12" s="16">
        <f>$F12*'Transformers - Loading'!AP12/100</f>
        <v>5.4186266188706604E-9</v>
      </c>
      <c r="AQ12" s="16">
        <f>$F12*'Transformers - Loading'!AQ12/100</f>
        <v>5.4186266188706604E-9</v>
      </c>
      <c r="AR12" s="16"/>
      <c r="AS12" s="16">
        <f>$F12*'Transformers - Loading'!AS12/100</f>
        <v>0</v>
      </c>
      <c r="AT12" s="16">
        <f>$F12*'Transformers - Loading'!AT12/100</f>
        <v>0</v>
      </c>
      <c r="AU12" s="16">
        <f>$F12*'Transformers - Loading'!AU12/100</f>
        <v>0</v>
      </c>
      <c r="AV12" s="16">
        <f>$F12*'Transformers - Loading'!AV12/100</f>
        <v>0</v>
      </c>
      <c r="AW12" s="16">
        <f>$F12*'Transformers - Loading'!AW12/100</f>
        <v>0</v>
      </c>
      <c r="AX12" s="16">
        <f>$F12*'Transformers - Loading'!AX12/100</f>
        <v>0</v>
      </c>
      <c r="AY12" s="16">
        <f>$F12*'Transformers - Loading'!AY12/100</f>
        <v>0</v>
      </c>
      <c r="AZ12" s="16">
        <f>$F12*'Transformers - Loading'!AZ12/100</f>
        <v>0</v>
      </c>
      <c r="BA12" s="16">
        <f>$F12*'Transformers - Loading'!BA12/100</f>
        <v>0</v>
      </c>
      <c r="BB12" s="16">
        <f>$F12*'Transformers - Loading'!BB12/100</f>
        <v>4.780596689746253E-9</v>
      </c>
      <c r="BC12" s="16">
        <f>$F12*'Transformers - Loading'!BC12/100</f>
        <v>5.3204713519876012E-9</v>
      </c>
      <c r="BD12" s="16">
        <f>$F12*'Transformers - Loading'!BD12/100</f>
        <v>5.4389866754820505E-9</v>
      </c>
      <c r="BE12" s="16">
        <f>$F12*'Transformers - Loading'!BE12/100</f>
        <v>5.4201276157841273E-9</v>
      </c>
      <c r="BF12" s="16">
        <f>$F12*'Transformers - Loading'!BF12/100</f>
        <v>5.432742335303058E-9</v>
      </c>
      <c r="BG12" s="16">
        <f>$F12*'Transformers - Loading'!BG12/100</f>
        <v>5.4212214867362396E-9</v>
      </c>
      <c r="BH12" s="16">
        <f>$F12*'Transformers - Loading'!BH12/100</f>
        <v>5.4186266188706604E-9</v>
      </c>
      <c r="BI12" s="16"/>
      <c r="BJ12" s="16"/>
      <c r="BK12" s="16"/>
    </row>
    <row r="13" spans="1:64" ht="14.6" x14ac:dyDescent="0.4">
      <c r="E13" s="11" t="s">
        <v>116</v>
      </c>
      <c r="F13" s="30">
        <v>12</v>
      </c>
      <c r="G13" s="30">
        <v>33</v>
      </c>
      <c r="H13" s="30">
        <v>11.5</v>
      </c>
      <c r="I13" s="42"/>
      <c r="J13" s="16">
        <f>$F13*'Transformers - Loading'!J13/100</f>
        <v>0</v>
      </c>
      <c r="K13" s="16">
        <f>$F13*'Transformers - Loading'!K13/100</f>
        <v>0</v>
      </c>
      <c r="L13" s="16">
        <f>$F13*'Transformers - Loading'!L13/100</f>
        <v>0</v>
      </c>
      <c r="M13" s="16">
        <f>$F13*'Transformers - Loading'!M13/100</f>
        <v>0</v>
      </c>
      <c r="N13" s="16">
        <f>$F13*'Transformers - Loading'!N13/100</f>
        <v>0</v>
      </c>
      <c r="O13" s="16">
        <f>$F13*'Transformers - Loading'!O13/100</f>
        <v>0</v>
      </c>
      <c r="P13" s="16">
        <f>$F13*'Transformers - Loading'!P13/100</f>
        <v>0</v>
      </c>
      <c r="Q13" s="16">
        <f>$F13*'Transformers - Loading'!Q13/100</f>
        <v>0</v>
      </c>
      <c r="R13" s="16">
        <f>$F13*'Transformers - Loading'!R13/100</f>
        <v>0</v>
      </c>
      <c r="S13" s="16">
        <f>$F13*'Transformers - Loading'!S13/100</f>
        <v>0</v>
      </c>
      <c r="T13" s="16">
        <f>$F13*'Transformers - Loading'!T13/100</f>
        <v>0</v>
      </c>
      <c r="U13" s="16">
        <f>$F13*'Transformers - Loading'!U13/100</f>
        <v>0</v>
      </c>
      <c r="V13" s="16">
        <f>$F13*'Transformers - Loading'!V13/100</f>
        <v>0</v>
      </c>
      <c r="W13" s="16">
        <f>$F13*'Transformers - Loading'!W13/100</f>
        <v>0</v>
      </c>
      <c r="X13" s="16">
        <f>$F13*'Transformers - Loading'!X13/100</f>
        <v>0</v>
      </c>
      <c r="Y13" s="16">
        <f>$F13*'Transformers - Loading'!Y13/100</f>
        <v>0</v>
      </c>
      <c r="Z13" s="16">
        <f>$F13*'Transformers - Loading'!Z13/100</f>
        <v>0</v>
      </c>
      <c r="AA13" s="16">
        <f>$F13*'Transformers - Loading'!AA13/100</f>
        <v>0</v>
      </c>
      <c r="AB13" s="16">
        <f>$F13*'Transformers - Loading'!AB13/100</f>
        <v>0</v>
      </c>
      <c r="AC13" s="16">
        <f>$F13*'Transformers - Loading'!AC13/100</f>
        <v>0</v>
      </c>
      <c r="AD13" s="16">
        <f>$F13*'Transformers - Loading'!AD13/100</f>
        <v>0</v>
      </c>
      <c r="AE13" s="16">
        <f>$F13*'Transformers - Loading'!AE13/100</f>
        <v>15.156932094703498</v>
      </c>
      <c r="AF13" s="16">
        <f>$F13*'Transformers - Loading'!AF13/100</f>
        <v>11.173771894000236</v>
      </c>
      <c r="AG13" s="16">
        <f>$F13*'Transformers - Loading'!AG13/100</f>
        <v>11.173771894000236</v>
      </c>
      <c r="AH13" s="16">
        <f>$F13*'Transformers - Loading'!AH13/100</f>
        <v>7.486197221442259</v>
      </c>
      <c r="AI13" s="16">
        <f>$F13*'Transformers - Loading'!AI13/100</f>
        <v>7.486197221442259</v>
      </c>
      <c r="AJ13" s="16">
        <f>$F13*'Transformers - Loading'!AJ13/100</f>
        <v>7.486197221442259</v>
      </c>
      <c r="AK13" s="16">
        <f>$F13*'Transformers - Loading'!AK13/100</f>
        <v>7.4671562827255604</v>
      </c>
      <c r="AL13" s="16">
        <f>$F13*'Transformers - Loading'!AL13/100</f>
        <v>7.4856466386240461</v>
      </c>
      <c r="AM13" s="16">
        <f>$F13*'Transformers - Loading'!AM13/100</f>
        <v>4.9918079122256689</v>
      </c>
      <c r="AN13" s="16">
        <f>$F13*'Transformers - Loading'!AN13/100</f>
        <v>4.9918079122256689</v>
      </c>
      <c r="AO13" s="16">
        <f>$F13*'Transformers - Loading'!AO13/100</f>
        <v>4.9918079122256689</v>
      </c>
      <c r="AP13" s="16">
        <f>$F13*'Transformers - Loading'!AP13/100</f>
        <v>4.9918079122256689</v>
      </c>
      <c r="AQ13" s="16">
        <f>$F13*'Transformers - Loading'!AQ13/100</f>
        <v>4.9918079122256689</v>
      </c>
      <c r="AR13" s="16"/>
      <c r="AS13" s="16">
        <f>$F13*'Transformers - Loading'!AS13/100</f>
        <v>0</v>
      </c>
      <c r="AT13" s="16">
        <f>$F13*'Transformers - Loading'!AT13/100</f>
        <v>0</v>
      </c>
      <c r="AU13" s="16">
        <f>$F13*'Transformers - Loading'!AU13/100</f>
        <v>0</v>
      </c>
      <c r="AV13" s="16">
        <f>$F13*'Transformers - Loading'!AV13/100</f>
        <v>0</v>
      </c>
      <c r="AW13" s="16">
        <f>$F13*'Transformers - Loading'!AW13/100</f>
        <v>0</v>
      </c>
      <c r="AX13" s="16">
        <f>$F13*'Transformers - Loading'!AX13/100</f>
        <v>0</v>
      </c>
      <c r="AY13" s="16">
        <f>$F13*'Transformers - Loading'!AY13/100</f>
        <v>0</v>
      </c>
      <c r="AZ13" s="16">
        <f>$F13*'Transformers - Loading'!AZ13/100</f>
        <v>0</v>
      </c>
      <c r="BA13" s="16">
        <f>$F13*'Transformers - Loading'!BA13/100</f>
        <v>0</v>
      </c>
      <c r="BB13" s="16">
        <f>$F13*'Transformers - Loading'!BB13/100</f>
        <v>0</v>
      </c>
      <c r="BC13" s="16">
        <f>$F13*'Transformers - Loading'!BC13/100</f>
        <v>15.156932094703498</v>
      </c>
      <c r="BD13" s="16">
        <f>$F13*'Transformers - Loading'!BD13/100</f>
        <v>11.173771894000236</v>
      </c>
      <c r="BE13" s="16">
        <f>$F13*'Transformers - Loading'!BE13/100</f>
        <v>7.486197221442259</v>
      </c>
      <c r="BF13" s="16">
        <f>$F13*'Transformers - Loading'!BF13/100</f>
        <v>7.4671562827255604</v>
      </c>
      <c r="BG13" s="16">
        <f>$F13*'Transformers - Loading'!BG13/100</f>
        <v>7.4856466386240461</v>
      </c>
      <c r="BH13" s="16">
        <f>$F13*'Transformers - Loading'!BH13/100</f>
        <v>4.9918079122256689</v>
      </c>
      <c r="BI13" s="16"/>
      <c r="BJ13" s="16"/>
      <c r="BK13" s="16"/>
    </row>
    <row r="14" spans="1:64" ht="14.6" x14ac:dyDescent="0.4">
      <c r="E14" s="11" t="s">
        <v>117</v>
      </c>
      <c r="F14" s="30">
        <v>7.5</v>
      </c>
      <c r="G14" s="30">
        <v>33</v>
      </c>
      <c r="H14" s="30">
        <v>11.5</v>
      </c>
      <c r="I14" s="42"/>
      <c r="J14" s="16">
        <f>$F14*'Transformers - Loading'!J14/100</f>
        <v>0</v>
      </c>
      <c r="K14" s="16">
        <f>$F14*'Transformers - Loading'!K14/100</f>
        <v>0</v>
      </c>
      <c r="L14" s="16">
        <f>$F14*'Transformers - Loading'!L14/100</f>
        <v>0</v>
      </c>
      <c r="M14" s="16">
        <f>$F14*'Transformers - Loading'!M14/100</f>
        <v>0</v>
      </c>
      <c r="N14" s="16">
        <f>$F14*'Transformers - Loading'!N14/100</f>
        <v>0</v>
      </c>
      <c r="O14" s="16">
        <f>$F14*'Transformers - Loading'!O14/100</f>
        <v>0</v>
      </c>
      <c r="P14" s="16">
        <f>$F14*'Transformers - Loading'!P14/100</f>
        <v>0</v>
      </c>
      <c r="Q14" s="16">
        <f>$F14*'Transformers - Loading'!Q14/100</f>
        <v>0</v>
      </c>
      <c r="R14" s="16">
        <f>$F14*'Transformers - Loading'!R14/100</f>
        <v>0</v>
      </c>
      <c r="S14" s="16">
        <f>$F14*'Transformers - Loading'!S14/100</f>
        <v>0</v>
      </c>
      <c r="T14" s="16">
        <f>$F14*'Transformers - Loading'!T14/100</f>
        <v>0</v>
      </c>
      <c r="U14" s="16">
        <f>$F14*'Transformers - Loading'!U14/100</f>
        <v>0</v>
      </c>
      <c r="V14" s="16">
        <f>$F14*'Transformers - Loading'!V14/100</f>
        <v>0</v>
      </c>
      <c r="W14" s="16">
        <f>$F14*'Transformers - Loading'!W14/100</f>
        <v>0</v>
      </c>
      <c r="X14" s="16">
        <f>$F14*'Transformers - Loading'!X14/100</f>
        <v>0</v>
      </c>
      <c r="Y14" s="16">
        <f>$F14*'Transformers - Loading'!Y14/100</f>
        <v>0</v>
      </c>
      <c r="Z14" s="16">
        <f>$F14*'Transformers - Loading'!Z14/100</f>
        <v>0</v>
      </c>
      <c r="AA14" s="16">
        <f>$F14*'Transformers - Loading'!AA14/100</f>
        <v>0</v>
      </c>
      <c r="AB14" s="16">
        <f>$F14*'Transformers - Loading'!AB14/100</f>
        <v>0</v>
      </c>
      <c r="AC14" s="16">
        <f>$F14*'Transformers - Loading'!AC14/100</f>
        <v>0</v>
      </c>
      <c r="AD14" s="16">
        <f>$F14*'Transformers - Loading'!AD14/100</f>
        <v>0</v>
      </c>
      <c r="AE14" s="16">
        <f>$F14*'Transformers - Loading'!AE14/100</f>
        <v>0</v>
      </c>
      <c r="AF14" s="16">
        <f>$F14*'Transformers - Loading'!AF14/100</f>
        <v>0</v>
      </c>
      <c r="AG14" s="16">
        <f>$F14*'Transformers - Loading'!AG14/100</f>
        <v>0</v>
      </c>
      <c r="AH14" s="16">
        <f>$F14*'Transformers - Loading'!AH14/100</f>
        <v>0</v>
      </c>
      <c r="AI14" s="16">
        <f>$F14*'Transformers - Loading'!AI14/100</f>
        <v>0</v>
      </c>
      <c r="AJ14" s="16">
        <f>$F14*'Transformers - Loading'!AJ14/100</f>
        <v>0</v>
      </c>
      <c r="AK14" s="16">
        <f>$F14*'Transformers - Loading'!AK14/100</f>
        <v>0</v>
      </c>
      <c r="AL14" s="16">
        <f>$F14*'Transformers - Loading'!AL14/100</f>
        <v>4.8087244266066502</v>
      </c>
      <c r="AM14" s="16">
        <f>$F14*'Transformers - Loading'!AM14/100</f>
        <v>2.566295559877132</v>
      </c>
      <c r="AN14" s="16">
        <f>$F14*'Transformers - Loading'!AN14/100</f>
        <v>2.566295559877132</v>
      </c>
      <c r="AO14" s="16">
        <f>$F14*'Transformers - Loading'!AO14/100</f>
        <v>2.566295559877132</v>
      </c>
      <c r="AP14" s="16">
        <f>$F14*'Transformers - Loading'!AP14/100</f>
        <v>2.566295559877132</v>
      </c>
      <c r="AQ14" s="16">
        <f>$F14*'Transformers - Loading'!AQ14/100</f>
        <v>2.566295559877132</v>
      </c>
      <c r="AR14" s="16"/>
      <c r="AS14" s="16">
        <f>$F14*'Transformers - Loading'!AS14/100</f>
        <v>0</v>
      </c>
      <c r="AT14" s="16">
        <f>$F14*'Transformers - Loading'!AT14/100</f>
        <v>0</v>
      </c>
      <c r="AU14" s="16">
        <f>$F14*'Transformers - Loading'!AU14/100</f>
        <v>0</v>
      </c>
      <c r="AV14" s="16">
        <f>$F14*'Transformers - Loading'!AV14/100</f>
        <v>0</v>
      </c>
      <c r="AW14" s="16">
        <f>$F14*'Transformers - Loading'!AW14/100</f>
        <v>0</v>
      </c>
      <c r="AX14" s="16">
        <f>$F14*'Transformers - Loading'!AX14/100</f>
        <v>0</v>
      </c>
      <c r="AY14" s="16">
        <f>$F14*'Transformers - Loading'!AY14/100</f>
        <v>0</v>
      </c>
      <c r="AZ14" s="16">
        <f>$F14*'Transformers - Loading'!AZ14/100</f>
        <v>0</v>
      </c>
      <c r="BA14" s="16">
        <f>$F14*'Transformers - Loading'!BA14/100</f>
        <v>0</v>
      </c>
      <c r="BB14" s="16">
        <f>$F14*'Transformers - Loading'!BB14/100</f>
        <v>0</v>
      </c>
      <c r="BC14" s="16">
        <f>$F14*'Transformers - Loading'!BC14/100</f>
        <v>0</v>
      </c>
      <c r="BD14" s="16">
        <f>$F14*'Transformers - Loading'!BD14/100</f>
        <v>0</v>
      </c>
      <c r="BE14" s="16">
        <f>$F14*'Transformers - Loading'!BE14/100</f>
        <v>0</v>
      </c>
      <c r="BF14" s="16">
        <f>$F14*'Transformers - Loading'!BF14/100</f>
        <v>0</v>
      </c>
      <c r="BG14" s="16">
        <f>$F14*'Transformers - Loading'!BG14/100</f>
        <v>4.8087244266066502</v>
      </c>
      <c r="BH14" s="16">
        <f>$F14*'Transformers - Loading'!BH14/100</f>
        <v>2.566295559877132</v>
      </c>
      <c r="BI14" s="16"/>
      <c r="BJ14" s="16"/>
      <c r="BK14" s="16"/>
    </row>
    <row r="15" spans="1:64" ht="14.6" x14ac:dyDescent="0.4">
      <c r="E15" s="11" t="s">
        <v>118</v>
      </c>
      <c r="F15" s="30">
        <v>24</v>
      </c>
      <c r="G15" s="30">
        <v>33</v>
      </c>
      <c r="H15" s="30">
        <v>11.5</v>
      </c>
      <c r="I15" s="42"/>
      <c r="J15" s="16">
        <f>$F15*'Transformers - Loading'!J15/100</f>
        <v>0</v>
      </c>
      <c r="K15" s="16">
        <f>$F15*'Transformers - Loading'!K15/100</f>
        <v>0</v>
      </c>
      <c r="L15" s="16">
        <f>$F15*'Transformers - Loading'!L15/100</f>
        <v>0</v>
      </c>
      <c r="M15" s="16">
        <f>$F15*'Transformers - Loading'!M15/100</f>
        <v>0</v>
      </c>
      <c r="N15" s="16">
        <f>$F15*'Transformers - Loading'!N15/100</f>
        <v>0</v>
      </c>
      <c r="O15" s="16">
        <f>$F15*'Transformers - Loading'!O15/100</f>
        <v>0</v>
      </c>
      <c r="P15" s="16">
        <f>$F15*'Transformers - Loading'!P15/100</f>
        <v>0</v>
      </c>
      <c r="Q15" s="16">
        <f>$F15*'Transformers - Loading'!Q15/100</f>
        <v>0</v>
      </c>
      <c r="R15" s="16">
        <f>$F15*'Transformers - Loading'!R15/100</f>
        <v>0</v>
      </c>
      <c r="S15" s="16">
        <f>$F15*'Transformers - Loading'!S15/100</f>
        <v>0</v>
      </c>
      <c r="T15" s="16">
        <f>$F15*'Transformers - Loading'!T15/100</f>
        <v>0</v>
      </c>
      <c r="U15" s="16">
        <f>$F15*'Transformers - Loading'!U15/100</f>
        <v>0</v>
      </c>
      <c r="V15" s="16">
        <f>$F15*'Transformers - Loading'!V15/100</f>
        <v>0</v>
      </c>
      <c r="W15" s="16">
        <f>$F15*'Transformers - Loading'!W15/100</f>
        <v>0</v>
      </c>
      <c r="X15" s="16">
        <f>$F15*'Transformers - Loading'!X15/100</f>
        <v>0</v>
      </c>
      <c r="Y15" s="16">
        <f>$F15*'Transformers - Loading'!Y15/100</f>
        <v>0</v>
      </c>
      <c r="Z15" s="16">
        <f>$F15*'Transformers - Loading'!Z15/100</f>
        <v>0</v>
      </c>
      <c r="AA15" s="16">
        <f>$F15*'Transformers - Loading'!AA15/100</f>
        <v>0</v>
      </c>
      <c r="AB15" s="16">
        <f>$F15*'Transformers - Loading'!AB15/100</f>
        <v>0</v>
      </c>
      <c r="AC15" s="16">
        <f>$F15*'Transformers - Loading'!AC15/100</f>
        <v>0</v>
      </c>
      <c r="AD15" s="16">
        <f>$F15*'Transformers - Loading'!AD15/100</f>
        <v>0</v>
      </c>
      <c r="AE15" s="16">
        <f>$F15*'Transformers - Loading'!AE15/100</f>
        <v>0</v>
      </c>
      <c r="AF15" s="16">
        <f>$F15*'Transformers - Loading'!AF15/100</f>
        <v>0</v>
      </c>
      <c r="AG15" s="16">
        <f>$F15*'Transformers - Loading'!AG15/100</f>
        <v>0</v>
      </c>
      <c r="AH15" s="16">
        <f>$F15*'Transformers - Loading'!AH15/100</f>
        <v>0</v>
      </c>
      <c r="AI15" s="16">
        <f>$F15*'Transformers - Loading'!AI15/100</f>
        <v>0</v>
      </c>
      <c r="AJ15" s="16">
        <f>$F15*'Transformers - Loading'!AJ15/100</f>
        <v>16.332009906192692</v>
      </c>
      <c r="AK15" s="16">
        <f>$F15*'Transformers - Loading'!AK15/100</f>
        <v>7.5961832672053049</v>
      </c>
      <c r="AL15" s="16">
        <f>$F15*'Transformers - Loading'!AL15/100</f>
        <v>7.7493448480175866</v>
      </c>
      <c r="AM15" s="16">
        <f>$F15*'Transformers - Loading'!AM15/100</f>
        <v>8.0921305132557464</v>
      </c>
      <c r="AN15" s="16">
        <f>$F15*'Transformers - Loading'!AN15/100</f>
        <v>8.0921305132557464</v>
      </c>
      <c r="AO15" s="16">
        <f>$F15*'Transformers - Loading'!AO15/100</f>
        <v>8.0921305132557464</v>
      </c>
      <c r="AP15" s="16">
        <f>$F15*'Transformers - Loading'!AP15/100</f>
        <v>8.0921305132557464</v>
      </c>
      <c r="AQ15" s="16">
        <f>$F15*'Transformers - Loading'!AQ15/100</f>
        <v>8.0921305132557464</v>
      </c>
      <c r="AR15" s="16"/>
      <c r="AS15" s="16">
        <f>$F15*'Transformers - Loading'!AS15/100</f>
        <v>0</v>
      </c>
      <c r="AT15" s="16">
        <f>$F15*'Transformers - Loading'!AT15/100</f>
        <v>0</v>
      </c>
      <c r="AU15" s="16">
        <f>$F15*'Transformers - Loading'!AU15/100</f>
        <v>0</v>
      </c>
      <c r="AV15" s="16">
        <f>$F15*'Transformers - Loading'!AV15/100</f>
        <v>0</v>
      </c>
      <c r="AW15" s="16">
        <f>$F15*'Transformers - Loading'!AW15/100</f>
        <v>0</v>
      </c>
      <c r="AX15" s="16">
        <f>$F15*'Transformers - Loading'!AX15/100</f>
        <v>0</v>
      </c>
      <c r="AY15" s="16">
        <f>$F15*'Transformers - Loading'!AY15/100</f>
        <v>0</v>
      </c>
      <c r="AZ15" s="16">
        <f>$F15*'Transformers - Loading'!AZ15/100</f>
        <v>0</v>
      </c>
      <c r="BA15" s="16">
        <f>$F15*'Transformers - Loading'!BA15/100</f>
        <v>0</v>
      </c>
      <c r="BB15" s="16">
        <f>$F15*'Transformers - Loading'!BB15/100</f>
        <v>0</v>
      </c>
      <c r="BC15" s="16">
        <f>$F15*'Transformers - Loading'!BC15/100</f>
        <v>0</v>
      </c>
      <c r="BD15" s="16">
        <f>$F15*'Transformers - Loading'!BD15/100</f>
        <v>0</v>
      </c>
      <c r="BE15" s="16">
        <f>$F15*'Transformers - Loading'!BE15/100</f>
        <v>16.332009906192692</v>
      </c>
      <c r="BF15" s="16">
        <f>$F15*'Transformers - Loading'!BF15/100</f>
        <v>7.5961832672053049</v>
      </c>
      <c r="BG15" s="16">
        <f>$F15*'Transformers - Loading'!BG15/100</f>
        <v>7.7493448480175866</v>
      </c>
      <c r="BH15" s="16">
        <f>$F15*'Transformers - Loading'!BH15/100</f>
        <v>8.0921305132557464</v>
      </c>
      <c r="BI15" s="16"/>
      <c r="BJ15" s="16"/>
      <c r="BK15" s="16"/>
    </row>
    <row r="16" spans="1:64" ht="14.6" x14ac:dyDescent="0.4">
      <c r="E16" s="11" t="s">
        <v>119</v>
      </c>
      <c r="F16" s="30">
        <v>12</v>
      </c>
      <c r="G16" s="30">
        <v>33</v>
      </c>
      <c r="H16" s="30">
        <v>11.5</v>
      </c>
      <c r="I16" s="42"/>
      <c r="J16" s="16">
        <f>$F16*'Transformers - Loading'!J16/100</f>
        <v>0</v>
      </c>
      <c r="K16" s="16">
        <f>$F16*'Transformers - Loading'!K16/100</f>
        <v>0</v>
      </c>
      <c r="L16" s="16">
        <f>$F16*'Transformers - Loading'!L16/100</f>
        <v>0</v>
      </c>
      <c r="M16" s="16">
        <f>$F16*'Transformers - Loading'!M16/100</f>
        <v>0</v>
      </c>
      <c r="N16" s="16">
        <f>$F16*'Transformers - Loading'!N16/100</f>
        <v>0</v>
      </c>
      <c r="O16" s="16">
        <f>$F16*'Transformers - Loading'!O16/100</f>
        <v>0</v>
      </c>
      <c r="P16" s="16">
        <f>$F16*'Transformers - Loading'!P16/100</f>
        <v>0</v>
      </c>
      <c r="Q16" s="16">
        <f>$F16*'Transformers - Loading'!Q16/100</f>
        <v>0</v>
      </c>
      <c r="R16" s="16">
        <f>$F16*'Transformers - Loading'!R16/100</f>
        <v>0</v>
      </c>
      <c r="S16" s="16">
        <f>$F16*'Transformers - Loading'!S16/100</f>
        <v>0</v>
      </c>
      <c r="T16" s="16">
        <f>$F16*'Transformers - Loading'!T16/100</f>
        <v>0</v>
      </c>
      <c r="U16" s="16">
        <f>$F16*'Transformers - Loading'!U16/100</f>
        <v>0</v>
      </c>
      <c r="V16" s="16">
        <f>$F16*'Transformers - Loading'!V16/100</f>
        <v>0</v>
      </c>
      <c r="W16" s="16">
        <f>$F16*'Transformers - Loading'!W16/100</f>
        <v>0</v>
      </c>
      <c r="X16" s="16">
        <f>$F16*'Transformers - Loading'!X16/100</f>
        <v>0</v>
      </c>
      <c r="Y16" s="16">
        <f>$F16*'Transformers - Loading'!Y16/100</f>
        <v>0</v>
      </c>
      <c r="Z16" s="16">
        <f>$F16*'Transformers - Loading'!Z16/100</f>
        <v>0</v>
      </c>
      <c r="AA16" s="16">
        <f>$F16*'Transformers - Loading'!AA16/100</f>
        <v>0</v>
      </c>
      <c r="AB16" s="16">
        <f>$F16*'Transformers - Loading'!AB16/100</f>
        <v>0</v>
      </c>
      <c r="AC16" s="16">
        <f>$F16*'Transformers - Loading'!AC16/100</f>
        <v>0</v>
      </c>
      <c r="AD16" s="16">
        <f>$F16*'Transformers - Loading'!AD16/100</f>
        <v>0</v>
      </c>
      <c r="AE16" s="16">
        <f>$F16*'Transformers - Loading'!AE16/100</f>
        <v>0</v>
      </c>
      <c r="AF16" s="16">
        <f>$F16*'Transformers - Loading'!AF16/100</f>
        <v>7.4799874827743444E-3</v>
      </c>
      <c r="AG16" s="16">
        <f>$F16*'Transformers - Loading'!AG16/100</f>
        <v>7.4799874827743444E-3</v>
      </c>
      <c r="AH16" s="16">
        <f>$F16*'Transformers - Loading'!AH16/100</f>
        <v>7.3738869835320298E-3</v>
      </c>
      <c r="AI16" s="16">
        <f>$F16*'Transformers - Loading'!AI16/100</f>
        <v>7.3738869835320298E-3</v>
      </c>
      <c r="AJ16" s="16">
        <f>$F16*'Transformers - Loading'!AJ16/100</f>
        <v>7.3738869835320298E-3</v>
      </c>
      <c r="AK16" s="16">
        <f>$F16*'Transformers - Loading'!AK16/100</f>
        <v>7.4806128428348707E-3</v>
      </c>
      <c r="AL16" s="16">
        <f>$F16*'Transformers - Loading'!AL16/100</f>
        <v>7.4628921124122449E-3</v>
      </c>
      <c r="AM16" s="16">
        <f>$F16*'Transformers - Loading'!AM16/100</f>
        <v>2.4439250086304707</v>
      </c>
      <c r="AN16" s="16">
        <f>$F16*'Transformers - Loading'!AN16/100</f>
        <v>2.4439250086304707</v>
      </c>
      <c r="AO16" s="16">
        <f>$F16*'Transformers - Loading'!AO16/100</f>
        <v>2.4439250086304707</v>
      </c>
      <c r="AP16" s="16">
        <f>$F16*'Transformers - Loading'!AP16/100</f>
        <v>2.4439250086304707</v>
      </c>
      <c r="AQ16" s="16">
        <f>$F16*'Transformers - Loading'!AQ16/100</f>
        <v>2.4439250086304707</v>
      </c>
      <c r="AR16" s="16"/>
      <c r="AS16" s="16">
        <f>$F16*'Transformers - Loading'!AS16/100</f>
        <v>0</v>
      </c>
      <c r="AT16" s="16">
        <f>$F16*'Transformers - Loading'!AT16/100</f>
        <v>0</v>
      </c>
      <c r="AU16" s="16">
        <f>$F16*'Transformers - Loading'!AU16/100</f>
        <v>0</v>
      </c>
      <c r="AV16" s="16">
        <f>$F16*'Transformers - Loading'!AV16/100</f>
        <v>0</v>
      </c>
      <c r="AW16" s="16">
        <f>$F16*'Transformers - Loading'!AW16/100</f>
        <v>0</v>
      </c>
      <c r="AX16" s="16">
        <f>$F16*'Transformers - Loading'!AX16/100</f>
        <v>0</v>
      </c>
      <c r="AY16" s="16">
        <f>$F16*'Transformers - Loading'!AY16/100</f>
        <v>0</v>
      </c>
      <c r="AZ16" s="16">
        <f>$F16*'Transformers - Loading'!AZ16/100</f>
        <v>0</v>
      </c>
      <c r="BA16" s="16">
        <f>$F16*'Transformers - Loading'!BA16/100</f>
        <v>0</v>
      </c>
      <c r="BB16" s="16">
        <f>$F16*'Transformers - Loading'!BB16/100</f>
        <v>0</v>
      </c>
      <c r="BC16" s="16">
        <f>$F16*'Transformers - Loading'!BC16/100</f>
        <v>0</v>
      </c>
      <c r="BD16" s="16">
        <f>$F16*'Transformers - Loading'!BD16/100</f>
        <v>7.4799874827743444E-3</v>
      </c>
      <c r="BE16" s="16">
        <f>$F16*'Transformers - Loading'!BE16/100</f>
        <v>7.3738869835320298E-3</v>
      </c>
      <c r="BF16" s="16">
        <f>$F16*'Transformers - Loading'!BF16/100</f>
        <v>7.4806128428348707E-3</v>
      </c>
      <c r="BG16" s="16">
        <f>$F16*'Transformers - Loading'!BG16/100</f>
        <v>7.4628921124122449E-3</v>
      </c>
      <c r="BH16" s="16">
        <f>$F16*'Transformers - Loading'!BH16/100</f>
        <v>2.4439250086304707</v>
      </c>
      <c r="BI16" s="16"/>
      <c r="BJ16" s="16"/>
      <c r="BK16" s="16"/>
    </row>
    <row r="17" spans="5:63" ht="14.6" x14ac:dyDescent="0.4">
      <c r="E17" s="11" t="s">
        <v>120</v>
      </c>
      <c r="F17" s="30">
        <v>10</v>
      </c>
      <c r="G17" s="30">
        <v>33</v>
      </c>
      <c r="H17" s="30">
        <v>11</v>
      </c>
      <c r="I17" s="42"/>
      <c r="J17" s="16">
        <f>$F17*'Transformers - Loading'!J17/100</f>
        <v>0</v>
      </c>
      <c r="K17" s="16">
        <f>$F17*'Transformers - Loading'!K17/100</f>
        <v>0</v>
      </c>
      <c r="L17" s="16">
        <f>$F17*'Transformers - Loading'!L17/100</f>
        <v>0</v>
      </c>
      <c r="M17" s="16">
        <f>$F17*'Transformers - Loading'!M17/100</f>
        <v>0</v>
      </c>
      <c r="N17" s="16">
        <f>$F17*'Transformers - Loading'!N17/100</f>
        <v>0</v>
      </c>
      <c r="O17" s="16">
        <f>$F17*'Transformers - Loading'!O17/100</f>
        <v>0</v>
      </c>
      <c r="P17" s="16">
        <f>$F17*'Transformers - Loading'!P17/100</f>
        <v>0</v>
      </c>
      <c r="Q17" s="16">
        <f>$F17*'Transformers - Loading'!Q17/100</f>
        <v>0</v>
      </c>
      <c r="R17" s="16">
        <f>$F17*'Transformers - Loading'!R17/100</f>
        <v>0</v>
      </c>
      <c r="S17" s="16">
        <f>$F17*'Transformers - Loading'!S17/100</f>
        <v>0</v>
      </c>
      <c r="T17" s="16">
        <f>$F17*'Transformers - Loading'!T17/100</f>
        <v>0</v>
      </c>
      <c r="U17" s="16">
        <f>$F17*'Transformers - Loading'!U17/100</f>
        <v>0</v>
      </c>
      <c r="V17" s="16">
        <f>$F17*'Transformers - Loading'!V17/100</f>
        <v>0</v>
      </c>
      <c r="W17" s="16">
        <f>$F17*'Transformers - Loading'!W17/100</f>
        <v>0</v>
      </c>
      <c r="X17" s="16">
        <f>$F17*'Transformers - Loading'!X17/100</f>
        <v>0</v>
      </c>
      <c r="Y17" s="16">
        <f>$F17*'Transformers - Loading'!Y17/100</f>
        <v>0</v>
      </c>
      <c r="Z17" s="16">
        <f>$F17*'Transformers - Loading'!Z17/100</f>
        <v>0</v>
      </c>
      <c r="AA17" s="16">
        <f>$F17*'Transformers - Loading'!AA17/100</f>
        <v>0</v>
      </c>
      <c r="AB17" s="16">
        <f>$F17*'Transformers - Loading'!AB17/100</f>
        <v>10.875280335958816</v>
      </c>
      <c r="AC17" s="16">
        <f>$F17*'Transformers - Loading'!AC17/100</f>
        <v>10.875280335958816</v>
      </c>
      <c r="AD17" s="16">
        <f>$F17*'Transformers - Loading'!AD17/100</f>
        <v>8.2534431153495014</v>
      </c>
      <c r="AE17" s="16">
        <f>$F17*'Transformers - Loading'!AE17/100</f>
        <v>5.4113963695501992</v>
      </c>
      <c r="AF17" s="16">
        <f>$F17*'Transformers - Loading'!AF17/100</f>
        <v>5.3081770207669914</v>
      </c>
      <c r="AG17" s="16">
        <f>$F17*'Transformers - Loading'!AG17/100</f>
        <v>5.3081770207669914</v>
      </c>
      <c r="AH17" s="16">
        <f>$F17*'Transformers - Loading'!AH17/100</f>
        <v>5.3231952729532876</v>
      </c>
      <c r="AI17" s="16">
        <f>$F17*'Transformers - Loading'!AI17/100</f>
        <v>5.3231952729532876</v>
      </c>
      <c r="AJ17" s="16">
        <f>$F17*'Transformers - Loading'!AJ17/100</f>
        <v>5.3231952729532876</v>
      </c>
      <c r="AK17" s="16">
        <f>$F17*'Transformers - Loading'!AK17/100</f>
        <v>5.2527912025181625</v>
      </c>
      <c r="AL17" s="16">
        <f>$F17*'Transformers - Loading'!AL17/100</f>
        <v>5.261895985223914</v>
      </c>
      <c r="AM17" s="16">
        <f>$F17*'Transformers - Loading'!AM17/100</f>
        <v>5.229010312978672</v>
      </c>
      <c r="AN17" s="16">
        <f>$F17*'Transformers - Loading'!AN17/100</f>
        <v>5.229010312978672</v>
      </c>
      <c r="AO17" s="16">
        <f>$F17*'Transformers - Loading'!AO17/100</f>
        <v>5.229010312978672</v>
      </c>
      <c r="AP17" s="16">
        <f>$F17*'Transformers - Loading'!AP17/100</f>
        <v>5.229010312978672</v>
      </c>
      <c r="AQ17" s="16">
        <f>$F17*'Transformers - Loading'!AQ17/100</f>
        <v>5.229010312978672</v>
      </c>
      <c r="AR17" s="16"/>
      <c r="AS17" s="16">
        <f>$F17*'Transformers - Loading'!AS17/100</f>
        <v>0</v>
      </c>
      <c r="AT17" s="16">
        <f>$F17*'Transformers - Loading'!AT17/100</f>
        <v>0</v>
      </c>
      <c r="AU17" s="16">
        <f>$F17*'Transformers - Loading'!AU17/100</f>
        <v>0</v>
      </c>
      <c r="AV17" s="16">
        <f>$F17*'Transformers - Loading'!AV17/100</f>
        <v>0</v>
      </c>
      <c r="AW17" s="16">
        <f>$F17*'Transformers - Loading'!AW17/100</f>
        <v>0</v>
      </c>
      <c r="AX17" s="16">
        <f>$F17*'Transformers - Loading'!AX17/100</f>
        <v>0</v>
      </c>
      <c r="AY17" s="16">
        <f>$F17*'Transformers - Loading'!AY17/100</f>
        <v>0</v>
      </c>
      <c r="AZ17" s="16">
        <f>$F17*'Transformers - Loading'!AZ17/100</f>
        <v>0</v>
      </c>
      <c r="BA17" s="16">
        <f>$F17*'Transformers - Loading'!BA17/100</f>
        <v>10.875280335958816</v>
      </c>
      <c r="BB17" s="16">
        <f>$F17*'Transformers - Loading'!BB17/100</f>
        <v>8.2534431153495014</v>
      </c>
      <c r="BC17" s="16">
        <f>$F17*'Transformers - Loading'!BC17/100</f>
        <v>5.4113963695501992</v>
      </c>
      <c r="BD17" s="16">
        <f>$F17*'Transformers - Loading'!BD17/100</f>
        <v>5.3081770207669914</v>
      </c>
      <c r="BE17" s="16">
        <f>$F17*'Transformers - Loading'!BE17/100</f>
        <v>5.3231952729532876</v>
      </c>
      <c r="BF17" s="16">
        <f>$F17*'Transformers - Loading'!BF17/100</f>
        <v>5.2527912025181625</v>
      </c>
      <c r="BG17" s="16">
        <f>$F17*'Transformers - Loading'!BG17/100</f>
        <v>5.261895985223914</v>
      </c>
      <c r="BH17" s="16">
        <f>$F17*'Transformers - Loading'!BH17/100</f>
        <v>5.229010312978672</v>
      </c>
      <c r="BI17" s="16"/>
      <c r="BJ17" s="16"/>
      <c r="BK17" s="16"/>
    </row>
    <row r="18" spans="5:63" ht="14.6" x14ac:dyDescent="0.4">
      <c r="E18" s="11" t="s">
        <v>121</v>
      </c>
      <c r="F18" s="30">
        <v>12</v>
      </c>
      <c r="G18" s="30">
        <v>33</v>
      </c>
      <c r="H18" s="30">
        <v>11.5</v>
      </c>
      <c r="I18" s="42"/>
      <c r="J18" s="16">
        <f>$F18*'Transformers - Loading'!J18/100</f>
        <v>0</v>
      </c>
      <c r="K18" s="16">
        <f>$F18*'Transformers - Loading'!K18/100</f>
        <v>0</v>
      </c>
      <c r="L18" s="16">
        <f>$F18*'Transformers - Loading'!L18/100</f>
        <v>0</v>
      </c>
      <c r="M18" s="16">
        <f>$F18*'Transformers - Loading'!M18/100</f>
        <v>0</v>
      </c>
      <c r="N18" s="16">
        <f>$F18*'Transformers - Loading'!N18/100</f>
        <v>0</v>
      </c>
      <c r="O18" s="16">
        <f>$F18*'Transformers - Loading'!O18/100</f>
        <v>0</v>
      </c>
      <c r="P18" s="16">
        <f>$F18*'Transformers - Loading'!P18/100</f>
        <v>0</v>
      </c>
      <c r="Q18" s="16">
        <f>$F18*'Transformers - Loading'!Q18/100</f>
        <v>0</v>
      </c>
      <c r="R18" s="16">
        <f>$F18*'Transformers - Loading'!R18/100</f>
        <v>0</v>
      </c>
      <c r="S18" s="16">
        <f>$F18*'Transformers - Loading'!S18/100</f>
        <v>0</v>
      </c>
      <c r="T18" s="16">
        <f>$F18*'Transformers - Loading'!T18/100</f>
        <v>0</v>
      </c>
      <c r="U18" s="16">
        <f>$F18*'Transformers - Loading'!U18/100</f>
        <v>0</v>
      </c>
      <c r="V18" s="16">
        <f>$F18*'Transformers - Loading'!V18/100</f>
        <v>0</v>
      </c>
      <c r="W18" s="16">
        <f>$F18*'Transformers - Loading'!W18/100</f>
        <v>0</v>
      </c>
      <c r="X18" s="16">
        <f>$F18*'Transformers - Loading'!X18/100</f>
        <v>0</v>
      </c>
      <c r="Y18" s="16">
        <f>$F18*'Transformers - Loading'!Y18/100</f>
        <v>0</v>
      </c>
      <c r="Z18" s="16">
        <f>$F18*'Transformers - Loading'!Z18/100</f>
        <v>0</v>
      </c>
      <c r="AA18" s="16">
        <f>$F18*'Transformers - Loading'!AA18/100</f>
        <v>0</v>
      </c>
      <c r="AB18" s="16">
        <f>$F18*'Transformers - Loading'!AB18/100</f>
        <v>0</v>
      </c>
      <c r="AC18" s="16">
        <f>$F18*'Transformers - Loading'!AC18/100</f>
        <v>0</v>
      </c>
      <c r="AD18" s="16">
        <f>$F18*'Transformers - Loading'!AD18/100</f>
        <v>16.571956079211795</v>
      </c>
      <c r="AE18" s="16">
        <f>$F18*'Transformers - Loading'!AE18/100</f>
        <v>11.218498996376615</v>
      </c>
      <c r="AF18" s="16">
        <f>$F18*'Transformers - Loading'!AF18/100</f>
        <v>6.9383277957174414</v>
      </c>
      <c r="AG18" s="16">
        <f>$F18*'Transformers - Loading'!AG18/100</f>
        <v>6.9383277957174414</v>
      </c>
      <c r="AH18" s="16">
        <f>$F18*'Transformers - Loading'!AH18/100</f>
        <v>6.9615828990530089</v>
      </c>
      <c r="AI18" s="16">
        <f>$F18*'Transformers - Loading'!AI18/100</f>
        <v>6.9615828990530089</v>
      </c>
      <c r="AJ18" s="16">
        <f>$F18*'Transformers - Loading'!AJ18/100</f>
        <v>6.9615828990530089</v>
      </c>
      <c r="AK18" s="16">
        <f>$F18*'Transformers - Loading'!AK18/100</f>
        <v>6.855810331296456</v>
      </c>
      <c r="AL18" s="16">
        <f>$F18*'Transformers - Loading'!AL18/100</f>
        <v>6.8698347463980278</v>
      </c>
      <c r="AM18" s="16">
        <f>$F18*'Transformers - Loading'!AM18/100</f>
        <v>4.2565106538230548</v>
      </c>
      <c r="AN18" s="16">
        <f>$F18*'Transformers - Loading'!AN18/100</f>
        <v>4.2565106538230548</v>
      </c>
      <c r="AO18" s="16">
        <f>$F18*'Transformers - Loading'!AO18/100</f>
        <v>4.2565106538230548</v>
      </c>
      <c r="AP18" s="16">
        <f>$F18*'Transformers - Loading'!AP18/100</f>
        <v>4.2565106538230548</v>
      </c>
      <c r="AQ18" s="16">
        <f>$F18*'Transformers - Loading'!AQ18/100</f>
        <v>4.2565106538230548</v>
      </c>
      <c r="AR18" s="16"/>
      <c r="AS18" s="16">
        <f>$F18*'Transformers - Loading'!AS18/100</f>
        <v>0</v>
      </c>
      <c r="AT18" s="16">
        <f>$F18*'Transformers - Loading'!AT18/100</f>
        <v>0</v>
      </c>
      <c r="AU18" s="16">
        <f>$F18*'Transformers - Loading'!AU18/100</f>
        <v>0</v>
      </c>
      <c r="AV18" s="16">
        <f>$F18*'Transformers - Loading'!AV18/100</f>
        <v>0</v>
      </c>
      <c r="AW18" s="16">
        <f>$F18*'Transformers - Loading'!AW18/100</f>
        <v>0</v>
      </c>
      <c r="AX18" s="16">
        <f>$F18*'Transformers - Loading'!AX18/100</f>
        <v>0</v>
      </c>
      <c r="AY18" s="16">
        <f>$F18*'Transformers - Loading'!AY18/100</f>
        <v>0</v>
      </c>
      <c r="AZ18" s="16">
        <f>$F18*'Transformers - Loading'!AZ18/100</f>
        <v>0</v>
      </c>
      <c r="BA18" s="16">
        <f>$F18*'Transformers - Loading'!BA18/100</f>
        <v>0</v>
      </c>
      <c r="BB18" s="16">
        <f>$F18*'Transformers - Loading'!BB18/100</f>
        <v>16.571956079211795</v>
      </c>
      <c r="BC18" s="16">
        <f>$F18*'Transformers - Loading'!BC18/100</f>
        <v>11.218498996376615</v>
      </c>
      <c r="BD18" s="16">
        <f>$F18*'Transformers - Loading'!BD18/100</f>
        <v>6.9383277957174414</v>
      </c>
      <c r="BE18" s="16">
        <f>$F18*'Transformers - Loading'!BE18/100</f>
        <v>6.9615828990530089</v>
      </c>
      <c r="BF18" s="16">
        <f>$F18*'Transformers - Loading'!BF18/100</f>
        <v>6.855810331296456</v>
      </c>
      <c r="BG18" s="16">
        <f>$F18*'Transformers - Loading'!BG18/100</f>
        <v>6.8698347463980278</v>
      </c>
      <c r="BH18" s="16">
        <f>$F18*'Transformers - Loading'!BH18/100</f>
        <v>4.2565106538230548</v>
      </c>
      <c r="BI18" s="16"/>
      <c r="BJ18" s="16"/>
      <c r="BK18" s="16"/>
    </row>
    <row r="19" spans="5:63" ht="14.6" x14ac:dyDescent="0.4">
      <c r="E19" s="11" t="s">
        <v>122</v>
      </c>
      <c r="F19" s="30">
        <v>5</v>
      </c>
      <c r="G19" s="30">
        <v>33</v>
      </c>
      <c r="H19" s="30">
        <v>11</v>
      </c>
      <c r="I19" s="42"/>
      <c r="J19" s="16">
        <f>$F19*'Transformers - Loading'!J19/100</f>
        <v>0</v>
      </c>
      <c r="K19" s="16">
        <f>$F19*'Transformers - Loading'!K19/100</f>
        <v>0</v>
      </c>
      <c r="L19" s="16">
        <f>$F19*'Transformers - Loading'!L19/100</f>
        <v>0</v>
      </c>
      <c r="M19" s="16">
        <f>$F19*'Transformers - Loading'!M19/100</f>
        <v>0</v>
      </c>
      <c r="N19" s="16">
        <f>$F19*'Transformers - Loading'!N19/100</f>
        <v>0</v>
      </c>
      <c r="O19" s="16">
        <f>$F19*'Transformers - Loading'!O19/100</f>
        <v>0</v>
      </c>
      <c r="P19" s="16">
        <f>$F19*'Transformers - Loading'!P19/100</f>
        <v>0</v>
      </c>
      <c r="Q19" s="16">
        <f>$F19*'Transformers - Loading'!Q19/100</f>
        <v>0</v>
      </c>
      <c r="R19" s="16">
        <f>$F19*'Transformers - Loading'!R19/100</f>
        <v>0</v>
      </c>
      <c r="S19" s="16">
        <f>$F19*'Transformers - Loading'!S19/100</f>
        <v>0</v>
      </c>
      <c r="T19" s="16">
        <f>$F19*'Transformers - Loading'!T19/100</f>
        <v>0</v>
      </c>
      <c r="U19" s="16">
        <f>$F19*'Transformers - Loading'!U19/100</f>
        <v>0</v>
      </c>
      <c r="V19" s="16">
        <f>$F19*'Transformers - Loading'!V19/100</f>
        <v>0</v>
      </c>
      <c r="W19" s="16">
        <f>$F19*'Transformers - Loading'!W19/100</f>
        <v>0</v>
      </c>
      <c r="X19" s="16">
        <f>$F19*'Transformers - Loading'!X19/100</f>
        <v>0</v>
      </c>
      <c r="Y19" s="16">
        <f>$F19*'Transformers - Loading'!Y19/100</f>
        <v>0</v>
      </c>
      <c r="Z19" s="16">
        <f>$F19*'Transformers - Loading'!Z19/100</f>
        <v>0</v>
      </c>
      <c r="AA19" s="16">
        <f>$F19*'Transformers - Loading'!AA19/100</f>
        <v>0</v>
      </c>
      <c r="AB19" s="16">
        <f>$F19*'Transformers - Loading'!AB19/100</f>
        <v>0</v>
      </c>
      <c r="AC19" s="16">
        <f>$F19*'Transformers - Loading'!AC19/100</f>
        <v>0</v>
      </c>
      <c r="AD19" s="16">
        <f>$F19*'Transformers - Loading'!AD19/100</f>
        <v>0</v>
      </c>
      <c r="AE19" s="16">
        <f>$F19*'Transformers - Loading'!AE19/100</f>
        <v>0</v>
      </c>
      <c r="AF19" s="16">
        <f>$F19*'Transformers - Loading'!AF19/100</f>
        <v>2.2149574202366824</v>
      </c>
      <c r="AG19" s="16">
        <f>$F19*'Transformers - Loading'!AG19/100</f>
        <v>2.2149574202366824</v>
      </c>
      <c r="AH19" s="16">
        <f>$F19*'Transformers - Loading'!AH19/100</f>
        <v>1.1154932871893837</v>
      </c>
      <c r="AI19" s="16">
        <f>$F19*'Transformers - Loading'!AI19/100</f>
        <v>1.1154932871893837</v>
      </c>
      <c r="AJ19" s="16">
        <f>$F19*'Transformers - Loading'!AJ19/100</f>
        <v>1.1154932871893837</v>
      </c>
      <c r="AK19" s="16">
        <f>$F19*'Transformers - Loading'!AK19/100</f>
        <v>1.099418560523223</v>
      </c>
      <c r="AL19" s="16">
        <f>$F19*'Transformers - Loading'!AL19/100</f>
        <v>1.1020660839203571</v>
      </c>
      <c r="AM19" s="16">
        <f>$F19*'Transformers - Loading'!AM19/100</f>
        <v>1.1120831521952739</v>
      </c>
      <c r="AN19" s="16">
        <f>$F19*'Transformers - Loading'!AN19/100</f>
        <v>1.1120831521952739</v>
      </c>
      <c r="AO19" s="16">
        <f>$F19*'Transformers - Loading'!AO19/100</f>
        <v>1.1120831521952739</v>
      </c>
      <c r="AP19" s="16">
        <f>$F19*'Transformers - Loading'!AP19/100</f>
        <v>1.1120831521952739</v>
      </c>
      <c r="AQ19" s="16">
        <f>$F19*'Transformers - Loading'!AQ19/100</f>
        <v>1.1120831521952739</v>
      </c>
      <c r="AR19" s="16"/>
      <c r="AS19" s="16">
        <f>$F19*'Transformers - Loading'!AS19/100</f>
        <v>0</v>
      </c>
      <c r="AT19" s="16">
        <f>$F19*'Transformers - Loading'!AT19/100</f>
        <v>0</v>
      </c>
      <c r="AU19" s="16">
        <f>$F19*'Transformers - Loading'!AU19/100</f>
        <v>0</v>
      </c>
      <c r="AV19" s="16">
        <f>$F19*'Transformers - Loading'!AV19/100</f>
        <v>0</v>
      </c>
      <c r="AW19" s="16">
        <f>$F19*'Transformers - Loading'!AW19/100</f>
        <v>0</v>
      </c>
      <c r="AX19" s="16">
        <f>$F19*'Transformers - Loading'!AX19/100</f>
        <v>0</v>
      </c>
      <c r="AY19" s="16">
        <f>$F19*'Transformers - Loading'!AY19/100</f>
        <v>0</v>
      </c>
      <c r="AZ19" s="16">
        <f>$F19*'Transformers - Loading'!AZ19/100</f>
        <v>0</v>
      </c>
      <c r="BA19" s="16">
        <f>$F19*'Transformers - Loading'!BA19/100</f>
        <v>0</v>
      </c>
      <c r="BB19" s="16">
        <f>$F19*'Transformers - Loading'!BB19/100</f>
        <v>0</v>
      </c>
      <c r="BC19" s="16">
        <f>$F19*'Transformers - Loading'!BC19/100</f>
        <v>0</v>
      </c>
      <c r="BD19" s="16">
        <f>$F19*'Transformers - Loading'!BD19/100</f>
        <v>2.2149574202366824</v>
      </c>
      <c r="BE19" s="16">
        <f>$F19*'Transformers - Loading'!BE19/100</f>
        <v>1.1154932871893837</v>
      </c>
      <c r="BF19" s="16">
        <f>$F19*'Transformers - Loading'!BF19/100</f>
        <v>1.099418560523223</v>
      </c>
      <c r="BG19" s="16">
        <f>$F19*'Transformers - Loading'!BG19/100</f>
        <v>1.1020660839203571</v>
      </c>
      <c r="BH19" s="16">
        <f>$F19*'Transformers - Loading'!BH19/100</f>
        <v>1.1120831521952739</v>
      </c>
      <c r="BI19" s="16"/>
      <c r="BJ19" s="16"/>
      <c r="BK19" s="16"/>
    </row>
    <row r="20" spans="5:63" ht="14.6" x14ac:dyDescent="0.4">
      <c r="E20" s="11" t="s">
        <v>123</v>
      </c>
      <c r="F20" s="30">
        <v>5</v>
      </c>
      <c r="G20" s="30">
        <v>33</v>
      </c>
      <c r="H20" s="30">
        <v>11</v>
      </c>
      <c r="I20" s="42"/>
      <c r="J20" s="16">
        <f>$F20*'Transformers - Loading'!J20/100</f>
        <v>0</v>
      </c>
      <c r="K20" s="16">
        <f>$F20*'Transformers - Loading'!K20/100</f>
        <v>0</v>
      </c>
      <c r="L20" s="16">
        <f>$F20*'Transformers - Loading'!L20/100</f>
        <v>0</v>
      </c>
      <c r="M20" s="16">
        <f>$F20*'Transformers - Loading'!M20/100</f>
        <v>0</v>
      </c>
      <c r="N20" s="16">
        <f>$F20*'Transformers - Loading'!N20/100</f>
        <v>0</v>
      </c>
      <c r="O20" s="16">
        <f>$F20*'Transformers - Loading'!O20/100</f>
        <v>0</v>
      </c>
      <c r="P20" s="16">
        <f>$F20*'Transformers - Loading'!P20/100</f>
        <v>0</v>
      </c>
      <c r="Q20" s="16">
        <f>$F20*'Transformers - Loading'!Q20/100</f>
        <v>0</v>
      </c>
      <c r="R20" s="16">
        <f>$F20*'Transformers - Loading'!R20/100</f>
        <v>0</v>
      </c>
      <c r="S20" s="16">
        <f>$F20*'Transformers - Loading'!S20/100</f>
        <v>0</v>
      </c>
      <c r="T20" s="16">
        <f>$F20*'Transformers - Loading'!T20/100</f>
        <v>0</v>
      </c>
      <c r="U20" s="16">
        <f>$F20*'Transformers - Loading'!U20/100</f>
        <v>0</v>
      </c>
      <c r="V20" s="16">
        <f>$F20*'Transformers - Loading'!V20/100</f>
        <v>0</v>
      </c>
      <c r="W20" s="16">
        <f>$F20*'Transformers - Loading'!W20/100</f>
        <v>0</v>
      </c>
      <c r="X20" s="16">
        <f>$F20*'Transformers - Loading'!X20/100</f>
        <v>0</v>
      </c>
      <c r="Y20" s="16">
        <f>$F20*'Transformers - Loading'!Y20/100</f>
        <v>0</v>
      </c>
      <c r="Z20" s="16">
        <f>$F20*'Transformers - Loading'!Z20/100</f>
        <v>0</v>
      </c>
      <c r="AA20" s="16">
        <f>$F20*'Transformers - Loading'!AA20/100</f>
        <v>0</v>
      </c>
      <c r="AB20" s="16">
        <f>$F20*'Transformers - Loading'!AB20/100</f>
        <v>0</v>
      </c>
      <c r="AC20" s="16">
        <f>$F20*'Transformers - Loading'!AC20/100</f>
        <v>0</v>
      </c>
      <c r="AD20" s="16">
        <f>$F20*'Transformers - Loading'!AD20/100</f>
        <v>0</v>
      </c>
      <c r="AE20" s="16">
        <f>$F20*'Transformers - Loading'!AE20/100</f>
        <v>0</v>
      </c>
      <c r="AF20" s="16">
        <f>$F20*'Transformers - Loading'!AF20/100</f>
        <v>0</v>
      </c>
      <c r="AG20" s="16">
        <f>$F20*'Transformers - Loading'!AG20/100</f>
        <v>0</v>
      </c>
      <c r="AH20" s="16">
        <f>$F20*'Transformers - Loading'!AH20/100</f>
        <v>0</v>
      </c>
      <c r="AI20" s="16">
        <f>$F20*'Transformers - Loading'!AI20/100</f>
        <v>0</v>
      </c>
      <c r="AJ20" s="16">
        <f>$F20*'Transformers - Loading'!AJ20/100</f>
        <v>0</v>
      </c>
      <c r="AK20" s="16">
        <f>$F20*'Transformers - Loading'!AK20/100</f>
        <v>3.0680812595588742</v>
      </c>
      <c r="AL20" s="16">
        <f>$F20*'Transformers - Loading'!AL20/100</f>
        <v>2.2462426013129182</v>
      </c>
      <c r="AM20" s="16">
        <f>$F20*'Transformers - Loading'!AM20/100</f>
        <v>1.4424409795450019</v>
      </c>
      <c r="AN20" s="16">
        <f>$F20*'Transformers - Loading'!AN20/100</f>
        <v>1.4424409795450019</v>
      </c>
      <c r="AO20" s="16">
        <f>$F20*'Transformers - Loading'!AO20/100</f>
        <v>1.4424409795450019</v>
      </c>
      <c r="AP20" s="16">
        <f>$F20*'Transformers - Loading'!AP20/100</f>
        <v>1.4424409795450019</v>
      </c>
      <c r="AQ20" s="16">
        <f>$F20*'Transformers - Loading'!AQ20/100</f>
        <v>1.4424409795450019</v>
      </c>
      <c r="AR20" s="16"/>
      <c r="AS20" s="16">
        <f>$F20*'Transformers - Loading'!AS20/100</f>
        <v>0</v>
      </c>
      <c r="AT20" s="16">
        <f>$F20*'Transformers - Loading'!AT20/100</f>
        <v>0</v>
      </c>
      <c r="AU20" s="16">
        <f>$F20*'Transformers - Loading'!AU20/100</f>
        <v>0</v>
      </c>
      <c r="AV20" s="16">
        <f>$F20*'Transformers - Loading'!AV20/100</f>
        <v>0</v>
      </c>
      <c r="AW20" s="16">
        <f>$F20*'Transformers - Loading'!AW20/100</f>
        <v>0</v>
      </c>
      <c r="AX20" s="16">
        <f>$F20*'Transformers - Loading'!AX20/100</f>
        <v>0</v>
      </c>
      <c r="AY20" s="16">
        <f>$F20*'Transformers - Loading'!AY20/100</f>
        <v>0</v>
      </c>
      <c r="AZ20" s="16">
        <f>$F20*'Transformers - Loading'!AZ20/100</f>
        <v>0</v>
      </c>
      <c r="BA20" s="16">
        <f>$F20*'Transformers - Loading'!BA20/100</f>
        <v>0</v>
      </c>
      <c r="BB20" s="16">
        <f>$F20*'Transformers - Loading'!BB20/100</f>
        <v>0</v>
      </c>
      <c r="BC20" s="16">
        <f>$F20*'Transformers - Loading'!BC20/100</f>
        <v>0</v>
      </c>
      <c r="BD20" s="16">
        <f>$F20*'Transformers - Loading'!BD20/100</f>
        <v>0</v>
      </c>
      <c r="BE20" s="16">
        <f>$F20*'Transformers - Loading'!BE20/100</f>
        <v>0</v>
      </c>
      <c r="BF20" s="16">
        <f>$F20*'Transformers - Loading'!BF20/100</f>
        <v>3.0680812595588742</v>
      </c>
      <c r="BG20" s="16">
        <f>$F20*'Transformers - Loading'!BG20/100</f>
        <v>2.2462426013129182</v>
      </c>
      <c r="BH20" s="16">
        <f>$F20*'Transformers - Loading'!BH20/100</f>
        <v>1.4424409795450019</v>
      </c>
      <c r="BI20" s="16"/>
      <c r="BJ20" s="16"/>
      <c r="BK20" s="16"/>
    </row>
    <row r="21" spans="5:63" ht="14.6" x14ac:dyDescent="0.4">
      <c r="E21" s="11" t="s">
        <v>124</v>
      </c>
      <c r="F21" s="30">
        <v>90</v>
      </c>
      <c r="G21" s="30">
        <v>132</v>
      </c>
      <c r="H21" s="30">
        <v>33</v>
      </c>
      <c r="I21" s="42"/>
      <c r="J21" s="16">
        <f>$F21*'Transformers - Loading'!J21/100</f>
        <v>0</v>
      </c>
      <c r="K21" s="16">
        <f>$F21*'Transformers - Loading'!K21/100</f>
        <v>0</v>
      </c>
      <c r="L21" s="16">
        <f>$F21*'Transformers - Loading'!L21/100</f>
        <v>0</v>
      </c>
      <c r="M21" s="16">
        <f>$F21*'Transformers - Loading'!M21/100</f>
        <v>0</v>
      </c>
      <c r="N21" s="16">
        <f>$F21*'Transformers - Loading'!N21/100</f>
        <v>0</v>
      </c>
      <c r="O21" s="16">
        <f>$F21*'Transformers - Loading'!O21/100</f>
        <v>0</v>
      </c>
      <c r="P21" s="16">
        <f>$F21*'Transformers - Loading'!P21/100</f>
        <v>0</v>
      </c>
      <c r="Q21" s="16">
        <f>$F21*'Transformers - Loading'!Q21/100</f>
        <v>0</v>
      </c>
      <c r="R21" s="16">
        <f>$F21*'Transformers - Loading'!R21/100</f>
        <v>0</v>
      </c>
      <c r="S21" s="16">
        <f>$F21*'Transformers - Loading'!S21/100</f>
        <v>1.0075686410799509</v>
      </c>
      <c r="T21" s="16">
        <f>$F21*'Transformers - Loading'!T21/100</f>
        <v>1.0075686410799509</v>
      </c>
      <c r="U21" s="16">
        <f>$F21*'Transformers - Loading'!U21/100</f>
        <v>1.0075686410799509</v>
      </c>
      <c r="V21" s="16">
        <f>$F21*'Transformers - Loading'!V21/100</f>
        <v>1.9344203540986091</v>
      </c>
      <c r="W21" s="16">
        <f>$F21*'Transformers - Loading'!W21/100</f>
        <v>1.9344203540986091</v>
      </c>
      <c r="X21" s="16">
        <f>$F21*'Transformers - Loading'!X21/100</f>
        <v>1.9344203540986091</v>
      </c>
      <c r="Y21" s="16">
        <f>$F21*'Transformers - Loading'!Y21/100</f>
        <v>1.9344203540986091</v>
      </c>
      <c r="Z21" s="16">
        <f>$F21*'Transformers - Loading'!Z21/100</f>
        <v>1.5182515408228014</v>
      </c>
      <c r="AA21" s="16">
        <f>$F21*'Transformers - Loading'!AA21/100</f>
        <v>1.5182515408228014</v>
      </c>
      <c r="AB21" s="16">
        <f>$F21*'Transformers - Loading'!AB21/100</f>
        <v>1.5122548275823522</v>
      </c>
      <c r="AC21" s="16">
        <f>$F21*'Transformers - Loading'!AC21/100</f>
        <v>1.5122548275823522</v>
      </c>
      <c r="AD21" s="16">
        <f>$F21*'Transformers - Loading'!AD21/100</f>
        <v>1.5391224428088079</v>
      </c>
      <c r="AE21" s="16">
        <f>$F21*'Transformers - Loading'!AE21/100</f>
        <v>1.5360037665669624</v>
      </c>
      <c r="AF21" s="16">
        <f>$F21*'Transformers - Loading'!AF21/100</f>
        <v>1.9142527131417877</v>
      </c>
      <c r="AG21" s="16">
        <f>$F21*'Transformers - Loading'!AG21/100</f>
        <v>1.9142527131417877</v>
      </c>
      <c r="AH21" s="16">
        <f>$F21*'Transformers - Loading'!AH21/100</f>
        <v>1.5221402449304948</v>
      </c>
      <c r="AI21" s="16">
        <f>$F21*'Transformers - Loading'!AI21/100</f>
        <v>1.5221402449304948</v>
      </c>
      <c r="AJ21" s="16">
        <f>$F21*'Transformers - Loading'!AJ21/100</f>
        <v>1.5221402449304948</v>
      </c>
      <c r="AK21" s="16">
        <f>$F21*'Transformers - Loading'!AK21/100</f>
        <v>1.9057646695576649</v>
      </c>
      <c r="AL21" s="16">
        <f>$F21*'Transformers - Loading'!AL21/100</f>
        <v>1.5403505819973367</v>
      </c>
      <c r="AM21" s="16">
        <f>$F21*'Transformers - Loading'!AM21/100</f>
        <v>1.9110501243951998</v>
      </c>
      <c r="AN21" s="16">
        <f>$F21*'Transformers - Loading'!AN21/100</f>
        <v>1.9110501243951998</v>
      </c>
      <c r="AO21" s="16">
        <f>$F21*'Transformers - Loading'!AO21/100</f>
        <v>1.9110501243951998</v>
      </c>
      <c r="AP21" s="16">
        <f>$F21*'Transformers - Loading'!AP21/100</f>
        <v>1.9110501243951998</v>
      </c>
      <c r="AQ21" s="16">
        <f>$F21*'Transformers - Loading'!AQ21/100</f>
        <v>1.9110501243951998</v>
      </c>
      <c r="AR21" s="16"/>
      <c r="AS21" s="16">
        <f>$F21*'Transformers - Loading'!AS21/100</f>
        <v>0</v>
      </c>
      <c r="AT21" s="16">
        <f>$F21*'Transformers - Loading'!AT21/100</f>
        <v>0</v>
      </c>
      <c r="AU21" s="16">
        <f>$F21*'Transformers - Loading'!AU21/100</f>
        <v>0</v>
      </c>
      <c r="AV21" s="16">
        <f>$F21*'Transformers - Loading'!AV21/100</f>
        <v>0</v>
      </c>
      <c r="AW21" s="16">
        <f>$F21*'Transformers - Loading'!AW21/100</f>
        <v>0</v>
      </c>
      <c r="AX21" s="16">
        <f>$F21*'Transformers - Loading'!AX21/100</f>
        <v>1.0075686410799509</v>
      </c>
      <c r="AY21" s="16">
        <f>$F21*'Transformers - Loading'!AY21/100</f>
        <v>1.9344203540986091</v>
      </c>
      <c r="AZ21" s="16">
        <f>$F21*'Transformers - Loading'!AZ21/100</f>
        <v>1.5182515408228014</v>
      </c>
      <c r="BA21" s="16">
        <f>$F21*'Transformers - Loading'!BA21/100</f>
        <v>1.5122548275823522</v>
      </c>
      <c r="BB21" s="16">
        <f>$F21*'Transformers - Loading'!BB21/100</f>
        <v>1.5391224428088079</v>
      </c>
      <c r="BC21" s="16">
        <f>$F21*'Transformers - Loading'!BC21/100</f>
        <v>1.5360037665669624</v>
      </c>
      <c r="BD21" s="16">
        <f>$F21*'Transformers - Loading'!BD21/100</f>
        <v>1.9142527131417877</v>
      </c>
      <c r="BE21" s="16">
        <f>$F21*'Transformers - Loading'!BE21/100</f>
        <v>1.5221402449304948</v>
      </c>
      <c r="BF21" s="16">
        <f>$F21*'Transformers - Loading'!BF21/100</f>
        <v>1.9057646695576649</v>
      </c>
      <c r="BG21" s="16">
        <f>$F21*'Transformers - Loading'!BG21/100</f>
        <v>1.5403505819973367</v>
      </c>
      <c r="BH21" s="16">
        <f>$F21*'Transformers - Loading'!BH21/100</f>
        <v>1.9110501243951998</v>
      </c>
      <c r="BI21" s="16"/>
      <c r="BJ21" s="16"/>
      <c r="BK21" s="16"/>
    </row>
    <row r="22" spans="5:63" ht="14.6" x14ac:dyDescent="0.4">
      <c r="E22" s="11" t="s">
        <v>125</v>
      </c>
      <c r="F22" s="30">
        <v>90</v>
      </c>
      <c r="G22" s="30">
        <v>132</v>
      </c>
      <c r="H22" s="30">
        <v>33</v>
      </c>
      <c r="I22" s="42"/>
      <c r="J22" s="16">
        <f>$F22*'Transformers - Loading'!J22/100</f>
        <v>0</v>
      </c>
      <c r="K22" s="16">
        <f>$F22*'Transformers - Loading'!K22/100</f>
        <v>0</v>
      </c>
      <c r="L22" s="16">
        <f>$F22*'Transformers - Loading'!L22/100</f>
        <v>0</v>
      </c>
      <c r="M22" s="16">
        <f>$F22*'Transformers - Loading'!M22/100</f>
        <v>0</v>
      </c>
      <c r="N22" s="16">
        <f>$F22*'Transformers - Loading'!N22/100</f>
        <v>0</v>
      </c>
      <c r="O22" s="16">
        <f>$F22*'Transformers - Loading'!O22/100</f>
        <v>0</v>
      </c>
      <c r="P22" s="16">
        <f>$F22*'Transformers - Loading'!P22/100</f>
        <v>0</v>
      </c>
      <c r="Q22" s="16">
        <f>$F22*'Transformers - Loading'!Q22/100</f>
        <v>0</v>
      </c>
      <c r="R22" s="16">
        <f>$F22*'Transformers - Loading'!R22/100</f>
        <v>0</v>
      </c>
      <c r="S22" s="16">
        <f>$F22*'Transformers - Loading'!S22/100</f>
        <v>0</v>
      </c>
      <c r="T22" s="16">
        <f>$F22*'Transformers - Loading'!T22/100</f>
        <v>0</v>
      </c>
      <c r="U22" s="16">
        <f>$F22*'Transformers - Loading'!U22/100</f>
        <v>0</v>
      </c>
      <c r="V22" s="16">
        <f>$F22*'Transformers - Loading'!V22/100</f>
        <v>0</v>
      </c>
      <c r="W22" s="16">
        <f>$F22*'Transformers - Loading'!W22/100</f>
        <v>0</v>
      </c>
      <c r="X22" s="16">
        <f>$F22*'Transformers - Loading'!X22/100</f>
        <v>0</v>
      </c>
      <c r="Y22" s="16">
        <f>$F22*'Transformers - Loading'!Y22/100</f>
        <v>0</v>
      </c>
      <c r="Z22" s="16">
        <f>$F22*'Transformers - Loading'!Z22/100</f>
        <v>0</v>
      </c>
      <c r="AA22" s="16">
        <f>$F22*'Transformers - Loading'!AA22/100</f>
        <v>0</v>
      </c>
      <c r="AB22" s="16">
        <f>$F22*'Transformers - Loading'!AB22/100</f>
        <v>0</v>
      </c>
      <c r="AC22" s="16">
        <f>$F22*'Transformers - Loading'!AC22/100</f>
        <v>0</v>
      </c>
      <c r="AD22" s="16">
        <f>$F22*'Transformers - Loading'!AD22/100</f>
        <v>0</v>
      </c>
      <c r="AE22" s="16">
        <f>$F22*'Transformers - Loading'!AE22/100</f>
        <v>0</v>
      </c>
      <c r="AF22" s="16">
        <f>$F22*'Transformers - Loading'!AF22/100</f>
        <v>0</v>
      </c>
      <c r="AG22" s="16">
        <f>$F22*'Transformers - Loading'!AG22/100</f>
        <v>0</v>
      </c>
      <c r="AH22" s="16">
        <f>$F22*'Transformers - Loading'!AH22/100</f>
        <v>0</v>
      </c>
      <c r="AI22" s="16">
        <f>$F22*'Transformers - Loading'!AI22/100</f>
        <v>0</v>
      </c>
      <c r="AJ22" s="16">
        <f>$F22*'Transformers - Loading'!AJ22/100</f>
        <v>0</v>
      </c>
      <c r="AK22" s="16">
        <f>$F22*'Transformers - Loading'!AK22/100</f>
        <v>0</v>
      </c>
      <c r="AL22" s="16">
        <f>$F22*'Transformers - Loading'!AL22/100</f>
        <v>0</v>
      </c>
      <c r="AM22" s="16">
        <f>$F22*'Transformers - Loading'!AM22/100</f>
        <v>0</v>
      </c>
      <c r="AN22" s="16">
        <f>$F22*'Transformers - Loading'!AN22/100</f>
        <v>0</v>
      </c>
      <c r="AO22" s="16">
        <f>$F22*'Transformers - Loading'!AO22/100</f>
        <v>0</v>
      </c>
      <c r="AP22" s="16">
        <f>$F22*'Transformers - Loading'!AP22/100</f>
        <v>0</v>
      </c>
      <c r="AQ22" s="16">
        <f>$F22*'Transformers - Loading'!AQ22/100</f>
        <v>0</v>
      </c>
      <c r="AR22" s="16"/>
      <c r="AS22" s="16">
        <f>$F22*'Transformers - Loading'!AS22/100</f>
        <v>0</v>
      </c>
      <c r="AT22" s="16">
        <f>$F22*'Transformers - Loading'!AT22/100</f>
        <v>0</v>
      </c>
      <c r="AU22" s="16">
        <f>$F22*'Transformers - Loading'!AU22/100</f>
        <v>0</v>
      </c>
      <c r="AV22" s="16">
        <f>$F22*'Transformers - Loading'!AV22/100</f>
        <v>0</v>
      </c>
      <c r="AW22" s="16">
        <f>$F22*'Transformers - Loading'!AW22/100</f>
        <v>0</v>
      </c>
      <c r="AX22" s="16">
        <f>$F22*'Transformers - Loading'!AX22/100</f>
        <v>0</v>
      </c>
      <c r="AY22" s="16">
        <f>$F22*'Transformers - Loading'!AY22/100</f>
        <v>0</v>
      </c>
      <c r="AZ22" s="16">
        <f>$F22*'Transformers - Loading'!AZ22/100</f>
        <v>0</v>
      </c>
      <c r="BA22" s="16">
        <f>$F22*'Transformers - Loading'!BA22/100</f>
        <v>0</v>
      </c>
      <c r="BB22" s="16">
        <f>$F22*'Transformers - Loading'!BB22/100</f>
        <v>0</v>
      </c>
      <c r="BC22" s="16">
        <f>$F22*'Transformers - Loading'!BC22/100</f>
        <v>0</v>
      </c>
      <c r="BD22" s="16">
        <f>$F22*'Transformers - Loading'!BD22/100</f>
        <v>0</v>
      </c>
      <c r="BE22" s="16">
        <f>$F22*'Transformers - Loading'!BE22/100</f>
        <v>0</v>
      </c>
      <c r="BF22" s="16">
        <f>$F22*'Transformers - Loading'!BF22/100</f>
        <v>0</v>
      </c>
      <c r="BG22" s="16">
        <f>$F22*'Transformers - Loading'!BG22/100</f>
        <v>0</v>
      </c>
      <c r="BH22" s="16">
        <f>$F22*'Transformers - Loading'!BH22/100</f>
        <v>0</v>
      </c>
      <c r="BI22" s="16"/>
      <c r="BJ22" s="16"/>
      <c r="BK22" s="16"/>
    </row>
    <row r="23" spans="5:63" ht="14.6" x14ac:dyDescent="0.4">
      <c r="E23" s="11" t="s">
        <v>126</v>
      </c>
      <c r="F23" s="30">
        <v>12.5</v>
      </c>
      <c r="G23" s="30">
        <v>33</v>
      </c>
      <c r="H23" s="30">
        <v>0.68999999761581421</v>
      </c>
      <c r="I23" s="42"/>
      <c r="J23" s="16">
        <f>$F23*'Transformers - Loading'!J23/100</f>
        <v>0</v>
      </c>
      <c r="K23" s="16">
        <f>$F23*'Transformers - Loading'!K23/100</f>
        <v>0</v>
      </c>
      <c r="L23" s="16">
        <f>$F23*'Transformers - Loading'!L23/100</f>
        <v>0</v>
      </c>
      <c r="M23" s="16">
        <f>$F23*'Transformers - Loading'!M23/100</f>
        <v>0</v>
      </c>
      <c r="N23" s="16">
        <f>$F23*'Transformers - Loading'!N23/100</f>
        <v>0</v>
      </c>
      <c r="O23" s="16">
        <f>$F23*'Transformers - Loading'!O23/100</f>
        <v>0</v>
      </c>
      <c r="P23" s="16">
        <f>$F23*'Transformers - Loading'!P23/100</f>
        <v>0</v>
      </c>
      <c r="Q23" s="16">
        <f>$F23*'Transformers - Loading'!Q23/100</f>
        <v>0</v>
      </c>
      <c r="R23" s="16">
        <f>$F23*'Transformers - Loading'!R23/100</f>
        <v>0</v>
      </c>
      <c r="S23" s="16">
        <f>$F23*'Transformers - Loading'!S23/100</f>
        <v>0</v>
      </c>
      <c r="T23" s="16">
        <f>$F23*'Transformers - Loading'!T23/100</f>
        <v>0</v>
      </c>
      <c r="U23" s="16">
        <f>$F23*'Transformers - Loading'!U23/100</f>
        <v>0</v>
      </c>
      <c r="V23" s="16">
        <f>$F23*'Transformers - Loading'!V23/100</f>
        <v>0</v>
      </c>
      <c r="W23" s="16">
        <f>$F23*'Transformers - Loading'!W23/100</f>
        <v>0</v>
      </c>
      <c r="X23" s="16">
        <f>$F23*'Transformers - Loading'!X23/100</f>
        <v>0</v>
      </c>
      <c r="Y23" s="16">
        <f>$F23*'Transformers - Loading'!Y23/100</f>
        <v>0</v>
      </c>
      <c r="Z23" s="16">
        <f>$F23*'Transformers - Loading'!Z23/100</f>
        <v>0</v>
      </c>
      <c r="AA23" s="16">
        <f>$F23*'Transformers - Loading'!AA23/100</f>
        <v>0</v>
      </c>
      <c r="AB23" s="16">
        <f>$F23*'Transformers - Loading'!AB23/100</f>
        <v>0</v>
      </c>
      <c r="AC23" s="16">
        <f>$F23*'Transformers - Loading'!AC23/100</f>
        <v>0</v>
      </c>
      <c r="AD23" s="16">
        <f>$F23*'Transformers - Loading'!AD23/100</f>
        <v>0</v>
      </c>
      <c r="AE23" s="16">
        <f>$F23*'Transformers - Loading'!AE23/100</f>
        <v>0</v>
      </c>
      <c r="AF23" s="16">
        <f>$F23*'Transformers - Loading'!AF23/100</f>
        <v>0</v>
      </c>
      <c r="AG23" s="16">
        <f>$F23*'Transformers - Loading'!AG23/100</f>
        <v>0</v>
      </c>
      <c r="AH23" s="16">
        <f>$F23*'Transformers - Loading'!AH23/100</f>
        <v>0</v>
      </c>
      <c r="AI23" s="16">
        <f>$F23*'Transformers - Loading'!AI23/100</f>
        <v>0</v>
      </c>
      <c r="AJ23" s="16">
        <f>$F23*'Transformers - Loading'!AJ23/100</f>
        <v>0</v>
      </c>
      <c r="AK23" s="16">
        <f>$F23*'Transformers - Loading'!AK23/100</f>
        <v>0</v>
      </c>
      <c r="AL23" s="16">
        <f>$F23*'Transformers - Loading'!AL23/100</f>
        <v>0</v>
      </c>
      <c r="AM23" s="16">
        <f>$F23*'Transformers - Loading'!AM23/100</f>
        <v>0</v>
      </c>
      <c r="AN23" s="16">
        <f>$F23*'Transformers - Loading'!AN23/100</f>
        <v>0</v>
      </c>
      <c r="AO23" s="16">
        <f>$F23*'Transformers - Loading'!AO23/100</f>
        <v>0</v>
      </c>
      <c r="AP23" s="16">
        <f>$F23*'Transformers - Loading'!AP23/100</f>
        <v>0</v>
      </c>
      <c r="AQ23" s="16">
        <f>$F23*'Transformers - Loading'!AQ23/100</f>
        <v>0</v>
      </c>
      <c r="AR23" s="16"/>
      <c r="AS23" s="16">
        <f>$F23*'Transformers - Loading'!AS23/100</f>
        <v>124.875</v>
      </c>
      <c r="AT23" s="16">
        <f>$F23*'Transformers - Loading'!AT23/100</f>
        <v>124.875</v>
      </c>
      <c r="AU23" s="16">
        <f>$F23*'Transformers - Loading'!AU23/100</f>
        <v>124.875</v>
      </c>
      <c r="AV23" s="16">
        <f>$F23*'Transformers - Loading'!AV23/100</f>
        <v>124.875</v>
      </c>
      <c r="AW23" s="16">
        <f>$F23*'Transformers - Loading'!AW23/100</f>
        <v>124.875</v>
      </c>
      <c r="AX23" s="16">
        <f>$F23*'Transformers - Loading'!AX23/100</f>
        <v>124.875</v>
      </c>
      <c r="AY23" s="16">
        <f>$F23*'Transformers - Loading'!AY23/100</f>
        <v>124.875</v>
      </c>
      <c r="AZ23" s="16">
        <f>$F23*'Transformers - Loading'!AZ23/100</f>
        <v>124.875</v>
      </c>
      <c r="BA23" s="16">
        <f>$F23*'Transformers - Loading'!BA23/100</f>
        <v>124.875</v>
      </c>
      <c r="BB23" s="16">
        <f>$F23*'Transformers - Loading'!BB23/100</f>
        <v>124.875</v>
      </c>
      <c r="BC23" s="16">
        <f>$F23*'Transformers - Loading'!BC23/100</f>
        <v>124.875</v>
      </c>
      <c r="BD23" s="16">
        <f>$F23*'Transformers - Loading'!BD23/100</f>
        <v>124.875</v>
      </c>
      <c r="BE23" s="16">
        <f>$F23*'Transformers - Loading'!BE23/100</f>
        <v>124.875</v>
      </c>
      <c r="BF23" s="16">
        <f>$F23*'Transformers - Loading'!BF23/100</f>
        <v>124.875</v>
      </c>
      <c r="BG23" s="16">
        <f>$F23*'Transformers - Loading'!BG23/100</f>
        <v>124.875</v>
      </c>
      <c r="BH23" s="16">
        <f>$F23*'Transformers - Loading'!BH23/100</f>
        <v>124.875</v>
      </c>
      <c r="BI23" s="16"/>
      <c r="BJ23" s="16"/>
      <c r="BK23" s="16"/>
    </row>
    <row r="24" spans="5:63" ht="14.6" x14ac:dyDescent="0.4">
      <c r="E24" s="11" t="s">
        <v>127</v>
      </c>
      <c r="F24" s="30">
        <v>50</v>
      </c>
      <c r="G24" s="30">
        <v>33</v>
      </c>
      <c r="H24" s="30">
        <v>11</v>
      </c>
      <c r="I24" s="42"/>
      <c r="J24" s="16">
        <f>$F24*'Transformers - Loading'!J24/100</f>
        <v>1.0999995388910264E-8</v>
      </c>
      <c r="K24" s="16">
        <f>$F24*'Transformers - Loading'!K24/100</f>
        <v>1.0999995388910264E-8</v>
      </c>
      <c r="L24" s="16">
        <f>$F24*'Transformers - Loading'!L24/100</f>
        <v>1.0999995388910267E-8</v>
      </c>
      <c r="M24" s="16">
        <f>$F24*'Transformers - Loading'!M24/100</f>
        <v>5.185262008827757</v>
      </c>
      <c r="N24" s="16">
        <f>$F24*'Transformers - Loading'!N24/100</f>
        <v>5.185262008827757</v>
      </c>
      <c r="O24" s="16">
        <f>$F24*'Transformers - Loading'!O24/100</f>
        <v>4.4826466520031838</v>
      </c>
      <c r="P24" s="16">
        <f>$F24*'Transformers - Loading'!P24/100</f>
        <v>4.4826466520031838</v>
      </c>
      <c r="Q24" s="16">
        <f>$F24*'Transformers - Loading'!Q24/100</f>
        <v>4.8891727493168053</v>
      </c>
      <c r="R24" s="16">
        <f>$F24*'Transformers - Loading'!R24/100</f>
        <v>4.8891727493168053</v>
      </c>
      <c r="S24" s="16">
        <f>$F24*'Transformers - Loading'!S24/100</f>
        <v>5.8942319637701583</v>
      </c>
      <c r="T24" s="16">
        <f>$F24*'Transformers - Loading'!T24/100</f>
        <v>5.8942319637701583</v>
      </c>
      <c r="U24" s="16">
        <f>$F24*'Transformers - Loading'!U24/100</f>
        <v>5.8942319637701583</v>
      </c>
      <c r="V24" s="16">
        <f>$F24*'Transformers - Loading'!V24/100</f>
        <v>6.8459935135588807</v>
      </c>
      <c r="W24" s="16">
        <f>$F24*'Transformers - Loading'!W24/100</f>
        <v>6.8459935135588807</v>
      </c>
      <c r="X24" s="16">
        <f>$F24*'Transformers - Loading'!X24/100</f>
        <v>6.8459935135588807</v>
      </c>
      <c r="Y24" s="16">
        <f>$F24*'Transformers - Loading'!Y24/100</f>
        <v>6.8459935135588807</v>
      </c>
      <c r="Z24" s="16">
        <f>$F24*'Transformers - Loading'!Z24/100</f>
        <v>26.17638353813248</v>
      </c>
      <c r="AA24" s="16">
        <f>$F24*'Transformers - Loading'!AA24/100</f>
        <v>26.17638353813248</v>
      </c>
      <c r="AB24" s="16">
        <f>$F24*'Transformers - Loading'!AB24/100</f>
        <v>30.888644670721515</v>
      </c>
      <c r="AC24" s="16">
        <f>$F24*'Transformers - Loading'!AC24/100</f>
        <v>30.888644670721515</v>
      </c>
      <c r="AD24" s="16">
        <f>$F24*'Transformers - Loading'!AD24/100</f>
        <v>17.823799587670376</v>
      </c>
      <c r="AE24" s="16">
        <f>$F24*'Transformers - Loading'!AE24/100</f>
        <v>25.472541537200588</v>
      </c>
      <c r="AF24" s="16">
        <f>$F24*'Transformers - Loading'!AF24/100</f>
        <v>20.042134585617283</v>
      </c>
      <c r="AG24" s="16">
        <f>$F24*'Transformers - Loading'!AG24/100</f>
        <v>20.042134585617283</v>
      </c>
      <c r="AH24" s="16">
        <f>$F24*'Transformers - Loading'!AH24/100</f>
        <v>41.891885180838173</v>
      </c>
      <c r="AI24" s="16">
        <f>$F24*'Transformers - Loading'!AI24/100</f>
        <v>41.891885180838173</v>
      </c>
      <c r="AJ24" s="16">
        <f>$F24*'Transformers - Loading'!AJ24/100</f>
        <v>41.891885180838173</v>
      </c>
      <c r="AK24" s="16">
        <f>$F24*'Transformers - Loading'!AK24/100</f>
        <v>33.645866576649304</v>
      </c>
      <c r="AL24" s="16">
        <f>$F24*'Transformers - Loading'!AL24/100</f>
        <v>36.421229552071068</v>
      </c>
      <c r="AM24" s="16">
        <f>$F24*'Transformers - Loading'!AM24/100</f>
        <v>31.483275661963987</v>
      </c>
      <c r="AN24" s="16">
        <f>$F24*'Transformers - Loading'!AN24/100</f>
        <v>31.483275661963987</v>
      </c>
      <c r="AO24" s="16">
        <f>$F24*'Transformers - Loading'!AO24/100</f>
        <v>31.483275661963987</v>
      </c>
      <c r="AP24" s="16">
        <f>$F24*'Transformers - Loading'!AP24/100</f>
        <v>31.483275661963987</v>
      </c>
      <c r="AQ24" s="16">
        <f>$F24*'Transformers - Loading'!AQ24/100</f>
        <v>31.483275661963987</v>
      </c>
      <c r="AR24" s="16"/>
      <c r="AS24" s="16">
        <f>$F24*'Transformers - Loading'!AS24/100</f>
        <v>1.0999995388910267E-8</v>
      </c>
      <c r="AT24" s="16">
        <f>$F24*'Transformers - Loading'!AT24/100</f>
        <v>5.185262008827757</v>
      </c>
      <c r="AU24" s="16">
        <f>$F24*'Transformers - Loading'!AU24/100</f>
        <v>5.185262008827757</v>
      </c>
      <c r="AV24" s="16">
        <f>$F24*'Transformers - Loading'!AV24/100</f>
        <v>4.4826466520031838</v>
      </c>
      <c r="AW24" s="16">
        <f>$F24*'Transformers - Loading'!AW24/100</f>
        <v>4.8891727493168053</v>
      </c>
      <c r="AX24" s="16">
        <f>$F24*'Transformers - Loading'!AX24/100</f>
        <v>5.8942319637701583</v>
      </c>
      <c r="AY24" s="16">
        <f>$F24*'Transformers - Loading'!AY24/100</f>
        <v>6.8459935135588807</v>
      </c>
      <c r="AZ24" s="16">
        <f>$F24*'Transformers - Loading'!AZ24/100</f>
        <v>26.17638353813248</v>
      </c>
      <c r="BA24" s="16">
        <f>$F24*'Transformers - Loading'!BA24/100</f>
        <v>30.888644670721515</v>
      </c>
      <c r="BB24" s="16">
        <f>$F24*'Transformers - Loading'!BB24/100</f>
        <v>17.823799587670376</v>
      </c>
      <c r="BC24" s="16">
        <f>$F24*'Transformers - Loading'!BC24/100</f>
        <v>25.472541537200588</v>
      </c>
      <c r="BD24" s="16">
        <f>$F24*'Transformers - Loading'!BD24/100</f>
        <v>20.042134585617283</v>
      </c>
      <c r="BE24" s="16">
        <f>$F24*'Transformers - Loading'!BE24/100</f>
        <v>41.891885180838173</v>
      </c>
      <c r="BF24" s="16">
        <f>$F24*'Transformers - Loading'!BF24/100</f>
        <v>33.645866576649304</v>
      </c>
      <c r="BG24" s="16">
        <f>$F24*'Transformers - Loading'!BG24/100</f>
        <v>36.421229552071068</v>
      </c>
      <c r="BH24" s="16">
        <f>$F24*'Transformers - Loading'!BH24/100</f>
        <v>31.483275661963987</v>
      </c>
      <c r="BI24" s="16"/>
      <c r="BJ24" s="16"/>
      <c r="BK24" s="16"/>
    </row>
    <row r="25" spans="5:63" ht="14.6" x14ac:dyDescent="0.4">
      <c r="E25" s="11" t="s">
        <v>128</v>
      </c>
      <c r="F25" s="30">
        <v>12</v>
      </c>
      <c r="G25" s="30">
        <v>33</v>
      </c>
      <c r="H25" s="30">
        <v>11.5</v>
      </c>
      <c r="I25" s="42"/>
      <c r="J25" s="16">
        <f>$F25*'Transformers - Loading'!J25/100</f>
        <v>0</v>
      </c>
      <c r="K25" s="16">
        <f>$F25*'Transformers - Loading'!K25/100</f>
        <v>0</v>
      </c>
      <c r="L25" s="16">
        <f>$F25*'Transformers - Loading'!L25/100</f>
        <v>0</v>
      </c>
      <c r="M25" s="16">
        <f>$F25*'Transformers - Loading'!M25/100</f>
        <v>0</v>
      </c>
      <c r="N25" s="16">
        <f>$F25*'Transformers - Loading'!N25/100</f>
        <v>0</v>
      </c>
      <c r="O25" s="16">
        <f>$F25*'Transformers - Loading'!O25/100</f>
        <v>0</v>
      </c>
      <c r="P25" s="16">
        <f>$F25*'Transformers - Loading'!P25/100</f>
        <v>0</v>
      </c>
      <c r="Q25" s="16">
        <f>$F25*'Transformers - Loading'!Q25/100</f>
        <v>0</v>
      </c>
      <c r="R25" s="16">
        <f>$F25*'Transformers - Loading'!R25/100</f>
        <v>0</v>
      </c>
      <c r="S25" s="16">
        <f>$F25*'Transformers - Loading'!S25/100</f>
        <v>0</v>
      </c>
      <c r="T25" s="16">
        <f>$F25*'Transformers - Loading'!T25/100</f>
        <v>0</v>
      </c>
      <c r="U25" s="16">
        <f>$F25*'Transformers - Loading'!U25/100</f>
        <v>0</v>
      </c>
      <c r="V25" s="16">
        <f>$F25*'Transformers - Loading'!V25/100</f>
        <v>0</v>
      </c>
      <c r="W25" s="16">
        <f>$F25*'Transformers - Loading'!W25/100</f>
        <v>0</v>
      </c>
      <c r="X25" s="16">
        <f>$F25*'Transformers - Loading'!X25/100</f>
        <v>0</v>
      </c>
      <c r="Y25" s="16">
        <f>$F25*'Transformers - Loading'!Y25/100</f>
        <v>0</v>
      </c>
      <c r="Z25" s="16">
        <f>$F25*'Transformers - Loading'!Z25/100</f>
        <v>12.614021766380356</v>
      </c>
      <c r="AA25" s="16">
        <f>$F25*'Transformers - Loading'!AA25/100</f>
        <v>12.614021766380356</v>
      </c>
      <c r="AB25" s="16">
        <f>$F25*'Transformers - Loading'!AB25/100</f>
        <v>9.4484547981682425</v>
      </c>
      <c r="AC25" s="16">
        <f>$F25*'Transformers - Loading'!AC25/100</f>
        <v>9.4484547981682425</v>
      </c>
      <c r="AD25" s="16">
        <f>$F25*'Transformers - Loading'!AD25/100</f>
        <v>6.31762798582439</v>
      </c>
      <c r="AE25" s="16">
        <f>$F25*'Transformers - Loading'!AE25/100</f>
        <v>6.3306070142846984</v>
      </c>
      <c r="AF25" s="16">
        <f>$F25*'Transformers - Loading'!AF25/100</f>
        <v>6.269396092803821</v>
      </c>
      <c r="AG25" s="16">
        <f>$F25*'Transformers - Loading'!AG25/100</f>
        <v>6.269396092803821</v>
      </c>
      <c r="AH25" s="16">
        <f>$F25*'Transformers - Loading'!AH25/100</f>
        <v>6.3115560558882091</v>
      </c>
      <c r="AI25" s="16">
        <f>$F25*'Transformers - Loading'!AI25/100</f>
        <v>6.3115560558882091</v>
      </c>
      <c r="AJ25" s="16">
        <f>$F25*'Transformers - Loading'!AJ25/100</f>
        <v>6.3115560558882091</v>
      </c>
      <c r="AK25" s="16">
        <f>$F25*'Transformers - Loading'!AK25/100</f>
        <v>6.2975333692369873</v>
      </c>
      <c r="AL25" s="16">
        <f>$F25*'Transformers - Loading'!AL25/100</f>
        <v>6.3125317057440693</v>
      </c>
      <c r="AM25" s="16">
        <f>$F25*'Transformers - Loading'!AM25/100</f>
        <v>6.310497057418023</v>
      </c>
      <c r="AN25" s="16">
        <f>$F25*'Transformers - Loading'!AN25/100</f>
        <v>6.310497057418023</v>
      </c>
      <c r="AO25" s="16">
        <f>$F25*'Transformers - Loading'!AO25/100</f>
        <v>6.310497057418023</v>
      </c>
      <c r="AP25" s="16">
        <f>$F25*'Transformers - Loading'!AP25/100</f>
        <v>6.310497057418023</v>
      </c>
      <c r="AQ25" s="16">
        <f>$F25*'Transformers - Loading'!AQ25/100</f>
        <v>6.310497057418023</v>
      </c>
      <c r="AR25" s="16"/>
      <c r="AS25" s="16">
        <f>$F25*'Transformers - Loading'!AS25/100</f>
        <v>0</v>
      </c>
      <c r="AT25" s="16">
        <f>$F25*'Transformers - Loading'!AT25/100</f>
        <v>0</v>
      </c>
      <c r="AU25" s="16">
        <f>$F25*'Transformers - Loading'!AU25/100</f>
        <v>0</v>
      </c>
      <c r="AV25" s="16">
        <f>$F25*'Transformers - Loading'!AV25/100</f>
        <v>0</v>
      </c>
      <c r="AW25" s="16">
        <f>$F25*'Transformers - Loading'!AW25/100</f>
        <v>0</v>
      </c>
      <c r="AX25" s="16">
        <f>$F25*'Transformers - Loading'!AX25/100</f>
        <v>0</v>
      </c>
      <c r="AY25" s="16">
        <f>$F25*'Transformers - Loading'!AY25/100</f>
        <v>0</v>
      </c>
      <c r="AZ25" s="16">
        <f>$F25*'Transformers - Loading'!AZ25/100</f>
        <v>12.614021766380356</v>
      </c>
      <c r="BA25" s="16">
        <f>$F25*'Transformers - Loading'!BA25/100</f>
        <v>9.4484547981682425</v>
      </c>
      <c r="BB25" s="16">
        <f>$F25*'Transformers - Loading'!BB25/100</f>
        <v>6.31762798582439</v>
      </c>
      <c r="BC25" s="16">
        <f>$F25*'Transformers - Loading'!BC25/100</f>
        <v>6.3306070142846984</v>
      </c>
      <c r="BD25" s="16">
        <f>$F25*'Transformers - Loading'!BD25/100</f>
        <v>6.269396092803821</v>
      </c>
      <c r="BE25" s="16">
        <f>$F25*'Transformers - Loading'!BE25/100</f>
        <v>6.3115560558882091</v>
      </c>
      <c r="BF25" s="16">
        <f>$F25*'Transformers - Loading'!BF25/100</f>
        <v>6.2975333692369873</v>
      </c>
      <c r="BG25" s="16">
        <f>$F25*'Transformers - Loading'!BG25/100</f>
        <v>6.3125317057440693</v>
      </c>
      <c r="BH25" s="16">
        <f>$F25*'Transformers - Loading'!BH25/100</f>
        <v>6.310497057418023</v>
      </c>
      <c r="BI25" s="16"/>
      <c r="BJ25" s="16"/>
      <c r="BK25" s="16"/>
    </row>
    <row r="26" spans="5:63" ht="15.75" customHeight="1" x14ac:dyDescent="0.4">
      <c r="E26" s="11" t="s">
        <v>129</v>
      </c>
      <c r="F26" s="30">
        <v>12</v>
      </c>
      <c r="G26" s="30">
        <v>33</v>
      </c>
      <c r="H26" s="30">
        <v>11.5</v>
      </c>
      <c r="I26" s="42"/>
      <c r="J26" s="16">
        <f>$F26*'Transformers - Loading'!J26/100</f>
        <v>0</v>
      </c>
      <c r="K26" s="16">
        <f>$F26*'Transformers - Loading'!K26/100</f>
        <v>0</v>
      </c>
      <c r="L26" s="16">
        <f>$F26*'Transformers - Loading'!L26/100</f>
        <v>0</v>
      </c>
      <c r="M26" s="16">
        <f>$F26*'Transformers - Loading'!M26/100</f>
        <v>0</v>
      </c>
      <c r="N26" s="16">
        <f>$F26*'Transformers - Loading'!N26/100</f>
        <v>0</v>
      </c>
      <c r="O26" s="16">
        <f>$F26*'Transformers - Loading'!O26/100</f>
        <v>0</v>
      </c>
      <c r="P26" s="16">
        <f>$F26*'Transformers - Loading'!P26/100</f>
        <v>0</v>
      </c>
      <c r="Q26" s="16">
        <f>$F26*'Transformers - Loading'!Q26/100</f>
        <v>0</v>
      </c>
      <c r="R26" s="16">
        <f>$F26*'Transformers - Loading'!R26/100</f>
        <v>0</v>
      </c>
      <c r="S26" s="16">
        <f>$F26*'Transformers - Loading'!S26/100</f>
        <v>0</v>
      </c>
      <c r="T26" s="16">
        <f>$F26*'Transformers - Loading'!T26/100</f>
        <v>0</v>
      </c>
      <c r="U26" s="16">
        <f>$F26*'Transformers - Loading'!U26/100</f>
        <v>0</v>
      </c>
      <c r="V26" s="16">
        <f>$F26*'Transformers - Loading'!V26/100</f>
        <v>0</v>
      </c>
      <c r="W26" s="16">
        <f>$F26*'Transformers - Loading'!W26/100</f>
        <v>0</v>
      </c>
      <c r="X26" s="16">
        <f>$F26*'Transformers - Loading'!X26/100</f>
        <v>0</v>
      </c>
      <c r="Y26" s="16">
        <f>$F26*'Transformers - Loading'!Y26/100</f>
        <v>0</v>
      </c>
      <c r="Z26" s="16">
        <f>$F26*'Transformers - Loading'!Z26/100</f>
        <v>0</v>
      </c>
      <c r="AA26" s="16">
        <f>$F26*'Transformers - Loading'!AA26/100</f>
        <v>12.615823511107997</v>
      </c>
      <c r="AB26" s="16">
        <f>$F26*'Transformers - Loading'!AB26/100</f>
        <v>9.449010945259932</v>
      </c>
      <c r="AC26" s="16">
        <f>$F26*'Transformers - Loading'!AC26/100</f>
        <v>9.449010945259932</v>
      </c>
      <c r="AD26" s="16">
        <f>$F26*'Transformers - Loading'!AD26/100</f>
        <v>6.3176795211132166</v>
      </c>
      <c r="AE26" s="16">
        <f>$F26*'Transformers - Loading'!AE26/100</f>
        <v>6.3306605387936221</v>
      </c>
      <c r="AF26" s="16">
        <f>$F26*'Transformers - Loading'!AF26/100</f>
        <v>6.2694404501109942</v>
      </c>
      <c r="AG26" s="16">
        <f>$F26*'Transformers - Loading'!AG26/100</f>
        <v>6.2694404501109942</v>
      </c>
      <c r="AH26" s="16">
        <f>$F26*'Transformers - Loading'!AH26/100</f>
        <v>6.3116067871064709</v>
      </c>
      <c r="AI26" s="16">
        <f>$F26*'Transformers - Loading'!AI26/100</f>
        <v>6.3116067871064709</v>
      </c>
      <c r="AJ26" s="16">
        <f>$F26*'Transformers - Loading'!AJ26/100</f>
        <v>6.3116067871064709</v>
      </c>
      <c r="AK26" s="16">
        <f>$F26*'Transformers - Loading'!AK26/100</f>
        <v>6.2975818731857558</v>
      </c>
      <c r="AL26" s="16">
        <f>$F26*'Transformers - Loading'!AL26/100</f>
        <v>6.312582466728597</v>
      </c>
      <c r="AM26" s="16">
        <f>$F26*'Transformers - Loading'!AM26/100</f>
        <v>6.2493642921533619</v>
      </c>
      <c r="AN26" s="16">
        <f>$F26*'Transformers - Loading'!AN26/100</f>
        <v>6.2493642921533619</v>
      </c>
      <c r="AO26" s="16">
        <f>$F26*'Transformers - Loading'!AO26/100</f>
        <v>6.2493642921533619</v>
      </c>
      <c r="AP26" s="16">
        <f>$F26*'Transformers - Loading'!AP26/100</f>
        <v>6.2493642921533619</v>
      </c>
      <c r="AQ26" s="16">
        <f>$F26*'Transformers - Loading'!AQ26/100</f>
        <v>6.2493642921533619</v>
      </c>
      <c r="AR26" s="16"/>
      <c r="AS26" s="16">
        <f>$F26*'Transformers - Loading'!AS26/100</f>
        <v>0</v>
      </c>
      <c r="AT26" s="16">
        <f>$F26*'Transformers - Loading'!AT26/100</f>
        <v>0</v>
      </c>
      <c r="AU26" s="16">
        <f>$F26*'Transformers - Loading'!AU26/100</f>
        <v>0</v>
      </c>
      <c r="AV26" s="16">
        <f>$F26*'Transformers - Loading'!AV26/100</f>
        <v>0</v>
      </c>
      <c r="AW26" s="16">
        <f>$F26*'Transformers - Loading'!AW26/100</f>
        <v>0</v>
      </c>
      <c r="AX26" s="16">
        <f>$F26*'Transformers - Loading'!AX26/100</f>
        <v>0</v>
      </c>
      <c r="AY26" s="16">
        <f>$F26*'Transformers - Loading'!AY26/100</f>
        <v>0</v>
      </c>
      <c r="AZ26" s="16">
        <f>$F26*'Transformers - Loading'!AZ26/100</f>
        <v>12.615823511107997</v>
      </c>
      <c r="BA26" s="16">
        <f>$F26*'Transformers - Loading'!BA26/100</f>
        <v>9.449010945259932</v>
      </c>
      <c r="BB26" s="16">
        <f>$F26*'Transformers - Loading'!BB26/100</f>
        <v>6.3176795211132166</v>
      </c>
      <c r="BC26" s="16">
        <f>$F26*'Transformers - Loading'!BC26/100</f>
        <v>6.3306605387936221</v>
      </c>
      <c r="BD26" s="16">
        <f>$F26*'Transformers - Loading'!BD26/100</f>
        <v>6.2694404501109942</v>
      </c>
      <c r="BE26" s="16">
        <f>$F26*'Transformers - Loading'!BE26/100</f>
        <v>6.3116067871064709</v>
      </c>
      <c r="BF26" s="16">
        <f>$F26*'Transformers - Loading'!BF26/100</f>
        <v>6.2975818731857558</v>
      </c>
      <c r="BG26" s="16">
        <f>$F26*'Transformers - Loading'!BG26/100</f>
        <v>6.312582466728597</v>
      </c>
      <c r="BH26" s="16">
        <f>$F26*'Transformers - Loading'!BH26/100</f>
        <v>6.2493642921533619</v>
      </c>
      <c r="BI26" s="16"/>
      <c r="BJ26" s="16"/>
      <c r="BK26" s="16"/>
    </row>
    <row r="27" spans="5:63" ht="14.6" x14ac:dyDescent="0.4">
      <c r="E27" s="11" t="s">
        <v>130</v>
      </c>
      <c r="F27" s="30">
        <v>44.200000762939453</v>
      </c>
      <c r="G27" s="30">
        <v>33</v>
      </c>
      <c r="H27" s="30">
        <v>0.68999999761581421</v>
      </c>
      <c r="I27" s="42"/>
      <c r="J27" s="16">
        <f>$F27*'Transformers - Loading'!J27/100</f>
        <v>0</v>
      </c>
      <c r="K27" s="16">
        <f>$F27*'Transformers - Loading'!K27/100</f>
        <v>0</v>
      </c>
      <c r="L27" s="16">
        <f>$F27*'Transformers - Loading'!L27/100</f>
        <v>0</v>
      </c>
      <c r="M27" s="16">
        <f>$F27*'Transformers - Loading'!M27/100</f>
        <v>0</v>
      </c>
      <c r="N27" s="16">
        <f>$F27*'Transformers - Loading'!N27/100</f>
        <v>0</v>
      </c>
      <c r="O27" s="16">
        <f>$F27*'Transformers - Loading'!O27/100</f>
        <v>2.7216163213372355</v>
      </c>
      <c r="P27" s="16">
        <f>$F27*'Transformers - Loading'!P27/100</f>
        <v>2.7216163213372355</v>
      </c>
      <c r="Q27" s="16">
        <f>$F27*'Transformers - Loading'!Q27/100</f>
        <v>2.7190235686274282</v>
      </c>
      <c r="R27" s="16">
        <f>$F27*'Transformers - Loading'!R27/100</f>
        <v>2.7190235686274282</v>
      </c>
      <c r="S27" s="16">
        <f>$F27*'Transformers - Loading'!S27/100</f>
        <v>2.7075326314527945</v>
      </c>
      <c r="T27" s="16">
        <f>$F27*'Transformers - Loading'!T27/100</f>
        <v>2.7075326314527945</v>
      </c>
      <c r="U27" s="16">
        <f>$F27*'Transformers - Loading'!U27/100</f>
        <v>2.7075326314527945</v>
      </c>
      <c r="V27" s="16">
        <f>$F27*'Transformers - Loading'!V27/100</f>
        <v>2.6970432654346879</v>
      </c>
      <c r="W27" s="16">
        <f>$F27*'Transformers - Loading'!W27/100</f>
        <v>2.6970432654346879</v>
      </c>
      <c r="X27" s="16">
        <f>$F27*'Transformers - Loading'!X27/100</f>
        <v>2.6970432654346879</v>
      </c>
      <c r="Y27" s="16">
        <f>$F27*'Transformers - Loading'!Y27/100</f>
        <v>2.6970432654346879</v>
      </c>
      <c r="Z27" s="16">
        <f>$F27*'Transformers - Loading'!Z27/100</f>
        <v>2.8086400749108322</v>
      </c>
      <c r="AA27" s="16">
        <f>$F27*'Transformers - Loading'!AA27/100</f>
        <v>2.8086400749108322</v>
      </c>
      <c r="AB27" s="16">
        <f>$F27*'Transformers - Loading'!AB27/100</f>
        <v>2.8199665894427506</v>
      </c>
      <c r="AC27" s="16">
        <f>$F27*'Transformers - Loading'!AC27/100</f>
        <v>2.8199665894427506</v>
      </c>
      <c r="AD27" s="16">
        <f>$F27*'Transformers - Loading'!AD27/100</f>
        <v>19.362429080182999</v>
      </c>
      <c r="AE27" s="16">
        <f>$F27*'Transformers - Loading'!AE27/100</f>
        <v>19.486938256724624</v>
      </c>
      <c r="AF27" s="16">
        <f>$F27*'Transformers - Loading'!AF27/100</f>
        <v>19.122223308035995</v>
      </c>
      <c r="AG27" s="16">
        <f>$F27*'Transformers - Loading'!AG27/100</f>
        <v>19.122223308035995</v>
      </c>
      <c r="AH27" s="16">
        <f>$F27*'Transformers - Loading'!AH27/100</f>
        <v>20.331090923446673</v>
      </c>
      <c r="AI27" s="16">
        <f>$F27*'Transformers - Loading'!AI27/100</f>
        <v>20.331090923446673</v>
      </c>
      <c r="AJ27" s="16">
        <f>$F27*'Transformers - Loading'!AJ27/100</f>
        <v>20.331090923446673</v>
      </c>
      <c r="AK27" s="16">
        <f>$F27*'Transformers - Loading'!AK27/100</f>
        <v>19.218831077321326</v>
      </c>
      <c r="AL27" s="16">
        <f>$F27*'Transformers - Loading'!AL27/100</f>
        <v>19.320274105017528</v>
      </c>
      <c r="AM27" s="16">
        <f>$F27*'Transformers - Loading'!AM27/100</f>
        <v>19.143738773617272</v>
      </c>
      <c r="AN27" s="16">
        <f>$F27*'Transformers - Loading'!AN27/100</f>
        <v>19.143738773617272</v>
      </c>
      <c r="AO27" s="16">
        <f>$F27*'Transformers - Loading'!AO27/100</f>
        <v>19.143738773617272</v>
      </c>
      <c r="AP27" s="16">
        <f>$F27*'Transformers - Loading'!AP27/100</f>
        <v>19.143738773617272</v>
      </c>
      <c r="AQ27" s="16">
        <f>$F27*'Transformers - Loading'!AQ27/100</f>
        <v>19.143738773617272</v>
      </c>
      <c r="AR27" s="16"/>
      <c r="AS27" s="16">
        <f>$F27*'Transformers - Loading'!AS27/100</f>
        <v>0</v>
      </c>
      <c r="AT27" s="16">
        <f>$F27*'Transformers - Loading'!AT27/100</f>
        <v>0</v>
      </c>
      <c r="AU27" s="16">
        <f>$F27*'Transformers - Loading'!AU27/100</f>
        <v>0</v>
      </c>
      <c r="AV27" s="16">
        <f>$F27*'Transformers - Loading'!AV27/100</f>
        <v>2.7216163213372355</v>
      </c>
      <c r="AW27" s="16">
        <f>$F27*'Transformers - Loading'!AW27/100</f>
        <v>2.7190235686274282</v>
      </c>
      <c r="AX27" s="16">
        <f>$F27*'Transformers - Loading'!AX27/100</f>
        <v>2.7075326314527945</v>
      </c>
      <c r="AY27" s="16">
        <f>$F27*'Transformers - Loading'!AY27/100</f>
        <v>2.6970432654346879</v>
      </c>
      <c r="AZ27" s="16">
        <f>$F27*'Transformers - Loading'!AZ27/100</f>
        <v>2.8086400749108322</v>
      </c>
      <c r="BA27" s="16">
        <f>$F27*'Transformers - Loading'!BA27/100</f>
        <v>2.8199665894427506</v>
      </c>
      <c r="BB27" s="16">
        <f>$F27*'Transformers - Loading'!BB27/100</f>
        <v>19.362429080182999</v>
      </c>
      <c r="BC27" s="16">
        <f>$F27*'Transformers - Loading'!BC27/100</f>
        <v>19.486938256724624</v>
      </c>
      <c r="BD27" s="16">
        <f>$F27*'Transformers - Loading'!BD27/100</f>
        <v>19.122223308035995</v>
      </c>
      <c r="BE27" s="16">
        <f>$F27*'Transformers - Loading'!BE27/100</f>
        <v>20.331090923446673</v>
      </c>
      <c r="BF27" s="16">
        <f>$F27*'Transformers - Loading'!BF27/100</f>
        <v>19.218831077321326</v>
      </c>
      <c r="BG27" s="16">
        <f>$F27*'Transformers - Loading'!BG27/100</f>
        <v>19.320274105017528</v>
      </c>
      <c r="BH27" s="16">
        <f>$F27*'Transformers - Loading'!BH27/100</f>
        <v>19.143738773617272</v>
      </c>
      <c r="BI27" s="16"/>
      <c r="BJ27" s="16"/>
      <c r="BK27" s="16"/>
    </row>
    <row r="28" spans="5:63" ht="14.6" x14ac:dyDescent="0.4">
      <c r="E28" s="11" t="s">
        <v>131</v>
      </c>
      <c r="F28" s="30">
        <v>24</v>
      </c>
      <c r="G28" s="30">
        <v>33</v>
      </c>
      <c r="H28" s="30">
        <v>11</v>
      </c>
      <c r="I28" s="42"/>
      <c r="J28" s="16">
        <f>$F28*'Transformers - Loading'!J28/100</f>
        <v>0</v>
      </c>
      <c r="K28" s="16">
        <f>$F28*'Transformers - Loading'!K28/100</f>
        <v>0</v>
      </c>
      <c r="L28" s="16">
        <f>$F28*'Transformers - Loading'!L28/100</f>
        <v>0</v>
      </c>
      <c r="M28" s="16">
        <f>$F28*'Transformers - Loading'!M28/100</f>
        <v>0</v>
      </c>
      <c r="N28" s="16">
        <f>$F28*'Transformers - Loading'!N28/100</f>
        <v>0</v>
      </c>
      <c r="O28" s="16">
        <f>$F28*'Transformers - Loading'!O28/100</f>
        <v>0</v>
      </c>
      <c r="P28" s="16">
        <f>$F28*'Transformers - Loading'!P28/100</f>
        <v>0</v>
      </c>
      <c r="Q28" s="16">
        <f>$F28*'Transformers - Loading'!Q28/100</f>
        <v>0</v>
      </c>
      <c r="R28" s="16">
        <f>$F28*'Transformers - Loading'!R28/100</f>
        <v>0</v>
      </c>
      <c r="S28" s="16">
        <f>$F28*'Transformers - Loading'!S28/100</f>
        <v>0</v>
      </c>
      <c r="T28" s="16">
        <f>$F28*'Transformers - Loading'!T28/100</f>
        <v>0</v>
      </c>
      <c r="U28" s="16">
        <f>$F28*'Transformers - Loading'!U28/100</f>
        <v>0</v>
      </c>
      <c r="V28" s="16">
        <f>$F28*'Transformers - Loading'!V28/100</f>
        <v>0</v>
      </c>
      <c r="W28" s="16">
        <f>$F28*'Transformers - Loading'!W28/100</f>
        <v>0</v>
      </c>
      <c r="X28" s="16">
        <f>$F28*'Transformers - Loading'!X28/100</f>
        <v>0</v>
      </c>
      <c r="Y28" s="16">
        <f>$F28*'Transformers - Loading'!Y28/100</f>
        <v>0</v>
      </c>
      <c r="Z28" s="16">
        <f>$F28*'Transformers - Loading'!Z28/100</f>
        <v>0</v>
      </c>
      <c r="AA28" s="16">
        <f>$F28*'Transformers - Loading'!AA28/100</f>
        <v>0</v>
      </c>
      <c r="AB28" s="16">
        <f>$F28*'Transformers - Loading'!AB28/100</f>
        <v>0</v>
      </c>
      <c r="AC28" s="16">
        <f>$F28*'Transformers - Loading'!AC28/100</f>
        <v>0</v>
      </c>
      <c r="AD28" s="16">
        <f>$F28*'Transformers - Loading'!AD28/100</f>
        <v>0</v>
      </c>
      <c r="AE28" s="16">
        <f>$F28*'Transformers - Loading'!AE28/100</f>
        <v>0</v>
      </c>
      <c r="AF28" s="16">
        <f>$F28*'Transformers - Loading'!AF28/100</f>
        <v>0</v>
      </c>
      <c r="AG28" s="16">
        <f>$F28*'Transformers - Loading'!AG28/100</f>
        <v>0</v>
      </c>
      <c r="AH28" s="16">
        <f>$F28*'Transformers - Loading'!AH28/100</f>
        <v>16.203366985553206</v>
      </c>
      <c r="AI28" s="16">
        <f>$F28*'Transformers - Loading'!AI28/100</f>
        <v>16.203366985553206</v>
      </c>
      <c r="AJ28" s="16">
        <f>$F28*'Transformers - Loading'!AJ28/100</f>
        <v>16.203366985553206</v>
      </c>
      <c r="AK28" s="16">
        <f>$F28*'Transformers - Loading'!AK28/100</f>
        <v>7.801730120221964</v>
      </c>
      <c r="AL28" s="16">
        <f>$F28*'Transformers - Loading'!AL28/100</f>
        <v>7.7438623137780187</v>
      </c>
      <c r="AM28" s="16">
        <f>$F28*'Transformers - Loading'!AM28/100</f>
        <v>7.4914334198632515</v>
      </c>
      <c r="AN28" s="16">
        <f>$F28*'Transformers - Loading'!AN28/100</f>
        <v>7.4914334198632515</v>
      </c>
      <c r="AO28" s="16">
        <f>$F28*'Transformers - Loading'!AO28/100</f>
        <v>7.4914334198632515</v>
      </c>
      <c r="AP28" s="16">
        <f>$F28*'Transformers - Loading'!AP28/100</f>
        <v>7.4914334198632515</v>
      </c>
      <c r="AQ28" s="16">
        <f>$F28*'Transformers - Loading'!AQ28/100</f>
        <v>7.4914334198632515</v>
      </c>
      <c r="AR28" s="16"/>
      <c r="AS28" s="16">
        <f>$F28*'Transformers - Loading'!AS28/100</f>
        <v>0</v>
      </c>
      <c r="AT28" s="16">
        <f>$F28*'Transformers - Loading'!AT28/100</f>
        <v>0</v>
      </c>
      <c r="AU28" s="16">
        <f>$F28*'Transformers - Loading'!AU28/100</f>
        <v>0</v>
      </c>
      <c r="AV28" s="16">
        <f>$F28*'Transformers - Loading'!AV28/100</f>
        <v>0</v>
      </c>
      <c r="AW28" s="16">
        <f>$F28*'Transformers - Loading'!AW28/100</f>
        <v>0</v>
      </c>
      <c r="AX28" s="16">
        <f>$F28*'Transformers - Loading'!AX28/100</f>
        <v>0</v>
      </c>
      <c r="AY28" s="16">
        <f>$F28*'Transformers - Loading'!AY28/100</f>
        <v>0</v>
      </c>
      <c r="AZ28" s="16">
        <f>$F28*'Transformers - Loading'!AZ28/100</f>
        <v>0</v>
      </c>
      <c r="BA28" s="16">
        <f>$F28*'Transformers - Loading'!BA28/100</f>
        <v>0</v>
      </c>
      <c r="BB28" s="16">
        <f>$F28*'Transformers - Loading'!BB28/100</f>
        <v>0</v>
      </c>
      <c r="BC28" s="16">
        <f>$F28*'Transformers - Loading'!BC28/100</f>
        <v>0</v>
      </c>
      <c r="BD28" s="16">
        <f>$F28*'Transformers - Loading'!BD28/100</f>
        <v>0</v>
      </c>
      <c r="BE28" s="16">
        <f>$F28*'Transformers - Loading'!BE28/100</f>
        <v>16.203366985553206</v>
      </c>
      <c r="BF28" s="16">
        <f>$F28*'Transformers - Loading'!BF28/100</f>
        <v>7.801730120221964</v>
      </c>
      <c r="BG28" s="16">
        <f>$F28*'Transformers - Loading'!BG28/100</f>
        <v>7.7438623137780187</v>
      </c>
      <c r="BH28" s="16">
        <f>$F28*'Transformers - Loading'!BH28/100</f>
        <v>7.4914334198632515</v>
      </c>
      <c r="BI28" s="16"/>
      <c r="BJ28" s="16"/>
      <c r="BK28" s="16"/>
    </row>
    <row r="29" spans="5:63" ht="14.6" x14ac:dyDescent="0.4">
      <c r="E29" s="11" t="s">
        <v>132</v>
      </c>
      <c r="F29" s="30">
        <v>7.5</v>
      </c>
      <c r="G29" s="30">
        <v>33</v>
      </c>
      <c r="H29" s="30">
        <v>11.5</v>
      </c>
      <c r="I29" s="42"/>
      <c r="J29" s="16">
        <f>$F29*'Transformers - Loading'!J29/100</f>
        <v>0</v>
      </c>
      <c r="K29" s="16">
        <f>$F29*'Transformers - Loading'!K29/100</f>
        <v>0</v>
      </c>
      <c r="L29" s="16">
        <f>$F29*'Transformers - Loading'!L29/100</f>
        <v>0</v>
      </c>
      <c r="M29" s="16">
        <f>$F29*'Transformers - Loading'!M29/100</f>
        <v>0</v>
      </c>
      <c r="N29" s="16">
        <f>$F29*'Transformers - Loading'!N29/100</f>
        <v>0</v>
      </c>
      <c r="O29" s="16">
        <f>$F29*'Transformers - Loading'!O29/100</f>
        <v>0</v>
      </c>
      <c r="P29" s="16">
        <f>$F29*'Transformers - Loading'!P29/100</f>
        <v>0</v>
      </c>
      <c r="Q29" s="16">
        <f>$F29*'Transformers - Loading'!Q29/100</f>
        <v>0</v>
      </c>
      <c r="R29" s="16">
        <f>$F29*'Transformers - Loading'!R29/100</f>
        <v>0</v>
      </c>
      <c r="S29" s="16">
        <f>$F29*'Transformers - Loading'!S29/100</f>
        <v>0</v>
      </c>
      <c r="T29" s="16">
        <f>$F29*'Transformers - Loading'!T29/100</f>
        <v>0</v>
      </c>
      <c r="U29" s="16">
        <f>$F29*'Transformers - Loading'!U29/100</f>
        <v>0</v>
      </c>
      <c r="V29" s="16">
        <f>$F29*'Transformers - Loading'!V29/100</f>
        <v>0</v>
      </c>
      <c r="W29" s="16">
        <f>$F29*'Transformers - Loading'!W29/100</f>
        <v>0</v>
      </c>
      <c r="X29" s="16">
        <f>$F29*'Transformers - Loading'!X29/100</f>
        <v>0</v>
      </c>
      <c r="Y29" s="16">
        <f>$F29*'Transformers - Loading'!Y29/100</f>
        <v>0</v>
      </c>
      <c r="Z29" s="16">
        <f>$F29*'Transformers - Loading'!Z29/100</f>
        <v>0</v>
      </c>
      <c r="AA29" s="16">
        <f>$F29*'Transformers - Loading'!AA29/100</f>
        <v>0</v>
      </c>
      <c r="AB29" s="16">
        <f>$F29*'Transformers - Loading'!AB29/100</f>
        <v>0</v>
      </c>
      <c r="AC29" s="16">
        <f>$F29*'Transformers - Loading'!AC29/100</f>
        <v>0</v>
      </c>
      <c r="AD29" s="16">
        <f>$F29*'Transformers - Loading'!AD29/100</f>
        <v>0</v>
      </c>
      <c r="AE29" s="16">
        <f>$F29*'Transformers - Loading'!AE29/100</f>
        <v>0</v>
      </c>
      <c r="AF29" s="16">
        <f>$F29*'Transformers - Loading'!AF29/100</f>
        <v>0</v>
      </c>
      <c r="AG29" s="16">
        <f>$F29*'Transformers - Loading'!AG29/100</f>
        <v>0</v>
      </c>
      <c r="AH29" s="16">
        <f>$F29*'Transformers - Loading'!AH29/100</f>
        <v>0</v>
      </c>
      <c r="AI29" s="16">
        <f>$F29*'Transformers - Loading'!AI29/100</f>
        <v>0</v>
      </c>
      <c r="AJ29" s="16">
        <f>$F29*'Transformers - Loading'!AJ29/100</f>
        <v>0</v>
      </c>
      <c r="AK29" s="16">
        <f>$F29*'Transformers - Loading'!AK29/100</f>
        <v>4.8793613907478735</v>
      </c>
      <c r="AL29" s="16">
        <f>$F29*'Transformers - Loading'!AL29/100</f>
        <v>3.5514172570846223</v>
      </c>
      <c r="AM29" s="16">
        <f>$F29*'Transformers - Loading'!AM29/100</f>
        <v>2.0589039769471373</v>
      </c>
      <c r="AN29" s="16">
        <f>$F29*'Transformers - Loading'!AN29/100</f>
        <v>2.0589039769471373</v>
      </c>
      <c r="AO29" s="16">
        <f>$F29*'Transformers - Loading'!AO29/100</f>
        <v>2.0589039769471373</v>
      </c>
      <c r="AP29" s="16">
        <f>$F29*'Transformers - Loading'!AP29/100</f>
        <v>2.0589039769471373</v>
      </c>
      <c r="AQ29" s="16">
        <f>$F29*'Transformers - Loading'!AQ29/100</f>
        <v>2.0589039769471373</v>
      </c>
      <c r="AR29" s="16"/>
      <c r="AS29" s="16">
        <f>$F29*'Transformers - Loading'!AS29/100</f>
        <v>0</v>
      </c>
      <c r="AT29" s="16">
        <f>$F29*'Transformers - Loading'!AT29/100</f>
        <v>0</v>
      </c>
      <c r="AU29" s="16">
        <f>$F29*'Transformers - Loading'!AU29/100</f>
        <v>0</v>
      </c>
      <c r="AV29" s="16">
        <f>$F29*'Transformers - Loading'!AV29/100</f>
        <v>0</v>
      </c>
      <c r="AW29" s="16">
        <f>$F29*'Transformers - Loading'!AW29/100</f>
        <v>0</v>
      </c>
      <c r="AX29" s="16">
        <f>$F29*'Transformers - Loading'!AX29/100</f>
        <v>0</v>
      </c>
      <c r="AY29" s="16">
        <f>$F29*'Transformers - Loading'!AY29/100</f>
        <v>0</v>
      </c>
      <c r="AZ29" s="16">
        <f>$F29*'Transformers - Loading'!AZ29/100</f>
        <v>0</v>
      </c>
      <c r="BA29" s="16">
        <f>$F29*'Transformers - Loading'!BA29/100</f>
        <v>0</v>
      </c>
      <c r="BB29" s="16">
        <f>$F29*'Transformers - Loading'!BB29/100</f>
        <v>0</v>
      </c>
      <c r="BC29" s="16">
        <f>$F29*'Transformers - Loading'!BC29/100</f>
        <v>0</v>
      </c>
      <c r="BD29" s="16">
        <f>$F29*'Transformers - Loading'!BD29/100</f>
        <v>0</v>
      </c>
      <c r="BE29" s="16">
        <f>$F29*'Transformers - Loading'!BE29/100</f>
        <v>0</v>
      </c>
      <c r="BF29" s="16">
        <f>$F29*'Transformers - Loading'!BF29/100</f>
        <v>4.8793613907478735</v>
      </c>
      <c r="BG29" s="16">
        <f>$F29*'Transformers - Loading'!BG29/100</f>
        <v>3.5514172570846223</v>
      </c>
      <c r="BH29" s="16">
        <f>$F29*'Transformers - Loading'!BH29/100</f>
        <v>2.0589039769471373</v>
      </c>
      <c r="BI29" s="16"/>
      <c r="BJ29" s="16"/>
      <c r="BK29" s="16"/>
    </row>
    <row r="30" spans="5:63" ht="15" customHeight="1" x14ac:dyDescent="0.4">
      <c r="E30" s="11" t="s">
        <v>133</v>
      </c>
      <c r="F30" s="30">
        <v>90</v>
      </c>
      <c r="G30" s="30">
        <v>132</v>
      </c>
      <c r="H30" s="30">
        <v>33</v>
      </c>
      <c r="I30" s="42"/>
      <c r="J30" s="16">
        <f>$F30*'Transformers - Loading'!J30/100</f>
        <v>0</v>
      </c>
      <c r="K30" s="16">
        <f>$F30*'Transformers - Loading'!K30/100</f>
        <v>0</v>
      </c>
      <c r="L30" s="16">
        <f>$F30*'Transformers - Loading'!L30/100</f>
        <v>3.4209343571562044E-2</v>
      </c>
      <c r="M30" s="16">
        <f>$F30*'Transformers - Loading'!M30/100</f>
        <v>3.4209343571562044E-2</v>
      </c>
      <c r="N30" s="16">
        <f>$F30*'Transformers - Loading'!N30/100</f>
        <v>3.4209343571562044E-2</v>
      </c>
      <c r="O30" s="16">
        <f>$F30*'Transformers - Loading'!O30/100</f>
        <v>3.4209343571562044E-2</v>
      </c>
      <c r="P30" s="16">
        <f>$F30*'Transformers - Loading'!P30/100</f>
        <v>3.4209343571562044E-2</v>
      </c>
      <c r="Q30" s="16">
        <f>$F30*'Transformers - Loading'!Q30/100</f>
        <v>3.4209343571562044E-2</v>
      </c>
      <c r="R30" s="16">
        <f>$F30*'Transformers - Loading'!R30/100</f>
        <v>3.4209343571562044E-2</v>
      </c>
      <c r="S30" s="16">
        <f>$F30*'Transformers - Loading'!S30/100</f>
        <v>0</v>
      </c>
      <c r="T30" s="16">
        <f>$F30*'Transformers - Loading'!T30/100</f>
        <v>0</v>
      </c>
      <c r="U30" s="16">
        <f>$F30*'Transformers - Loading'!U30/100</f>
        <v>0</v>
      </c>
      <c r="V30" s="16">
        <f>$F30*'Transformers - Loading'!V30/100</f>
        <v>3.4003031123641891E-2</v>
      </c>
      <c r="W30" s="16">
        <f>$F30*'Transformers - Loading'!W30/100</f>
        <v>3.4003031123641891E-2</v>
      </c>
      <c r="X30" s="16">
        <f>$F30*'Transformers - Loading'!X30/100</f>
        <v>3.4003031123641891E-2</v>
      </c>
      <c r="Y30" s="16">
        <f>$F30*'Transformers - Loading'!Y30/100</f>
        <v>3.4003031123641891E-2</v>
      </c>
      <c r="Z30" s="16">
        <f>$F30*'Transformers - Loading'!Z30/100</f>
        <v>3.2752554421851959E-2</v>
      </c>
      <c r="AA30" s="16">
        <f>$F30*'Transformers - Loading'!AA30/100</f>
        <v>3.2752554421851959E-2</v>
      </c>
      <c r="AB30" s="16">
        <f>$F30*'Transformers - Loading'!AB30/100</f>
        <v>3.2623189815899824E-2</v>
      </c>
      <c r="AC30" s="16">
        <f>$F30*'Transformers - Loading'!AC30/100</f>
        <v>3.2623189815899824E-2</v>
      </c>
      <c r="AD30" s="16">
        <f>$F30*'Transformers - Loading'!AD30/100</f>
        <v>3.320275943344829E-2</v>
      </c>
      <c r="AE30" s="16">
        <f>$F30*'Transformers - Loading'!AE30/100</f>
        <v>3.3135481707819728E-2</v>
      </c>
      <c r="AF30" s="16">
        <f>$F30*'Transformers - Loading'!AF30/100</f>
        <v>3.4516905054605945E-2</v>
      </c>
      <c r="AG30" s="16">
        <f>$F30*'Transformers - Loading'!AG30/100</f>
        <v>3.4516905054605945E-2</v>
      </c>
      <c r="AH30" s="16">
        <f>$F30*'Transformers - Loading'!AH30/100</f>
        <v>3.2836480302636278E-2</v>
      </c>
      <c r="AI30" s="16">
        <f>$F30*'Transformers - Loading'!AI30/100</f>
        <v>3.2836480302636278E-2</v>
      </c>
      <c r="AJ30" s="16">
        <f>$F30*'Transformers - Loading'!AJ30/100</f>
        <v>3.2836480302636278E-2</v>
      </c>
      <c r="AK30" s="16">
        <f>$F30*'Transformers - Loading'!AK30/100</f>
        <v>3.4364436116032931E-2</v>
      </c>
      <c r="AL30" s="16">
        <f>$F30*'Transformers - Loading'!AL30/100</f>
        <v>3.3229253502298953E-2</v>
      </c>
      <c r="AM30" s="16">
        <f>$F30*'Transformers - Loading'!AM30/100</f>
        <v>3.4459785057228791E-2</v>
      </c>
      <c r="AN30" s="16">
        <f>$F30*'Transformers - Loading'!AN30/100</f>
        <v>3.4459785057228791E-2</v>
      </c>
      <c r="AO30" s="16">
        <f>$F30*'Transformers - Loading'!AO30/100</f>
        <v>3.4459785057228791E-2</v>
      </c>
      <c r="AP30" s="16">
        <f>$F30*'Transformers - Loading'!AP30/100</f>
        <v>3.4459785057228791E-2</v>
      </c>
      <c r="AQ30" s="16">
        <f>$F30*'Transformers - Loading'!AQ30/100</f>
        <v>3.4459785057228791E-2</v>
      </c>
      <c r="AR30" s="16"/>
      <c r="AS30" s="16">
        <f>$F30*'Transformers - Loading'!AS30/100</f>
        <v>3.4209343571562044E-2</v>
      </c>
      <c r="AT30" s="16">
        <f>$F30*'Transformers - Loading'!AT30/100</f>
        <v>3.4209343571562044E-2</v>
      </c>
      <c r="AU30" s="16">
        <f>$F30*'Transformers - Loading'!AU30/100</f>
        <v>3.4209343571562044E-2</v>
      </c>
      <c r="AV30" s="16">
        <f>$F30*'Transformers - Loading'!AV30/100</f>
        <v>3.4209343571562044E-2</v>
      </c>
      <c r="AW30" s="16">
        <f>$F30*'Transformers - Loading'!AW30/100</f>
        <v>3.4209343571562044E-2</v>
      </c>
      <c r="AX30" s="16">
        <f>$F30*'Transformers - Loading'!AX30/100</f>
        <v>0</v>
      </c>
      <c r="AY30" s="16">
        <f>$F30*'Transformers - Loading'!AY30/100</f>
        <v>3.4003031123641891E-2</v>
      </c>
      <c r="AZ30" s="16">
        <f>$F30*'Transformers - Loading'!AZ30/100</f>
        <v>3.2752554421851959E-2</v>
      </c>
      <c r="BA30" s="16">
        <f>$F30*'Transformers - Loading'!BA30/100</f>
        <v>3.2623189815899824E-2</v>
      </c>
      <c r="BB30" s="16">
        <f>$F30*'Transformers - Loading'!BB30/100</f>
        <v>3.320275943344829E-2</v>
      </c>
      <c r="BC30" s="16">
        <f>$F30*'Transformers - Loading'!BC30/100</f>
        <v>3.3135481707819728E-2</v>
      </c>
      <c r="BD30" s="16">
        <f>$F30*'Transformers - Loading'!BD30/100</f>
        <v>3.4516905054605945E-2</v>
      </c>
      <c r="BE30" s="16">
        <f>$F30*'Transformers - Loading'!BE30/100</f>
        <v>3.2836480302636278E-2</v>
      </c>
      <c r="BF30" s="16">
        <f>$F30*'Transformers - Loading'!BF30/100</f>
        <v>3.4364436116032931E-2</v>
      </c>
      <c r="BG30" s="16">
        <f>$F30*'Transformers - Loading'!BG30/100</f>
        <v>3.3229253502298953E-2</v>
      </c>
      <c r="BH30" s="16">
        <f>$F30*'Transformers - Loading'!BH30/100</f>
        <v>3.4459785057228791E-2</v>
      </c>
      <c r="BI30" s="16"/>
      <c r="BJ30" s="16"/>
      <c r="BK30" s="16"/>
    </row>
    <row r="31" spans="5:63" ht="15" customHeight="1" x14ac:dyDescent="0.4">
      <c r="E31" s="11" t="s">
        <v>134</v>
      </c>
      <c r="F31" s="30">
        <v>43.166667938232422</v>
      </c>
      <c r="G31" s="30">
        <v>33</v>
      </c>
      <c r="H31" s="30">
        <v>0.68999999761581421</v>
      </c>
      <c r="I31" s="42"/>
      <c r="J31" s="16">
        <f>$F31*'Transformers - Loading'!J31/100</f>
        <v>0</v>
      </c>
      <c r="K31" s="16">
        <f>$F31*'Transformers - Loading'!K31/100</f>
        <v>0</v>
      </c>
      <c r="L31" s="16">
        <f>$F31*'Transformers - Loading'!L31/100</f>
        <v>1.1209849870967447E-8</v>
      </c>
      <c r="M31" s="16">
        <f>$F31*'Transformers - Loading'!M31/100</f>
        <v>1.1209849870967447E-8</v>
      </c>
      <c r="N31" s="16">
        <f>$F31*'Transformers - Loading'!N31/100</f>
        <v>1.1209849870967447E-8</v>
      </c>
      <c r="O31" s="16">
        <f>$F31*'Transformers - Loading'!O31/100</f>
        <v>1.1209849870967447E-8</v>
      </c>
      <c r="P31" s="16">
        <f>$F31*'Transformers - Loading'!P31/100</f>
        <v>1.1209849870967447E-8</v>
      </c>
      <c r="Q31" s="16">
        <f>$F31*'Transformers - Loading'!Q31/100</f>
        <v>1.1209849870967447E-8</v>
      </c>
      <c r="R31" s="16">
        <f>$F31*'Transformers - Loading'!R31/100</f>
        <v>1.1209849870967447E-8</v>
      </c>
      <c r="S31" s="16">
        <f>$F31*'Transformers - Loading'!S31/100</f>
        <v>0</v>
      </c>
      <c r="T31" s="16">
        <f>$F31*'Transformers - Loading'!T31/100</f>
        <v>0</v>
      </c>
      <c r="U31" s="16">
        <f>$F31*'Transformers - Loading'!U31/100</f>
        <v>0</v>
      </c>
      <c r="V31" s="16">
        <f>$F31*'Transformers - Loading'!V31/100</f>
        <v>1.1142176540638061E-8</v>
      </c>
      <c r="W31" s="16">
        <f>$F31*'Transformers - Loading'!W31/100</f>
        <v>1.1142176540638061E-8</v>
      </c>
      <c r="X31" s="16">
        <f>$F31*'Transformers - Loading'!X31/100</f>
        <v>1.1142176540638061E-8</v>
      </c>
      <c r="Y31" s="16">
        <f>$F31*'Transformers - Loading'!Y31/100</f>
        <v>1.1142176540638061E-8</v>
      </c>
      <c r="Z31" s="16">
        <f>$F31*'Transformers - Loading'!Z31/100</f>
        <v>9.6591767839052333E-9</v>
      </c>
      <c r="AA31" s="16">
        <f>$F31*'Transformers - Loading'!AA31/100</f>
        <v>9.6591767839052333E-9</v>
      </c>
      <c r="AB31" s="16">
        <f>$F31*'Transformers - Loading'!AB31/100</f>
        <v>9.6210303689358843E-9</v>
      </c>
      <c r="AC31" s="16">
        <f>$F31*'Transformers - Loading'!AC31/100</f>
        <v>9.6210303689358843E-9</v>
      </c>
      <c r="AD31" s="16">
        <f>$F31*'Transformers - Loading'!AD31/100</f>
        <v>9.7919724306819921E-9</v>
      </c>
      <c r="AE31" s="16">
        <f>$F31*'Transformers - Loading'!AE31/100</f>
        <v>9.7721164819726049E-9</v>
      </c>
      <c r="AF31" s="16">
        <f>$F31*'Transformers - Loading'!AF31/100</f>
        <v>1.112209017801579E-8</v>
      </c>
      <c r="AG31" s="16">
        <f>$F31*'Transformers - Loading'!AG31/100</f>
        <v>1.112209017801579E-8</v>
      </c>
      <c r="AH31" s="16">
        <f>$F31*'Transformers - Loading'!AH31/100</f>
        <v>9.6838822868195037E-9</v>
      </c>
      <c r="AI31" s="16">
        <f>$F31*'Transformers - Loading'!AI31/100</f>
        <v>9.6838822868195037E-9</v>
      </c>
      <c r="AJ31" s="16">
        <f>$F31*'Transformers - Loading'!AJ31/100</f>
        <v>9.6838822868195037E-9</v>
      </c>
      <c r="AK31" s="16">
        <f>$F31*'Transformers - Loading'!AK31/100</f>
        <v>1.107296977291537E-8</v>
      </c>
      <c r="AL31" s="16">
        <f>$F31*'Transformers - Loading'!AL31/100</f>
        <v>9.7997909521303925E-9</v>
      </c>
      <c r="AM31" s="16">
        <f>$F31*'Transformers - Loading'!AM31/100</f>
        <v>1.1103688987323818E-8</v>
      </c>
      <c r="AN31" s="16">
        <f>$F31*'Transformers - Loading'!AN31/100</f>
        <v>1.1103688987323818E-8</v>
      </c>
      <c r="AO31" s="16">
        <f>$F31*'Transformers - Loading'!AO31/100</f>
        <v>1.1103688987323818E-8</v>
      </c>
      <c r="AP31" s="16">
        <f>$F31*'Transformers - Loading'!AP31/100</f>
        <v>1.1103688987323818E-8</v>
      </c>
      <c r="AQ31" s="16">
        <f>$F31*'Transformers - Loading'!AQ31/100</f>
        <v>1.1103688987323818E-8</v>
      </c>
      <c r="AR31" s="16"/>
      <c r="AS31" s="16">
        <f>$F31*'Transformers - Loading'!AS31/100</f>
        <v>1.1209849870967447E-8</v>
      </c>
      <c r="AT31" s="16">
        <f>$F31*'Transformers - Loading'!AT31/100</f>
        <v>1.1209849870967447E-8</v>
      </c>
      <c r="AU31" s="16">
        <f>$F31*'Transformers - Loading'!AU31/100</f>
        <v>1.1209849870967447E-8</v>
      </c>
      <c r="AV31" s="16">
        <f>$F31*'Transformers - Loading'!AV31/100</f>
        <v>1.1209849870967447E-8</v>
      </c>
      <c r="AW31" s="16">
        <f>$F31*'Transformers - Loading'!AW31/100</f>
        <v>1.1209849870967447E-8</v>
      </c>
      <c r="AX31" s="16">
        <f>$F31*'Transformers - Loading'!AX31/100</f>
        <v>0</v>
      </c>
      <c r="AY31" s="16">
        <f>$F31*'Transformers - Loading'!AY31/100</f>
        <v>1.1142176540638061E-8</v>
      </c>
      <c r="AZ31" s="16">
        <f>$F31*'Transformers - Loading'!AZ31/100</f>
        <v>9.6591767839052333E-9</v>
      </c>
      <c r="BA31" s="16">
        <f>$F31*'Transformers - Loading'!BA31/100</f>
        <v>9.6210303689358843E-9</v>
      </c>
      <c r="BB31" s="16">
        <f>$F31*'Transformers - Loading'!BB31/100</f>
        <v>9.7919724306819921E-9</v>
      </c>
      <c r="BC31" s="16">
        <f>$F31*'Transformers - Loading'!BC31/100</f>
        <v>9.7721164819726049E-9</v>
      </c>
      <c r="BD31" s="16">
        <f>$F31*'Transformers - Loading'!BD31/100</f>
        <v>1.112209017801579E-8</v>
      </c>
      <c r="BE31" s="16">
        <f>$F31*'Transformers - Loading'!BE31/100</f>
        <v>9.6838822868195037E-9</v>
      </c>
      <c r="BF31" s="16">
        <f>$F31*'Transformers - Loading'!BF31/100</f>
        <v>1.107296977291537E-8</v>
      </c>
      <c r="BG31" s="16">
        <f>$F31*'Transformers - Loading'!BG31/100</f>
        <v>9.7997909521303925E-9</v>
      </c>
      <c r="BH31" s="16">
        <f>$F31*'Transformers - Loading'!BH31/100</f>
        <v>1.1103688987323818E-8</v>
      </c>
      <c r="BI31" s="16"/>
      <c r="BJ31" s="16"/>
      <c r="BK31" s="16"/>
    </row>
    <row r="32" spans="5:63" ht="15" customHeight="1" x14ac:dyDescent="0.4">
      <c r="E32" s="11" t="s">
        <v>135</v>
      </c>
      <c r="F32" s="30">
        <v>240</v>
      </c>
      <c r="G32" s="30">
        <v>400</v>
      </c>
      <c r="H32" s="30">
        <v>33</v>
      </c>
      <c r="I32" s="42"/>
      <c r="J32" s="16">
        <f>$F32*'Transformers - Loading'!J32/100</f>
        <v>0</v>
      </c>
      <c r="K32" s="16">
        <f>$F32*'Transformers - Loading'!K32/100</f>
        <v>0</v>
      </c>
      <c r="L32" s="16">
        <f>$F32*'Transformers - Loading'!L32/100</f>
        <v>40.852353283667519</v>
      </c>
      <c r="M32" s="16">
        <f>$F32*'Transformers - Loading'!M32/100</f>
        <v>40.852353283667519</v>
      </c>
      <c r="N32" s="16">
        <f>$F32*'Transformers - Loading'!N32/100</f>
        <v>40.852353283667519</v>
      </c>
      <c r="O32" s="16">
        <f>$F32*'Transformers - Loading'!O32/100</f>
        <v>40.852353283667519</v>
      </c>
      <c r="P32" s="16">
        <f>$F32*'Transformers - Loading'!P32/100</f>
        <v>40.852353283667519</v>
      </c>
      <c r="Q32" s="16">
        <f>$F32*'Transformers - Loading'!Q32/100</f>
        <v>40.852353283667519</v>
      </c>
      <c r="R32" s="16">
        <f>$F32*'Transformers - Loading'!R32/100</f>
        <v>40.852353283667519</v>
      </c>
      <c r="S32" s="16">
        <f>$F32*'Transformers - Loading'!S32/100</f>
        <v>0</v>
      </c>
      <c r="T32" s="16">
        <f>$F32*'Transformers - Loading'!T32/100</f>
        <v>0</v>
      </c>
      <c r="U32" s="16">
        <f>$F32*'Transformers - Loading'!U32/100</f>
        <v>0</v>
      </c>
      <c r="V32" s="16">
        <f>$F32*'Transformers - Loading'!V32/100</f>
        <v>8.4899597066936325E-2</v>
      </c>
      <c r="W32" s="16">
        <f>$F32*'Transformers - Loading'!W32/100</f>
        <v>8.4899597066936325E-2</v>
      </c>
      <c r="X32" s="16">
        <f>$F32*'Transformers - Loading'!X32/100</f>
        <v>8.4899597066936325E-2</v>
      </c>
      <c r="Y32" s="16">
        <f>$F32*'Transformers - Loading'!Y32/100</f>
        <v>8.4899597066936325E-2</v>
      </c>
      <c r="Z32" s="16">
        <f>$F32*'Transformers - Loading'!Z32/100</f>
        <v>4.7843457369138843E-2</v>
      </c>
      <c r="AA32" s="16">
        <f>$F32*'Transformers - Loading'!AA32/100</f>
        <v>4.7843457369138843E-2</v>
      </c>
      <c r="AB32" s="16">
        <f>$F32*'Transformers - Loading'!AB32/100</f>
        <v>4.7654487476779368E-2</v>
      </c>
      <c r="AC32" s="16">
        <f>$F32*'Transformers - Loading'!AC32/100</f>
        <v>4.7654487476779368E-2</v>
      </c>
      <c r="AD32" s="16">
        <f>$F32*'Transformers - Loading'!AD32/100</f>
        <v>4.8501343499916923E-2</v>
      </c>
      <c r="AE32" s="16">
        <f>$F32*'Transformers - Loading'!AE32/100</f>
        <v>4.8403066725729443E-2</v>
      </c>
      <c r="AF32" s="16">
        <f>$F32*'Transformers - Loading'!AF32/100</f>
        <v>5.9791628441603108E-2</v>
      </c>
      <c r="AG32" s="16">
        <f>$F32*'Transformers - Loading'!AG32/100</f>
        <v>5.9791628441603108E-2</v>
      </c>
      <c r="AH32" s="16">
        <f>$F32*'Transformers - Loading'!AH32/100</f>
        <v>4.7966067566686234E-2</v>
      </c>
      <c r="AI32" s="16">
        <f>$F32*'Transformers - Loading'!AI32/100</f>
        <v>4.7966067566686234E-2</v>
      </c>
      <c r="AJ32" s="16">
        <f>$F32*'Transformers - Loading'!AJ32/100</f>
        <v>4.7966067566686234E-2</v>
      </c>
      <c r="AK32" s="16">
        <f>$F32*'Transformers - Loading'!AK32/100</f>
        <v>5.9555373005039006E-2</v>
      </c>
      <c r="AL32" s="16">
        <f>$F32*'Transformers - Loading'!AL32/100</f>
        <v>4.8540045036828169E-2</v>
      </c>
      <c r="AM32" s="16">
        <f>$F32*'Transformers - Loading'!AM32/100</f>
        <v>5.9719489542359117E-2</v>
      </c>
      <c r="AN32" s="16">
        <f>$F32*'Transformers - Loading'!AN32/100</f>
        <v>5.9719489542359117E-2</v>
      </c>
      <c r="AO32" s="16">
        <f>$F32*'Transformers - Loading'!AO32/100</f>
        <v>5.9719489542359117E-2</v>
      </c>
      <c r="AP32" s="16">
        <f>$F32*'Transformers - Loading'!AP32/100</f>
        <v>5.9719489542359117E-2</v>
      </c>
      <c r="AQ32" s="16">
        <f>$F32*'Transformers - Loading'!AQ32/100</f>
        <v>5.9719489542359117E-2</v>
      </c>
      <c r="AR32" s="16"/>
      <c r="AS32" s="16">
        <f>$F32*'Transformers - Loading'!AS32/100</f>
        <v>40.852353283667519</v>
      </c>
      <c r="AT32" s="16">
        <f>$F32*'Transformers - Loading'!AT32/100</f>
        <v>40.852353283667519</v>
      </c>
      <c r="AU32" s="16">
        <f>$F32*'Transformers - Loading'!AU32/100</f>
        <v>40.852353283667519</v>
      </c>
      <c r="AV32" s="16">
        <f>$F32*'Transformers - Loading'!AV32/100</f>
        <v>40.852353283667519</v>
      </c>
      <c r="AW32" s="16">
        <f>$F32*'Transformers - Loading'!AW32/100</f>
        <v>40.852353283667519</v>
      </c>
      <c r="AX32" s="16">
        <f>$F32*'Transformers - Loading'!AX32/100</f>
        <v>0</v>
      </c>
      <c r="AY32" s="16">
        <f>$F32*'Transformers - Loading'!AY32/100</f>
        <v>8.4899597066936325E-2</v>
      </c>
      <c r="AZ32" s="16">
        <f>$F32*'Transformers - Loading'!AZ32/100</f>
        <v>4.7843457369138843E-2</v>
      </c>
      <c r="BA32" s="16">
        <f>$F32*'Transformers - Loading'!BA32/100</f>
        <v>4.7654487476779368E-2</v>
      </c>
      <c r="BB32" s="16">
        <f>$F32*'Transformers - Loading'!BB32/100</f>
        <v>4.8501343499916923E-2</v>
      </c>
      <c r="BC32" s="16">
        <f>$F32*'Transformers - Loading'!BC32/100</f>
        <v>4.8403066725729443E-2</v>
      </c>
      <c r="BD32" s="16">
        <f>$F32*'Transformers - Loading'!BD32/100</f>
        <v>5.9791628441603108E-2</v>
      </c>
      <c r="BE32" s="16">
        <f>$F32*'Transformers - Loading'!BE32/100</f>
        <v>4.7966067566686234E-2</v>
      </c>
      <c r="BF32" s="16">
        <f>$F32*'Transformers - Loading'!BF32/100</f>
        <v>5.9555373005039006E-2</v>
      </c>
      <c r="BG32" s="16">
        <f>$F32*'Transformers - Loading'!BG32/100</f>
        <v>4.8540045036828169E-2</v>
      </c>
      <c r="BH32" s="16">
        <f>$F32*'Transformers - Loading'!BH32/100</f>
        <v>5.9719489542359117E-2</v>
      </c>
      <c r="BI32" s="16"/>
      <c r="BJ32" s="16"/>
      <c r="BK32" s="16"/>
    </row>
    <row r="33" spans="5:63" ht="15" customHeight="1" x14ac:dyDescent="0.4">
      <c r="E33" s="11" t="s">
        <v>136</v>
      </c>
      <c r="F33" s="30">
        <v>240</v>
      </c>
      <c r="G33" s="30">
        <v>400</v>
      </c>
      <c r="H33" s="30">
        <v>33</v>
      </c>
      <c r="I33" s="42"/>
      <c r="J33" s="16">
        <f>$F33*'Transformers - Loading'!J33/100</f>
        <v>0</v>
      </c>
      <c r="K33" s="16">
        <f>$F33*'Transformers - Loading'!K33/100</f>
        <v>0</v>
      </c>
      <c r="L33" s="16">
        <f>$F33*'Transformers - Loading'!L33/100</f>
        <v>42.006665365916064</v>
      </c>
      <c r="M33" s="16">
        <f>$F33*'Transformers - Loading'!M33/100</f>
        <v>42.006665365916064</v>
      </c>
      <c r="N33" s="16">
        <f>$F33*'Transformers - Loading'!N33/100</f>
        <v>42.006665365916064</v>
      </c>
      <c r="O33" s="16">
        <f>$F33*'Transformers - Loading'!O33/100</f>
        <v>42.006665365916064</v>
      </c>
      <c r="P33" s="16">
        <f>$F33*'Transformers - Loading'!P33/100</f>
        <v>42.006665365916064</v>
      </c>
      <c r="Q33" s="16">
        <f>$F33*'Transformers - Loading'!Q33/100</f>
        <v>42.006665365916064</v>
      </c>
      <c r="R33" s="16">
        <f>$F33*'Transformers - Loading'!R33/100</f>
        <v>42.006665365916064</v>
      </c>
      <c r="S33" s="16">
        <f>$F33*'Transformers - Loading'!S33/100</f>
        <v>0</v>
      </c>
      <c r="T33" s="16">
        <f>$F33*'Transformers - Loading'!T33/100</f>
        <v>0</v>
      </c>
      <c r="U33" s="16">
        <f>$F33*'Transformers - Loading'!U33/100</f>
        <v>0</v>
      </c>
      <c r="V33" s="16">
        <f>$F33*'Transformers - Loading'!V33/100</f>
        <v>0</v>
      </c>
      <c r="W33" s="16">
        <f>$F33*'Transformers - Loading'!W33/100</f>
        <v>0</v>
      </c>
      <c r="X33" s="16">
        <f>$F33*'Transformers - Loading'!X33/100</f>
        <v>0</v>
      </c>
      <c r="Y33" s="16">
        <f>$F33*'Transformers - Loading'!Y33/100</f>
        <v>0</v>
      </c>
      <c r="Z33" s="16">
        <f>$F33*'Transformers - Loading'!Z33/100</f>
        <v>0</v>
      </c>
      <c r="AA33" s="16">
        <f>$F33*'Transformers - Loading'!AA33/100</f>
        <v>0</v>
      </c>
      <c r="AB33" s="16">
        <f>$F33*'Transformers - Loading'!AB33/100</f>
        <v>0</v>
      </c>
      <c r="AC33" s="16">
        <f>$F33*'Transformers - Loading'!AC33/100</f>
        <v>0</v>
      </c>
      <c r="AD33" s="16">
        <f>$F33*'Transformers - Loading'!AD33/100</f>
        <v>0</v>
      </c>
      <c r="AE33" s="16">
        <f>$F33*'Transformers - Loading'!AE33/100</f>
        <v>0</v>
      </c>
      <c r="AF33" s="16">
        <f>$F33*'Transformers - Loading'!AF33/100</f>
        <v>0</v>
      </c>
      <c r="AG33" s="16">
        <f>$F33*'Transformers - Loading'!AG33/100</f>
        <v>0</v>
      </c>
      <c r="AH33" s="16">
        <f>$F33*'Transformers - Loading'!AH33/100</f>
        <v>0</v>
      </c>
      <c r="AI33" s="16">
        <f>$F33*'Transformers - Loading'!AI33/100</f>
        <v>0</v>
      </c>
      <c r="AJ33" s="16">
        <f>$F33*'Transformers - Loading'!AJ33/100</f>
        <v>0</v>
      </c>
      <c r="AK33" s="16">
        <f>$F33*'Transformers - Loading'!AK33/100</f>
        <v>0</v>
      </c>
      <c r="AL33" s="16">
        <f>$F33*'Transformers - Loading'!AL33/100</f>
        <v>0</v>
      </c>
      <c r="AM33" s="16">
        <f>$F33*'Transformers - Loading'!AM33/100</f>
        <v>0</v>
      </c>
      <c r="AN33" s="16">
        <f>$F33*'Transformers - Loading'!AN33/100</f>
        <v>0</v>
      </c>
      <c r="AO33" s="16">
        <f>$F33*'Transformers - Loading'!AO33/100</f>
        <v>0</v>
      </c>
      <c r="AP33" s="16">
        <f>$F33*'Transformers - Loading'!AP33/100</f>
        <v>0</v>
      </c>
      <c r="AQ33" s="16">
        <f>$F33*'Transformers - Loading'!AQ33/100</f>
        <v>0</v>
      </c>
      <c r="AR33" s="16"/>
      <c r="AS33" s="16">
        <f>$F33*'Transformers - Loading'!AS33/100</f>
        <v>42.006665365916064</v>
      </c>
      <c r="AT33" s="16">
        <f>$F33*'Transformers - Loading'!AT33/100</f>
        <v>42.006665365916064</v>
      </c>
      <c r="AU33" s="16">
        <f>$F33*'Transformers - Loading'!AU33/100</f>
        <v>42.006665365916064</v>
      </c>
      <c r="AV33" s="16">
        <f>$F33*'Transformers - Loading'!AV33/100</f>
        <v>42.006665365916064</v>
      </c>
      <c r="AW33" s="16">
        <f>$F33*'Transformers - Loading'!AW33/100</f>
        <v>42.006665365916064</v>
      </c>
      <c r="AX33" s="16">
        <f>$F33*'Transformers - Loading'!AX33/100</f>
        <v>0</v>
      </c>
      <c r="AY33" s="16">
        <f>$F33*'Transformers - Loading'!AY33/100</f>
        <v>0</v>
      </c>
      <c r="AZ33" s="16">
        <f>$F33*'Transformers - Loading'!AZ33/100</f>
        <v>0</v>
      </c>
      <c r="BA33" s="16">
        <f>$F33*'Transformers - Loading'!BA33/100</f>
        <v>0</v>
      </c>
      <c r="BB33" s="16">
        <f>$F33*'Transformers - Loading'!BB33/100</f>
        <v>0</v>
      </c>
      <c r="BC33" s="16">
        <f>$F33*'Transformers - Loading'!BC33/100</f>
        <v>0</v>
      </c>
      <c r="BD33" s="16">
        <f>$F33*'Transformers - Loading'!BD33/100</f>
        <v>0</v>
      </c>
      <c r="BE33" s="16">
        <f>$F33*'Transformers - Loading'!BE33/100</f>
        <v>0</v>
      </c>
      <c r="BF33" s="16">
        <f>$F33*'Transformers - Loading'!BF33/100</f>
        <v>0</v>
      </c>
      <c r="BG33" s="16">
        <f>$F33*'Transformers - Loading'!BG33/100</f>
        <v>0</v>
      </c>
      <c r="BH33" s="16">
        <f>$F33*'Transformers - Loading'!BH33/100</f>
        <v>0</v>
      </c>
      <c r="BI33" s="16"/>
      <c r="BJ33" s="16"/>
      <c r="BK33" s="16"/>
    </row>
    <row r="34" spans="5:63" ht="15" customHeight="1" x14ac:dyDescent="0.4">
      <c r="E34" s="11"/>
      <c r="F34" s="30"/>
      <c r="G34" s="30"/>
      <c r="H34" s="30"/>
      <c r="I34" s="42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</row>
    <row r="35" spans="5:63" ht="15" customHeight="1" x14ac:dyDescent="0.4">
      <c r="E35" s="11"/>
      <c r="F35" s="30"/>
      <c r="G35" s="30"/>
      <c r="H35" s="30"/>
      <c r="I35" s="42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</row>
    <row r="36" spans="5:63" ht="15" customHeight="1" x14ac:dyDescent="0.4">
      <c r="E36" s="11"/>
      <c r="F36" s="30"/>
      <c r="G36" s="30"/>
      <c r="H36" s="30"/>
      <c r="I36" s="42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</row>
    <row r="37" spans="5:63" ht="15" customHeight="1" x14ac:dyDescent="0.4">
      <c r="E37" s="11"/>
      <c r="F37" s="30"/>
      <c r="G37" s="30"/>
      <c r="H37" s="30"/>
      <c r="I37" s="42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</row>
    <row r="38" spans="5:63" ht="15" customHeight="1" x14ac:dyDescent="0.4">
      <c r="E38" s="11"/>
      <c r="F38" s="30"/>
      <c r="G38" s="30"/>
      <c r="H38" s="30"/>
      <c r="I38" s="42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</row>
    <row r="39" spans="5:63" ht="15" customHeight="1" x14ac:dyDescent="0.4">
      <c r="E39" s="11"/>
      <c r="F39" s="30"/>
      <c r="G39" s="30"/>
      <c r="H39" s="30"/>
      <c r="I39" s="42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</row>
    <row r="40" spans="5:63" ht="15" customHeight="1" x14ac:dyDescent="0.4">
      <c r="E40" s="11"/>
      <c r="F40" s="30"/>
      <c r="G40" s="30"/>
      <c r="H40" s="30"/>
      <c r="I40" s="42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</row>
    <row r="41" spans="5:63" ht="15" customHeight="1" x14ac:dyDescent="0.4">
      <c r="E41" s="11"/>
      <c r="F41" s="30"/>
      <c r="G41" s="30"/>
      <c r="H41" s="30"/>
      <c r="I41" s="42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</row>
    <row r="42" spans="5:63" ht="15" customHeight="1" x14ac:dyDescent="0.4">
      <c r="E42" s="11"/>
      <c r="F42" s="30"/>
      <c r="G42" s="30"/>
      <c r="H42" s="30"/>
      <c r="I42" s="42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</row>
    <row r="43" spans="5:63" ht="15" customHeight="1" x14ac:dyDescent="0.4">
      <c r="E43" s="11"/>
      <c r="F43" s="30"/>
      <c r="G43" s="30"/>
      <c r="H43" s="30"/>
      <c r="I43" s="42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</row>
    <row r="44" spans="5:63" ht="15" customHeight="1" x14ac:dyDescent="0.4">
      <c r="E44" s="11"/>
      <c r="F44" s="30"/>
      <c r="G44" s="30"/>
      <c r="H44" s="30"/>
      <c r="I44" s="42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</row>
    <row r="45" spans="5:63" ht="15" customHeight="1" x14ac:dyDescent="0.4">
      <c r="E45" s="11"/>
      <c r="F45" s="30"/>
      <c r="G45" s="30"/>
      <c r="H45" s="30"/>
      <c r="I45" s="42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</row>
    <row r="46" spans="5:63" ht="15" customHeight="1" x14ac:dyDescent="0.4">
      <c r="E46" s="11"/>
      <c r="F46" s="30"/>
      <c r="G46" s="30"/>
      <c r="H46" s="30"/>
      <c r="I46" s="42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</row>
    <row r="47" spans="5:63" ht="15" customHeight="1" x14ac:dyDescent="0.4">
      <c r="E47" s="11"/>
      <c r="F47" s="30"/>
      <c r="G47" s="30"/>
      <c r="H47" s="30"/>
      <c r="I47" s="42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</row>
    <row r="48" spans="5:63" ht="15" customHeight="1" x14ac:dyDescent="0.4">
      <c r="E48" s="11"/>
      <c r="F48" s="30"/>
      <c r="G48" s="30"/>
      <c r="H48" s="30"/>
      <c r="I48" s="42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</row>
    <row r="49" spans="5:63" ht="15" customHeight="1" x14ac:dyDescent="0.4">
      <c r="E49" s="11"/>
      <c r="F49" s="30"/>
      <c r="G49" s="30"/>
      <c r="H49" s="30"/>
      <c r="I49" s="42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</row>
    <row r="50" spans="5:63" ht="15" customHeight="1" x14ac:dyDescent="0.4">
      <c r="E50" s="11"/>
      <c r="F50" s="30"/>
      <c r="G50" s="30"/>
      <c r="H50" s="30"/>
      <c r="I50" s="42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</row>
    <row r="51" spans="5:63" ht="15" customHeight="1" x14ac:dyDescent="0.4">
      <c r="E51" s="11"/>
      <c r="F51" s="30"/>
      <c r="G51" s="30"/>
      <c r="H51" s="30"/>
      <c r="I51" s="42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</row>
    <row r="52" spans="5:63" ht="15" customHeight="1" x14ac:dyDescent="0.4">
      <c r="E52" s="11"/>
      <c r="F52" s="30"/>
      <c r="G52" s="30"/>
      <c r="H52" s="30"/>
      <c r="I52" s="42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</row>
    <row r="53" spans="5:63" ht="15" customHeight="1" x14ac:dyDescent="0.4">
      <c r="E53" s="11"/>
      <c r="F53" s="30"/>
      <c r="G53" s="30"/>
      <c r="H53" s="30"/>
      <c r="I53" s="42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</row>
    <row r="54" spans="5:63" ht="15" customHeight="1" x14ac:dyDescent="0.4">
      <c r="E54" s="11"/>
      <c r="F54" s="30"/>
      <c r="G54" s="30"/>
      <c r="H54" s="30"/>
      <c r="I54" s="42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</row>
    <row r="55" spans="5:63" ht="15" customHeight="1" x14ac:dyDescent="0.4">
      <c r="E55" s="11"/>
      <c r="F55" s="30"/>
      <c r="G55" s="30"/>
      <c r="H55" s="30"/>
      <c r="I55" s="42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</row>
    <row r="56" spans="5:63" ht="15" customHeight="1" x14ac:dyDescent="0.4">
      <c r="E56" s="11"/>
      <c r="F56" s="30"/>
      <c r="G56" s="30"/>
      <c r="H56" s="30"/>
      <c r="I56" s="42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</row>
    <row r="57" spans="5:63" ht="15" customHeight="1" x14ac:dyDescent="0.4">
      <c r="E57" s="11"/>
      <c r="F57" s="30"/>
      <c r="G57" s="30"/>
      <c r="H57" s="30"/>
      <c r="I57" s="42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</row>
    <row r="58" spans="5:63" ht="15" customHeight="1" x14ac:dyDescent="0.4">
      <c r="E58" s="11"/>
      <c r="F58" s="30"/>
      <c r="G58" s="30"/>
      <c r="H58" s="30"/>
      <c r="I58" s="42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</row>
    <row r="59" spans="5:63" ht="15" customHeight="1" x14ac:dyDescent="0.4">
      <c r="E59" s="11"/>
      <c r="F59" s="30"/>
      <c r="G59" s="30"/>
      <c r="H59" s="30"/>
      <c r="I59" s="42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</row>
    <row r="60" spans="5:63" ht="15" customHeight="1" x14ac:dyDescent="0.4">
      <c r="E60" s="11"/>
      <c r="F60" s="30"/>
      <c r="G60" s="30"/>
      <c r="H60" s="30"/>
      <c r="I60" s="42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</row>
    <row r="61" spans="5:63" ht="15" customHeight="1" x14ac:dyDescent="0.4">
      <c r="E61" s="11"/>
      <c r="F61" s="30"/>
      <c r="G61" s="30"/>
      <c r="H61" s="30"/>
      <c r="I61" s="42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</row>
    <row r="62" spans="5:63" ht="15" customHeight="1" x14ac:dyDescent="0.4">
      <c r="E62" s="11"/>
      <c r="F62" s="30"/>
      <c r="G62" s="30"/>
      <c r="H62" s="30"/>
      <c r="I62" s="42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</row>
    <row r="63" spans="5:63" ht="15" customHeight="1" x14ac:dyDescent="0.4">
      <c r="E63" s="11"/>
      <c r="F63" s="30"/>
      <c r="G63" s="30"/>
      <c r="H63" s="30"/>
      <c r="I63" s="42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</row>
    <row r="64" spans="5:63" ht="15" customHeight="1" x14ac:dyDescent="0.4">
      <c r="E64" s="11"/>
      <c r="F64" s="30"/>
      <c r="G64" s="30"/>
      <c r="H64" s="30"/>
      <c r="I64" s="42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</row>
    <row r="65" spans="5:63" ht="15" customHeight="1" x14ac:dyDescent="0.4">
      <c r="E65" s="11"/>
      <c r="F65" s="30"/>
      <c r="G65" s="30"/>
      <c r="H65" s="30"/>
      <c r="I65" s="42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</row>
    <row r="66" spans="5:63" ht="15" customHeight="1" x14ac:dyDescent="0.4">
      <c r="E66" s="11"/>
      <c r="F66" s="30"/>
      <c r="G66" s="30"/>
      <c r="H66" s="30"/>
      <c r="I66" s="42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</row>
    <row r="67" spans="5:63" ht="15" customHeight="1" x14ac:dyDescent="0.4">
      <c r="E67" s="11"/>
      <c r="F67" s="30"/>
      <c r="G67" s="30"/>
      <c r="H67" s="30"/>
      <c r="I67" s="42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</row>
    <row r="68" spans="5:63" ht="15" customHeight="1" x14ac:dyDescent="0.4">
      <c r="E68" s="11"/>
      <c r="F68" s="30"/>
      <c r="G68" s="30"/>
      <c r="H68" s="30"/>
      <c r="I68" s="42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</row>
    <row r="69" spans="5:63" ht="15" customHeight="1" x14ac:dyDescent="0.4">
      <c r="E69" s="11"/>
      <c r="F69" s="30"/>
      <c r="G69" s="30"/>
      <c r="H69" s="30"/>
      <c r="I69" s="42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</row>
    <row r="70" spans="5:63" ht="15" customHeight="1" x14ac:dyDescent="0.4">
      <c r="E70" s="11"/>
      <c r="F70" s="30"/>
      <c r="G70" s="30"/>
      <c r="H70" s="30"/>
      <c r="I70" s="42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</row>
    <row r="71" spans="5:63" ht="15" customHeight="1" x14ac:dyDescent="0.4">
      <c r="E71" s="11"/>
      <c r="F71" s="30"/>
      <c r="G71" s="30"/>
      <c r="H71" s="30"/>
      <c r="I71" s="42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</row>
    <row r="72" spans="5:63" ht="15" customHeight="1" x14ac:dyDescent="0.4">
      <c r="E72" s="11"/>
      <c r="F72" s="30"/>
      <c r="G72" s="30"/>
      <c r="H72" s="30"/>
      <c r="I72" s="42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</row>
    <row r="73" spans="5:63" ht="15" customHeight="1" x14ac:dyDescent="0.4">
      <c r="E73" s="11"/>
      <c r="F73" s="30"/>
      <c r="G73" s="30"/>
      <c r="H73" s="30"/>
      <c r="I73" s="42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</row>
    <row r="74" spans="5:63" ht="15" customHeight="1" x14ac:dyDescent="0.4">
      <c r="E74" s="11"/>
      <c r="F74" s="30"/>
      <c r="G74" s="30"/>
      <c r="H74" s="30"/>
      <c r="I74" s="42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</row>
    <row r="75" spans="5:63" ht="15" customHeight="1" x14ac:dyDescent="0.4">
      <c r="E75" s="11"/>
      <c r="F75" s="30"/>
      <c r="G75" s="30"/>
      <c r="H75" s="30"/>
      <c r="I75" s="42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</row>
    <row r="76" spans="5:63" ht="15" customHeight="1" x14ac:dyDescent="0.4">
      <c r="E76" s="11"/>
      <c r="F76" s="30"/>
      <c r="G76" s="30"/>
      <c r="H76" s="30"/>
      <c r="I76" s="42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</row>
    <row r="77" spans="5:63" ht="15" customHeight="1" x14ac:dyDescent="0.4">
      <c r="E77" s="11"/>
      <c r="F77" s="30"/>
      <c r="G77" s="30"/>
      <c r="H77" s="30"/>
      <c r="I77" s="42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</row>
    <row r="78" spans="5:63" ht="15" customHeight="1" x14ac:dyDescent="0.4">
      <c r="E78" s="11"/>
      <c r="F78" s="30"/>
      <c r="G78" s="30"/>
      <c r="H78" s="30"/>
      <c r="I78" s="42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</row>
    <row r="79" spans="5:63" ht="15" customHeight="1" x14ac:dyDescent="0.4">
      <c r="E79" s="11"/>
      <c r="F79" s="30"/>
      <c r="G79" s="30"/>
      <c r="H79" s="30"/>
      <c r="I79" s="42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</row>
    <row r="80" spans="5:63" ht="15" customHeight="1" x14ac:dyDescent="0.4">
      <c r="E80" s="11"/>
      <c r="F80" s="30"/>
      <c r="G80" s="30"/>
      <c r="H80" s="30"/>
      <c r="I80" s="42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</row>
    <row r="81" spans="5:63" ht="15" customHeight="1" x14ac:dyDescent="0.4">
      <c r="E81" s="11"/>
      <c r="F81" s="30"/>
      <c r="G81" s="30"/>
      <c r="H81" s="30"/>
      <c r="I81" s="42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</row>
    <row r="82" spans="5:63" ht="15" customHeight="1" x14ac:dyDescent="0.4">
      <c r="E82" s="11"/>
      <c r="F82" s="30"/>
      <c r="G82" s="30"/>
      <c r="H82" s="30"/>
      <c r="I82" s="42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</row>
    <row r="83" spans="5:63" ht="15" customHeight="1" x14ac:dyDescent="0.4">
      <c r="E83" s="11"/>
      <c r="F83" s="30"/>
      <c r="G83" s="30"/>
      <c r="H83" s="30"/>
      <c r="I83" s="42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</row>
    <row r="84" spans="5:63" ht="15" customHeight="1" x14ac:dyDescent="0.4">
      <c r="E84" s="11"/>
      <c r="F84" s="30"/>
      <c r="G84" s="30"/>
      <c r="H84" s="30"/>
      <c r="I84" s="42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</row>
    <row r="85" spans="5:63" ht="15" customHeight="1" x14ac:dyDescent="0.4">
      <c r="E85" s="11"/>
      <c r="F85" s="30"/>
      <c r="G85" s="30"/>
      <c r="H85" s="30"/>
      <c r="I85" s="42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</row>
    <row r="86" spans="5:63" ht="15" customHeight="1" x14ac:dyDescent="0.4">
      <c r="E86" s="11"/>
      <c r="F86" s="30"/>
      <c r="G86" s="30"/>
      <c r="H86" s="30"/>
      <c r="I86" s="42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</row>
    <row r="87" spans="5:63" ht="15" customHeight="1" x14ac:dyDescent="0.4">
      <c r="E87" s="11"/>
      <c r="F87" s="30"/>
      <c r="G87" s="30"/>
      <c r="H87" s="30"/>
      <c r="I87" s="42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</row>
    <row r="88" spans="5:63" ht="15" customHeight="1" x14ac:dyDescent="0.4">
      <c r="E88" s="11"/>
      <c r="F88" s="30"/>
      <c r="G88" s="30"/>
      <c r="H88" s="30"/>
      <c r="I88" s="42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</row>
    <row r="89" spans="5:63" ht="15" customHeight="1" x14ac:dyDescent="0.4">
      <c r="E89" s="11"/>
      <c r="F89" s="30"/>
      <c r="G89" s="30"/>
      <c r="H89" s="30"/>
      <c r="I89" s="42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</row>
    <row r="90" spans="5:63" ht="15" customHeight="1" x14ac:dyDescent="0.4">
      <c r="E90" s="11"/>
      <c r="F90" s="30"/>
      <c r="G90" s="30"/>
      <c r="H90" s="30"/>
      <c r="I90" s="42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</row>
    <row r="91" spans="5:63" ht="15" customHeight="1" x14ac:dyDescent="0.4">
      <c r="E91" s="11"/>
      <c r="F91" s="30"/>
      <c r="G91" s="30"/>
      <c r="H91" s="30"/>
      <c r="I91" s="42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</row>
    <row r="92" spans="5:63" ht="15" customHeight="1" x14ac:dyDescent="0.4">
      <c r="E92" s="11"/>
      <c r="F92" s="30"/>
      <c r="G92" s="30"/>
      <c r="H92" s="30"/>
      <c r="I92" s="42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</row>
    <row r="93" spans="5:63" ht="15" customHeight="1" x14ac:dyDescent="0.4">
      <c r="E93" s="11"/>
      <c r="F93" s="30"/>
      <c r="G93" s="30"/>
      <c r="H93" s="30"/>
      <c r="I93" s="42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</row>
    <row r="94" spans="5:63" ht="15" customHeight="1" x14ac:dyDescent="0.4">
      <c r="E94" s="11"/>
      <c r="F94" s="30"/>
      <c r="G94" s="30"/>
      <c r="H94" s="30"/>
      <c r="I94" s="42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</row>
    <row r="95" spans="5:63" ht="15" customHeight="1" x14ac:dyDescent="0.4">
      <c r="E95" s="11"/>
      <c r="F95" s="30"/>
      <c r="G95" s="30"/>
      <c r="H95" s="30"/>
      <c r="I95" s="42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</row>
    <row r="96" spans="5:63" ht="15" customHeight="1" x14ac:dyDescent="0.4">
      <c r="E96" s="11"/>
      <c r="F96" s="30"/>
      <c r="G96" s="30"/>
      <c r="H96" s="30"/>
      <c r="I96" s="42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</row>
    <row r="97" spans="5:63" ht="15" customHeight="1" x14ac:dyDescent="0.4">
      <c r="E97" s="11"/>
      <c r="F97" s="30"/>
      <c r="G97" s="30"/>
      <c r="H97" s="30"/>
      <c r="I97" s="42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</row>
    <row r="98" spans="5:63" ht="15" customHeight="1" x14ac:dyDescent="0.4">
      <c r="E98" s="11"/>
      <c r="F98" s="30"/>
      <c r="G98" s="30"/>
      <c r="H98" s="30"/>
      <c r="I98" s="42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</row>
    <row r="99" spans="5:63" ht="15" customHeight="1" x14ac:dyDescent="0.4">
      <c r="E99" s="11"/>
      <c r="F99" s="30"/>
      <c r="G99" s="30"/>
      <c r="H99" s="30"/>
      <c r="I99" s="42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</row>
    <row r="100" spans="5:63" ht="15" customHeight="1" x14ac:dyDescent="0.4">
      <c r="E100" s="11"/>
      <c r="F100" s="30"/>
      <c r="G100" s="30"/>
      <c r="H100" s="30"/>
      <c r="I100" s="42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</row>
    <row r="101" spans="5:63" ht="15" customHeight="1" x14ac:dyDescent="0.4">
      <c r="E101" s="11"/>
      <c r="F101" s="30"/>
      <c r="G101" s="30"/>
      <c r="H101" s="30"/>
      <c r="I101" s="42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</row>
    <row r="102" spans="5:63" ht="15" customHeight="1" x14ac:dyDescent="0.4">
      <c r="E102" s="11"/>
      <c r="F102" s="30"/>
      <c r="G102" s="30"/>
      <c r="H102" s="30"/>
      <c r="I102" s="42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</row>
    <row r="103" spans="5:63" ht="15" customHeight="1" x14ac:dyDescent="0.4">
      <c r="E103" s="11"/>
      <c r="F103" s="30"/>
      <c r="G103" s="30"/>
      <c r="H103" s="30"/>
      <c r="I103" s="42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</row>
    <row r="104" spans="5:63" ht="15" customHeight="1" x14ac:dyDescent="0.4">
      <c r="E104" s="11"/>
      <c r="F104" s="30"/>
      <c r="G104" s="30"/>
      <c r="H104" s="30"/>
      <c r="I104" s="42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</row>
    <row r="105" spans="5:63" ht="15" customHeight="1" x14ac:dyDescent="0.4">
      <c r="E105" s="11"/>
      <c r="F105" s="30"/>
      <c r="G105" s="30"/>
      <c r="H105" s="30"/>
      <c r="I105" s="42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</row>
    <row r="106" spans="5:63" ht="15" customHeight="1" x14ac:dyDescent="0.4">
      <c r="E106" s="11"/>
      <c r="F106" s="30"/>
      <c r="G106" s="30"/>
      <c r="H106" s="30"/>
      <c r="I106" s="42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</row>
    <row r="107" spans="5:63" ht="15" customHeight="1" x14ac:dyDescent="0.4">
      <c r="E107" s="11"/>
      <c r="F107" s="30"/>
      <c r="G107" s="30"/>
      <c r="H107" s="30"/>
      <c r="I107" s="42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</row>
    <row r="108" spans="5:63" ht="15" customHeight="1" x14ac:dyDescent="0.4">
      <c r="E108" s="11"/>
      <c r="F108" s="30"/>
      <c r="G108" s="30"/>
      <c r="H108" s="30"/>
      <c r="I108" s="42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</row>
    <row r="109" spans="5:63" ht="15" customHeight="1" x14ac:dyDescent="0.4">
      <c r="E109" s="11"/>
      <c r="F109" s="30"/>
      <c r="G109" s="30"/>
      <c r="H109" s="30"/>
      <c r="I109" s="42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</row>
    <row r="110" spans="5:63" ht="15" customHeight="1" x14ac:dyDescent="0.4">
      <c r="E110" s="11"/>
      <c r="F110" s="30"/>
      <c r="G110" s="30"/>
      <c r="H110" s="30"/>
      <c r="I110" s="42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</row>
    <row r="111" spans="5:63" ht="15" customHeight="1" x14ac:dyDescent="0.4">
      <c r="E111" s="11"/>
      <c r="F111" s="30"/>
      <c r="G111" s="30"/>
      <c r="H111" s="30"/>
      <c r="I111" s="42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</row>
    <row r="112" spans="5:63" ht="15" customHeight="1" x14ac:dyDescent="0.4">
      <c r="E112" s="11"/>
      <c r="F112" s="30"/>
      <c r="G112" s="30"/>
      <c r="H112" s="30"/>
      <c r="I112" s="42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</row>
    <row r="113" spans="5:63" ht="15" customHeight="1" x14ac:dyDescent="0.4">
      <c r="E113" s="11"/>
      <c r="F113" s="30"/>
      <c r="G113" s="30"/>
      <c r="H113" s="30"/>
      <c r="I113" s="42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</row>
    <row r="114" spans="5:63" ht="15" customHeight="1" x14ac:dyDescent="0.4">
      <c r="E114" s="11"/>
      <c r="F114" s="30"/>
      <c r="G114" s="30"/>
      <c r="H114" s="30"/>
      <c r="I114" s="42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</row>
    <row r="115" spans="5:63" ht="15" customHeight="1" x14ac:dyDescent="0.4">
      <c r="E115" s="11"/>
      <c r="F115" s="30"/>
      <c r="G115" s="30"/>
      <c r="H115" s="30"/>
      <c r="I115" s="42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</row>
    <row r="116" spans="5:63" ht="15" customHeight="1" x14ac:dyDescent="0.4">
      <c r="E116" s="11"/>
      <c r="F116" s="30"/>
      <c r="G116" s="30"/>
      <c r="H116" s="30"/>
      <c r="I116" s="42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</row>
    <row r="117" spans="5:63" ht="15" customHeight="1" x14ac:dyDescent="0.4">
      <c r="E117" s="11"/>
      <c r="F117" s="30"/>
      <c r="G117" s="30"/>
      <c r="H117" s="30"/>
      <c r="I117" s="42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</row>
    <row r="118" spans="5:63" ht="15" customHeight="1" x14ac:dyDescent="0.4">
      <c r="E118" s="11"/>
      <c r="F118" s="30"/>
      <c r="G118" s="30"/>
      <c r="H118" s="30"/>
      <c r="I118" s="42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</row>
    <row r="119" spans="5:63" ht="15" customHeight="1" x14ac:dyDescent="0.4">
      <c r="E119" s="11"/>
      <c r="F119" s="30"/>
      <c r="G119" s="30"/>
      <c r="H119" s="30"/>
      <c r="I119" s="42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</row>
    <row r="120" spans="5:63" ht="15" customHeight="1" x14ac:dyDescent="0.4">
      <c r="E120" s="11"/>
      <c r="F120" s="30"/>
      <c r="G120" s="30"/>
      <c r="H120" s="30"/>
      <c r="I120" s="42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</row>
    <row r="121" spans="5:63" ht="15" customHeight="1" x14ac:dyDescent="0.4">
      <c r="E121" s="11"/>
      <c r="F121" s="30"/>
      <c r="G121" s="30"/>
      <c r="H121" s="30"/>
      <c r="I121" s="42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</row>
    <row r="122" spans="5:63" ht="15" customHeight="1" x14ac:dyDescent="0.4">
      <c r="E122" s="11"/>
      <c r="F122" s="30"/>
      <c r="G122" s="30"/>
      <c r="H122" s="30"/>
      <c r="I122" s="42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</row>
    <row r="123" spans="5:63" ht="15" customHeight="1" x14ac:dyDescent="0.4">
      <c r="E123" s="11"/>
      <c r="F123" s="30"/>
      <c r="G123" s="30"/>
      <c r="H123" s="30"/>
      <c r="I123" s="42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</row>
    <row r="124" spans="5:63" ht="15" customHeight="1" x14ac:dyDescent="0.4">
      <c r="E124" s="11"/>
      <c r="F124" s="30"/>
      <c r="G124" s="30"/>
      <c r="H124" s="30"/>
      <c r="I124" s="42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</row>
    <row r="125" spans="5:63" ht="15" customHeight="1" x14ac:dyDescent="0.4">
      <c r="E125" s="11"/>
      <c r="F125" s="30"/>
      <c r="G125" s="30"/>
      <c r="H125" s="30"/>
      <c r="I125" s="42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</row>
    <row r="126" spans="5:63" ht="15" customHeight="1" x14ac:dyDescent="0.4">
      <c r="E126" s="11"/>
      <c r="F126" s="30"/>
      <c r="G126" s="30"/>
      <c r="H126" s="30"/>
      <c r="I126" s="42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</row>
    <row r="127" spans="5:63" ht="15" customHeight="1" x14ac:dyDescent="0.4">
      <c r="E127" s="11"/>
      <c r="F127" s="30"/>
      <c r="G127" s="30"/>
      <c r="H127" s="30"/>
      <c r="I127" s="42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</row>
    <row r="128" spans="5:63" ht="15" customHeight="1" x14ac:dyDescent="0.4">
      <c r="E128" s="11"/>
      <c r="F128" s="30"/>
      <c r="G128" s="30"/>
      <c r="H128" s="30"/>
      <c r="I128" s="42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</row>
    <row r="129" spans="5:63" ht="15" customHeight="1" x14ac:dyDescent="0.4">
      <c r="E129" s="11"/>
      <c r="F129" s="30"/>
      <c r="G129" s="30"/>
      <c r="H129" s="30"/>
      <c r="I129" s="42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</row>
    <row r="130" spans="5:63" ht="15" customHeight="1" x14ac:dyDescent="0.4">
      <c r="E130" s="11"/>
      <c r="F130" s="30"/>
      <c r="G130" s="30"/>
      <c r="H130" s="30"/>
      <c r="I130" s="42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</row>
    <row r="131" spans="5:63" ht="15" customHeight="1" x14ac:dyDescent="0.4">
      <c r="E131" s="11"/>
      <c r="F131" s="30"/>
      <c r="G131" s="30"/>
      <c r="H131" s="30"/>
      <c r="I131" s="42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</row>
    <row r="132" spans="5:63" ht="15" customHeight="1" x14ac:dyDescent="0.4">
      <c r="E132" s="11"/>
      <c r="F132" s="30"/>
      <c r="G132" s="30"/>
      <c r="H132" s="30"/>
      <c r="I132" s="42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</row>
    <row r="133" spans="5:63" ht="15" customHeight="1" x14ac:dyDescent="0.4">
      <c r="E133" s="11"/>
      <c r="F133" s="30"/>
      <c r="G133" s="30"/>
      <c r="H133" s="30"/>
      <c r="I133" s="42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</row>
    <row r="134" spans="5:63" ht="15" customHeight="1" x14ac:dyDescent="0.4">
      <c r="E134" s="11"/>
      <c r="F134" s="30"/>
      <c r="G134" s="30"/>
      <c r="H134" s="30"/>
      <c r="I134" s="42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</row>
    <row r="135" spans="5:63" ht="15" customHeight="1" x14ac:dyDescent="0.4">
      <c r="E135" s="11"/>
      <c r="F135" s="30"/>
      <c r="G135" s="30"/>
      <c r="H135" s="30"/>
      <c r="I135" s="42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</row>
    <row r="136" spans="5:63" ht="15" customHeight="1" x14ac:dyDescent="0.4">
      <c r="E136" s="11"/>
      <c r="F136" s="30"/>
      <c r="G136" s="30"/>
      <c r="H136" s="30"/>
      <c r="I136" s="42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</row>
    <row r="137" spans="5:63" ht="15" customHeight="1" x14ac:dyDescent="0.4">
      <c r="E137" s="11"/>
      <c r="F137" s="30"/>
      <c r="G137" s="30"/>
      <c r="H137" s="30"/>
      <c r="I137" s="42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</row>
    <row r="138" spans="5:63" ht="15" customHeight="1" x14ac:dyDescent="0.4">
      <c r="E138" s="11"/>
      <c r="F138" s="30"/>
      <c r="G138" s="30"/>
      <c r="H138" s="30"/>
      <c r="I138" s="42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</row>
    <row r="139" spans="5:63" ht="15" customHeight="1" x14ac:dyDescent="0.4">
      <c r="E139" s="11"/>
      <c r="F139" s="30"/>
      <c r="G139" s="30"/>
      <c r="H139" s="30"/>
      <c r="I139" s="42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</row>
    <row r="140" spans="5:63" ht="15" customHeight="1" x14ac:dyDescent="0.4">
      <c r="E140" s="11"/>
      <c r="F140" s="30"/>
      <c r="G140" s="30"/>
      <c r="H140" s="30"/>
      <c r="I140" s="42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</row>
    <row r="141" spans="5:63" ht="15" customHeight="1" x14ac:dyDescent="0.4">
      <c r="E141" s="11"/>
      <c r="F141" s="30"/>
      <c r="G141" s="30"/>
      <c r="H141" s="30"/>
      <c r="I141" s="42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</row>
    <row r="142" spans="5:63" ht="15" customHeight="1" x14ac:dyDescent="0.4">
      <c r="E142" s="11"/>
      <c r="F142" s="30"/>
      <c r="G142" s="30"/>
      <c r="H142" s="30"/>
      <c r="I142" s="42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</row>
    <row r="143" spans="5:63" ht="15" customHeight="1" x14ac:dyDescent="0.4">
      <c r="E143" s="11"/>
      <c r="F143" s="30"/>
      <c r="G143" s="30"/>
      <c r="H143" s="30"/>
      <c r="I143" s="42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</row>
    <row r="144" spans="5:63" ht="15" customHeight="1" x14ac:dyDescent="0.4">
      <c r="E144" s="11"/>
      <c r="F144" s="30"/>
      <c r="G144" s="30"/>
      <c r="H144" s="30"/>
      <c r="I144" s="42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</row>
    <row r="145" spans="2:63" ht="15" customHeight="1" x14ac:dyDescent="0.4">
      <c r="E145" s="11"/>
      <c r="F145" s="30"/>
      <c r="G145" s="30"/>
      <c r="H145" s="30"/>
      <c r="I145" s="42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</row>
    <row r="146" spans="2:63" ht="15" customHeight="1" x14ac:dyDescent="0.4">
      <c r="E146" s="11"/>
      <c r="F146" s="30"/>
      <c r="G146" s="30"/>
      <c r="H146" s="30"/>
      <c r="I146" s="42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</row>
    <row r="147" spans="2:63" ht="15" customHeight="1" x14ac:dyDescent="0.4">
      <c r="E147" s="11"/>
      <c r="F147" s="30"/>
      <c r="G147" s="30"/>
      <c r="H147" s="30"/>
      <c r="I147" s="42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</row>
    <row r="148" spans="2:63" ht="15" customHeight="1" x14ac:dyDescent="0.4">
      <c r="E148" s="11"/>
      <c r="F148" s="30"/>
      <c r="G148" s="30"/>
      <c r="H148" s="30"/>
      <c r="I148" s="42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</row>
    <row r="149" spans="2:63" ht="15" customHeight="1" x14ac:dyDescent="0.4">
      <c r="E149" s="11"/>
      <c r="F149" s="30"/>
      <c r="G149" s="30"/>
      <c r="H149" s="30"/>
      <c r="I149" s="42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</row>
    <row r="150" spans="2:63" ht="15" customHeight="1" x14ac:dyDescent="0.4">
      <c r="E150" s="11"/>
      <c r="F150" s="30"/>
      <c r="G150" s="30"/>
      <c r="H150" s="30"/>
      <c r="I150" s="42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</row>
    <row r="151" spans="2:63" ht="15" customHeight="1" x14ac:dyDescent="0.4"/>
    <row r="152" spans="2:63" ht="15" customHeight="1" x14ac:dyDescent="0.4">
      <c r="B152" s="5" t="s">
        <v>14</v>
      </c>
      <c r="C152" s="5"/>
      <c r="D152" s="5"/>
      <c r="E152" s="6"/>
      <c r="F152" s="26"/>
      <c r="G152" s="26"/>
      <c r="H152" s="26"/>
      <c r="I152" s="2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</row>
    <row r="153" spans="2:63" ht="15" customHeight="1" x14ac:dyDescent="0.4"/>
  </sheetData>
  <sheetProtection formatCells="0" formatColumns="0" formatRows="0" sort="0" autoFilter="0"/>
  <phoneticPr fontId="28" type="noConversion"/>
  <conditionalFormatting sqref="AS9:BK150">
    <cfRule type="cellIs" dxfId="220" priority="6" operator="greaterThanOrEqual">
      <formula>90</formula>
    </cfRule>
  </conditionalFormatting>
  <conditionalFormatting sqref="E9:I150 AS9:BK150">
    <cfRule type="cellIs" dxfId="219" priority="5" operator="equal">
      <formula>""</formula>
    </cfRule>
  </conditionalFormatting>
  <conditionalFormatting sqref="J9:J150 K9:AQ33">
    <cfRule type="cellIs" dxfId="218" priority="4" operator="greaterThanOrEqual">
      <formula>90</formula>
    </cfRule>
  </conditionalFormatting>
  <conditionalFormatting sqref="J9:J150 K9:AQ33">
    <cfRule type="cellIs" dxfId="217" priority="3" operator="equal">
      <formula>""</formula>
    </cfRule>
  </conditionalFormatting>
  <conditionalFormatting sqref="K34:AR150 AR9:AR33">
    <cfRule type="cellIs" dxfId="216" priority="2" operator="greaterThanOrEqual">
      <formula>90</formula>
    </cfRule>
  </conditionalFormatting>
  <conditionalFormatting sqref="K34:AR150 AR9:AR33">
    <cfRule type="cellIs" dxfId="215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9040-DC2A-4224-9BC7-34BA58BB0F50}">
  <sheetPr>
    <tabColor theme="8" tint="0.59999389629810485"/>
  </sheetPr>
  <dimension ref="A1:BY153"/>
  <sheetViews>
    <sheetView showGridLines="0" topLeftCell="A4" zoomScale="80" zoomScaleNormal="80" workbookViewId="0">
      <selection activeCell="E8" sqref="E8:AR33"/>
    </sheetView>
  </sheetViews>
  <sheetFormatPr defaultColWidth="0" defaultRowHeight="15" customHeight="1" zeroHeight="1" x14ac:dyDescent="0.4"/>
  <cols>
    <col min="1" max="4" width="2.69140625" style="2" customWidth="1"/>
    <col min="5" max="5" width="25.69140625" style="4" customWidth="1"/>
    <col min="6" max="7" width="15.69140625" style="25" customWidth="1"/>
    <col min="8" max="9" width="15.69140625" style="4" customWidth="1"/>
    <col min="10" max="10" width="2.69140625" style="4" customWidth="1"/>
    <col min="11" max="44" width="15.69140625" style="4" customWidth="1"/>
    <col min="45" max="45" width="10.15234375" style="4" customWidth="1"/>
    <col min="46" max="64" width="15.69140625" style="4" customWidth="1"/>
    <col min="65" max="65" width="2.69140625" style="2" customWidth="1"/>
    <col min="66" max="77" width="0" style="2" hidden="1" customWidth="1"/>
    <col min="78" max="16384" width="9.15234375" style="2" hidden="1"/>
  </cols>
  <sheetData>
    <row r="1" spans="1:65" ht="25" customHeight="1" x14ac:dyDescent="0.4">
      <c r="A1" s="1" t="str">
        <f ca="1">MID(CELL("filename",A2),FIND("]",CELL("filename",A1))+1,255)</f>
        <v>Transformers - Taps</v>
      </c>
      <c r="B1" s="1"/>
      <c r="C1" s="1"/>
      <c r="D1" s="1"/>
      <c r="E1" s="9"/>
      <c r="F1" s="24"/>
      <c r="G1" s="24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1"/>
    </row>
    <row r="2" spans="1:65" ht="15" customHeight="1" x14ac:dyDescent="0.4"/>
    <row r="3" spans="1:65" ht="14.6" x14ac:dyDescent="0.4">
      <c r="B3" s="5" t="s">
        <v>13</v>
      </c>
      <c r="C3" s="5"/>
      <c r="D3" s="5"/>
      <c r="E3" s="6"/>
      <c r="F3" s="26"/>
      <c r="G3" s="2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</row>
    <row r="4" spans="1:65" ht="14.6" x14ac:dyDescent="0.4"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</row>
    <row r="5" spans="1:65" ht="14.6" x14ac:dyDescent="0.4">
      <c r="C5" s="10" t="s">
        <v>0</v>
      </c>
      <c r="D5" s="10"/>
      <c r="E5" s="10"/>
      <c r="F5" s="27"/>
      <c r="G5" s="27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</row>
    <row r="6" spans="1:65" ht="78" customHeight="1" x14ac:dyDescent="0.4">
      <c r="E6" s="2"/>
      <c r="F6" s="28"/>
      <c r="G6" s="28"/>
      <c r="H6" s="2"/>
      <c r="I6" s="46"/>
      <c r="J6" s="2"/>
      <c r="K6" s="38" t="str">
        <f>IF('Generators - Active Power'!I6="","",'Generators - Active Power'!I6)</f>
        <v>Post black-out</v>
      </c>
      <c r="L6" s="38" t="str">
        <f>IF('Generators - Active Power'!J6="","",'Generators - Active Power'!J6)</f>
        <v>Pre-restoration</v>
      </c>
      <c r="M6" s="38" t="str">
        <f>IF('Generators - Active Power'!K6="","",'Generators - Active Power'!K6)</f>
        <v>Energise Steven's Croft</v>
      </c>
      <c r="N6" s="38" t="str">
        <f>IF('Generators - Active Power'!L6="","",'Generators - Active Power'!L6)</f>
        <v>1.1 Energise Steven's croft BB
(CUSTOMER)</v>
      </c>
      <c r="O6" s="38" t="str">
        <f>IF('Generators - Active Power'!M6="","",'Generators - Active Power'!M6)</f>
        <v>1.2 Energise Steven's Croft cable to Chapelcross
(CHAP)</v>
      </c>
      <c r="P6" s="38" t="str">
        <f>IF('Generators - Active Power'!N6="","",'Generators - Active Power'!N6)</f>
        <v>2.1 Energise Minsca PoC
(MINSCA WF)</v>
      </c>
      <c r="Q6" s="38" t="str">
        <f>IF('Generators - Active Power'!O6="","",'Generators - Active Power'!O6)</f>
        <v>2.2 Energise Minsca WF
(CUSTOMER)</v>
      </c>
      <c r="R6" s="38" t="str">
        <f>IF('Generators - Active Power'!P6="","",'Generators - Active Power'!P6)</f>
        <v xml:space="preserve">3.1 Energise Ewe Hill 1 PoC
(12) </v>
      </c>
      <c r="S6" s="38" t="str">
        <f>IF('Generators - Active Power'!Q6="","",'Generators - Active Power'!Q6)</f>
        <v>3.2 Energise Ewe Hill WF
(CUSTOMER)</v>
      </c>
      <c r="T6" s="38" t="str">
        <f>IF('Generators - Active Power'!R6="","",'Generators - Active Power'!R6)</f>
        <v>4.1 Energise Chapelcross Grid 1 132/33kV Trfr
(698-10)</v>
      </c>
      <c r="U6" s="38" t="str">
        <f>IF('Generators - Active Power'!S6="","",'Generators - Active Power'!S6)</f>
        <v>4.2 Energise Chapelcross 132kV M1 BB
(698-710)</v>
      </c>
      <c r="V6" s="38" t="str">
        <f>IF('Generators - Active Power'!T6="","",'Generators - Active Power'!T6)</f>
        <v>4.3 Energise Chapelcross - Gretna 1 132kV circuit
(698-1105)</v>
      </c>
      <c r="W6" s="38" t="str">
        <f>IF('Generators - Active Power'!U6="","",'Generators - Active Power'!U6)</f>
        <v>5.1 Close Gretna CB, energise Gretna 132kV BB 
(305)</v>
      </c>
      <c r="X6" s="38" t="str">
        <f>IF('Generators - Active Power'!V6="","",'Generators - Active Power'!V6)</f>
        <v>5.2 Energise Gretna SGT1 400/132kV
(780)</v>
      </c>
      <c r="Y6" s="38" t="str">
        <f>IF('Generators - Active Power'!W6="","",'Generators - Active Power'!W6)</f>
        <v>5.3 Energise Gretna - Ewe Hill 2 132kV circuit
(805)</v>
      </c>
      <c r="Z6" s="38" t="str">
        <f>IF('Generators - Active Power'!X6="","",'Generators - Active Power'!X6)</f>
        <v>5.4 Energise Ewe Hill 2 WF
(GRID 1)</v>
      </c>
      <c r="AA6" s="38" t="str">
        <f>IF('Generators - Active Power'!Y6="","",'Generators - Active Power'!Y6)</f>
        <v>6.1 Energise Chapelcross - Annan circuit 1 (698-13)</v>
      </c>
      <c r="AB6" s="38" t="str">
        <f>IF('Generators - Active Power'!Z6="","",'Generators - Active Power'!Z6)</f>
        <v>6.2 Energise Chapelcross - Annan circuit 2
(698-23)</v>
      </c>
      <c r="AC6" s="38" t="str">
        <f>IF('Generators - Active Power'!AA6="","",'Generators - Active Power'!AA6)</f>
        <v>7.1 Energise Middlebie SWS - Middlebie circuit
(780-11)</v>
      </c>
      <c r="AD6" s="38" t="str">
        <f>IF('Generators - Active Power'!AB6="","",'Generators - Active Power'!AB6)</f>
        <v>8.1 Minsca WF, Ewe Hill 1 WF, Ewe Hill 2 WF to produce 20% MW</v>
      </c>
      <c r="AE6" s="38" t="str">
        <f>IF('Generators - Active Power'!AC6="","",'Generators - Active Power'!AC6)</f>
        <v>8.2 Energise Middlebie SWS - Langholm circuit 1 
(780-14)</v>
      </c>
      <c r="AF6" s="38" t="str">
        <f>IF('Generators - Active Power'!AD6="","",'Generators - Active Power'!AD6)</f>
        <v>9.1 Energise Chapelcross - Gretna circuit 2
(698-11)</v>
      </c>
      <c r="AG6" s="38" t="str">
        <f>IF('Generators - Active Power'!AE6="","",'Generators - Active Power'!AE6)</f>
        <v>10.1 Energise Chapelcross - Gretna circuit 1, Langholm 2, Newcastleton
(698-21)</v>
      </c>
      <c r="AH6" s="38" t="str">
        <f>IF('Generators - Active Power'!AF6="","",'Generators - Active Power'!AF6)</f>
        <v>11.1 Minsca WF, Ewe Hill 1 WF, Ewe Hill 2 WF to produce 25% MW</v>
      </c>
      <c r="AI6" s="38" t="str">
        <f>IF('Generators - Active Power'!AG6="","",'Generators - Active Power'!AG6)</f>
        <v>11.2 Energise Chapelcross -Lockerbie circuit 1
(698-14)</v>
      </c>
      <c r="AJ6" s="38" t="str">
        <f>IF('Generators - Active Power'!AH6="","",'Generators - Active Power'!AH6)</f>
        <v>11.3 Minsca WF, Ewe Hill 1 WF to produce 45% MW</v>
      </c>
      <c r="AK6" s="38" t="str">
        <f>IF('Generators - Active Power'!AI6="","",'Generators - Active Power'!AI6)</f>
        <v>11.4 Energise Chapelcross -Lockerbie circuit 2
(698-22)</v>
      </c>
      <c r="AL6" s="38" t="str">
        <f>IF('Generators - Active Power'!AJ6="","",'Generators - Active Power'!AJ6)</f>
        <v>12.1 Energise Lockerbie - Kirkbank and Moffat 1
(694-13)</v>
      </c>
      <c r="AM6" s="38" t="str">
        <f>IF('Generators - Active Power'!AK6="","",'Generators - Active Power'!AK6)</f>
        <v>13.1 Energise Lockerbie - Moffat 2
(694-23)</v>
      </c>
      <c r="AN6" s="38" t="str">
        <f>IF('Generators - Active Power'!AL6="","",'Generators - Active Power'!AL6)</f>
        <v>14.1 Close Annan 11kV bus section 
(662-01)</v>
      </c>
      <c r="AO6" s="38" t="str">
        <f>IF('Generators - Active Power'!AM6="","",'Generators - Active Power'!AM6)</f>
        <v>14.2 Close Lockerbie 11kV bus section 
(679-01)</v>
      </c>
      <c r="AP6" s="38" t="str">
        <f>IF('Generators - Active Power'!AN6="","",'Generators - Active Power'!AN6)</f>
        <v>14.3 Close Moffat 11kV bus section 
(683-01)</v>
      </c>
      <c r="AQ6" s="38" t="str">
        <f>IF('Generators - Active Power'!AO6="","",'Generators - Active Power'!AO6)</f>
        <v>14.4 Connect Langholm T2 
(676-20)</v>
      </c>
      <c r="AR6" s="38" t="str">
        <f>IF('Generators - Active Power'!AP6="","",'Generators - Active Power'!AP6)</f>
        <v>14.5 Connect Gretna T1
(673-10)</v>
      </c>
      <c r="AS6" s="38"/>
      <c r="AT6" s="50" t="str">
        <f>IF('Generators - Active Power'!AR6="","",'Generators - Active Power'!AR6)</f>
        <v>Stevens Croft energised</v>
      </c>
      <c r="AU6" s="50" t="str">
        <f>IF('Generators - Active Power'!AS6="","",'Generators - Active Power'!AS6)</f>
        <v>Steven's croft SPD brkr closed and line to Chapelcross energised</v>
      </c>
      <c r="AV6" s="50" t="str">
        <f>IF('Generators - Active Power'!AT6="","",'Generators - Active Power'!AT6)</f>
        <v>Chapelcross 33kV B/B energised</v>
      </c>
      <c r="AW6" s="50" t="str">
        <f>IF('Generators - Active Power'!AU6="","",'Generators - Active Power'!AU6)</f>
        <v>Circuit Minsca WF energised</v>
      </c>
      <c r="AX6" s="50" t="str">
        <f>IF('Generators - Active Power'!AV6="","",'Generators - Active Power'!AV6)</f>
        <v>Circuit to Ewe Hill WF energised</v>
      </c>
      <c r="AY6" s="50" t="str">
        <f>IF('Generators - Active Power'!AW6="","",'Generators - Active Power'!AW6)</f>
        <v>Grid trfr  1 + Chapelcross - Gretna line energised</v>
      </c>
      <c r="AZ6" s="50" t="str">
        <f>IF('Generators - Active Power'!AX6="","",'Generators - Active Power'!AX6)</f>
        <v>Gretna 132kV brkr closed</v>
      </c>
      <c r="BA6" s="50" t="str">
        <f>IF('Generators - Active Power'!AY6="","",'Generators - Active Power'!AY6)</f>
        <v>Annan energised</v>
      </c>
      <c r="BB6" s="50" t="str">
        <f>IF('Generators - Active Power'!AZ6="","",'Generators - Active Power'!AZ6)</f>
        <v>Middelbie energised</v>
      </c>
      <c r="BC6" s="50" t="str">
        <f>IF('Generators - Active Power'!BA6="","",'Generators - Active Power'!BA6)</f>
        <v>Langholm energised</v>
      </c>
      <c r="BD6" s="50" t="str">
        <f>IF('Generators - Active Power'!BB6="","",'Generators - Active Power'!BB6)</f>
        <v>Gretna B energised</v>
      </c>
      <c r="BE6" s="50" t="str">
        <f>IF('Generators - Active Power'!BC6="","",'Generators - Active Power'!BC6)</f>
        <v>GretnaA + Newcastleton</v>
      </c>
      <c r="BF6" s="50" t="str">
        <f>IF('Generators - Active Power'!BD6="","",'Generators - Active Power'!BD6)</f>
        <v>LockerbieA + B</v>
      </c>
      <c r="BG6" s="50" t="str">
        <f>IF('Generators - Active Power'!BE6="","",'Generators - Active Power'!BE6)</f>
        <v>Kirkbank + Moffat A</v>
      </c>
      <c r="BH6" s="50" t="str">
        <f>IF('Generators - Active Power'!BF6="","",'Generators - Active Power'!BF6)</f>
        <v>Moffat B</v>
      </c>
      <c r="BI6" s="50" t="str">
        <f>IF('Generators - Active Power'!BG6="","",'Generators - Active Power'!BG6)</f>
        <v>Restore to normal</v>
      </c>
      <c r="BJ6" s="2"/>
      <c r="BK6" s="2"/>
      <c r="BL6" s="2"/>
    </row>
    <row r="7" spans="1:65" ht="14.6" x14ac:dyDescent="0.4">
      <c r="E7" s="2"/>
      <c r="F7" s="28"/>
      <c r="G7" s="28"/>
      <c r="H7" s="2"/>
      <c r="I7" s="38"/>
      <c r="J7" s="2"/>
      <c r="K7" s="21" t="s">
        <v>10</v>
      </c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6">
        <v>0</v>
      </c>
      <c r="AU7" s="36" t="s">
        <v>473</v>
      </c>
      <c r="AV7" s="36" t="s">
        <v>473</v>
      </c>
      <c r="AW7" s="36" t="s">
        <v>472</v>
      </c>
      <c r="AX7" s="36">
        <v>5.6</v>
      </c>
      <c r="AY7" s="36" t="s">
        <v>474</v>
      </c>
      <c r="AZ7" s="36" t="s">
        <v>475</v>
      </c>
      <c r="BA7" s="36" t="s">
        <v>476</v>
      </c>
      <c r="BB7" s="36" t="s">
        <v>478</v>
      </c>
      <c r="BC7" s="36">
        <v>18</v>
      </c>
      <c r="BD7" s="36">
        <v>19</v>
      </c>
      <c r="BE7" s="36" t="s">
        <v>477</v>
      </c>
      <c r="BF7" s="36" t="s">
        <v>479</v>
      </c>
      <c r="BG7" s="36">
        <v>25</v>
      </c>
      <c r="BH7" s="36">
        <v>26</v>
      </c>
      <c r="BI7" s="36" t="s">
        <v>480</v>
      </c>
      <c r="BJ7" s="2"/>
      <c r="BK7" s="2"/>
      <c r="BL7" s="2"/>
    </row>
    <row r="8" spans="1:65" ht="14.6" x14ac:dyDescent="0.4">
      <c r="E8" s="19" t="s">
        <v>1</v>
      </c>
      <c r="F8" s="29" t="s">
        <v>2</v>
      </c>
      <c r="G8" s="29" t="s">
        <v>3</v>
      </c>
      <c r="H8" s="19" t="s">
        <v>4</v>
      </c>
      <c r="I8" s="19" t="s">
        <v>5</v>
      </c>
      <c r="J8" s="2"/>
      <c r="K8" s="18" t="str">
        <f>IF('Generators - Active Power'!I8="","",'Generators - Active Power'!I8)</f>
        <v>Stage - Post Blackout</v>
      </c>
      <c r="L8" s="18" t="str">
        <f>IF('Generators - Active Power'!J8="","",'Generators - Active Power'!J8)</f>
        <v>Step -1</v>
      </c>
      <c r="M8" s="18" t="str">
        <f>IF('Generators - Active Power'!K8="","",'Generators - Active Power'!K8)</f>
        <v>Step 0</v>
      </c>
      <c r="N8" s="18" t="str">
        <f>IF('Generators - Active Power'!L8="","",'Generators - Active Power'!L8)</f>
        <v>Step 1</v>
      </c>
      <c r="O8" s="18" t="str">
        <f>IF('Generators - Active Power'!M8="","",'Generators - Active Power'!M8)</f>
        <v>Step 2</v>
      </c>
      <c r="P8" s="18" t="str">
        <f>IF('Generators - Active Power'!N8="","",'Generators - Active Power'!N8)</f>
        <v>Step 3</v>
      </c>
      <c r="Q8" s="18" t="str">
        <f>IF('Generators - Active Power'!O8="","",'Generators - Active Power'!O8)</f>
        <v>Step 4</v>
      </c>
      <c r="R8" s="18" t="str">
        <f>IF('Generators - Active Power'!P8="","",'Generators - Active Power'!P8)</f>
        <v>Step 5</v>
      </c>
      <c r="S8" s="18" t="str">
        <f>IF('Generators - Active Power'!Q8="","",'Generators - Active Power'!Q8)</f>
        <v>Step 6</v>
      </c>
      <c r="T8" s="18" t="str">
        <f>IF('Generators - Active Power'!R8="","",'Generators - Active Power'!R8)</f>
        <v>Step 7</v>
      </c>
      <c r="U8" s="18" t="str">
        <f>IF('Generators - Active Power'!S8="","",'Generators - Active Power'!S8)</f>
        <v>Step 8</v>
      </c>
      <c r="V8" s="18" t="str">
        <f>IF('Generators - Active Power'!T8="","",'Generators - Active Power'!T8)</f>
        <v>Step 9</v>
      </c>
      <c r="W8" s="18" t="str">
        <f>IF('Generators - Active Power'!U8="","",'Generators - Active Power'!U8)</f>
        <v>Step 10</v>
      </c>
      <c r="X8" s="18" t="str">
        <f>IF('Generators - Active Power'!V8="","",'Generators - Active Power'!V8)</f>
        <v>Step 11</v>
      </c>
      <c r="Y8" s="18" t="str">
        <f>IF('Generators - Active Power'!W8="","",'Generators - Active Power'!W8)</f>
        <v>Step 12</v>
      </c>
      <c r="Z8" s="18" t="str">
        <f>IF('Generators - Active Power'!X8="","",'Generators - Active Power'!X8)</f>
        <v>Step 13</v>
      </c>
      <c r="AA8" s="18" t="str">
        <f>IF('Generators - Active Power'!Y8="","",'Generators - Active Power'!Y8)</f>
        <v>Step 14</v>
      </c>
      <c r="AB8" s="18" t="str">
        <f>IF('Generators - Active Power'!Z8="","",'Generators - Active Power'!Z8)</f>
        <v>Step 15</v>
      </c>
      <c r="AC8" s="18" t="str">
        <f>IF('Generators - Active Power'!AA8="","",'Generators - Active Power'!AA8)</f>
        <v>Step 16</v>
      </c>
      <c r="AD8" s="18" t="str">
        <f>IF('Generators - Active Power'!AB8="","",'Generators - Active Power'!AB8)</f>
        <v>Step 17</v>
      </c>
      <c r="AE8" s="18" t="str">
        <f>IF('Generators - Active Power'!AC8="","",'Generators - Active Power'!AC8)</f>
        <v>Step 18</v>
      </c>
      <c r="AF8" s="18" t="str">
        <f>IF('Generators - Active Power'!AD8="","",'Generators - Active Power'!AD8)</f>
        <v>Step 19</v>
      </c>
      <c r="AG8" s="18" t="str">
        <f>IF('Generators - Active Power'!AE8="","",'Generators - Active Power'!AE8)</f>
        <v>Step 20</v>
      </c>
      <c r="AH8" s="18" t="str">
        <f>IF('Generators - Active Power'!AF8="","",'Generators - Active Power'!AF8)</f>
        <v>Step 21</v>
      </c>
      <c r="AI8" s="18" t="str">
        <f>IF('Generators - Active Power'!AG8="","",'Generators - Active Power'!AG8)</f>
        <v>Step 22</v>
      </c>
      <c r="AJ8" s="18" t="str">
        <f>IF('Generators - Active Power'!AH8="","",'Generators - Active Power'!AH8)</f>
        <v>Step 23</v>
      </c>
      <c r="AK8" s="18" t="str">
        <f>IF('Generators - Active Power'!AI8="","",'Generators - Active Power'!AI8)</f>
        <v>Step 24</v>
      </c>
      <c r="AL8" s="18" t="str">
        <f>IF('Generators - Active Power'!AJ8="","",'Generators - Active Power'!AJ8)</f>
        <v>Step 25</v>
      </c>
      <c r="AM8" s="18" t="str">
        <f>IF('Generators - Active Power'!AK8="","",'Generators - Active Power'!AK8)</f>
        <v>Step 26</v>
      </c>
      <c r="AN8" s="18" t="str">
        <f>IF('Generators - Active Power'!AL8="","",'Generators - Active Power'!AL8)</f>
        <v>Step 27</v>
      </c>
      <c r="AO8" s="18" t="str">
        <f>IF('Generators - Active Power'!AM8="","",'Generators - Active Power'!AM8)</f>
        <v>Step 28</v>
      </c>
      <c r="AP8" s="18" t="str">
        <f>IF('Generators - Active Power'!AN8="","",'Generators - Active Power'!AN8)</f>
        <v>Step 29</v>
      </c>
      <c r="AQ8" s="18" t="str">
        <f>IF('Generators - Active Power'!AO8="","",'Generators - Active Power'!AO8)</f>
        <v>Step 30</v>
      </c>
      <c r="AR8" s="18" t="str">
        <f>IF('Generators - Active Power'!AP8="","",'Generators - Active Power'!AP8)</f>
        <v>Step 31</v>
      </c>
      <c r="AS8" s="66"/>
      <c r="AT8" s="18" t="str">
        <f>IF('Generators - Active Power'!AR8="","",'Generators - Active Power'!AR8)</f>
        <v>Stage 0</v>
      </c>
      <c r="AU8" s="18" t="str">
        <f>IF('Generators - Active Power'!AS8="","",'Generators - Active Power'!AS8)</f>
        <v>Stage 1</v>
      </c>
      <c r="AV8" s="18" t="str">
        <f>IF('Generators - Active Power'!AT8="","",'Generators - Active Power'!AT8)</f>
        <v>Stage 2</v>
      </c>
      <c r="AW8" s="18" t="str">
        <f>IF('Generators - Active Power'!AU8="","",'Generators - Active Power'!AU8)</f>
        <v>Stage 3</v>
      </c>
      <c r="AX8" s="18" t="str">
        <f>IF('Generators - Active Power'!AV8="","",'Generators - Active Power'!AV8)</f>
        <v>Stage 4</v>
      </c>
      <c r="AY8" s="18" t="str">
        <f>IF('Generators - Active Power'!AW8="","",'Generators - Active Power'!AW8)</f>
        <v>Stage 5</v>
      </c>
      <c r="AZ8" s="18" t="str">
        <f>IF('Generators - Active Power'!AX8="","",'Generators - Active Power'!AX8)</f>
        <v>Stage 6</v>
      </c>
      <c r="BA8" s="18" t="str">
        <f>IF('Generators - Active Power'!AY8="","",'Generators - Active Power'!AY8)</f>
        <v>Stage 7</v>
      </c>
      <c r="BB8" s="18" t="str">
        <f>IF('Generators - Active Power'!AZ8="","",'Generators - Active Power'!AZ8)</f>
        <v>Stage 8</v>
      </c>
      <c r="BC8" s="18" t="str">
        <f>IF('Generators - Active Power'!BA8="","",'Generators - Active Power'!BA8)</f>
        <v>Stage 9</v>
      </c>
      <c r="BD8" s="18" t="str">
        <f>IF('Generators - Active Power'!BB8="","",'Generators - Active Power'!BB8)</f>
        <v>Stage 10</v>
      </c>
      <c r="BE8" s="18" t="str">
        <f>IF('Generators - Active Power'!BC8="","",'Generators - Active Power'!BC8)</f>
        <v>Stage 11</v>
      </c>
      <c r="BF8" s="18" t="str">
        <f>IF('Generators - Active Power'!BD8="","",'Generators - Active Power'!BD8)</f>
        <v>Stage 12</v>
      </c>
      <c r="BG8" s="18" t="str">
        <f>IF('Generators - Active Power'!BE8="","",'Generators - Active Power'!BE8)</f>
        <v>Stage 13</v>
      </c>
      <c r="BH8" s="18" t="str">
        <f>IF('Generators - Active Power'!BF8="","",'Generators - Active Power'!BF8)</f>
        <v>Stage 14</v>
      </c>
      <c r="BI8" s="18" t="str">
        <f>IF('Generators - Active Power'!BG8="","",'Generators - Active Power'!BG8)</f>
        <v>Stage 15</v>
      </c>
      <c r="BJ8" s="18" t="str">
        <f>IF('Generators - Active Power'!BH8="","",'Generators - Active Power'!BH8)</f>
        <v/>
      </c>
      <c r="BK8" s="18" t="str">
        <f>IF('Generators - Active Power'!BI8="","",'Generators - Active Power'!BI8)</f>
        <v/>
      </c>
      <c r="BL8" s="18" t="str">
        <f>IF('Generators - Active Power'!BJ8="","",'Generators - Active Power'!BJ8)</f>
        <v/>
      </c>
    </row>
    <row r="9" spans="1:65" ht="14.6" x14ac:dyDescent="0.4">
      <c r="E9" s="11" t="s">
        <v>112</v>
      </c>
      <c r="F9" s="30">
        <v>33</v>
      </c>
      <c r="G9" s="30">
        <v>0.68999999761581421</v>
      </c>
      <c r="H9" s="11">
        <v>-2</v>
      </c>
      <c r="I9" s="11">
        <v>2</v>
      </c>
      <c r="J9" s="2"/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/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/>
      <c r="BK9" s="11"/>
      <c r="BL9" s="11"/>
    </row>
    <row r="10" spans="1:65" ht="14.6" x14ac:dyDescent="0.4">
      <c r="E10" s="11" t="s">
        <v>113</v>
      </c>
      <c r="F10" s="30">
        <v>11</v>
      </c>
      <c r="G10" s="30">
        <v>0.68999999761581421</v>
      </c>
      <c r="H10" s="11">
        <v>-2</v>
      </c>
      <c r="I10" s="11">
        <v>2</v>
      </c>
      <c r="J10" s="2"/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/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/>
      <c r="BK10" s="11"/>
      <c r="BL10" s="11"/>
    </row>
    <row r="11" spans="1:65" ht="14.6" x14ac:dyDescent="0.4">
      <c r="E11" s="11" t="s">
        <v>114</v>
      </c>
      <c r="F11" s="30">
        <v>33</v>
      </c>
      <c r="G11" s="30">
        <v>11</v>
      </c>
      <c r="H11" s="11">
        <v>1</v>
      </c>
      <c r="I11" s="11">
        <v>17</v>
      </c>
      <c r="J11" s="2"/>
      <c r="K11" s="11">
        <v>9</v>
      </c>
      <c r="L11" s="11">
        <v>9</v>
      </c>
      <c r="M11" s="11">
        <v>9</v>
      </c>
      <c r="N11" s="11">
        <v>9</v>
      </c>
      <c r="O11" s="11">
        <v>9</v>
      </c>
      <c r="P11" s="11">
        <v>9</v>
      </c>
      <c r="Q11" s="11">
        <v>9</v>
      </c>
      <c r="R11" s="11">
        <v>9</v>
      </c>
      <c r="S11" s="11">
        <v>9</v>
      </c>
      <c r="T11" s="11">
        <v>9</v>
      </c>
      <c r="U11" s="11">
        <v>9</v>
      </c>
      <c r="V11" s="11">
        <v>9</v>
      </c>
      <c r="W11" s="11">
        <v>9</v>
      </c>
      <c r="X11" s="11">
        <v>9</v>
      </c>
      <c r="Y11" s="11">
        <v>9</v>
      </c>
      <c r="Z11" s="11">
        <v>9</v>
      </c>
      <c r="AA11" s="11">
        <v>9</v>
      </c>
      <c r="AB11" s="11">
        <v>9</v>
      </c>
      <c r="AC11" s="11">
        <v>9</v>
      </c>
      <c r="AD11" s="11">
        <v>9</v>
      </c>
      <c r="AE11" s="11">
        <v>9</v>
      </c>
      <c r="AF11" s="11">
        <v>9</v>
      </c>
      <c r="AG11" s="11">
        <v>8</v>
      </c>
      <c r="AH11" s="11">
        <v>8</v>
      </c>
      <c r="AI11" s="11">
        <v>7</v>
      </c>
      <c r="AJ11" s="11">
        <v>7</v>
      </c>
      <c r="AK11" s="11">
        <v>7</v>
      </c>
      <c r="AL11" s="11">
        <v>8</v>
      </c>
      <c r="AM11" s="11">
        <v>8</v>
      </c>
      <c r="AN11" s="11">
        <v>8</v>
      </c>
      <c r="AO11" s="11">
        <v>8</v>
      </c>
      <c r="AP11" s="11">
        <v>8</v>
      </c>
      <c r="AQ11" s="11">
        <v>8</v>
      </c>
      <c r="AR11" s="11">
        <v>8</v>
      </c>
      <c r="AS11" s="11"/>
      <c r="AT11" s="11">
        <v>9</v>
      </c>
      <c r="AU11" s="11">
        <v>9</v>
      </c>
      <c r="AV11" s="11">
        <v>9</v>
      </c>
      <c r="AW11" s="11">
        <v>9</v>
      </c>
      <c r="AX11" s="11">
        <v>9</v>
      </c>
      <c r="AY11" s="11">
        <v>9</v>
      </c>
      <c r="AZ11" s="11">
        <v>9</v>
      </c>
      <c r="BA11" s="11">
        <v>9</v>
      </c>
      <c r="BB11" s="11">
        <v>9</v>
      </c>
      <c r="BC11" s="11">
        <v>9</v>
      </c>
      <c r="BD11" s="11">
        <v>9</v>
      </c>
      <c r="BE11" s="11">
        <v>8</v>
      </c>
      <c r="BF11" s="11">
        <v>7</v>
      </c>
      <c r="BG11" s="11">
        <v>8</v>
      </c>
      <c r="BH11" s="11">
        <v>8</v>
      </c>
      <c r="BI11" s="11">
        <v>8</v>
      </c>
      <c r="BJ11" s="11"/>
      <c r="BK11" s="11"/>
      <c r="BL11" s="11"/>
    </row>
    <row r="12" spans="1:65" ht="14.6" x14ac:dyDescent="0.4">
      <c r="E12" s="11" t="s">
        <v>115</v>
      </c>
      <c r="F12" s="30">
        <v>11</v>
      </c>
      <c r="G12" s="30">
        <v>0.68999999761581421</v>
      </c>
      <c r="H12" s="11">
        <v>-2</v>
      </c>
      <c r="I12" s="11">
        <v>2</v>
      </c>
      <c r="J12" s="2"/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/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/>
      <c r="BK12" s="11"/>
      <c r="BL12" s="11"/>
    </row>
    <row r="13" spans="1:65" ht="14.6" x14ac:dyDescent="0.4">
      <c r="E13" s="11" t="s">
        <v>116</v>
      </c>
      <c r="F13" s="30">
        <v>33</v>
      </c>
      <c r="G13" s="30">
        <v>11.5</v>
      </c>
      <c r="H13" s="11">
        <v>1</v>
      </c>
      <c r="I13" s="11">
        <v>17</v>
      </c>
      <c r="J13" s="2"/>
      <c r="K13" s="11">
        <v>11</v>
      </c>
      <c r="L13" s="11">
        <v>11</v>
      </c>
      <c r="M13" s="11">
        <v>11</v>
      </c>
      <c r="N13" s="11">
        <v>11</v>
      </c>
      <c r="O13" s="11">
        <v>11</v>
      </c>
      <c r="P13" s="11">
        <v>11</v>
      </c>
      <c r="Q13" s="11">
        <v>11</v>
      </c>
      <c r="R13" s="11">
        <v>11</v>
      </c>
      <c r="S13" s="11">
        <v>11</v>
      </c>
      <c r="T13" s="11">
        <v>11</v>
      </c>
      <c r="U13" s="11">
        <v>11</v>
      </c>
      <c r="V13" s="11">
        <v>11</v>
      </c>
      <c r="W13" s="11">
        <v>11</v>
      </c>
      <c r="X13" s="11">
        <v>11</v>
      </c>
      <c r="Y13" s="11">
        <v>11</v>
      </c>
      <c r="Z13" s="11">
        <v>11</v>
      </c>
      <c r="AA13" s="11">
        <v>11</v>
      </c>
      <c r="AB13" s="11">
        <v>11</v>
      </c>
      <c r="AC13" s="11">
        <v>11</v>
      </c>
      <c r="AD13" s="11">
        <v>11</v>
      </c>
      <c r="AE13" s="11">
        <v>11</v>
      </c>
      <c r="AF13" s="11">
        <v>8</v>
      </c>
      <c r="AG13" s="11">
        <v>10</v>
      </c>
      <c r="AH13" s="11">
        <v>10</v>
      </c>
      <c r="AI13" s="11">
        <v>10</v>
      </c>
      <c r="AJ13" s="11">
        <v>10</v>
      </c>
      <c r="AK13" s="11">
        <v>10</v>
      </c>
      <c r="AL13" s="11">
        <v>11</v>
      </c>
      <c r="AM13" s="11">
        <v>11</v>
      </c>
      <c r="AN13" s="11">
        <v>11</v>
      </c>
      <c r="AO13" s="11">
        <v>11</v>
      </c>
      <c r="AP13" s="11">
        <v>11</v>
      </c>
      <c r="AQ13" s="11">
        <v>11</v>
      </c>
      <c r="AR13" s="11">
        <v>11</v>
      </c>
      <c r="AS13" s="11"/>
      <c r="AT13" s="11">
        <v>11</v>
      </c>
      <c r="AU13" s="11">
        <v>11</v>
      </c>
      <c r="AV13" s="11">
        <v>11</v>
      </c>
      <c r="AW13" s="11">
        <v>11</v>
      </c>
      <c r="AX13" s="11">
        <v>11</v>
      </c>
      <c r="AY13" s="11">
        <v>11</v>
      </c>
      <c r="AZ13" s="11">
        <v>11</v>
      </c>
      <c r="BA13" s="11">
        <v>11</v>
      </c>
      <c r="BB13" s="11">
        <v>11</v>
      </c>
      <c r="BC13" s="11">
        <v>11</v>
      </c>
      <c r="BD13" s="11">
        <v>8</v>
      </c>
      <c r="BE13" s="11">
        <v>10</v>
      </c>
      <c r="BF13" s="11">
        <v>10</v>
      </c>
      <c r="BG13" s="11">
        <v>11</v>
      </c>
      <c r="BH13" s="11">
        <v>11</v>
      </c>
      <c r="BI13" s="11">
        <v>11</v>
      </c>
      <c r="BJ13" s="11"/>
      <c r="BK13" s="11"/>
      <c r="BL13" s="11"/>
    </row>
    <row r="14" spans="1:65" ht="14.6" x14ac:dyDescent="0.4">
      <c r="E14" s="11" t="s">
        <v>117</v>
      </c>
      <c r="F14" s="30">
        <v>33</v>
      </c>
      <c r="G14" s="30">
        <v>11.5</v>
      </c>
      <c r="H14" s="11">
        <v>1</v>
      </c>
      <c r="I14" s="11">
        <v>17</v>
      </c>
      <c r="J14" s="2"/>
      <c r="K14" s="11">
        <v>8</v>
      </c>
      <c r="L14" s="11">
        <v>8</v>
      </c>
      <c r="M14" s="11">
        <v>8</v>
      </c>
      <c r="N14" s="11">
        <v>8</v>
      </c>
      <c r="O14" s="11">
        <v>8</v>
      </c>
      <c r="P14" s="11">
        <v>8</v>
      </c>
      <c r="Q14" s="11">
        <v>8</v>
      </c>
      <c r="R14" s="11">
        <v>8</v>
      </c>
      <c r="S14" s="11">
        <v>8</v>
      </c>
      <c r="T14" s="11">
        <v>8</v>
      </c>
      <c r="U14" s="11">
        <v>8</v>
      </c>
      <c r="V14" s="11">
        <v>8</v>
      </c>
      <c r="W14" s="11">
        <v>8</v>
      </c>
      <c r="X14" s="11">
        <v>8</v>
      </c>
      <c r="Y14" s="11">
        <v>8</v>
      </c>
      <c r="Z14" s="11">
        <v>8</v>
      </c>
      <c r="AA14" s="11">
        <v>8</v>
      </c>
      <c r="AB14" s="11">
        <v>8</v>
      </c>
      <c r="AC14" s="11">
        <v>8</v>
      </c>
      <c r="AD14" s="11">
        <v>8</v>
      </c>
      <c r="AE14" s="11">
        <v>8</v>
      </c>
      <c r="AF14" s="11">
        <v>8</v>
      </c>
      <c r="AG14" s="11">
        <v>8</v>
      </c>
      <c r="AH14" s="11">
        <v>8</v>
      </c>
      <c r="AI14" s="11">
        <v>8</v>
      </c>
      <c r="AJ14" s="11">
        <v>8</v>
      </c>
      <c r="AK14" s="11">
        <v>8</v>
      </c>
      <c r="AL14" s="11">
        <v>8</v>
      </c>
      <c r="AM14" s="11">
        <v>4</v>
      </c>
      <c r="AN14" s="11">
        <v>8</v>
      </c>
      <c r="AO14" s="11">
        <v>8</v>
      </c>
      <c r="AP14" s="11">
        <v>8</v>
      </c>
      <c r="AQ14" s="11">
        <v>8</v>
      </c>
      <c r="AR14" s="11">
        <v>8</v>
      </c>
      <c r="AS14" s="11"/>
      <c r="AT14" s="11">
        <v>8</v>
      </c>
      <c r="AU14" s="11">
        <v>8</v>
      </c>
      <c r="AV14" s="11">
        <v>8</v>
      </c>
      <c r="AW14" s="11">
        <v>8</v>
      </c>
      <c r="AX14" s="11">
        <v>8</v>
      </c>
      <c r="AY14" s="11">
        <v>8</v>
      </c>
      <c r="AZ14" s="11">
        <v>8</v>
      </c>
      <c r="BA14" s="11">
        <v>8</v>
      </c>
      <c r="BB14" s="11">
        <v>8</v>
      </c>
      <c r="BC14" s="11">
        <v>8</v>
      </c>
      <c r="BD14" s="11">
        <v>8</v>
      </c>
      <c r="BE14" s="11">
        <v>8</v>
      </c>
      <c r="BF14" s="11">
        <v>8</v>
      </c>
      <c r="BG14" s="11">
        <v>8</v>
      </c>
      <c r="BH14" s="11">
        <v>4</v>
      </c>
      <c r="BI14" s="11">
        <v>8</v>
      </c>
      <c r="BJ14" s="11"/>
      <c r="BK14" s="11"/>
      <c r="BL14" s="11"/>
    </row>
    <row r="15" spans="1:65" ht="14.6" x14ac:dyDescent="0.4">
      <c r="E15" s="11" t="s">
        <v>118</v>
      </c>
      <c r="F15" s="30">
        <v>33</v>
      </c>
      <c r="G15" s="30">
        <v>11.5</v>
      </c>
      <c r="H15" s="11">
        <v>1</v>
      </c>
      <c r="I15" s="11">
        <v>17</v>
      </c>
      <c r="J15" s="2"/>
      <c r="K15" s="11">
        <v>7</v>
      </c>
      <c r="L15" s="11">
        <v>7</v>
      </c>
      <c r="M15" s="11">
        <v>7</v>
      </c>
      <c r="N15" s="11">
        <v>7</v>
      </c>
      <c r="O15" s="11">
        <v>7</v>
      </c>
      <c r="P15" s="11">
        <v>7</v>
      </c>
      <c r="Q15" s="11">
        <v>7</v>
      </c>
      <c r="R15" s="11">
        <v>7</v>
      </c>
      <c r="S15" s="11">
        <v>7</v>
      </c>
      <c r="T15" s="11">
        <v>7</v>
      </c>
      <c r="U15" s="11">
        <v>7</v>
      </c>
      <c r="V15" s="11">
        <v>7</v>
      </c>
      <c r="W15" s="11">
        <v>7</v>
      </c>
      <c r="X15" s="11">
        <v>7</v>
      </c>
      <c r="Y15" s="11">
        <v>7</v>
      </c>
      <c r="Z15" s="11">
        <v>7</v>
      </c>
      <c r="AA15" s="11">
        <v>7</v>
      </c>
      <c r="AB15" s="11">
        <v>7</v>
      </c>
      <c r="AC15" s="11">
        <v>7</v>
      </c>
      <c r="AD15" s="11">
        <v>7</v>
      </c>
      <c r="AE15" s="11">
        <v>7</v>
      </c>
      <c r="AF15" s="11">
        <v>7</v>
      </c>
      <c r="AG15" s="11">
        <v>7</v>
      </c>
      <c r="AH15" s="11">
        <v>7</v>
      </c>
      <c r="AI15" s="11">
        <v>4</v>
      </c>
      <c r="AJ15" s="11">
        <v>4</v>
      </c>
      <c r="AK15" s="11">
        <v>4</v>
      </c>
      <c r="AL15" s="11">
        <v>9</v>
      </c>
      <c r="AM15" s="11">
        <v>7</v>
      </c>
      <c r="AN15" s="11">
        <v>7</v>
      </c>
      <c r="AO15" s="11">
        <v>7</v>
      </c>
      <c r="AP15" s="11">
        <v>7</v>
      </c>
      <c r="AQ15" s="11">
        <v>7</v>
      </c>
      <c r="AR15" s="11">
        <v>7</v>
      </c>
      <c r="AS15" s="11"/>
      <c r="AT15" s="11">
        <v>7</v>
      </c>
      <c r="AU15" s="11">
        <v>7</v>
      </c>
      <c r="AV15" s="11">
        <v>7</v>
      </c>
      <c r="AW15" s="11">
        <v>7</v>
      </c>
      <c r="AX15" s="11">
        <v>7</v>
      </c>
      <c r="AY15" s="11">
        <v>7</v>
      </c>
      <c r="AZ15" s="11">
        <v>7</v>
      </c>
      <c r="BA15" s="11">
        <v>7</v>
      </c>
      <c r="BB15" s="11">
        <v>7</v>
      </c>
      <c r="BC15" s="11">
        <v>7</v>
      </c>
      <c r="BD15" s="11">
        <v>7</v>
      </c>
      <c r="BE15" s="11">
        <v>7</v>
      </c>
      <c r="BF15" s="11">
        <v>4</v>
      </c>
      <c r="BG15" s="11">
        <v>9</v>
      </c>
      <c r="BH15" s="11">
        <v>7</v>
      </c>
      <c r="BI15" s="11">
        <v>7</v>
      </c>
      <c r="BJ15" s="11"/>
      <c r="BK15" s="11"/>
      <c r="BL15" s="11"/>
    </row>
    <row r="16" spans="1:65" ht="14.6" x14ac:dyDescent="0.4">
      <c r="E16" s="11" t="s">
        <v>119</v>
      </c>
      <c r="F16" s="30">
        <v>33</v>
      </c>
      <c r="G16" s="30">
        <v>11.5</v>
      </c>
      <c r="H16" s="11">
        <v>1</v>
      </c>
      <c r="I16" s="11">
        <v>17</v>
      </c>
      <c r="J16" s="2"/>
      <c r="K16" s="11">
        <v>11</v>
      </c>
      <c r="L16" s="11">
        <v>11</v>
      </c>
      <c r="M16" s="11">
        <v>11</v>
      </c>
      <c r="N16" s="11">
        <v>11</v>
      </c>
      <c r="O16" s="11">
        <v>11</v>
      </c>
      <c r="P16" s="11">
        <v>11</v>
      </c>
      <c r="Q16" s="11">
        <v>11</v>
      </c>
      <c r="R16" s="11">
        <v>11</v>
      </c>
      <c r="S16" s="11">
        <v>11</v>
      </c>
      <c r="T16" s="11">
        <v>11</v>
      </c>
      <c r="U16" s="11">
        <v>11</v>
      </c>
      <c r="V16" s="11">
        <v>11</v>
      </c>
      <c r="W16" s="11">
        <v>11</v>
      </c>
      <c r="X16" s="11">
        <v>11</v>
      </c>
      <c r="Y16" s="11">
        <v>11</v>
      </c>
      <c r="Z16" s="11">
        <v>11</v>
      </c>
      <c r="AA16" s="11">
        <v>11</v>
      </c>
      <c r="AB16" s="11">
        <v>11</v>
      </c>
      <c r="AC16" s="11">
        <v>11</v>
      </c>
      <c r="AD16" s="11">
        <v>11</v>
      </c>
      <c r="AE16" s="11">
        <v>11</v>
      </c>
      <c r="AF16" s="11">
        <v>11</v>
      </c>
      <c r="AG16" s="11">
        <v>11</v>
      </c>
      <c r="AH16" s="11">
        <v>11</v>
      </c>
      <c r="AI16" s="11">
        <v>11</v>
      </c>
      <c r="AJ16" s="11">
        <v>11</v>
      </c>
      <c r="AK16" s="11">
        <v>11</v>
      </c>
      <c r="AL16" s="11">
        <v>11</v>
      </c>
      <c r="AM16" s="11">
        <v>11</v>
      </c>
      <c r="AN16" s="11">
        <v>11</v>
      </c>
      <c r="AO16" s="11">
        <v>11</v>
      </c>
      <c r="AP16" s="11">
        <v>11</v>
      </c>
      <c r="AQ16" s="11">
        <v>11</v>
      </c>
      <c r="AR16" s="11">
        <v>11</v>
      </c>
      <c r="AS16" s="11"/>
      <c r="AT16" s="11">
        <v>11</v>
      </c>
      <c r="AU16" s="11">
        <v>11</v>
      </c>
      <c r="AV16" s="11">
        <v>11</v>
      </c>
      <c r="AW16" s="11">
        <v>11</v>
      </c>
      <c r="AX16" s="11">
        <v>11</v>
      </c>
      <c r="AY16" s="11">
        <v>11</v>
      </c>
      <c r="AZ16" s="11">
        <v>11</v>
      </c>
      <c r="BA16" s="11">
        <v>11</v>
      </c>
      <c r="BB16" s="11">
        <v>11</v>
      </c>
      <c r="BC16" s="11">
        <v>11</v>
      </c>
      <c r="BD16" s="11">
        <v>11</v>
      </c>
      <c r="BE16" s="11">
        <v>11</v>
      </c>
      <c r="BF16" s="11">
        <v>11</v>
      </c>
      <c r="BG16" s="11">
        <v>11</v>
      </c>
      <c r="BH16" s="11">
        <v>11</v>
      </c>
      <c r="BI16" s="11">
        <v>11</v>
      </c>
      <c r="BJ16" s="11"/>
      <c r="BK16" s="11"/>
      <c r="BL16" s="11"/>
    </row>
    <row r="17" spans="5:64" ht="14.6" x14ac:dyDescent="0.4">
      <c r="E17" s="11" t="s">
        <v>120</v>
      </c>
      <c r="F17" s="30">
        <v>33</v>
      </c>
      <c r="G17" s="30">
        <v>11</v>
      </c>
      <c r="H17" s="11">
        <v>1</v>
      </c>
      <c r="I17" s="11">
        <v>17</v>
      </c>
      <c r="J17" s="2"/>
      <c r="K17" s="11">
        <v>9</v>
      </c>
      <c r="L17" s="11">
        <v>9</v>
      </c>
      <c r="M17" s="11">
        <v>9</v>
      </c>
      <c r="N17" s="11">
        <v>9</v>
      </c>
      <c r="O17" s="11">
        <v>9</v>
      </c>
      <c r="P17" s="11">
        <v>9</v>
      </c>
      <c r="Q17" s="11">
        <v>9</v>
      </c>
      <c r="R17" s="11">
        <v>9</v>
      </c>
      <c r="S17" s="11">
        <v>9</v>
      </c>
      <c r="T17" s="11">
        <v>9</v>
      </c>
      <c r="U17" s="11">
        <v>9</v>
      </c>
      <c r="V17" s="11">
        <v>9</v>
      </c>
      <c r="W17" s="11">
        <v>9</v>
      </c>
      <c r="X17" s="11">
        <v>9</v>
      </c>
      <c r="Y17" s="11">
        <v>9</v>
      </c>
      <c r="Z17" s="11">
        <v>9</v>
      </c>
      <c r="AA17" s="11">
        <v>9</v>
      </c>
      <c r="AB17" s="11">
        <v>9</v>
      </c>
      <c r="AC17" s="11">
        <v>6</v>
      </c>
      <c r="AD17" s="11">
        <v>6</v>
      </c>
      <c r="AE17" s="11">
        <v>6</v>
      </c>
      <c r="AF17" s="11">
        <v>7</v>
      </c>
      <c r="AG17" s="11">
        <v>8</v>
      </c>
      <c r="AH17" s="11">
        <v>8</v>
      </c>
      <c r="AI17" s="11">
        <v>8</v>
      </c>
      <c r="AJ17" s="11">
        <v>8</v>
      </c>
      <c r="AK17" s="11">
        <v>8</v>
      </c>
      <c r="AL17" s="11">
        <v>9</v>
      </c>
      <c r="AM17" s="11">
        <v>9</v>
      </c>
      <c r="AN17" s="11">
        <v>9</v>
      </c>
      <c r="AO17" s="11">
        <v>9</v>
      </c>
      <c r="AP17" s="11">
        <v>9</v>
      </c>
      <c r="AQ17" s="11">
        <v>9</v>
      </c>
      <c r="AR17" s="11">
        <v>9</v>
      </c>
      <c r="AS17" s="11"/>
      <c r="AT17" s="11">
        <v>9</v>
      </c>
      <c r="AU17" s="11">
        <v>9</v>
      </c>
      <c r="AV17" s="11">
        <v>9</v>
      </c>
      <c r="AW17" s="11">
        <v>9</v>
      </c>
      <c r="AX17" s="11">
        <v>9</v>
      </c>
      <c r="AY17" s="11">
        <v>9</v>
      </c>
      <c r="AZ17" s="11">
        <v>9</v>
      </c>
      <c r="BA17" s="11">
        <v>9</v>
      </c>
      <c r="BB17" s="11">
        <v>6</v>
      </c>
      <c r="BC17" s="11">
        <v>6</v>
      </c>
      <c r="BD17" s="11">
        <v>7</v>
      </c>
      <c r="BE17" s="11">
        <v>8</v>
      </c>
      <c r="BF17" s="11">
        <v>8</v>
      </c>
      <c r="BG17" s="11">
        <v>9</v>
      </c>
      <c r="BH17" s="11">
        <v>9</v>
      </c>
      <c r="BI17" s="11">
        <v>9</v>
      </c>
      <c r="BJ17" s="11"/>
      <c r="BK17" s="11"/>
      <c r="BL17" s="11"/>
    </row>
    <row r="18" spans="5:64" ht="14.6" x14ac:dyDescent="0.4">
      <c r="E18" s="11" t="s">
        <v>121</v>
      </c>
      <c r="F18" s="30">
        <v>33</v>
      </c>
      <c r="G18" s="30">
        <v>11.5</v>
      </c>
      <c r="H18" s="11">
        <v>1</v>
      </c>
      <c r="I18" s="11">
        <v>17</v>
      </c>
      <c r="J18" s="2"/>
      <c r="K18" s="11">
        <v>9</v>
      </c>
      <c r="L18" s="11">
        <v>9</v>
      </c>
      <c r="M18" s="11">
        <v>9</v>
      </c>
      <c r="N18" s="11">
        <v>9</v>
      </c>
      <c r="O18" s="11">
        <v>9</v>
      </c>
      <c r="P18" s="11">
        <v>9</v>
      </c>
      <c r="Q18" s="11">
        <v>9</v>
      </c>
      <c r="R18" s="11">
        <v>9</v>
      </c>
      <c r="S18" s="11">
        <v>9</v>
      </c>
      <c r="T18" s="11">
        <v>9</v>
      </c>
      <c r="U18" s="11">
        <v>9</v>
      </c>
      <c r="V18" s="11">
        <v>9</v>
      </c>
      <c r="W18" s="11">
        <v>9</v>
      </c>
      <c r="X18" s="11">
        <v>9</v>
      </c>
      <c r="Y18" s="11">
        <v>9</v>
      </c>
      <c r="Z18" s="11">
        <v>9</v>
      </c>
      <c r="AA18" s="11">
        <v>9</v>
      </c>
      <c r="AB18" s="11">
        <v>9</v>
      </c>
      <c r="AC18" s="11">
        <v>9</v>
      </c>
      <c r="AD18" s="11">
        <v>9</v>
      </c>
      <c r="AE18" s="11">
        <v>1</v>
      </c>
      <c r="AF18" s="11">
        <v>1</v>
      </c>
      <c r="AG18" s="11">
        <v>5</v>
      </c>
      <c r="AH18" s="11">
        <v>5</v>
      </c>
      <c r="AI18" s="11">
        <v>5</v>
      </c>
      <c r="AJ18" s="11">
        <v>5</v>
      </c>
      <c r="AK18" s="11">
        <v>5</v>
      </c>
      <c r="AL18" s="11">
        <v>6</v>
      </c>
      <c r="AM18" s="11">
        <v>6</v>
      </c>
      <c r="AN18" s="11">
        <v>8</v>
      </c>
      <c r="AO18" s="11">
        <v>8</v>
      </c>
      <c r="AP18" s="11">
        <v>8</v>
      </c>
      <c r="AQ18" s="11">
        <v>8</v>
      </c>
      <c r="AR18" s="11">
        <v>8</v>
      </c>
      <c r="AS18" s="11"/>
      <c r="AT18" s="11">
        <v>9</v>
      </c>
      <c r="AU18" s="11">
        <v>9</v>
      </c>
      <c r="AV18" s="11">
        <v>9</v>
      </c>
      <c r="AW18" s="11">
        <v>9</v>
      </c>
      <c r="AX18" s="11">
        <v>9</v>
      </c>
      <c r="AY18" s="11">
        <v>9</v>
      </c>
      <c r="AZ18" s="11">
        <v>9</v>
      </c>
      <c r="BA18" s="11">
        <v>9</v>
      </c>
      <c r="BB18" s="11">
        <v>9</v>
      </c>
      <c r="BC18" s="11">
        <v>1</v>
      </c>
      <c r="BD18" s="11">
        <v>1</v>
      </c>
      <c r="BE18" s="11">
        <v>5</v>
      </c>
      <c r="BF18" s="11">
        <v>5</v>
      </c>
      <c r="BG18" s="11">
        <v>6</v>
      </c>
      <c r="BH18" s="11">
        <v>6</v>
      </c>
      <c r="BI18" s="11">
        <v>8</v>
      </c>
      <c r="BJ18" s="11"/>
      <c r="BK18" s="11"/>
      <c r="BL18" s="11"/>
    </row>
    <row r="19" spans="5:64" ht="14.6" x14ac:dyDescent="0.4">
      <c r="E19" s="11" t="s">
        <v>122</v>
      </c>
      <c r="F19" s="30">
        <v>33</v>
      </c>
      <c r="G19" s="30">
        <v>11</v>
      </c>
      <c r="H19" s="11">
        <v>-11</v>
      </c>
      <c r="I19" s="11">
        <v>3</v>
      </c>
      <c r="J19" s="2"/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-1</v>
      </c>
      <c r="AH19" s="11">
        <v>-1</v>
      </c>
      <c r="AI19" s="11">
        <v>-1</v>
      </c>
      <c r="AJ19" s="11">
        <v>-1</v>
      </c>
      <c r="AK19" s="11">
        <v>-1</v>
      </c>
      <c r="AL19" s="11">
        <v>0</v>
      </c>
      <c r="AM19" s="11">
        <v>0</v>
      </c>
      <c r="AN19" s="11">
        <v>-1</v>
      </c>
      <c r="AO19" s="11">
        <v>-1</v>
      </c>
      <c r="AP19" s="11">
        <v>-1</v>
      </c>
      <c r="AQ19" s="11">
        <v>-1</v>
      </c>
      <c r="AR19" s="11">
        <v>-1</v>
      </c>
      <c r="AS19" s="11"/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-1</v>
      </c>
      <c r="BF19" s="11">
        <v>-1</v>
      </c>
      <c r="BG19" s="11">
        <v>0</v>
      </c>
      <c r="BH19" s="11">
        <v>0</v>
      </c>
      <c r="BI19" s="11">
        <v>-1</v>
      </c>
      <c r="BJ19" s="11"/>
      <c r="BK19" s="11"/>
      <c r="BL19" s="11"/>
    </row>
    <row r="20" spans="5:64" ht="14.6" x14ac:dyDescent="0.4">
      <c r="E20" s="11" t="s">
        <v>123</v>
      </c>
      <c r="F20" s="30">
        <v>33</v>
      </c>
      <c r="G20" s="30">
        <v>11</v>
      </c>
      <c r="H20" s="11">
        <v>-7</v>
      </c>
      <c r="I20" s="11">
        <v>7</v>
      </c>
      <c r="J20" s="2"/>
      <c r="K20" s="11">
        <v>-3</v>
      </c>
      <c r="L20" s="11">
        <v>-3</v>
      </c>
      <c r="M20" s="11">
        <v>-3</v>
      </c>
      <c r="N20" s="11">
        <v>-3</v>
      </c>
      <c r="O20" s="11">
        <v>-3</v>
      </c>
      <c r="P20" s="11">
        <v>-3</v>
      </c>
      <c r="Q20" s="11">
        <v>-3</v>
      </c>
      <c r="R20" s="11">
        <v>-3</v>
      </c>
      <c r="S20" s="11">
        <v>-3</v>
      </c>
      <c r="T20" s="11">
        <v>-3</v>
      </c>
      <c r="U20" s="11">
        <v>-3</v>
      </c>
      <c r="V20" s="11">
        <v>-3</v>
      </c>
      <c r="W20" s="11">
        <v>-3</v>
      </c>
      <c r="X20" s="11">
        <v>-3</v>
      </c>
      <c r="Y20" s="11">
        <v>-3</v>
      </c>
      <c r="Z20" s="11">
        <v>-3</v>
      </c>
      <c r="AA20" s="11">
        <v>-3</v>
      </c>
      <c r="AB20" s="11">
        <v>-3</v>
      </c>
      <c r="AC20" s="11">
        <v>-3</v>
      </c>
      <c r="AD20" s="11">
        <v>-3</v>
      </c>
      <c r="AE20" s="11">
        <v>-3</v>
      </c>
      <c r="AF20" s="11">
        <v>-3</v>
      </c>
      <c r="AG20" s="11">
        <v>-3</v>
      </c>
      <c r="AH20" s="11">
        <v>-3</v>
      </c>
      <c r="AI20" s="11">
        <v>-3</v>
      </c>
      <c r="AJ20" s="11">
        <v>-3</v>
      </c>
      <c r="AK20" s="11">
        <v>-3</v>
      </c>
      <c r="AL20" s="11">
        <v>-7</v>
      </c>
      <c r="AM20" s="11">
        <v>-5</v>
      </c>
      <c r="AN20" s="11">
        <v>-3</v>
      </c>
      <c r="AO20" s="11">
        <v>-3</v>
      </c>
      <c r="AP20" s="11">
        <v>-3</v>
      </c>
      <c r="AQ20" s="11">
        <v>-3</v>
      </c>
      <c r="AR20" s="11">
        <v>-3</v>
      </c>
      <c r="AS20" s="11"/>
      <c r="AT20" s="11">
        <v>-3</v>
      </c>
      <c r="AU20" s="11">
        <v>-3</v>
      </c>
      <c r="AV20" s="11">
        <v>-3</v>
      </c>
      <c r="AW20" s="11">
        <v>-3</v>
      </c>
      <c r="AX20" s="11">
        <v>-3</v>
      </c>
      <c r="AY20" s="11">
        <v>-3</v>
      </c>
      <c r="AZ20" s="11">
        <v>-3</v>
      </c>
      <c r="BA20" s="11">
        <v>-3</v>
      </c>
      <c r="BB20" s="11">
        <v>-3</v>
      </c>
      <c r="BC20" s="11">
        <v>-3</v>
      </c>
      <c r="BD20" s="11">
        <v>-3</v>
      </c>
      <c r="BE20" s="11">
        <v>-3</v>
      </c>
      <c r="BF20" s="11">
        <v>-3</v>
      </c>
      <c r="BG20" s="11">
        <v>-7</v>
      </c>
      <c r="BH20" s="11">
        <v>-5</v>
      </c>
      <c r="BI20" s="11">
        <v>-3</v>
      </c>
      <c r="BJ20" s="11"/>
      <c r="BK20" s="11"/>
      <c r="BL20" s="11"/>
    </row>
    <row r="21" spans="5:64" ht="14.6" x14ac:dyDescent="0.4">
      <c r="E21" s="11" t="s">
        <v>124</v>
      </c>
      <c r="F21" s="30">
        <v>132</v>
      </c>
      <c r="G21" s="30">
        <v>33</v>
      </c>
      <c r="H21" s="11">
        <v>1</v>
      </c>
      <c r="I21" s="11">
        <v>19</v>
      </c>
      <c r="J21" s="2"/>
      <c r="K21" s="11">
        <v>8</v>
      </c>
      <c r="L21" s="11">
        <v>8</v>
      </c>
      <c r="M21" s="11">
        <v>8</v>
      </c>
      <c r="N21" s="11">
        <v>8</v>
      </c>
      <c r="O21" s="11">
        <v>8</v>
      </c>
      <c r="P21" s="11">
        <v>8</v>
      </c>
      <c r="Q21" s="11">
        <v>8</v>
      </c>
      <c r="R21" s="11">
        <v>8</v>
      </c>
      <c r="S21" s="11">
        <v>8</v>
      </c>
      <c r="T21" s="11">
        <v>8</v>
      </c>
      <c r="U21" s="11">
        <v>8</v>
      </c>
      <c r="V21" s="11">
        <v>8</v>
      </c>
      <c r="W21" s="11">
        <v>8</v>
      </c>
      <c r="X21" s="11">
        <v>8</v>
      </c>
      <c r="Y21" s="11">
        <v>8</v>
      </c>
      <c r="Z21" s="11">
        <v>8</v>
      </c>
      <c r="AA21" s="11">
        <v>19</v>
      </c>
      <c r="AB21" s="11">
        <v>19</v>
      </c>
      <c r="AC21" s="11">
        <v>19</v>
      </c>
      <c r="AD21" s="11">
        <v>19</v>
      </c>
      <c r="AE21" s="11">
        <v>19</v>
      </c>
      <c r="AF21" s="11">
        <v>19</v>
      </c>
      <c r="AG21" s="11">
        <v>8</v>
      </c>
      <c r="AH21" s="11">
        <v>8</v>
      </c>
      <c r="AI21" s="11">
        <v>19</v>
      </c>
      <c r="AJ21" s="11">
        <v>19</v>
      </c>
      <c r="AK21" s="11">
        <v>19</v>
      </c>
      <c r="AL21" s="11">
        <v>8</v>
      </c>
      <c r="AM21" s="11">
        <v>19</v>
      </c>
      <c r="AN21" s="11">
        <v>8</v>
      </c>
      <c r="AO21" s="11">
        <v>8</v>
      </c>
      <c r="AP21" s="11">
        <v>8</v>
      </c>
      <c r="AQ21" s="11">
        <v>8</v>
      </c>
      <c r="AR21" s="11">
        <v>8</v>
      </c>
      <c r="AS21" s="11"/>
      <c r="AT21" s="11">
        <v>8</v>
      </c>
      <c r="AU21" s="11">
        <v>8</v>
      </c>
      <c r="AV21" s="11">
        <v>8</v>
      </c>
      <c r="AW21" s="11">
        <v>8</v>
      </c>
      <c r="AX21" s="11">
        <v>8</v>
      </c>
      <c r="AY21" s="11">
        <v>8</v>
      </c>
      <c r="AZ21" s="11">
        <v>8</v>
      </c>
      <c r="BA21" s="11">
        <v>19</v>
      </c>
      <c r="BB21" s="11">
        <v>19</v>
      </c>
      <c r="BC21" s="11">
        <v>19</v>
      </c>
      <c r="BD21" s="11">
        <v>19</v>
      </c>
      <c r="BE21" s="11">
        <v>8</v>
      </c>
      <c r="BF21" s="11">
        <v>19</v>
      </c>
      <c r="BG21" s="11">
        <v>8</v>
      </c>
      <c r="BH21" s="11">
        <v>19</v>
      </c>
      <c r="BI21" s="11">
        <v>8</v>
      </c>
      <c r="BJ21" s="11"/>
      <c r="BK21" s="11"/>
      <c r="BL21" s="11"/>
    </row>
    <row r="22" spans="5:64" ht="14.6" x14ac:dyDescent="0.4">
      <c r="E22" s="11" t="s">
        <v>125</v>
      </c>
      <c r="F22" s="30">
        <v>132</v>
      </c>
      <c r="G22" s="30">
        <v>33</v>
      </c>
      <c r="H22" s="11">
        <v>1</v>
      </c>
      <c r="I22" s="11">
        <v>19</v>
      </c>
      <c r="J22" s="2"/>
      <c r="K22" s="11">
        <v>8</v>
      </c>
      <c r="L22" s="11">
        <v>8</v>
      </c>
      <c r="M22" s="11">
        <v>8</v>
      </c>
      <c r="N22" s="11">
        <v>8</v>
      </c>
      <c r="O22" s="11">
        <v>8</v>
      </c>
      <c r="P22" s="11">
        <v>8</v>
      </c>
      <c r="Q22" s="11">
        <v>8</v>
      </c>
      <c r="R22" s="11">
        <v>8</v>
      </c>
      <c r="S22" s="11">
        <v>8</v>
      </c>
      <c r="T22" s="11">
        <v>8</v>
      </c>
      <c r="U22" s="11">
        <v>8</v>
      </c>
      <c r="V22" s="11">
        <v>8</v>
      </c>
      <c r="W22" s="11">
        <v>8</v>
      </c>
      <c r="X22" s="11">
        <v>8</v>
      </c>
      <c r="Y22" s="11">
        <v>8</v>
      </c>
      <c r="Z22" s="11">
        <v>8</v>
      </c>
      <c r="AA22" s="11">
        <v>8</v>
      </c>
      <c r="AB22" s="11">
        <v>8</v>
      </c>
      <c r="AC22" s="11">
        <v>8</v>
      </c>
      <c r="AD22" s="11">
        <v>8</v>
      </c>
      <c r="AE22" s="11">
        <v>8</v>
      </c>
      <c r="AF22" s="11">
        <v>8</v>
      </c>
      <c r="AG22" s="11">
        <v>8</v>
      </c>
      <c r="AH22" s="11">
        <v>8</v>
      </c>
      <c r="AI22" s="11">
        <v>8</v>
      </c>
      <c r="AJ22" s="11">
        <v>8</v>
      </c>
      <c r="AK22" s="11">
        <v>8</v>
      </c>
      <c r="AL22" s="11">
        <v>8</v>
      </c>
      <c r="AM22" s="11">
        <v>8</v>
      </c>
      <c r="AN22" s="11">
        <v>8</v>
      </c>
      <c r="AO22" s="11">
        <v>8</v>
      </c>
      <c r="AP22" s="11">
        <v>8</v>
      </c>
      <c r="AQ22" s="11">
        <v>8</v>
      </c>
      <c r="AR22" s="11">
        <v>8</v>
      </c>
      <c r="AS22" s="11"/>
      <c r="AT22" s="11">
        <v>8</v>
      </c>
      <c r="AU22" s="11">
        <v>8</v>
      </c>
      <c r="AV22" s="11">
        <v>8</v>
      </c>
      <c r="AW22" s="11">
        <v>8</v>
      </c>
      <c r="AX22" s="11">
        <v>8</v>
      </c>
      <c r="AY22" s="11">
        <v>8</v>
      </c>
      <c r="AZ22" s="11">
        <v>8</v>
      </c>
      <c r="BA22" s="11">
        <v>8</v>
      </c>
      <c r="BB22" s="11">
        <v>8</v>
      </c>
      <c r="BC22" s="11">
        <v>8</v>
      </c>
      <c r="BD22" s="11">
        <v>8</v>
      </c>
      <c r="BE22" s="11">
        <v>8</v>
      </c>
      <c r="BF22" s="11">
        <v>8</v>
      </c>
      <c r="BG22" s="11">
        <v>8</v>
      </c>
      <c r="BH22" s="11">
        <v>8</v>
      </c>
      <c r="BI22" s="11">
        <v>8</v>
      </c>
      <c r="BJ22" s="11"/>
      <c r="BK22" s="11"/>
      <c r="BL22" s="11"/>
    </row>
    <row r="23" spans="5:64" ht="14.6" x14ac:dyDescent="0.4">
      <c r="E23" s="11" t="s">
        <v>126</v>
      </c>
      <c r="F23" s="30">
        <v>33</v>
      </c>
      <c r="G23" s="30">
        <v>0.68999999761581421</v>
      </c>
      <c r="H23" s="11">
        <v>-2</v>
      </c>
      <c r="I23" s="11">
        <v>2</v>
      </c>
      <c r="J23" s="2"/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/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/>
      <c r="BK23" s="11"/>
      <c r="BL23" s="11"/>
    </row>
    <row r="24" spans="5:64" ht="14.6" x14ac:dyDescent="0.4">
      <c r="E24" s="11" t="s">
        <v>127</v>
      </c>
      <c r="F24" s="30">
        <v>33</v>
      </c>
      <c r="G24" s="30">
        <v>11</v>
      </c>
      <c r="H24" s="11">
        <v>-2</v>
      </c>
      <c r="I24" s="11">
        <v>2</v>
      </c>
      <c r="J24" s="2"/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/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/>
      <c r="BK24" s="11"/>
      <c r="BL24" s="11"/>
    </row>
    <row r="25" spans="5:64" ht="14.6" x14ac:dyDescent="0.4">
      <c r="E25" s="11" t="s">
        <v>128</v>
      </c>
      <c r="F25" s="30">
        <v>33</v>
      </c>
      <c r="G25" s="30">
        <v>11.5</v>
      </c>
      <c r="H25" s="11">
        <v>1</v>
      </c>
      <c r="I25" s="11">
        <v>17</v>
      </c>
      <c r="J25" s="2"/>
      <c r="K25" s="11">
        <v>12</v>
      </c>
      <c r="L25" s="11">
        <v>12</v>
      </c>
      <c r="M25" s="11">
        <v>12</v>
      </c>
      <c r="N25" s="11">
        <v>12</v>
      </c>
      <c r="O25" s="11">
        <v>12</v>
      </c>
      <c r="P25" s="11">
        <v>12</v>
      </c>
      <c r="Q25" s="11">
        <v>12</v>
      </c>
      <c r="R25" s="11">
        <v>12</v>
      </c>
      <c r="S25" s="11">
        <v>12</v>
      </c>
      <c r="T25" s="11">
        <v>12</v>
      </c>
      <c r="U25" s="11">
        <v>12</v>
      </c>
      <c r="V25" s="11">
        <v>12</v>
      </c>
      <c r="W25" s="11">
        <v>12</v>
      </c>
      <c r="X25" s="11">
        <v>12</v>
      </c>
      <c r="Y25" s="11">
        <v>12</v>
      </c>
      <c r="Z25" s="11">
        <v>12</v>
      </c>
      <c r="AA25" s="11">
        <v>10</v>
      </c>
      <c r="AB25" s="11">
        <v>10</v>
      </c>
      <c r="AC25" s="11">
        <v>10</v>
      </c>
      <c r="AD25" s="11">
        <v>10</v>
      </c>
      <c r="AE25" s="11">
        <v>12</v>
      </c>
      <c r="AF25" s="11">
        <v>12</v>
      </c>
      <c r="AG25" s="11">
        <v>12</v>
      </c>
      <c r="AH25" s="11">
        <v>12</v>
      </c>
      <c r="AI25" s="11">
        <v>11</v>
      </c>
      <c r="AJ25" s="11">
        <v>11</v>
      </c>
      <c r="AK25" s="11">
        <v>11</v>
      </c>
      <c r="AL25" s="11">
        <v>12</v>
      </c>
      <c r="AM25" s="11">
        <v>12</v>
      </c>
      <c r="AN25" s="11">
        <v>12</v>
      </c>
      <c r="AO25" s="11">
        <v>12</v>
      </c>
      <c r="AP25" s="11">
        <v>12</v>
      </c>
      <c r="AQ25" s="11">
        <v>12</v>
      </c>
      <c r="AR25" s="11">
        <v>12</v>
      </c>
      <c r="AS25" s="11"/>
      <c r="AT25" s="11">
        <v>12</v>
      </c>
      <c r="AU25" s="11">
        <v>12</v>
      </c>
      <c r="AV25" s="11">
        <v>12</v>
      </c>
      <c r="AW25" s="11">
        <v>12</v>
      </c>
      <c r="AX25" s="11">
        <v>12</v>
      </c>
      <c r="AY25" s="11">
        <v>12</v>
      </c>
      <c r="AZ25" s="11">
        <v>12</v>
      </c>
      <c r="BA25" s="11">
        <v>10</v>
      </c>
      <c r="BB25" s="11">
        <v>10</v>
      </c>
      <c r="BC25" s="11">
        <v>12</v>
      </c>
      <c r="BD25" s="11">
        <v>12</v>
      </c>
      <c r="BE25" s="11">
        <v>12</v>
      </c>
      <c r="BF25" s="11">
        <v>11</v>
      </c>
      <c r="BG25" s="11">
        <v>12</v>
      </c>
      <c r="BH25" s="11">
        <v>12</v>
      </c>
      <c r="BI25" s="11">
        <v>12</v>
      </c>
      <c r="BJ25" s="11"/>
      <c r="BK25" s="11"/>
      <c r="BL25" s="11"/>
    </row>
    <row r="26" spans="5:64" ht="15.75" customHeight="1" x14ac:dyDescent="0.4">
      <c r="E26" s="11" t="s">
        <v>129</v>
      </c>
      <c r="F26" s="30">
        <v>33</v>
      </c>
      <c r="G26" s="30">
        <v>11.5</v>
      </c>
      <c r="H26" s="11">
        <v>1</v>
      </c>
      <c r="I26" s="11">
        <v>17</v>
      </c>
      <c r="J26" s="2"/>
      <c r="K26" s="11">
        <v>12</v>
      </c>
      <c r="L26" s="11">
        <v>12</v>
      </c>
      <c r="M26" s="11">
        <v>12</v>
      </c>
      <c r="N26" s="11">
        <v>12</v>
      </c>
      <c r="O26" s="11">
        <v>12</v>
      </c>
      <c r="P26" s="11">
        <v>12</v>
      </c>
      <c r="Q26" s="11">
        <v>12</v>
      </c>
      <c r="R26" s="11">
        <v>12</v>
      </c>
      <c r="S26" s="11">
        <v>12</v>
      </c>
      <c r="T26" s="11">
        <v>12</v>
      </c>
      <c r="U26" s="11">
        <v>12</v>
      </c>
      <c r="V26" s="11">
        <v>12</v>
      </c>
      <c r="W26" s="11">
        <v>12</v>
      </c>
      <c r="X26" s="11">
        <v>12</v>
      </c>
      <c r="Y26" s="11">
        <v>12</v>
      </c>
      <c r="Z26" s="11">
        <v>12</v>
      </c>
      <c r="AA26" s="11">
        <v>10</v>
      </c>
      <c r="AB26" s="11">
        <v>10</v>
      </c>
      <c r="AC26" s="11">
        <v>10</v>
      </c>
      <c r="AD26" s="11">
        <v>10</v>
      </c>
      <c r="AE26" s="11">
        <v>12</v>
      </c>
      <c r="AF26" s="11">
        <v>12</v>
      </c>
      <c r="AG26" s="11">
        <v>12</v>
      </c>
      <c r="AH26" s="11">
        <v>12</v>
      </c>
      <c r="AI26" s="11">
        <v>11</v>
      </c>
      <c r="AJ26" s="11">
        <v>11</v>
      </c>
      <c r="AK26" s="11">
        <v>11</v>
      </c>
      <c r="AL26" s="11">
        <v>12</v>
      </c>
      <c r="AM26" s="11">
        <v>12</v>
      </c>
      <c r="AN26" s="11">
        <v>12</v>
      </c>
      <c r="AO26" s="11">
        <v>12</v>
      </c>
      <c r="AP26" s="11">
        <v>12</v>
      </c>
      <c r="AQ26" s="11">
        <v>12</v>
      </c>
      <c r="AR26" s="11">
        <v>12</v>
      </c>
      <c r="AS26" s="11"/>
      <c r="AT26" s="11">
        <v>12</v>
      </c>
      <c r="AU26" s="11">
        <v>12</v>
      </c>
      <c r="AV26" s="11">
        <v>12</v>
      </c>
      <c r="AW26" s="11">
        <v>12</v>
      </c>
      <c r="AX26" s="11">
        <v>12</v>
      </c>
      <c r="AY26" s="11">
        <v>12</v>
      </c>
      <c r="AZ26" s="11">
        <v>12</v>
      </c>
      <c r="BA26" s="11">
        <v>10</v>
      </c>
      <c r="BB26" s="11">
        <v>10</v>
      </c>
      <c r="BC26" s="11">
        <v>12</v>
      </c>
      <c r="BD26" s="11">
        <v>12</v>
      </c>
      <c r="BE26" s="11">
        <v>12</v>
      </c>
      <c r="BF26" s="11">
        <v>11</v>
      </c>
      <c r="BG26" s="11">
        <v>12</v>
      </c>
      <c r="BH26" s="11">
        <v>12</v>
      </c>
      <c r="BI26" s="11">
        <v>12</v>
      </c>
      <c r="BJ26" s="11"/>
      <c r="BK26" s="11"/>
      <c r="BL26" s="11"/>
    </row>
    <row r="27" spans="5:64" ht="14.6" x14ac:dyDescent="0.4">
      <c r="E27" s="11" t="s">
        <v>130</v>
      </c>
      <c r="F27" s="30">
        <v>33</v>
      </c>
      <c r="G27" s="30">
        <v>0.68999999761581421</v>
      </c>
      <c r="H27" s="11">
        <v>-2</v>
      </c>
      <c r="I27" s="11">
        <v>2</v>
      </c>
      <c r="J27" s="2"/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/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1"/>
      <c r="BK27" s="11"/>
      <c r="BL27" s="11"/>
    </row>
    <row r="28" spans="5:64" ht="14.6" x14ac:dyDescent="0.4">
      <c r="E28" s="11" t="s">
        <v>131</v>
      </c>
      <c r="F28" s="30">
        <v>33</v>
      </c>
      <c r="G28" s="30">
        <v>11</v>
      </c>
      <c r="H28" s="11">
        <v>1</v>
      </c>
      <c r="I28" s="11">
        <v>17</v>
      </c>
      <c r="J28" s="2"/>
      <c r="K28" s="11">
        <v>7</v>
      </c>
      <c r="L28" s="11">
        <v>7</v>
      </c>
      <c r="M28" s="11">
        <v>7</v>
      </c>
      <c r="N28" s="11">
        <v>7</v>
      </c>
      <c r="O28" s="11">
        <v>7</v>
      </c>
      <c r="P28" s="11">
        <v>7</v>
      </c>
      <c r="Q28" s="11">
        <v>7</v>
      </c>
      <c r="R28" s="11">
        <v>7</v>
      </c>
      <c r="S28" s="11">
        <v>7</v>
      </c>
      <c r="T28" s="11">
        <v>7</v>
      </c>
      <c r="U28" s="11">
        <v>7</v>
      </c>
      <c r="V28" s="11">
        <v>7</v>
      </c>
      <c r="W28" s="11">
        <v>7</v>
      </c>
      <c r="X28" s="11">
        <v>7</v>
      </c>
      <c r="Y28" s="11">
        <v>7</v>
      </c>
      <c r="Z28" s="11">
        <v>7</v>
      </c>
      <c r="AA28" s="11">
        <v>7</v>
      </c>
      <c r="AB28" s="11">
        <v>7</v>
      </c>
      <c r="AC28" s="11">
        <v>7</v>
      </c>
      <c r="AD28" s="11">
        <v>7</v>
      </c>
      <c r="AE28" s="11">
        <v>7</v>
      </c>
      <c r="AF28" s="11">
        <v>7</v>
      </c>
      <c r="AG28" s="11">
        <v>7</v>
      </c>
      <c r="AH28" s="11">
        <v>7</v>
      </c>
      <c r="AI28" s="11">
        <v>1</v>
      </c>
      <c r="AJ28" s="11">
        <v>1</v>
      </c>
      <c r="AK28" s="11">
        <v>1</v>
      </c>
      <c r="AL28" s="11">
        <v>4</v>
      </c>
      <c r="AM28" s="11">
        <v>4</v>
      </c>
      <c r="AN28" s="11">
        <v>7</v>
      </c>
      <c r="AO28" s="11">
        <v>7</v>
      </c>
      <c r="AP28" s="11">
        <v>7</v>
      </c>
      <c r="AQ28" s="11">
        <v>7</v>
      </c>
      <c r="AR28" s="11">
        <v>7</v>
      </c>
      <c r="AS28" s="11"/>
      <c r="AT28" s="11">
        <v>7</v>
      </c>
      <c r="AU28" s="11">
        <v>7</v>
      </c>
      <c r="AV28" s="11">
        <v>7</v>
      </c>
      <c r="AW28" s="11">
        <v>7</v>
      </c>
      <c r="AX28" s="11">
        <v>7</v>
      </c>
      <c r="AY28" s="11">
        <v>7</v>
      </c>
      <c r="AZ28" s="11">
        <v>7</v>
      </c>
      <c r="BA28" s="11">
        <v>7</v>
      </c>
      <c r="BB28" s="11">
        <v>7</v>
      </c>
      <c r="BC28" s="11">
        <v>7</v>
      </c>
      <c r="BD28" s="11">
        <v>7</v>
      </c>
      <c r="BE28" s="11">
        <v>7</v>
      </c>
      <c r="BF28" s="11">
        <v>1</v>
      </c>
      <c r="BG28" s="11">
        <v>4</v>
      </c>
      <c r="BH28" s="11">
        <v>4</v>
      </c>
      <c r="BI28" s="11">
        <v>7</v>
      </c>
      <c r="BJ28" s="11"/>
      <c r="BK28" s="11"/>
      <c r="BL28" s="11"/>
    </row>
    <row r="29" spans="5:64" ht="14.6" x14ac:dyDescent="0.4">
      <c r="E29" s="11" t="s">
        <v>132</v>
      </c>
      <c r="F29" s="30">
        <v>33</v>
      </c>
      <c r="G29" s="30">
        <v>11.5</v>
      </c>
      <c r="H29" s="11">
        <v>1</v>
      </c>
      <c r="I29" s="11">
        <v>17</v>
      </c>
      <c r="J29" s="2"/>
      <c r="K29" s="11">
        <v>8</v>
      </c>
      <c r="L29" s="11">
        <v>8</v>
      </c>
      <c r="M29" s="11">
        <v>8</v>
      </c>
      <c r="N29" s="11">
        <v>8</v>
      </c>
      <c r="O29" s="11">
        <v>8</v>
      </c>
      <c r="P29" s="11">
        <v>8</v>
      </c>
      <c r="Q29" s="11">
        <v>8</v>
      </c>
      <c r="R29" s="11">
        <v>8</v>
      </c>
      <c r="S29" s="11">
        <v>8</v>
      </c>
      <c r="T29" s="11">
        <v>8</v>
      </c>
      <c r="U29" s="11">
        <v>8</v>
      </c>
      <c r="V29" s="11">
        <v>8</v>
      </c>
      <c r="W29" s="11">
        <v>8</v>
      </c>
      <c r="X29" s="11">
        <v>8</v>
      </c>
      <c r="Y29" s="11">
        <v>8</v>
      </c>
      <c r="Z29" s="11">
        <v>8</v>
      </c>
      <c r="AA29" s="11">
        <v>8</v>
      </c>
      <c r="AB29" s="11">
        <v>8</v>
      </c>
      <c r="AC29" s="11">
        <v>8</v>
      </c>
      <c r="AD29" s="11">
        <v>8</v>
      </c>
      <c r="AE29" s="11">
        <v>8</v>
      </c>
      <c r="AF29" s="11">
        <v>8</v>
      </c>
      <c r="AG29" s="11">
        <v>8</v>
      </c>
      <c r="AH29" s="11">
        <v>8</v>
      </c>
      <c r="AI29" s="11">
        <v>8</v>
      </c>
      <c r="AJ29" s="11">
        <v>8</v>
      </c>
      <c r="AK29" s="11">
        <v>8</v>
      </c>
      <c r="AL29" s="11">
        <v>3</v>
      </c>
      <c r="AM29" s="11">
        <v>5</v>
      </c>
      <c r="AN29" s="11">
        <v>8</v>
      </c>
      <c r="AO29" s="11">
        <v>8</v>
      </c>
      <c r="AP29" s="11">
        <v>8</v>
      </c>
      <c r="AQ29" s="11">
        <v>8</v>
      </c>
      <c r="AR29" s="11">
        <v>8</v>
      </c>
      <c r="AS29" s="11"/>
      <c r="AT29" s="11">
        <v>8</v>
      </c>
      <c r="AU29" s="11">
        <v>8</v>
      </c>
      <c r="AV29" s="11">
        <v>8</v>
      </c>
      <c r="AW29" s="11">
        <v>8</v>
      </c>
      <c r="AX29" s="11">
        <v>8</v>
      </c>
      <c r="AY29" s="11">
        <v>8</v>
      </c>
      <c r="AZ29" s="11">
        <v>8</v>
      </c>
      <c r="BA29" s="11">
        <v>8</v>
      </c>
      <c r="BB29" s="11">
        <v>8</v>
      </c>
      <c r="BC29" s="11">
        <v>8</v>
      </c>
      <c r="BD29" s="11">
        <v>8</v>
      </c>
      <c r="BE29" s="11">
        <v>8</v>
      </c>
      <c r="BF29" s="11">
        <v>8</v>
      </c>
      <c r="BG29" s="11">
        <v>3</v>
      </c>
      <c r="BH29" s="11">
        <v>5</v>
      </c>
      <c r="BI29" s="11">
        <v>8</v>
      </c>
      <c r="BJ29" s="11"/>
      <c r="BK29" s="11"/>
      <c r="BL29" s="11"/>
    </row>
    <row r="30" spans="5:64" ht="15" customHeight="1" x14ac:dyDescent="0.4">
      <c r="E30" s="11" t="s">
        <v>133</v>
      </c>
      <c r="F30" s="30">
        <v>132</v>
      </c>
      <c r="G30" s="30">
        <v>33</v>
      </c>
      <c r="H30" s="11">
        <v>1</v>
      </c>
      <c r="I30" s="11">
        <v>19</v>
      </c>
      <c r="J30" s="2"/>
      <c r="K30" s="11">
        <v>13</v>
      </c>
      <c r="L30" s="11">
        <v>13</v>
      </c>
      <c r="M30" s="11">
        <v>13</v>
      </c>
      <c r="N30" s="11">
        <v>13</v>
      </c>
      <c r="O30" s="11">
        <v>13</v>
      </c>
      <c r="P30" s="11">
        <v>13</v>
      </c>
      <c r="Q30" s="11">
        <v>13</v>
      </c>
      <c r="R30" s="11">
        <v>13</v>
      </c>
      <c r="S30" s="11">
        <v>13</v>
      </c>
      <c r="T30" s="11">
        <v>14</v>
      </c>
      <c r="U30" s="11">
        <v>14</v>
      </c>
      <c r="V30" s="11">
        <v>14</v>
      </c>
      <c r="W30" s="11">
        <v>13</v>
      </c>
      <c r="X30" s="11">
        <v>13</v>
      </c>
      <c r="Y30" s="11">
        <v>13</v>
      </c>
      <c r="Z30" s="11">
        <v>13</v>
      </c>
      <c r="AA30" s="11">
        <v>19</v>
      </c>
      <c r="AB30" s="11">
        <v>19</v>
      </c>
      <c r="AC30" s="11">
        <v>19</v>
      </c>
      <c r="AD30" s="11">
        <v>19</v>
      </c>
      <c r="AE30" s="11">
        <v>19</v>
      </c>
      <c r="AF30" s="11">
        <v>19</v>
      </c>
      <c r="AG30" s="11">
        <v>14</v>
      </c>
      <c r="AH30" s="11">
        <v>14</v>
      </c>
      <c r="AI30" s="11">
        <v>19</v>
      </c>
      <c r="AJ30" s="11">
        <v>19</v>
      </c>
      <c r="AK30" s="11">
        <v>19</v>
      </c>
      <c r="AL30" s="11">
        <v>14</v>
      </c>
      <c r="AM30" s="11">
        <v>19</v>
      </c>
      <c r="AN30" s="11">
        <v>14</v>
      </c>
      <c r="AO30" s="11">
        <v>14</v>
      </c>
      <c r="AP30" s="11">
        <v>14</v>
      </c>
      <c r="AQ30" s="11">
        <v>14</v>
      </c>
      <c r="AR30" s="11">
        <v>14</v>
      </c>
      <c r="AS30" s="11"/>
      <c r="AT30" s="11">
        <v>13</v>
      </c>
      <c r="AU30" s="11">
        <v>13</v>
      </c>
      <c r="AV30" s="11">
        <v>13</v>
      </c>
      <c r="AW30" s="11">
        <v>13</v>
      </c>
      <c r="AX30" s="11">
        <v>13</v>
      </c>
      <c r="AY30" s="11">
        <v>14</v>
      </c>
      <c r="AZ30" s="11">
        <v>13</v>
      </c>
      <c r="BA30" s="11">
        <v>19</v>
      </c>
      <c r="BB30" s="11">
        <v>19</v>
      </c>
      <c r="BC30" s="11">
        <v>19</v>
      </c>
      <c r="BD30" s="11">
        <v>19</v>
      </c>
      <c r="BE30" s="11">
        <v>14</v>
      </c>
      <c r="BF30" s="11">
        <v>19</v>
      </c>
      <c r="BG30" s="11">
        <v>14</v>
      </c>
      <c r="BH30" s="11">
        <v>19</v>
      </c>
      <c r="BI30" s="11">
        <v>14</v>
      </c>
      <c r="BJ30" s="11"/>
      <c r="BK30" s="11"/>
      <c r="BL30" s="11"/>
    </row>
    <row r="31" spans="5:64" ht="15" customHeight="1" x14ac:dyDescent="0.4">
      <c r="E31" s="11" t="s">
        <v>134</v>
      </c>
      <c r="F31" s="30">
        <v>33</v>
      </c>
      <c r="G31" s="30">
        <v>0.68999999761581421</v>
      </c>
      <c r="H31" s="11">
        <v>-2</v>
      </c>
      <c r="I31" s="11">
        <v>3</v>
      </c>
      <c r="J31" s="2"/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/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0</v>
      </c>
      <c r="BI31" s="11">
        <v>0</v>
      </c>
      <c r="BJ31" s="11"/>
      <c r="BK31" s="11"/>
      <c r="BL31" s="11"/>
    </row>
    <row r="32" spans="5:64" ht="15" customHeight="1" x14ac:dyDescent="0.4">
      <c r="E32" s="11" t="s">
        <v>135</v>
      </c>
      <c r="F32" s="30">
        <v>400</v>
      </c>
      <c r="G32" s="30">
        <v>33</v>
      </c>
      <c r="H32" s="11">
        <v>1</v>
      </c>
      <c r="I32" s="11">
        <v>15</v>
      </c>
      <c r="J32" s="2"/>
      <c r="K32" s="11">
        <v>13</v>
      </c>
      <c r="L32" s="11">
        <v>13</v>
      </c>
      <c r="M32" s="11">
        <v>13</v>
      </c>
      <c r="N32" s="11">
        <v>13</v>
      </c>
      <c r="O32" s="11">
        <v>13</v>
      </c>
      <c r="P32" s="11">
        <v>13</v>
      </c>
      <c r="Q32" s="11">
        <v>13</v>
      </c>
      <c r="R32" s="11">
        <v>13</v>
      </c>
      <c r="S32" s="11">
        <v>13</v>
      </c>
      <c r="T32" s="11">
        <v>13</v>
      </c>
      <c r="U32" s="11">
        <v>13</v>
      </c>
      <c r="V32" s="11">
        <v>13</v>
      </c>
      <c r="W32" s="11">
        <v>13</v>
      </c>
      <c r="X32" s="11">
        <v>13</v>
      </c>
      <c r="Y32" s="11">
        <v>13</v>
      </c>
      <c r="Z32" s="11">
        <v>13</v>
      </c>
      <c r="AA32" s="11">
        <v>1</v>
      </c>
      <c r="AB32" s="11">
        <v>1</v>
      </c>
      <c r="AC32" s="11">
        <v>1</v>
      </c>
      <c r="AD32" s="11">
        <v>1</v>
      </c>
      <c r="AE32" s="11">
        <v>1</v>
      </c>
      <c r="AF32" s="11">
        <v>1</v>
      </c>
      <c r="AG32" s="11">
        <v>1</v>
      </c>
      <c r="AH32" s="11">
        <v>1</v>
      </c>
      <c r="AI32" s="11">
        <v>1</v>
      </c>
      <c r="AJ32" s="11">
        <v>1</v>
      </c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/>
      <c r="AT32" s="11">
        <v>13</v>
      </c>
      <c r="AU32" s="11">
        <v>13</v>
      </c>
      <c r="AV32" s="11">
        <v>13</v>
      </c>
      <c r="AW32" s="11">
        <v>13</v>
      </c>
      <c r="AX32" s="11">
        <v>13</v>
      </c>
      <c r="AY32" s="11">
        <v>13</v>
      </c>
      <c r="AZ32" s="11">
        <v>13</v>
      </c>
      <c r="BA32" s="11">
        <v>1</v>
      </c>
      <c r="BB32" s="11">
        <v>1</v>
      </c>
      <c r="BC32" s="11">
        <v>1</v>
      </c>
      <c r="BD32" s="11">
        <v>1</v>
      </c>
      <c r="BE32" s="11">
        <v>1</v>
      </c>
      <c r="BF32" s="11">
        <v>1</v>
      </c>
      <c r="BG32" s="11">
        <v>1</v>
      </c>
      <c r="BH32" s="11">
        <v>1</v>
      </c>
      <c r="BI32" s="11">
        <v>1</v>
      </c>
      <c r="BJ32" s="11"/>
      <c r="BK32" s="11"/>
      <c r="BL32" s="11"/>
    </row>
    <row r="33" spans="5:64" ht="15" customHeight="1" x14ac:dyDescent="0.4">
      <c r="E33" s="11" t="s">
        <v>136</v>
      </c>
      <c r="F33" s="30">
        <v>400</v>
      </c>
      <c r="G33" s="30">
        <v>33</v>
      </c>
      <c r="H33" s="11">
        <v>1</v>
      </c>
      <c r="I33" s="11">
        <v>15</v>
      </c>
      <c r="J33" s="2"/>
      <c r="K33" s="11">
        <v>13</v>
      </c>
      <c r="L33" s="11">
        <v>13</v>
      </c>
      <c r="M33" s="11">
        <v>13</v>
      </c>
      <c r="N33" s="11">
        <v>13</v>
      </c>
      <c r="O33" s="11">
        <v>13</v>
      </c>
      <c r="P33" s="11">
        <v>13</v>
      </c>
      <c r="Q33" s="11">
        <v>13</v>
      </c>
      <c r="R33" s="11">
        <v>13</v>
      </c>
      <c r="S33" s="11">
        <v>13</v>
      </c>
      <c r="T33" s="11">
        <v>13</v>
      </c>
      <c r="U33" s="11">
        <v>13</v>
      </c>
      <c r="V33" s="11">
        <v>13</v>
      </c>
      <c r="W33" s="11">
        <v>13</v>
      </c>
      <c r="X33" s="11">
        <v>13</v>
      </c>
      <c r="Y33" s="11">
        <v>13</v>
      </c>
      <c r="Z33" s="11">
        <v>13</v>
      </c>
      <c r="AA33" s="11">
        <v>13</v>
      </c>
      <c r="AB33" s="11">
        <v>13</v>
      </c>
      <c r="AC33" s="11">
        <v>13</v>
      </c>
      <c r="AD33" s="11">
        <v>13</v>
      </c>
      <c r="AE33" s="11">
        <v>13</v>
      </c>
      <c r="AF33" s="11">
        <v>13</v>
      </c>
      <c r="AG33" s="11">
        <v>13</v>
      </c>
      <c r="AH33" s="11">
        <v>13</v>
      </c>
      <c r="AI33" s="11">
        <v>13</v>
      </c>
      <c r="AJ33" s="11">
        <v>13</v>
      </c>
      <c r="AK33" s="11">
        <v>13</v>
      </c>
      <c r="AL33" s="11">
        <v>13</v>
      </c>
      <c r="AM33" s="11">
        <v>13</v>
      </c>
      <c r="AN33" s="11">
        <v>13</v>
      </c>
      <c r="AO33" s="11">
        <v>13</v>
      </c>
      <c r="AP33" s="11">
        <v>13</v>
      </c>
      <c r="AQ33" s="11">
        <v>13</v>
      </c>
      <c r="AR33" s="11">
        <v>13</v>
      </c>
      <c r="AS33" s="11"/>
      <c r="AT33" s="11">
        <v>13</v>
      </c>
      <c r="AU33" s="11">
        <v>13</v>
      </c>
      <c r="AV33" s="11">
        <v>13</v>
      </c>
      <c r="AW33" s="11">
        <v>13</v>
      </c>
      <c r="AX33" s="11">
        <v>13</v>
      </c>
      <c r="AY33" s="11">
        <v>13</v>
      </c>
      <c r="AZ33" s="11">
        <v>13</v>
      </c>
      <c r="BA33" s="11">
        <v>13</v>
      </c>
      <c r="BB33" s="11">
        <v>13</v>
      </c>
      <c r="BC33" s="11">
        <v>13</v>
      </c>
      <c r="BD33" s="11">
        <v>13</v>
      </c>
      <c r="BE33" s="11">
        <v>13</v>
      </c>
      <c r="BF33" s="11">
        <v>13</v>
      </c>
      <c r="BG33" s="11">
        <v>13</v>
      </c>
      <c r="BH33" s="11">
        <v>13</v>
      </c>
      <c r="BI33" s="11">
        <v>13</v>
      </c>
      <c r="BJ33" s="11"/>
      <c r="BK33" s="11"/>
      <c r="BL33" s="11"/>
    </row>
    <row r="34" spans="5:64" ht="15" customHeight="1" x14ac:dyDescent="0.4">
      <c r="E34" s="11"/>
      <c r="F34" s="30"/>
      <c r="G34" s="30"/>
      <c r="H34" s="11"/>
      <c r="I34" s="11"/>
      <c r="J34" s="2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</row>
    <row r="35" spans="5:64" ht="15" customHeight="1" x14ac:dyDescent="0.4">
      <c r="E35" s="11"/>
      <c r="F35" s="30"/>
      <c r="G35" s="30"/>
      <c r="H35" s="11"/>
      <c r="I35" s="11"/>
      <c r="J35" s="2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</row>
    <row r="36" spans="5:64" ht="15" customHeight="1" x14ac:dyDescent="0.4">
      <c r="E36" s="11"/>
      <c r="F36" s="30"/>
      <c r="G36" s="30"/>
      <c r="H36" s="11"/>
      <c r="I36" s="11"/>
      <c r="J36" s="2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</row>
    <row r="37" spans="5:64" ht="15" customHeight="1" x14ac:dyDescent="0.4">
      <c r="E37" s="11"/>
      <c r="F37" s="30"/>
      <c r="G37" s="30"/>
      <c r="H37" s="11"/>
      <c r="I37" s="11"/>
      <c r="J37" s="2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</row>
    <row r="38" spans="5:64" ht="15" customHeight="1" x14ac:dyDescent="0.4">
      <c r="E38" s="11"/>
      <c r="F38" s="30"/>
      <c r="G38" s="30"/>
      <c r="H38" s="11"/>
      <c r="I38" s="11"/>
      <c r="J38" s="2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</row>
    <row r="39" spans="5:64" ht="15" customHeight="1" x14ac:dyDescent="0.4">
      <c r="E39" s="11"/>
      <c r="F39" s="30"/>
      <c r="G39" s="30"/>
      <c r="H39" s="11"/>
      <c r="I39" s="11"/>
      <c r="J39" s="2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</row>
    <row r="40" spans="5:64" ht="15" customHeight="1" x14ac:dyDescent="0.4">
      <c r="E40" s="11"/>
      <c r="F40" s="30"/>
      <c r="G40" s="30"/>
      <c r="H40" s="11"/>
      <c r="I40" s="11"/>
      <c r="J40" s="2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</row>
    <row r="41" spans="5:64" ht="15" customHeight="1" x14ac:dyDescent="0.4">
      <c r="E41" s="11"/>
      <c r="F41" s="30"/>
      <c r="G41" s="30"/>
      <c r="H41" s="11"/>
      <c r="I41" s="11"/>
      <c r="J41" s="2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</row>
    <row r="42" spans="5:64" ht="15" customHeight="1" x14ac:dyDescent="0.4">
      <c r="E42" s="11"/>
      <c r="F42" s="30"/>
      <c r="G42" s="30"/>
      <c r="H42" s="11"/>
      <c r="I42" s="11"/>
      <c r="J42" s="2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</row>
    <row r="43" spans="5:64" ht="15" customHeight="1" x14ac:dyDescent="0.4">
      <c r="E43" s="11"/>
      <c r="F43" s="30"/>
      <c r="G43" s="30"/>
      <c r="H43" s="11"/>
      <c r="I43" s="11"/>
      <c r="J43" s="2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</row>
    <row r="44" spans="5:64" ht="15" customHeight="1" x14ac:dyDescent="0.4">
      <c r="E44" s="11"/>
      <c r="F44" s="30"/>
      <c r="G44" s="30"/>
      <c r="H44" s="11"/>
      <c r="I44" s="11"/>
      <c r="J44" s="2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</row>
    <row r="45" spans="5:64" ht="15" customHeight="1" x14ac:dyDescent="0.4">
      <c r="E45" s="11"/>
      <c r="F45" s="30"/>
      <c r="G45" s="30"/>
      <c r="H45" s="11"/>
      <c r="I45" s="11"/>
      <c r="J45" s="2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</row>
    <row r="46" spans="5:64" ht="15" customHeight="1" x14ac:dyDescent="0.4">
      <c r="E46" s="11"/>
      <c r="F46" s="30"/>
      <c r="G46" s="30"/>
      <c r="H46" s="11"/>
      <c r="I46" s="11"/>
      <c r="J46" s="2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</row>
    <row r="47" spans="5:64" ht="15" customHeight="1" x14ac:dyDescent="0.4">
      <c r="E47" s="11"/>
      <c r="F47" s="30"/>
      <c r="G47" s="30"/>
      <c r="H47" s="11"/>
      <c r="I47" s="11"/>
      <c r="J47" s="2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</row>
    <row r="48" spans="5:64" ht="15" customHeight="1" x14ac:dyDescent="0.4">
      <c r="E48" s="11"/>
      <c r="F48" s="30"/>
      <c r="G48" s="30"/>
      <c r="H48" s="11"/>
      <c r="I48" s="11"/>
      <c r="J48" s="2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</row>
    <row r="49" spans="5:64" ht="15" customHeight="1" x14ac:dyDescent="0.4">
      <c r="E49" s="11"/>
      <c r="F49" s="30"/>
      <c r="G49" s="30"/>
      <c r="H49" s="11"/>
      <c r="I49" s="11"/>
      <c r="J49" s="2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</row>
    <row r="50" spans="5:64" ht="15" customHeight="1" x14ac:dyDescent="0.4">
      <c r="E50" s="11"/>
      <c r="F50" s="30"/>
      <c r="G50" s="30"/>
      <c r="H50" s="11"/>
      <c r="I50" s="11"/>
      <c r="J50" s="2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</row>
    <row r="51" spans="5:64" ht="15" customHeight="1" x14ac:dyDescent="0.4">
      <c r="E51" s="11"/>
      <c r="F51" s="30"/>
      <c r="G51" s="30"/>
      <c r="H51" s="11"/>
      <c r="I51" s="11"/>
      <c r="J51" s="2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</row>
    <row r="52" spans="5:64" ht="15" customHeight="1" x14ac:dyDescent="0.4">
      <c r="E52" s="11"/>
      <c r="F52" s="30"/>
      <c r="G52" s="30"/>
      <c r="H52" s="11"/>
      <c r="I52" s="11"/>
      <c r="J52" s="2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</row>
    <row r="53" spans="5:64" ht="15" customHeight="1" x14ac:dyDescent="0.4">
      <c r="E53" s="11"/>
      <c r="F53" s="30"/>
      <c r="G53" s="30"/>
      <c r="H53" s="11"/>
      <c r="I53" s="11"/>
      <c r="J53" s="2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</row>
    <row r="54" spans="5:64" ht="15" customHeight="1" x14ac:dyDescent="0.4">
      <c r="E54" s="11"/>
      <c r="F54" s="30"/>
      <c r="G54" s="30"/>
      <c r="H54" s="11"/>
      <c r="I54" s="11"/>
      <c r="J54" s="2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</row>
    <row r="55" spans="5:64" ht="15" customHeight="1" x14ac:dyDescent="0.4">
      <c r="E55" s="11"/>
      <c r="F55" s="30"/>
      <c r="G55" s="30"/>
      <c r="H55" s="11"/>
      <c r="I55" s="11"/>
      <c r="J55" s="2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</row>
    <row r="56" spans="5:64" ht="15" customHeight="1" x14ac:dyDescent="0.4">
      <c r="E56" s="11"/>
      <c r="F56" s="30"/>
      <c r="G56" s="30"/>
      <c r="H56" s="11"/>
      <c r="I56" s="11"/>
      <c r="J56" s="2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</row>
    <row r="57" spans="5:64" ht="15" customHeight="1" x14ac:dyDescent="0.4">
      <c r="E57" s="11"/>
      <c r="F57" s="30"/>
      <c r="G57" s="30"/>
      <c r="H57" s="11"/>
      <c r="I57" s="11"/>
      <c r="J57" s="2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</row>
    <row r="58" spans="5:64" ht="15" customHeight="1" x14ac:dyDescent="0.4">
      <c r="E58" s="11"/>
      <c r="F58" s="30"/>
      <c r="G58" s="30"/>
      <c r="H58" s="11"/>
      <c r="I58" s="11"/>
      <c r="J58" s="2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</row>
    <row r="59" spans="5:64" ht="15" customHeight="1" x14ac:dyDescent="0.4">
      <c r="E59" s="11"/>
      <c r="F59" s="30"/>
      <c r="G59" s="30"/>
      <c r="H59" s="11"/>
      <c r="I59" s="11"/>
      <c r="J59" s="2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</row>
    <row r="60" spans="5:64" ht="15" customHeight="1" x14ac:dyDescent="0.4">
      <c r="E60" s="11"/>
      <c r="F60" s="30"/>
      <c r="G60" s="30"/>
      <c r="H60" s="11"/>
      <c r="I60" s="11"/>
      <c r="J60" s="2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</row>
    <row r="61" spans="5:64" ht="15" customHeight="1" x14ac:dyDescent="0.4">
      <c r="E61" s="11"/>
      <c r="F61" s="30"/>
      <c r="G61" s="30"/>
      <c r="H61" s="11"/>
      <c r="I61" s="11"/>
      <c r="J61" s="2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</row>
    <row r="62" spans="5:64" ht="15" customHeight="1" x14ac:dyDescent="0.4">
      <c r="E62" s="11"/>
      <c r="F62" s="30"/>
      <c r="G62" s="30"/>
      <c r="H62" s="11"/>
      <c r="I62" s="11"/>
      <c r="J62" s="2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</row>
    <row r="63" spans="5:64" ht="15" customHeight="1" x14ac:dyDescent="0.4">
      <c r="E63" s="11"/>
      <c r="F63" s="30"/>
      <c r="G63" s="30"/>
      <c r="H63" s="11"/>
      <c r="I63" s="11"/>
      <c r="J63" s="2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</row>
    <row r="64" spans="5:64" ht="15" customHeight="1" x14ac:dyDescent="0.4">
      <c r="E64" s="11"/>
      <c r="F64" s="30"/>
      <c r="G64" s="30"/>
      <c r="H64" s="11"/>
      <c r="I64" s="11"/>
      <c r="J64" s="2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</row>
    <row r="65" spans="5:64" ht="15" customHeight="1" x14ac:dyDescent="0.4">
      <c r="E65" s="11"/>
      <c r="F65" s="30"/>
      <c r="G65" s="30"/>
      <c r="H65" s="11"/>
      <c r="I65" s="11"/>
      <c r="J65" s="2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</row>
    <row r="66" spans="5:64" ht="15" customHeight="1" x14ac:dyDescent="0.4">
      <c r="E66" s="11"/>
      <c r="F66" s="30"/>
      <c r="G66" s="30"/>
      <c r="H66" s="11"/>
      <c r="I66" s="11"/>
      <c r="J66" s="2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</row>
    <row r="67" spans="5:64" ht="15" customHeight="1" x14ac:dyDescent="0.4">
      <c r="E67" s="11"/>
      <c r="F67" s="30"/>
      <c r="G67" s="30"/>
      <c r="H67" s="11"/>
      <c r="I67" s="11"/>
      <c r="J67" s="2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</row>
    <row r="68" spans="5:64" ht="15" customHeight="1" x14ac:dyDescent="0.4">
      <c r="E68" s="11"/>
      <c r="F68" s="30"/>
      <c r="G68" s="30"/>
      <c r="H68" s="11"/>
      <c r="I68" s="11"/>
      <c r="J68" s="2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</row>
    <row r="69" spans="5:64" ht="15" customHeight="1" x14ac:dyDescent="0.4">
      <c r="E69" s="11"/>
      <c r="F69" s="30"/>
      <c r="G69" s="30"/>
      <c r="H69" s="11"/>
      <c r="I69" s="11"/>
      <c r="J69" s="2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</row>
    <row r="70" spans="5:64" ht="15" customHeight="1" x14ac:dyDescent="0.4">
      <c r="E70" s="11"/>
      <c r="F70" s="30"/>
      <c r="G70" s="30"/>
      <c r="H70" s="11"/>
      <c r="I70" s="11"/>
      <c r="J70" s="2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</row>
    <row r="71" spans="5:64" ht="15" customHeight="1" x14ac:dyDescent="0.4">
      <c r="E71" s="11"/>
      <c r="F71" s="30"/>
      <c r="G71" s="30"/>
      <c r="H71" s="11"/>
      <c r="I71" s="11"/>
      <c r="J71" s="2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</row>
    <row r="72" spans="5:64" ht="15" customHeight="1" x14ac:dyDescent="0.4">
      <c r="E72" s="11"/>
      <c r="F72" s="30"/>
      <c r="G72" s="30"/>
      <c r="H72" s="11"/>
      <c r="I72" s="11"/>
      <c r="J72" s="2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</row>
    <row r="73" spans="5:64" ht="15" customHeight="1" x14ac:dyDescent="0.4">
      <c r="E73" s="11"/>
      <c r="F73" s="30"/>
      <c r="G73" s="30"/>
      <c r="H73" s="11"/>
      <c r="I73" s="11"/>
      <c r="J73" s="2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</row>
    <row r="74" spans="5:64" ht="15" customHeight="1" x14ac:dyDescent="0.4">
      <c r="E74" s="11"/>
      <c r="F74" s="30"/>
      <c r="G74" s="30"/>
      <c r="H74" s="11"/>
      <c r="I74" s="11"/>
      <c r="J74" s="2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</row>
    <row r="75" spans="5:64" ht="15" customHeight="1" x14ac:dyDescent="0.4">
      <c r="E75" s="11"/>
      <c r="F75" s="30"/>
      <c r="G75" s="30"/>
      <c r="H75" s="11"/>
      <c r="I75" s="11"/>
      <c r="J75" s="2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</row>
    <row r="76" spans="5:64" ht="15" customHeight="1" x14ac:dyDescent="0.4">
      <c r="E76" s="11"/>
      <c r="F76" s="30"/>
      <c r="G76" s="30"/>
      <c r="H76" s="11"/>
      <c r="I76" s="11"/>
      <c r="J76" s="2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</row>
    <row r="77" spans="5:64" ht="15" customHeight="1" x14ac:dyDescent="0.4">
      <c r="E77" s="11"/>
      <c r="F77" s="30"/>
      <c r="G77" s="30"/>
      <c r="H77" s="11"/>
      <c r="I77" s="11"/>
      <c r="J77" s="2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</row>
    <row r="78" spans="5:64" ht="15" customHeight="1" x14ac:dyDescent="0.4">
      <c r="E78" s="11"/>
      <c r="F78" s="30"/>
      <c r="G78" s="30"/>
      <c r="H78" s="11"/>
      <c r="I78" s="11"/>
      <c r="J78" s="2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</row>
    <row r="79" spans="5:64" ht="15" customHeight="1" x14ac:dyDescent="0.4">
      <c r="E79" s="11"/>
      <c r="F79" s="30"/>
      <c r="G79" s="30"/>
      <c r="H79" s="11"/>
      <c r="I79" s="11"/>
      <c r="J79" s="2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</row>
    <row r="80" spans="5:64" ht="15" customHeight="1" x14ac:dyDescent="0.4">
      <c r="E80" s="11"/>
      <c r="F80" s="30"/>
      <c r="G80" s="30"/>
      <c r="H80" s="11"/>
      <c r="I80" s="11"/>
      <c r="J80" s="2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</row>
    <row r="81" spans="5:64" ht="15" customHeight="1" x14ac:dyDescent="0.4">
      <c r="E81" s="11"/>
      <c r="F81" s="30"/>
      <c r="G81" s="30"/>
      <c r="H81" s="11"/>
      <c r="I81" s="11"/>
      <c r="J81" s="2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</row>
    <row r="82" spans="5:64" ht="15" customHeight="1" x14ac:dyDescent="0.4">
      <c r="E82" s="11"/>
      <c r="F82" s="30"/>
      <c r="G82" s="30"/>
      <c r="H82" s="11"/>
      <c r="I82" s="11"/>
      <c r="J82" s="2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</row>
    <row r="83" spans="5:64" ht="15" customHeight="1" x14ac:dyDescent="0.4">
      <c r="E83" s="11"/>
      <c r="F83" s="30"/>
      <c r="G83" s="30"/>
      <c r="H83" s="11"/>
      <c r="I83" s="11"/>
      <c r="J83" s="2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</row>
    <row r="84" spans="5:64" ht="15" customHeight="1" x14ac:dyDescent="0.4">
      <c r="E84" s="11"/>
      <c r="F84" s="30"/>
      <c r="G84" s="30"/>
      <c r="H84" s="11"/>
      <c r="I84" s="11"/>
      <c r="J84" s="2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</row>
    <row r="85" spans="5:64" ht="15" customHeight="1" x14ac:dyDescent="0.4">
      <c r="E85" s="11"/>
      <c r="F85" s="30"/>
      <c r="G85" s="30"/>
      <c r="H85" s="11"/>
      <c r="I85" s="11"/>
      <c r="J85" s="2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</row>
    <row r="86" spans="5:64" ht="15" customHeight="1" x14ac:dyDescent="0.4">
      <c r="E86" s="11"/>
      <c r="F86" s="30"/>
      <c r="G86" s="30"/>
      <c r="H86" s="11"/>
      <c r="I86" s="11"/>
      <c r="J86" s="2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</row>
    <row r="87" spans="5:64" ht="15" customHeight="1" x14ac:dyDescent="0.4">
      <c r="E87" s="11"/>
      <c r="F87" s="30"/>
      <c r="G87" s="30"/>
      <c r="H87" s="11"/>
      <c r="I87" s="11"/>
      <c r="J87" s="2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</row>
    <row r="88" spans="5:64" ht="15" customHeight="1" x14ac:dyDescent="0.4">
      <c r="E88" s="11"/>
      <c r="F88" s="30"/>
      <c r="G88" s="30"/>
      <c r="H88" s="11"/>
      <c r="I88" s="11"/>
      <c r="J88" s="2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</row>
    <row r="89" spans="5:64" ht="15" customHeight="1" x14ac:dyDescent="0.4">
      <c r="E89" s="11"/>
      <c r="F89" s="30"/>
      <c r="G89" s="30"/>
      <c r="H89" s="11"/>
      <c r="I89" s="11"/>
      <c r="J89" s="2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</row>
    <row r="90" spans="5:64" ht="15" customHeight="1" x14ac:dyDescent="0.4">
      <c r="E90" s="11"/>
      <c r="F90" s="30"/>
      <c r="G90" s="30"/>
      <c r="H90" s="11"/>
      <c r="I90" s="11"/>
      <c r="J90" s="2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</row>
    <row r="91" spans="5:64" ht="15" customHeight="1" x14ac:dyDescent="0.4">
      <c r="E91" s="11"/>
      <c r="F91" s="30"/>
      <c r="G91" s="30"/>
      <c r="H91" s="11"/>
      <c r="I91" s="11"/>
      <c r="J91" s="2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</row>
    <row r="92" spans="5:64" ht="15" customHeight="1" x14ac:dyDescent="0.4">
      <c r="E92" s="11"/>
      <c r="F92" s="30"/>
      <c r="G92" s="30"/>
      <c r="H92" s="11"/>
      <c r="I92" s="11"/>
      <c r="J92" s="2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</row>
    <row r="93" spans="5:64" ht="15" customHeight="1" x14ac:dyDescent="0.4">
      <c r="E93" s="11"/>
      <c r="F93" s="30"/>
      <c r="G93" s="30"/>
      <c r="H93" s="11"/>
      <c r="I93" s="11"/>
      <c r="J93" s="2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</row>
    <row r="94" spans="5:64" ht="15" customHeight="1" x14ac:dyDescent="0.4">
      <c r="E94" s="11"/>
      <c r="F94" s="30"/>
      <c r="G94" s="30"/>
      <c r="H94" s="11"/>
      <c r="I94" s="11"/>
      <c r="J94" s="2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</row>
    <row r="95" spans="5:64" ht="15" customHeight="1" x14ac:dyDescent="0.4">
      <c r="E95" s="11"/>
      <c r="F95" s="30"/>
      <c r="G95" s="30"/>
      <c r="H95" s="11"/>
      <c r="I95" s="11"/>
      <c r="J95" s="2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</row>
    <row r="96" spans="5:64" ht="15" customHeight="1" x14ac:dyDescent="0.4">
      <c r="E96" s="11"/>
      <c r="F96" s="30"/>
      <c r="G96" s="30"/>
      <c r="H96" s="11"/>
      <c r="I96" s="11"/>
      <c r="J96" s="2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</row>
    <row r="97" spans="5:64" ht="15" customHeight="1" x14ac:dyDescent="0.4">
      <c r="E97" s="11"/>
      <c r="F97" s="30"/>
      <c r="G97" s="30"/>
      <c r="H97" s="11"/>
      <c r="I97" s="11"/>
      <c r="J97" s="2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</row>
    <row r="98" spans="5:64" ht="15" customHeight="1" x14ac:dyDescent="0.4">
      <c r="E98" s="11"/>
      <c r="F98" s="30"/>
      <c r="G98" s="30"/>
      <c r="H98" s="11"/>
      <c r="I98" s="11"/>
      <c r="J98" s="2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</row>
    <row r="99" spans="5:64" ht="15" customHeight="1" x14ac:dyDescent="0.4">
      <c r="E99" s="11"/>
      <c r="F99" s="30"/>
      <c r="G99" s="30"/>
      <c r="H99" s="11"/>
      <c r="I99" s="11"/>
      <c r="J99" s="2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</row>
    <row r="100" spans="5:64" ht="15" customHeight="1" x14ac:dyDescent="0.4">
      <c r="E100" s="11"/>
      <c r="F100" s="30"/>
      <c r="G100" s="30"/>
      <c r="H100" s="11"/>
      <c r="I100" s="11"/>
      <c r="J100" s="2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</row>
    <row r="101" spans="5:64" ht="15" customHeight="1" x14ac:dyDescent="0.4">
      <c r="E101" s="11"/>
      <c r="F101" s="30"/>
      <c r="G101" s="30"/>
      <c r="H101" s="11"/>
      <c r="I101" s="11"/>
      <c r="J101" s="2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</row>
    <row r="102" spans="5:64" ht="15" customHeight="1" x14ac:dyDescent="0.4">
      <c r="E102" s="11"/>
      <c r="F102" s="30"/>
      <c r="G102" s="30"/>
      <c r="H102" s="11"/>
      <c r="I102" s="11"/>
      <c r="J102" s="2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</row>
    <row r="103" spans="5:64" ht="15" customHeight="1" x14ac:dyDescent="0.4">
      <c r="E103" s="11"/>
      <c r="F103" s="30"/>
      <c r="G103" s="30"/>
      <c r="H103" s="11"/>
      <c r="I103" s="11"/>
      <c r="J103" s="2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</row>
    <row r="104" spans="5:64" ht="15" customHeight="1" x14ac:dyDescent="0.4">
      <c r="E104" s="11"/>
      <c r="F104" s="30"/>
      <c r="G104" s="30"/>
      <c r="H104" s="11"/>
      <c r="I104" s="11"/>
      <c r="J104" s="2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</row>
    <row r="105" spans="5:64" ht="15" customHeight="1" x14ac:dyDescent="0.4">
      <c r="E105" s="11"/>
      <c r="F105" s="30"/>
      <c r="G105" s="30"/>
      <c r="H105" s="11"/>
      <c r="I105" s="11"/>
      <c r="J105" s="2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</row>
    <row r="106" spans="5:64" ht="15" customHeight="1" x14ac:dyDescent="0.4">
      <c r="E106" s="11"/>
      <c r="F106" s="30"/>
      <c r="G106" s="30"/>
      <c r="H106" s="11"/>
      <c r="I106" s="11"/>
      <c r="J106" s="2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</row>
    <row r="107" spans="5:64" ht="15" customHeight="1" x14ac:dyDescent="0.4">
      <c r="E107" s="11"/>
      <c r="F107" s="30"/>
      <c r="G107" s="30"/>
      <c r="H107" s="11"/>
      <c r="I107" s="11"/>
      <c r="J107" s="2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</row>
    <row r="108" spans="5:64" ht="15" customHeight="1" x14ac:dyDescent="0.4">
      <c r="E108" s="11"/>
      <c r="F108" s="30"/>
      <c r="G108" s="30"/>
      <c r="H108" s="11"/>
      <c r="I108" s="11"/>
      <c r="J108" s="2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</row>
    <row r="109" spans="5:64" ht="15" customHeight="1" x14ac:dyDescent="0.4">
      <c r="E109" s="11"/>
      <c r="F109" s="30"/>
      <c r="G109" s="30"/>
      <c r="H109" s="11"/>
      <c r="I109" s="11"/>
      <c r="J109" s="2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</row>
    <row r="110" spans="5:64" ht="15" customHeight="1" x14ac:dyDescent="0.4">
      <c r="E110" s="11"/>
      <c r="F110" s="30"/>
      <c r="G110" s="30"/>
      <c r="H110" s="11"/>
      <c r="I110" s="11"/>
      <c r="J110" s="2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</row>
    <row r="111" spans="5:64" ht="15" customHeight="1" x14ac:dyDescent="0.4">
      <c r="E111" s="11"/>
      <c r="F111" s="30"/>
      <c r="G111" s="30"/>
      <c r="H111" s="11"/>
      <c r="I111" s="11"/>
      <c r="J111" s="2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</row>
    <row r="112" spans="5:64" ht="15" customHeight="1" x14ac:dyDescent="0.4">
      <c r="E112" s="11"/>
      <c r="F112" s="30"/>
      <c r="G112" s="30"/>
      <c r="H112" s="11"/>
      <c r="I112" s="11"/>
      <c r="J112" s="2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</row>
    <row r="113" spans="5:64" ht="15" customHeight="1" x14ac:dyDescent="0.4">
      <c r="E113" s="11"/>
      <c r="F113" s="30"/>
      <c r="G113" s="30"/>
      <c r="H113" s="11"/>
      <c r="I113" s="11"/>
      <c r="J113" s="2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</row>
    <row r="114" spans="5:64" ht="15" customHeight="1" x14ac:dyDescent="0.4">
      <c r="E114" s="11"/>
      <c r="F114" s="30"/>
      <c r="G114" s="30"/>
      <c r="H114" s="11"/>
      <c r="I114" s="11"/>
      <c r="J114" s="2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</row>
    <row r="115" spans="5:64" ht="15" customHeight="1" x14ac:dyDescent="0.4">
      <c r="E115" s="11"/>
      <c r="F115" s="30"/>
      <c r="G115" s="30"/>
      <c r="H115" s="11"/>
      <c r="I115" s="11"/>
      <c r="J115" s="2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</row>
    <row r="116" spans="5:64" ht="15" customHeight="1" x14ac:dyDescent="0.4">
      <c r="E116" s="11"/>
      <c r="F116" s="30"/>
      <c r="G116" s="30"/>
      <c r="H116" s="11"/>
      <c r="I116" s="11"/>
      <c r="J116" s="2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</row>
    <row r="117" spans="5:64" ht="15" customHeight="1" x14ac:dyDescent="0.4">
      <c r="E117" s="11"/>
      <c r="F117" s="30"/>
      <c r="G117" s="30"/>
      <c r="H117" s="11"/>
      <c r="I117" s="11"/>
      <c r="J117" s="2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</row>
    <row r="118" spans="5:64" ht="15" customHeight="1" x14ac:dyDescent="0.4">
      <c r="E118" s="11"/>
      <c r="F118" s="30"/>
      <c r="G118" s="30"/>
      <c r="H118" s="11"/>
      <c r="I118" s="11"/>
      <c r="J118" s="2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</row>
    <row r="119" spans="5:64" ht="15" customHeight="1" x14ac:dyDescent="0.4">
      <c r="E119" s="11"/>
      <c r="F119" s="30"/>
      <c r="G119" s="30"/>
      <c r="H119" s="11"/>
      <c r="I119" s="11"/>
      <c r="J119" s="2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</row>
    <row r="120" spans="5:64" ht="15" customHeight="1" x14ac:dyDescent="0.4">
      <c r="E120" s="11"/>
      <c r="F120" s="30"/>
      <c r="G120" s="30"/>
      <c r="H120" s="11"/>
      <c r="I120" s="11"/>
      <c r="J120" s="2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</row>
    <row r="121" spans="5:64" ht="15" customHeight="1" x14ac:dyDescent="0.4">
      <c r="E121" s="11"/>
      <c r="F121" s="30"/>
      <c r="G121" s="30"/>
      <c r="H121" s="11"/>
      <c r="I121" s="11"/>
      <c r="J121" s="2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</row>
    <row r="122" spans="5:64" ht="15" customHeight="1" x14ac:dyDescent="0.4">
      <c r="E122" s="11"/>
      <c r="F122" s="30"/>
      <c r="G122" s="30"/>
      <c r="H122" s="11"/>
      <c r="I122" s="11"/>
      <c r="J122" s="2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</row>
    <row r="123" spans="5:64" ht="15" customHeight="1" x14ac:dyDescent="0.4">
      <c r="E123" s="11"/>
      <c r="F123" s="30"/>
      <c r="G123" s="30"/>
      <c r="H123" s="11"/>
      <c r="I123" s="11"/>
      <c r="J123" s="2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</row>
    <row r="124" spans="5:64" ht="15" customHeight="1" x14ac:dyDescent="0.4">
      <c r="E124" s="11"/>
      <c r="F124" s="30"/>
      <c r="G124" s="30"/>
      <c r="H124" s="11"/>
      <c r="I124" s="11"/>
      <c r="J124" s="2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</row>
    <row r="125" spans="5:64" ht="15" customHeight="1" x14ac:dyDescent="0.4">
      <c r="E125" s="11"/>
      <c r="F125" s="30"/>
      <c r="G125" s="30"/>
      <c r="H125" s="11"/>
      <c r="I125" s="11"/>
      <c r="J125" s="2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</row>
    <row r="126" spans="5:64" ht="15" customHeight="1" x14ac:dyDescent="0.4">
      <c r="E126" s="11"/>
      <c r="F126" s="30"/>
      <c r="G126" s="30"/>
      <c r="H126" s="11"/>
      <c r="I126" s="11"/>
      <c r="J126" s="2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</row>
    <row r="127" spans="5:64" ht="15" customHeight="1" x14ac:dyDescent="0.4">
      <c r="E127" s="11"/>
      <c r="F127" s="30"/>
      <c r="G127" s="30"/>
      <c r="H127" s="11"/>
      <c r="I127" s="11"/>
      <c r="J127" s="2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</row>
    <row r="128" spans="5:64" ht="15" customHeight="1" x14ac:dyDescent="0.4">
      <c r="E128" s="11"/>
      <c r="F128" s="30"/>
      <c r="G128" s="30"/>
      <c r="H128" s="11"/>
      <c r="I128" s="11"/>
      <c r="J128" s="2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</row>
    <row r="129" spans="5:64" ht="15" customHeight="1" x14ac:dyDescent="0.4">
      <c r="E129" s="11"/>
      <c r="F129" s="30"/>
      <c r="G129" s="30"/>
      <c r="H129" s="11"/>
      <c r="I129" s="11"/>
      <c r="J129" s="2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</row>
    <row r="130" spans="5:64" ht="15" customHeight="1" x14ac:dyDescent="0.4">
      <c r="E130" s="11"/>
      <c r="F130" s="30"/>
      <c r="G130" s="30"/>
      <c r="H130" s="11"/>
      <c r="I130" s="11"/>
      <c r="J130" s="2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</row>
    <row r="131" spans="5:64" ht="15" customHeight="1" x14ac:dyDescent="0.4">
      <c r="E131" s="11"/>
      <c r="F131" s="30"/>
      <c r="G131" s="30"/>
      <c r="H131" s="11"/>
      <c r="I131" s="11"/>
      <c r="J131" s="2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</row>
    <row r="132" spans="5:64" ht="15" customHeight="1" x14ac:dyDescent="0.4">
      <c r="E132" s="11"/>
      <c r="F132" s="30"/>
      <c r="G132" s="30"/>
      <c r="H132" s="11"/>
      <c r="I132" s="11"/>
      <c r="J132" s="2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</row>
    <row r="133" spans="5:64" ht="15" customHeight="1" x14ac:dyDescent="0.4">
      <c r="E133" s="11"/>
      <c r="F133" s="30"/>
      <c r="G133" s="30"/>
      <c r="H133" s="11"/>
      <c r="I133" s="11"/>
      <c r="J133" s="2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</row>
    <row r="134" spans="5:64" ht="15" customHeight="1" x14ac:dyDescent="0.4">
      <c r="E134" s="11"/>
      <c r="F134" s="30"/>
      <c r="G134" s="30"/>
      <c r="H134" s="11"/>
      <c r="I134" s="11"/>
      <c r="J134" s="2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</row>
    <row r="135" spans="5:64" ht="15" customHeight="1" x14ac:dyDescent="0.4">
      <c r="E135" s="11"/>
      <c r="F135" s="30"/>
      <c r="G135" s="30"/>
      <c r="H135" s="11"/>
      <c r="I135" s="11"/>
      <c r="J135" s="2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</row>
    <row r="136" spans="5:64" ht="15" customHeight="1" x14ac:dyDescent="0.4">
      <c r="E136" s="11"/>
      <c r="F136" s="30"/>
      <c r="G136" s="30"/>
      <c r="H136" s="11"/>
      <c r="I136" s="11"/>
      <c r="J136" s="2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</row>
    <row r="137" spans="5:64" ht="15" customHeight="1" x14ac:dyDescent="0.4">
      <c r="E137" s="11"/>
      <c r="F137" s="30"/>
      <c r="G137" s="30"/>
      <c r="H137" s="11"/>
      <c r="I137" s="11"/>
      <c r="J137" s="2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</row>
    <row r="138" spans="5:64" ht="15" customHeight="1" x14ac:dyDescent="0.4">
      <c r="E138" s="11"/>
      <c r="F138" s="30"/>
      <c r="G138" s="30"/>
      <c r="H138" s="11"/>
      <c r="I138" s="11"/>
      <c r="J138" s="2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</row>
    <row r="139" spans="5:64" ht="15" customHeight="1" x14ac:dyDescent="0.4">
      <c r="E139" s="11"/>
      <c r="F139" s="30"/>
      <c r="G139" s="30"/>
      <c r="H139" s="11"/>
      <c r="I139" s="11"/>
      <c r="J139" s="2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</row>
    <row r="140" spans="5:64" ht="15" customHeight="1" x14ac:dyDescent="0.4">
      <c r="E140" s="11"/>
      <c r="F140" s="30"/>
      <c r="G140" s="30"/>
      <c r="H140" s="11"/>
      <c r="I140" s="11"/>
      <c r="J140" s="2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</row>
    <row r="141" spans="5:64" ht="15" customHeight="1" x14ac:dyDescent="0.4">
      <c r="E141" s="11"/>
      <c r="F141" s="30"/>
      <c r="G141" s="30"/>
      <c r="H141" s="11"/>
      <c r="I141" s="11"/>
      <c r="J141" s="2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</row>
    <row r="142" spans="5:64" ht="15" customHeight="1" x14ac:dyDescent="0.4">
      <c r="E142" s="11"/>
      <c r="F142" s="30"/>
      <c r="G142" s="30"/>
      <c r="H142" s="11"/>
      <c r="I142" s="11"/>
      <c r="J142" s="2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</row>
    <row r="143" spans="5:64" ht="15" customHeight="1" x14ac:dyDescent="0.4">
      <c r="E143" s="11"/>
      <c r="F143" s="30"/>
      <c r="G143" s="30"/>
      <c r="H143" s="11"/>
      <c r="I143" s="11"/>
      <c r="J143" s="2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</row>
    <row r="144" spans="5:64" ht="15" customHeight="1" x14ac:dyDescent="0.4">
      <c r="E144" s="11"/>
      <c r="F144" s="30"/>
      <c r="G144" s="30"/>
      <c r="H144" s="11"/>
      <c r="I144" s="11"/>
      <c r="J144" s="2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</row>
    <row r="145" spans="2:64" ht="15" customHeight="1" x14ac:dyDescent="0.4">
      <c r="E145" s="11"/>
      <c r="F145" s="30"/>
      <c r="G145" s="30"/>
      <c r="H145" s="11"/>
      <c r="I145" s="11"/>
      <c r="J145" s="2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</row>
    <row r="146" spans="2:64" ht="15" customHeight="1" x14ac:dyDescent="0.4">
      <c r="E146" s="11"/>
      <c r="F146" s="30"/>
      <c r="G146" s="30"/>
      <c r="H146" s="11"/>
      <c r="I146" s="11"/>
      <c r="J146" s="2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</row>
    <row r="147" spans="2:64" ht="15" customHeight="1" x14ac:dyDescent="0.4">
      <c r="E147" s="11"/>
      <c r="F147" s="30"/>
      <c r="G147" s="30"/>
      <c r="H147" s="11"/>
      <c r="I147" s="11"/>
      <c r="J147" s="2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</row>
    <row r="148" spans="2:64" ht="15" customHeight="1" x14ac:dyDescent="0.4">
      <c r="E148" s="11"/>
      <c r="F148" s="30"/>
      <c r="G148" s="30"/>
      <c r="H148" s="11"/>
      <c r="I148" s="11"/>
      <c r="J148" s="2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</row>
    <row r="149" spans="2:64" ht="15" customHeight="1" x14ac:dyDescent="0.4">
      <c r="E149" s="11"/>
      <c r="F149" s="30"/>
      <c r="G149" s="30"/>
      <c r="H149" s="11"/>
      <c r="I149" s="11"/>
      <c r="J149" s="2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</row>
    <row r="150" spans="2:64" ht="15" customHeight="1" x14ac:dyDescent="0.4">
      <c r="E150" s="11"/>
      <c r="F150" s="30"/>
      <c r="G150" s="30"/>
      <c r="H150" s="11"/>
      <c r="I150" s="11"/>
      <c r="J150" s="2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</row>
    <row r="151" spans="2:64" ht="15" customHeight="1" x14ac:dyDescent="0.4"/>
    <row r="152" spans="2:64" ht="15" customHeight="1" x14ac:dyDescent="0.4">
      <c r="B152" s="5" t="s">
        <v>14</v>
      </c>
      <c r="C152" s="5"/>
      <c r="D152" s="5"/>
      <c r="E152" s="6"/>
      <c r="F152" s="26"/>
      <c r="G152" s="2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</row>
    <row r="153" spans="2:64" ht="15" customHeight="1" x14ac:dyDescent="0.4"/>
  </sheetData>
  <sheetProtection formatCells="0" formatColumns="0" formatRows="0" sort="0" autoFilter="0"/>
  <phoneticPr fontId="28" type="noConversion"/>
  <conditionalFormatting sqref="AT9:BL150">
    <cfRule type="cellIs" dxfId="214" priority="63" operator="equal">
      <formula>$H9</formula>
    </cfRule>
  </conditionalFormatting>
  <conditionalFormatting sqref="AT9:BL150">
    <cfRule type="cellIs" dxfId="213" priority="62" operator="equal">
      <formula>$I9</formula>
    </cfRule>
  </conditionalFormatting>
  <conditionalFormatting sqref="E9:BL150">
    <cfRule type="cellIs" dxfId="212" priority="61" operator="equal">
      <formula>""</formula>
    </cfRule>
  </conditionalFormatting>
  <conditionalFormatting sqref="K9:K33">
    <cfRule type="cellIs" dxfId="211" priority="60" operator="equal">
      <formula>$H9</formula>
    </cfRule>
  </conditionalFormatting>
  <conditionalFormatting sqref="K9:K33">
    <cfRule type="cellIs" dxfId="210" priority="59" operator="equal">
      <formula>$I9</formula>
    </cfRule>
  </conditionalFormatting>
  <conditionalFormatting sqref="M9:M33">
    <cfRule type="cellIs" dxfId="209" priority="58" operator="equal">
      <formula>$H9</formula>
    </cfRule>
  </conditionalFormatting>
  <conditionalFormatting sqref="M9:M33">
    <cfRule type="cellIs" dxfId="208" priority="57" operator="equal">
      <formula>$I9</formula>
    </cfRule>
  </conditionalFormatting>
  <conditionalFormatting sqref="N9:N33">
    <cfRule type="cellIs" dxfId="207" priority="56" operator="equal">
      <formula>$H9</formula>
    </cfRule>
  </conditionalFormatting>
  <conditionalFormatting sqref="N9:N33">
    <cfRule type="cellIs" dxfId="206" priority="55" operator="equal">
      <formula>$I9</formula>
    </cfRule>
  </conditionalFormatting>
  <conditionalFormatting sqref="L9:L33">
    <cfRule type="cellIs" dxfId="205" priority="54" operator="equal">
      <formula>$H9</formula>
    </cfRule>
  </conditionalFormatting>
  <conditionalFormatting sqref="L9:L33">
    <cfRule type="cellIs" dxfId="204" priority="53" operator="equal">
      <formula>$I9</formula>
    </cfRule>
  </conditionalFormatting>
  <conditionalFormatting sqref="O9:O33">
    <cfRule type="cellIs" dxfId="203" priority="52" operator="equal">
      <formula>$H9</formula>
    </cfRule>
  </conditionalFormatting>
  <conditionalFormatting sqref="O9:O33">
    <cfRule type="cellIs" dxfId="202" priority="51" operator="equal">
      <formula>$I9</formula>
    </cfRule>
  </conditionalFormatting>
  <conditionalFormatting sqref="P9:P33">
    <cfRule type="cellIs" dxfId="201" priority="50" operator="equal">
      <formula>$H9</formula>
    </cfRule>
  </conditionalFormatting>
  <conditionalFormatting sqref="P9:P33">
    <cfRule type="cellIs" dxfId="200" priority="49" operator="equal">
      <formula>$I9</formula>
    </cfRule>
  </conditionalFormatting>
  <conditionalFormatting sqref="Q9:Q33">
    <cfRule type="cellIs" dxfId="199" priority="48" operator="equal">
      <formula>$H9</formula>
    </cfRule>
  </conditionalFormatting>
  <conditionalFormatting sqref="Q9:Q33">
    <cfRule type="cellIs" dxfId="198" priority="47" operator="equal">
      <formula>$I9</formula>
    </cfRule>
  </conditionalFormatting>
  <conditionalFormatting sqref="R9:R33">
    <cfRule type="cellIs" dxfId="197" priority="46" operator="equal">
      <formula>$H9</formula>
    </cfRule>
  </conditionalFormatting>
  <conditionalFormatting sqref="R9:R33">
    <cfRule type="cellIs" dxfId="196" priority="45" operator="equal">
      <formula>$I9</formula>
    </cfRule>
  </conditionalFormatting>
  <conditionalFormatting sqref="S9:S33">
    <cfRule type="cellIs" dxfId="195" priority="44" operator="equal">
      <formula>$H9</formula>
    </cfRule>
  </conditionalFormatting>
  <conditionalFormatting sqref="S9:S33">
    <cfRule type="cellIs" dxfId="194" priority="43" operator="equal">
      <formula>$I9</formula>
    </cfRule>
  </conditionalFormatting>
  <conditionalFormatting sqref="T9:T33">
    <cfRule type="cellIs" dxfId="193" priority="42" operator="equal">
      <formula>$H9</formula>
    </cfRule>
  </conditionalFormatting>
  <conditionalFormatting sqref="T9:T33">
    <cfRule type="cellIs" dxfId="192" priority="41" operator="equal">
      <formula>$I9</formula>
    </cfRule>
  </conditionalFormatting>
  <conditionalFormatting sqref="U9:U33">
    <cfRule type="cellIs" dxfId="191" priority="40" operator="equal">
      <formula>$H9</formula>
    </cfRule>
  </conditionalFormatting>
  <conditionalFormatting sqref="U9:U33">
    <cfRule type="cellIs" dxfId="190" priority="39" operator="equal">
      <formula>$I9</formula>
    </cfRule>
  </conditionalFormatting>
  <conditionalFormatting sqref="V9:V33">
    <cfRule type="cellIs" dxfId="189" priority="38" operator="equal">
      <formula>$H9</formula>
    </cfRule>
  </conditionalFormatting>
  <conditionalFormatting sqref="V9:V33">
    <cfRule type="cellIs" dxfId="188" priority="37" operator="equal">
      <formula>$I9</formula>
    </cfRule>
  </conditionalFormatting>
  <conditionalFormatting sqref="W9:W33">
    <cfRule type="cellIs" dxfId="187" priority="36" operator="equal">
      <formula>$H9</formula>
    </cfRule>
  </conditionalFormatting>
  <conditionalFormatting sqref="W9:W33">
    <cfRule type="cellIs" dxfId="186" priority="35" operator="equal">
      <formula>$I9</formula>
    </cfRule>
  </conditionalFormatting>
  <conditionalFormatting sqref="X9:X33">
    <cfRule type="cellIs" dxfId="185" priority="34" operator="equal">
      <formula>$H9</formula>
    </cfRule>
  </conditionalFormatting>
  <conditionalFormatting sqref="X9:X33">
    <cfRule type="cellIs" dxfId="184" priority="33" operator="equal">
      <formula>$I9</formula>
    </cfRule>
  </conditionalFormatting>
  <conditionalFormatting sqref="Y9:Y33">
    <cfRule type="cellIs" dxfId="183" priority="32" operator="equal">
      <formula>$H9</formula>
    </cfRule>
  </conditionalFormatting>
  <conditionalFormatting sqref="Y9:Y33">
    <cfRule type="cellIs" dxfId="182" priority="31" operator="equal">
      <formula>$I9</formula>
    </cfRule>
  </conditionalFormatting>
  <conditionalFormatting sqref="Z9:Z33">
    <cfRule type="cellIs" dxfId="181" priority="30" operator="equal">
      <formula>$H9</formula>
    </cfRule>
  </conditionalFormatting>
  <conditionalFormatting sqref="Z9:Z33">
    <cfRule type="cellIs" dxfId="180" priority="29" operator="equal">
      <formula>$I9</formula>
    </cfRule>
  </conditionalFormatting>
  <conditionalFormatting sqref="AA9:AA33">
    <cfRule type="cellIs" dxfId="179" priority="28" operator="equal">
      <formula>$H9</formula>
    </cfRule>
  </conditionalFormatting>
  <conditionalFormatting sqref="AA9:AA33">
    <cfRule type="cellIs" dxfId="178" priority="27" operator="equal">
      <formula>$I9</formula>
    </cfRule>
  </conditionalFormatting>
  <conditionalFormatting sqref="AB9:AB33">
    <cfRule type="cellIs" dxfId="177" priority="26" operator="equal">
      <formula>$H9</formula>
    </cfRule>
  </conditionalFormatting>
  <conditionalFormatting sqref="AB9:AB33">
    <cfRule type="cellIs" dxfId="176" priority="25" operator="equal">
      <formula>$I9</formula>
    </cfRule>
  </conditionalFormatting>
  <conditionalFormatting sqref="AC9:AC33">
    <cfRule type="cellIs" dxfId="175" priority="24" operator="equal">
      <formula>$H9</formula>
    </cfRule>
  </conditionalFormatting>
  <conditionalFormatting sqref="AC9:AC33">
    <cfRule type="cellIs" dxfId="174" priority="23" operator="equal">
      <formula>$I9</formula>
    </cfRule>
  </conditionalFormatting>
  <conditionalFormatting sqref="AD9:AD33">
    <cfRule type="cellIs" dxfId="173" priority="22" operator="equal">
      <formula>$H9</formula>
    </cfRule>
  </conditionalFormatting>
  <conditionalFormatting sqref="AD9:AD33">
    <cfRule type="cellIs" dxfId="172" priority="21" operator="equal">
      <formula>$I9</formula>
    </cfRule>
  </conditionalFormatting>
  <conditionalFormatting sqref="AE9:AG33">
    <cfRule type="cellIs" dxfId="171" priority="20" operator="equal">
      <formula>$H9</formula>
    </cfRule>
  </conditionalFormatting>
  <conditionalFormatting sqref="AE9:AG33">
    <cfRule type="cellIs" dxfId="170" priority="19" operator="equal">
      <formula>$I9</formula>
    </cfRule>
  </conditionalFormatting>
  <conditionalFormatting sqref="AH9:AH33">
    <cfRule type="cellIs" dxfId="169" priority="18" operator="equal">
      <formula>$H9</formula>
    </cfRule>
  </conditionalFormatting>
  <conditionalFormatting sqref="AH9:AH33">
    <cfRule type="cellIs" dxfId="168" priority="17" operator="equal">
      <formula>$I9</formula>
    </cfRule>
  </conditionalFormatting>
  <conditionalFormatting sqref="AI9:AI33">
    <cfRule type="cellIs" dxfId="167" priority="16" operator="equal">
      <formula>$H9</formula>
    </cfRule>
  </conditionalFormatting>
  <conditionalFormatting sqref="AI9:AI33">
    <cfRule type="cellIs" dxfId="166" priority="15" operator="equal">
      <formula>$I9</formula>
    </cfRule>
  </conditionalFormatting>
  <conditionalFormatting sqref="AJ9:AJ33">
    <cfRule type="cellIs" dxfId="165" priority="14" operator="equal">
      <formula>$H9</formula>
    </cfRule>
  </conditionalFormatting>
  <conditionalFormatting sqref="AJ9:AJ33">
    <cfRule type="cellIs" dxfId="164" priority="13" operator="equal">
      <formula>$I9</formula>
    </cfRule>
  </conditionalFormatting>
  <conditionalFormatting sqref="AK9:AK33">
    <cfRule type="cellIs" dxfId="163" priority="12" operator="equal">
      <formula>$H9</formula>
    </cfRule>
  </conditionalFormatting>
  <conditionalFormatting sqref="AK9:AK33">
    <cfRule type="cellIs" dxfId="162" priority="11" operator="equal">
      <formula>$I9</formula>
    </cfRule>
  </conditionalFormatting>
  <conditionalFormatting sqref="AL9:AN33">
    <cfRule type="cellIs" dxfId="161" priority="10" operator="equal">
      <formula>$H9</formula>
    </cfRule>
  </conditionalFormatting>
  <conditionalFormatting sqref="AL9:AN33">
    <cfRule type="cellIs" dxfId="160" priority="9" operator="equal">
      <formula>$I9</formula>
    </cfRule>
  </conditionalFormatting>
  <conditionalFormatting sqref="AO9:AO33">
    <cfRule type="cellIs" dxfId="159" priority="8" operator="equal">
      <formula>$H9</formula>
    </cfRule>
  </conditionalFormatting>
  <conditionalFormatting sqref="AO9:AO33">
    <cfRule type="cellIs" dxfId="158" priority="7" operator="equal">
      <formula>$I9</formula>
    </cfRule>
  </conditionalFormatting>
  <conditionalFormatting sqref="AP9:AP33">
    <cfRule type="cellIs" dxfId="157" priority="6" operator="equal">
      <formula>$H9</formula>
    </cfRule>
  </conditionalFormatting>
  <conditionalFormatting sqref="AP9:AP33">
    <cfRule type="cellIs" dxfId="156" priority="5" operator="equal">
      <formula>$I9</formula>
    </cfRule>
  </conditionalFormatting>
  <conditionalFormatting sqref="AQ9:AQ33">
    <cfRule type="cellIs" dxfId="155" priority="4" operator="equal">
      <formula>$H9</formula>
    </cfRule>
  </conditionalFormatting>
  <conditionalFormatting sqref="AQ9:AQ33">
    <cfRule type="cellIs" dxfId="154" priority="3" operator="equal">
      <formula>$I9</formula>
    </cfRule>
  </conditionalFormatting>
  <conditionalFormatting sqref="AR9:AR33">
    <cfRule type="cellIs" dxfId="153" priority="2" operator="equal">
      <formula>$H9</formula>
    </cfRule>
  </conditionalFormatting>
  <conditionalFormatting sqref="AR9:AR33">
    <cfRule type="cellIs" dxfId="152" priority="1" operator="equal">
      <formula>$I9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C1D9-61BD-46F0-B998-6B5D753E5417}">
  <sheetPr>
    <tabColor theme="4" tint="0.59999389629810485"/>
  </sheetPr>
  <dimension ref="A1:BR253"/>
  <sheetViews>
    <sheetView showGridLines="0" topLeftCell="A4" zoomScale="85" zoomScaleNormal="85" workbookViewId="0">
      <pane xSplit="6" ySplit="5" topLeftCell="AF153" activePane="bottomRight" state="frozen"/>
      <selection activeCell="A4" sqref="A4"/>
      <selection pane="topRight" activeCell="G4" sqref="G4"/>
      <selection pane="bottomLeft" activeCell="A9" sqref="A9"/>
      <selection pane="bottomRight" activeCell="G8" sqref="G8:AN8"/>
    </sheetView>
  </sheetViews>
  <sheetFormatPr defaultColWidth="0" defaultRowHeight="15" customHeight="1" x14ac:dyDescent="0.4"/>
  <cols>
    <col min="1" max="3" width="2.69140625" style="2" customWidth="1"/>
    <col min="4" max="4" width="20.53515625" style="2" bestFit="1" customWidth="1"/>
    <col min="5" max="5" width="30.69140625" style="4" customWidth="1"/>
    <col min="6" max="6" width="3.53515625" style="76" customWidth="1"/>
    <col min="7" max="7" width="13.3046875" style="13" customWidth="1"/>
    <col min="8" max="40" width="15.69140625" style="4" customWidth="1"/>
    <col min="41" max="41" width="8.53515625" style="4" customWidth="1"/>
    <col min="42" max="62" width="15.69140625" style="4" customWidth="1"/>
    <col min="63" max="63" width="2.69140625" style="2" customWidth="1"/>
    <col min="64" max="70" width="0" style="2" hidden="1" customWidth="1"/>
    <col min="71" max="16384" width="9.15234375" style="2" hidden="1"/>
  </cols>
  <sheetData>
    <row r="1" spans="1:63" ht="25" customHeight="1" x14ac:dyDescent="0.4">
      <c r="A1" s="1" t="str">
        <f ca="1">MID(CELL("filename",A2),FIND("]",CELL("filename",A1))+1,255)</f>
        <v>Lines - Loading</v>
      </c>
      <c r="B1" s="1"/>
      <c r="C1" s="1"/>
      <c r="D1" s="1"/>
      <c r="E1" s="9"/>
      <c r="F1" s="73"/>
      <c r="G1" s="12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1"/>
    </row>
    <row r="3" spans="1:63" ht="14.6" x14ac:dyDescent="0.4">
      <c r="B3" s="5" t="s">
        <v>13</v>
      </c>
      <c r="C3" s="5"/>
      <c r="D3" s="5"/>
      <c r="E3" s="6"/>
      <c r="F3" s="68"/>
      <c r="G3" s="1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3" ht="14.6" x14ac:dyDescent="0.4">
      <c r="F4" s="7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3" ht="14.6" x14ac:dyDescent="0.4">
      <c r="C5" s="10" t="s">
        <v>7</v>
      </c>
      <c r="D5" s="10"/>
      <c r="E5" s="10"/>
      <c r="F5" s="75"/>
      <c r="G5" s="15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</row>
    <row r="6" spans="1:63" ht="87.45" x14ac:dyDescent="0.4">
      <c r="D6" s="3"/>
      <c r="E6" s="2"/>
      <c r="F6" s="70"/>
      <c r="G6" s="43" t="str">
        <f>IF('Generators - Active Power'!I6="","",'Generators - Active Power'!I6)</f>
        <v>Post black-out</v>
      </c>
      <c r="H6" s="43" t="str">
        <f>IF('Generators - Active Power'!J6="","",'Generators - Active Power'!J6)</f>
        <v>Pre-restoration</v>
      </c>
      <c r="I6" s="43" t="str">
        <f>IF('Generators - Active Power'!K6="","",'Generators - Active Power'!K6)</f>
        <v>Energise Steven's Croft</v>
      </c>
      <c r="J6" s="43" t="str">
        <f>IF('Generators - Active Power'!L6="","",'Generators - Active Power'!L6)</f>
        <v>1.1 Energise Steven's croft BB
(CUSTOMER)</v>
      </c>
      <c r="K6" s="43" t="str">
        <f>IF('Generators - Active Power'!M6="","",'Generators - Active Power'!M6)</f>
        <v>1.2 Energise Steven's Croft cable to Chapelcross
(CHAP)</v>
      </c>
      <c r="L6" s="43" t="str">
        <f>IF('Generators - Active Power'!N6="","",'Generators - Active Power'!N6)</f>
        <v>2.1 Energise Minsca PoC
(MINSCA WF)</v>
      </c>
      <c r="M6" s="43" t="str">
        <f>IF('Generators - Active Power'!O6="","",'Generators - Active Power'!O6)</f>
        <v>2.2 Energise Minsca WF
(CUSTOMER)</v>
      </c>
      <c r="N6" s="43" t="str">
        <f>IF('Generators - Active Power'!P6="","",'Generators - Active Power'!P6)</f>
        <v xml:space="preserve">3.1 Energise Ewe Hill 1 PoC
(12) </v>
      </c>
      <c r="O6" s="43" t="str">
        <f>IF('Generators - Active Power'!Q6="","",'Generators - Active Power'!Q6)</f>
        <v>3.2 Energise Ewe Hill WF
(CUSTOMER)</v>
      </c>
      <c r="P6" s="43" t="str">
        <f>IF('Generators - Active Power'!R6="","",'Generators - Active Power'!R6)</f>
        <v>4.1 Energise Chapelcross Grid 1 132/33kV Trfr
(698-10)</v>
      </c>
      <c r="Q6" s="43" t="str">
        <f>IF('Generators - Active Power'!S6="","",'Generators - Active Power'!S6)</f>
        <v>4.2 Energise Chapelcross 132kV M1 BB
(698-710)</v>
      </c>
      <c r="R6" s="43" t="str">
        <f>IF('Generators - Active Power'!T6="","",'Generators - Active Power'!T6)</f>
        <v>4.3 Energise Chapelcross - Gretna 1 132kV circuit
(698-1105)</v>
      </c>
      <c r="S6" s="43" t="str">
        <f>IF('Generators - Active Power'!U6="","",'Generators - Active Power'!U6)</f>
        <v>5.1 Close Gretna CB, energise Gretna 132kV BB 
(305)</v>
      </c>
      <c r="T6" s="43" t="str">
        <f>IF('Generators - Active Power'!V6="","",'Generators - Active Power'!V6)</f>
        <v>5.2 Energise Gretna SGT1 400/132kV
(780)</v>
      </c>
      <c r="U6" s="43" t="str">
        <f>IF('Generators - Active Power'!W6="","",'Generators - Active Power'!W6)</f>
        <v>5.3 Energise Gretna - Ewe Hill 2 132kV circuit
(805)</v>
      </c>
      <c r="V6" s="43" t="str">
        <f>IF('Generators - Active Power'!X6="","",'Generators - Active Power'!X6)</f>
        <v>5.4 Energise Ewe Hill 2 WF
(GRID 1)</v>
      </c>
      <c r="W6" s="43" t="str">
        <f>IF('Generators - Active Power'!Y6="","",'Generators - Active Power'!Y6)</f>
        <v>6.1 Energise Chapelcross - Annan circuit 1 (698-13)</v>
      </c>
      <c r="X6" s="43" t="str">
        <f>IF('Generators - Active Power'!Z6="","",'Generators - Active Power'!Z6)</f>
        <v>6.2 Energise Chapelcross - Annan circuit 2
(698-23)</v>
      </c>
      <c r="Y6" s="43" t="str">
        <f>IF('Generators - Active Power'!AA6="","",'Generators - Active Power'!AA6)</f>
        <v>7.1 Energise Middlebie SWS - Middlebie circuit
(780-11)</v>
      </c>
      <c r="Z6" s="43" t="str">
        <f>IF('Generators - Active Power'!AB6="","",'Generators - Active Power'!AB6)</f>
        <v>8.1 Minsca WF, Ewe Hill 1 WF, Ewe Hill 2 WF to produce 20% MW</v>
      </c>
      <c r="AA6" s="43" t="str">
        <f>IF('Generators - Active Power'!AC6="","",'Generators - Active Power'!AC6)</f>
        <v>8.2 Energise Middlebie SWS - Langholm circuit 1 
(780-14)</v>
      </c>
      <c r="AB6" s="43" t="str">
        <f>IF('Generators - Active Power'!AD6="","",'Generators - Active Power'!AD6)</f>
        <v>9.1 Energise Chapelcross - Gretna circuit 2
(698-11)</v>
      </c>
      <c r="AC6" s="43" t="str">
        <f>IF('Generators - Active Power'!AE6="","",'Generators - Active Power'!AE6)</f>
        <v>10.1 Energise Chapelcross - Gretna circuit 1, Langholm 2, Newcastleton
(698-21)</v>
      </c>
      <c r="AD6" s="43" t="str">
        <f>IF('Generators - Active Power'!AF6="","",'Generators - Active Power'!AF6)</f>
        <v>11.1 Minsca WF, Ewe Hill 1 WF, Ewe Hill 2 WF to produce 25% MW</v>
      </c>
      <c r="AE6" s="43" t="str">
        <f>IF('Generators - Active Power'!AG6="","",'Generators - Active Power'!AG6)</f>
        <v>11.2 Energise Chapelcross -Lockerbie circuit 1
(698-14)</v>
      </c>
      <c r="AF6" s="43" t="str">
        <f>IF('Generators - Active Power'!AH6="","",'Generators - Active Power'!AH6)</f>
        <v>11.3 Minsca WF, Ewe Hill 1 WF to produce 45% MW</v>
      </c>
      <c r="AG6" s="43" t="str">
        <f>IF('Generators - Active Power'!AI6="","",'Generators - Active Power'!AI6)</f>
        <v>11.4 Energise Chapelcross -Lockerbie circuit 2
(698-22)</v>
      </c>
      <c r="AH6" s="43" t="str">
        <f>IF('Generators - Active Power'!AJ6="","",'Generators - Active Power'!AJ6)</f>
        <v>12.1 Energise Lockerbie - Kirkbank and Moffat 1
(694-13)</v>
      </c>
      <c r="AI6" s="43" t="str">
        <f>IF('Generators - Active Power'!AK6="","",'Generators - Active Power'!AK6)</f>
        <v>13.1 Energise Lockerbie - Moffat 2
(694-23)</v>
      </c>
      <c r="AJ6" s="43" t="str">
        <f>IF('Generators - Active Power'!AL6="","",'Generators - Active Power'!AL6)</f>
        <v>14.1 Close Annan 11kV bus section 
(662-01)</v>
      </c>
      <c r="AK6" s="43" t="str">
        <f>IF('Generators - Active Power'!AM6="","",'Generators - Active Power'!AM6)</f>
        <v>14.2 Close Lockerbie 11kV bus section 
(679-01)</v>
      </c>
      <c r="AL6" s="43" t="str">
        <f>IF('Generators - Active Power'!AN6="","",'Generators - Active Power'!AN6)</f>
        <v>14.3 Close Moffat 11kV bus section 
(683-01)</v>
      </c>
      <c r="AM6" s="43" t="str">
        <f>IF('Generators - Active Power'!AO6="","",'Generators - Active Power'!AO6)</f>
        <v>14.4 Connect Langholm T2 
(676-20)</v>
      </c>
      <c r="AN6" s="43" t="str">
        <f>IF('Generators - Active Power'!AP6="","",'Generators - Active Power'!AP6)</f>
        <v>14.5 Connect Gretna T1
(673-10)</v>
      </c>
      <c r="AO6" s="43"/>
      <c r="AP6" s="53" t="str">
        <f>IF('Generators - Active Power'!AR6="","",'Generators - Active Power'!AR6)</f>
        <v>Stevens Croft energised</v>
      </c>
      <c r="AQ6" s="53" t="str">
        <f>IF('Generators - Active Power'!AS6="","",'Generators - Active Power'!AS6)</f>
        <v>Steven's croft SPD brkr closed and line to Chapelcross energised</v>
      </c>
      <c r="AR6" s="53" t="str">
        <f>IF('Generators - Active Power'!AT6="","",'Generators - Active Power'!AT6)</f>
        <v>Chapelcross 33kV B/B energised</v>
      </c>
      <c r="AS6" s="53" t="str">
        <f>IF('Generators - Active Power'!AU6="","",'Generators - Active Power'!AU6)</f>
        <v>Circuit Minsca WF energised</v>
      </c>
      <c r="AT6" s="53" t="str">
        <f>IF('Generators - Active Power'!AV6="","",'Generators - Active Power'!AV6)</f>
        <v>Circuit to Ewe Hill WF energised</v>
      </c>
      <c r="AU6" s="53" t="str">
        <f>IF('Generators - Active Power'!AW6="","",'Generators - Active Power'!AW6)</f>
        <v>Grid trfr  1 + Chapelcross - Gretna line energised</v>
      </c>
      <c r="AV6" s="53" t="str">
        <f>IF('Generators - Active Power'!AX6="","",'Generators - Active Power'!AX6)</f>
        <v>Gretna 132kV brkr closed</v>
      </c>
      <c r="AW6" s="53" t="str">
        <f>IF('Generators - Active Power'!AY6="","",'Generators - Active Power'!AY6)</f>
        <v>Annan energised</v>
      </c>
      <c r="AX6" s="53" t="str">
        <f>IF('Generators - Active Power'!AZ6="","",'Generators - Active Power'!AZ6)</f>
        <v>Middelbie energised</v>
      </c>
      <c r="AY6" s="53" t="str">
        <f>IF('Generators - Active Power'!BA6="","",'Generators - Active Power'!BA6)</f>
        <v>Langholm energised</v>
      </c>
      <c r="AZ6" s="53" t="str">
        <f>IF('Generators - Active Power'!BB6="","",'Generators - Active Power'!BB6)</f>
        <v>Gretna B energised</v>
      </c>
      <c r="BA6" s="53" t="str">
        <f>IF('Generators - Active Power'!BC6="","",'Generators - Active Power'!BC6)</f>
        <v>GretnaA + Newcastleton</v>
      </c>
      <c r="BB6" s="53" t="str">
        <f>IF('Generators - Active Power'!BD6="","",'Generators - Active Power'!BD6)</f>
        <v>LockerbieA + B</v>
      </c>
      <c r="BC6" s="53" t="str">
        <f>IF('Generators - Active Power'!BE6="","",'Generators - Active Power'!BE6)</f>
        <v>Kirkbank + Moffat A</v>
      </c>
      <c r="BD6" s="53" t="str">
        <f>IF('Generators - Active Power'!BF6="","",'Generators - Active Power'!BF6)</f>
        <v>Moffat B</v>
      </c>
      <c r="BE6" s="53" t="str">
        <f>IF('Generators - Active Power'!BG6="","",'Generators - Active Power'!BG6)</f>
        <v>Restore to normal</v>
      </c>
      <c r="BF6" s="2"/>
      <c r="BG6" s="2"/>
      <c r="BH6" s="2"/>
      <c r="BI6" s="2"/>
      <c r="BJ6" s="2"/>
    </row>
    <row r="7" spans="1:63" ht="14.6" x14ac:dyDescent="0.4">
      <c r="D7" s="3"/>
      <c r="E7" s="2"/>
      <c r="F7" s="70"/>
      <c r="G7" s="79" t="s">
        <v>11</v>
      </c>
      <c r="H7" s="2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6">
        <v>0</v>
      </c>
      <c r="AQ7" s="36" t="s">
        <v>473</v>
      </c>
      <c r="AR7" s="36" t="s">
        <v>473</v>
      </c>
      <c r="AS7" s="36" t="s">
        <v>472</v>
      </c>
      <c r="AT7" s="36">
        <v>5.6</v>
      </c>
      <c r="AU7" s="36" t="s">
        <v>474</v>
      </c>
      <c r="AV7" s="36" t="s">
        <v>475</v>
      </c>
      <c r="AW7" s="36" t="s">
        <v>476</v>
      </c>
      <c r="AX7" s="36" t="s">
        <v>478</v>
      </c>
      <c r="AY7" s="36">
        <v>18</v>
      </c>
      <c r="AZ7" s="36">
        <v>19</v>
      </c>
      <c r="BA7" s="36" t="s">
        <v>477</v>
      </c>
      <c r="BB7" s="36" t="s">
        <v>479</v>
      </c>
      <c r="BC7" s="36">
        <v>25</v>
      </c>
      <c r="BD7" s="36">
        <v>26</v>
      </c>
      <c r="BE7" s="36" t="s">
        <v>480</v>
      </c>
      <c r="BF7" s="2"/>
      <c r="BG7" s="2"/>
      <c r="BH7" s="2"/>
      <c r="BI7" s="2"/>
      <c r="BJ7" s="2"/>
    </row>
    <row r="8" spans="1:63" ht="14.6" x14ac:dyDescent="0.4">
      <c r="D8" s="2" t="s">
        <v>371</v>
      </c>
      <c r="E8" s="17" t="s">
        <v>1</v>
      </c>
      <c r="G8" s="18" t="str">
        <f>IF('Generators - Active Power'!I8="","",'Generators - Active Power'!I8)</f>
        <v>Stage - Post Blackout</v>
      </c>
      <c r="H8" s="18" t="str">
        <f>IF('Generators - Active Power'!J8="","",'Generators - Active Power'!J8)</f>
        <v>Step -1</v>
      </c>
      <c r="I8" s="18" t="str">
        <f>IF('Generators - Active Power'!K8="","",'Generators - Active Power'!K8)</f>
        <v>Step 0</v>
      </c>
      <c r="J8" s="18" t="str">
        <f>IF('Generators - Active Power'!L8="","",'Generators - Active Power'!L8)</f>
        <v>Step 1</v>
      </c>
      <c r="K8" s="18" t="str">
        <f>IF('Generators - Active Power'!M8="","",'Generators - Active Power'!M8)</f>
        <v>Step 2</v>
      </c>
      <c r="L8" s="18" t="str">
        <f>IF('Generators - Active Power'!N8="","",'Generators - Active Power'!N8)</f>
        <v>Step 3</v>
      </c>
      <c r="M8" s="18" t="str">
        <f>IF('Generators - Active Power'!O8="","",'Generators - Active Power'!O8)</f>
        <v>Step 4</v>
      </c>
      <c r="N8" s="18" t="str">
        <f>IF('Generators - Active Power'!P8="","",'Generators - Active Power'!P8)</f>
        <v>Step 5</v>
      </c>
      <c r="O8" s="18" t="str">
        <f>IF('Generators - Active Power'!Q8="","",'Generators - Active Power'!Q8)</f>
        <v>Step 6</v>
      </c>
      <c r="P8" s="18" t="str">
        <f>IF('Generators - Active Power'!R8="","",'Generators - Active Power'!R8)</f>
        <v>Step 7</v>
      </c>
      <c r="Q8" s="18" t="str">
        <f>IF('Generators - Active Power'!S8="","",'Generators - Active Power'!S8)</f>
        <v>Step 8</v>
      </c>
      <c r="R8" s="18" t="str">
        <f>IF('Generators - Active Power'!T8="","",'Generators - Active Power'!T8)</f>
        <v>Step 9</v>
      </c>
      <c r="S8" s="18" t="str">
        <f>IF('Generators - Active Power'!U8="","",'Generators - Active Power'!U8)</f>
        <v>Step 10</v>
      </c>
      <c r="T8" s="18" t="str">
        <f>IF('Generators - Active Power'!V8="","",'Generators - Active Power'!V8)</f>
        <v>Step 11</v>
      </c>
      <c r="U8" s="18" t="str">
        <f>IF('Generators - Active Power'!W8="","",'Generators - Active Power'!W8)</f>
        <v>Step 12</v>
      </c>
      <c r="V8" s="18" t="str">
        <f>IF('Generators - Active Power'!X8="","",'Generators - Active Power'!X8)</f>
        <v>Step 13</v>
      </c>
      <c r="W8" s="18" t="str">
        <f>IF('Generators - Active Power'!Y8="","",'Generators - Active Power'!Y8)</f>
        <v>Step 14</v>
      </c>
      <c r="X8" s="18" t="str">
        <f>IF('Generators - Active Power'!Z8="","",'Generators - Active Power'!Z8)</f>
        <v>Step 15</v>
      </c>
      <c r="Y8" s="18" t="str">
        <f>IF('Generators - Active Power'!AA8="","",'Generators - Active Power'!AA8)</f>
        <v>Step 16</v>
      </c>
      <c r="Z8" s="18" t="str">
        <f>IF('Generators - Active Power'!AB8="","",'Generators - Active Power'!AB8)</f>
        <v>Step 17</v>
      </c>
      <c r="AA8" s="18" t="str">
        <f>IF('Generators - Active Power'!AC8="","",'Generators - Active Power'!AC8)</f>
        <v>Step 18</v>
      </c>
      <c r="AB8" s="18" t="str">
        <f>IF('Generators - Active Power'!AD8="","",'Generators - Active Power'!AD8)</f>
        <v>Step 19</v>
      </c>
      <c r="AC8" s="18" t="str">
        <f>IF('Generators - Active Power'!AE8="","",'Generators - Active Power'!AE8)</f>
        <v>Step 20</v>
      </c>
      <c r="AD8" s="18" t="str">
        <f>IF('Generators - Active Power'!AF8="","",'Generators - Active Power'!AF8)</f>
        <v>Step 21</v>
      </c>
      <c r="AE8" s="18" t="str">
        <f>IF('Generators - Active Power'!AG8="","",'Generators - Active Power'!AG8)</f>
        <v>Step 22</v>
      </c>
      <c r="AF8" s="18" t="str">
        <f>IF('Generators - Active Power'!AH8="","",'Generators - Active Power'!AH8)</f>
        <v>Step 23</v>
      </c>
      <c r="AG8" s="18" t="str">
        <f>IF('Generators - Active Power'!AI8="","",'Generators - Active Power'!AI8)</f>
        <v>Step 24</v>
      </c>
      <c r="AH8" s="18" t="str">
        <f>IF('Generators - Active Power'!AJ8="","",'Generators - Active Power'!AJ8)</f>
        <v>Step 25</v>
      </c>
      <c r="AI8" s="18" t="str">
        <f>IF('Generators - Active Power'!AK8="","",'Generators - Active Power'!AK8)</f>
        <v>Step 26</v>
      </c>
      <c r="AJ8" s="18" t="str">
        <f>IF('Generators - Active Power'!AL8="","",'Generators - Active Power'!AL8)</f>
        <v>Step 27</v>
      </c>
      <c r="AK8" s="18" t="str">
        <f>IF('Generators - Active Power'!AM8="","",'Generators - Active Power'!AM8)</f>
        <v>Step 28</v>
      </c>
      <c r="AL8" s="18" t="str">
        <f>IF('Generators - Active Power'!AN8="","",'Generators - Active Power'!AN8)</f>
        <v>Step 29</v>
      </c>
      <c r="AM8" s="18" t="str">
        <f>IF('Generators - Active Power'!AO8="","",'Generators - Active Power'!AO8)</f>
        <v>Step 30</v>
      </c>
      <c r="AN8" s="18" t="str">
        <f>IF('Generators - Active Power'!AP8="","",'Generators - Active Power'!AP8)</f>
        <v>Step 31</v>
      </c>
      <c r="AO8" s="61"/>
      <c r="AP8" s="18" t="str">
        <f>IF('Generators - Active Power'!AR8="","",'Generators - Active Power'!AR8)</f>
        <v>Stage 0</v>
      </c>
      <c r="AQ8" s="18" t="str">
        <f>IF('Generators - Active Power'!AS8="","",'Generators - Active Power'!AS8)</f>
        <v>Stage 1</v>
      </c>
      <c r="AR8" s="18" t="str">
        <f>IF('Generators - Active Power'!AT8="","",'Generators - Active Power'!AT8)</f>
        <v>Stage 2</v>
      </c>
      <c r="AS8" s="18" t="str">
        <f>IF('Generators - Active Power'!AU8="","",'Generators - Active Power'!AU8)</f>
        <v>Stage 3</v>
      </c>
      <c r="AT8" s="18" t="str">
        <f>IF('Generators - Active Power'!AV8="","",'Generators - Active Power'!AV8)</f>
        <v>Stage 4</v>
      </c>
      <c r="AU8" s="18" t="str">
        <f>IF('Generators - Active Power'!AW8="","",'Generators - Active Power'!AW8)</f>
        <v>Stage 5</v>
      </c>
      <c r="AV8" s="18" t="str">
        <f>IF('Generators - Active Power'!AX8="","",'Generators - Active Power'!AX8)</f>
        <v>Stage 6</v>
      </c>
      <c r="AW8" s="18" t="str">
        <f>IF('Generators - Active Power'!AY8="","",'Generators - Active Power'!AY8)</f>
        <v>Stage 7</v>
      </c>
      <c r="AX8" s="18" t="str">
        <f>IF('Generators - Active Power'!AZ8="","",'Generators - Active Power'!AZ8)</f>
        <v>Stage 8</v>
      </c>
      <c r="AY8" s="18" t="str">
        <f>IF('Generators - Active Power'!BA8="","",'Generators - Active Power'!BA8)</f>
        <v>Stage 9</v>
      </c>
      <c r="AZ8" s="18" t="str">
        <f>IF('Generators - Active Power'!BB8="","",'Generators - Active Power'!BB8)</f>
        <v>Stage 10</v>
      </c>
      <c r="BA8" s="18" t="str">
        <f>IF('Generators - Active Power'!BC8="","",'Generators - Active Power'!BC8)</f>
        <v>Stage 11</v>
      </c>
      <c r="BB8" s="18" t="str">
        <f>IF('Generators - Active Power'!BD8="","",'Generators - Active Power'!BD8)</f>
        <v>Stage 12</v>
      </c>
      <c r="BC8" s="18" t="str">
        <f>IF('Generators - Active Power'!BE8="","",'Generators - Active Power'!BE8)</f>
        <v>Stage 13</v>
      </c>
      <c r="BD8" s="18" t="str">
        <f>IF('Generators - Active Power'!BF8="","",'Generators - Active Power'!BF8)</f>
        <v>Stage 14</v>
      </c>
      <c r="BE8" s="18" t="str">
        <f>IF('Generators - Active Power'!BG8="","",'Generators - Active Power'!BG8)</f>
        <v>Stage 15</v>
      </c>
      <c r="BF8" s="18" t="str">
        <f>IF('Generators - Active Power'!BH8="","",'Generators - Active Power'!BH8)</f>
        <v/>
      </c>
      <c r="BG8" s="18" t="str">
        <f>IF('Generators - Active Power'!BI8="","",'Generators - Active Power'!BI8)</f>
        <v/>
      </c>
      <c r="BH8" s="18" t="str">
        <f>IF('Generators - Active Power'!BJ8="","",'Generators - Active Power'!BJ8)</f>
        <v/>
      </c>
      <c r="BI8" s="18" t="str">
        <f>IF('Generators - Active Power'!BK8="","",'Generators - Active Power'!BK8)</f>
        <v/>
      </c>
      <c r="BJ8" s="18" t="str">
        <f>IF('Generators - Active Power'!BL8="","",'Generators - Active Power'!BL8)</f>
        <v/>
      </c>
    </row>
    <row r="9" spans="1:63" s="54" customFormat="1" ht="14.6" x14ac:dyDescent="0.4">
      <c r="D9" s="54" t="s">
        <v>370</v>
      </c>
      <c r="E9" s="81" t="s">
        <v>137</v>
      </c>
      <c r="F9" s="76"/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  <c r="AG9" s="40">
        <v>0</v>
      </c>
      <c r="AH9" s="40">
        <v>0</v>
      </c>
      <c r="AI9" s="40">
        <v>0</v>
      </c>
      <c r="AJ9" s="40">
        <v>0</v>
      </c>
      <c r="AK9" s="40">
        <v>0</v>
      </c>
      <c r="AL9" s="40">
        <v>0</v>
      </c>
      <c r="AM9" s="40">
        <v>0</v>
      </c>
      <c r="AN9" s="40">
        <v>0</v>
      </c>
      <c r="AO9" s="40"/>
      <c r="AP9" s="40">
        <v>0</v>
      </c>
      <c r="AQ9" s="40">
        <v>0</v>
      </c>
      <c r="AR9" s="40">
        <v>0</v>
      </c>
      <c r="AS9" s="40">
        <v>0</v>
      </c>
      <c r="AT9" s="40">
        <v>0</v>
      </c>
      <c r="AU9" s="40">
        <v>0</v>
      </c>
      <c r="AV9" s="40">
        <v>0</v>
      </c>
      <c r="AW9" s="40">
        <v>0</v>
      </c>
      <c r="AX9" s="40">
        <v>0</v>
      </c>
      <c r="AY9" s="40">
        <v>0</v>
      </c>
      <c r="AZ9" s="40">
        <v>0</v>
      </c>
      <c r="BA9" s="40">
        <v>0</v>
      </c>
      <c r="BB9" s="40">
        <v>0</v>
      </c>
      <c r="BC9" s="40">
        <v>0</v>
      </c>
      <c r="BD9" s="40">
        <v>0</v>
      </c>
      <c r="BE9" s="40">
        <v>0</v>
      </c>
      <c r="BF9" s="57"/>
      <c r="BG9" s="57"/>
      <c r="BH9" s="57"/>
      <c r="BI9" s="57"/>
      <c r="BJ9" s="57"/>
      <c r="BK9" s="70"/>
    </row>
    <row r="10" spans="1:63" s="54" customFormat="1" ht="14.6" x14ac:dyDescent="0.4">
      <c r="D10" s="54" t="s">
        <v>370</v>
      </c>
      <c r="E10" s="81" t="s">
        <v>138</v>
      </c>
      <c r="F10" s="76"/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3.7206181483170914E-7</v>
      </c>
      <c r="AB10" s="40">
        <v>4.1316738911960168E-7</v>
      </c>
      <c r="AC10" s="40">
        <v>4.2220215329058364E-7</v>
      </c>
      <c r="AD10" s="40">
        <v>4.2220215329058364E-7</v>
      </c>
      <c r="AE10" s="40">
        <v>4.2076495083486598E-7</v>
      </c>
      <c r="AF10" s="40">
        <v>4.2076495083486598E-7</v>
      </c>
      <c r="AG10" s="40">
        <v>4.2076495083486598E-7</v>
      </c>
      <c r="AH10" s="40">
        <v>4.2172756637888055E-7</v>
      </c>
      <c r="AI10" s="40">
        <v>4.2084882431177058E-7</v>
      </c>
      <c r="AJ10" s="40">
        <v>4.2065024844187596E-7</v>
      </c>
      <c r="AK10" s="40">
        <v>4.2065024844187596E-7</v>
      </c>
      <c r="AL10" s="40">
        <v>4.2065024844187596E-7</v>
      </c>
      <c r="AM10" s="40">
        <v>4.2065024844187596E-7</v>
      </c>
      <c r="AN10" s="40">
        <v>4.2065024844187596E-7</v>
      </c>
      <c r="AO10" s="40"/>
      <c r="AP10" s="40">
        <v>0</v>
      </c>
      <c r="AQ10" s="40">
        <v>0</v>
      </c>
      <c r="AR10" s="40">
        <v>0</v>
      </c>
      <c r="AS10" s="40">
        <v>0</v>
      </c>
      <c r="AT10" s="40">
        <v>0</v>
      </c>
      <c r="AU10" s="40">
        <v>0</v>
      </c>
      <c r="AV10" s="40">
        <v>0</v>
      </c>
      <c r="AW10" s="40">
        <v>0</v>
      </c>
      <c r="AX10" s="40">
        <v>0</v>
      </c>
      <c r="AY10" s="40">
        <v>3.7206181483170914E-7</v>
      </c>
      <c r="AZ10" s="40">
        <v>4.1316738911960168E-7</v>
      </c>
      <c r="BA10" s="40">
        <v>4.2220215329058364E-7</v>
      </c>
      <c r="BB10" s="40">
        <v>4.2076495083486598E-7</v>
      </c>
      <c r="BC10" s="40">
        <v>4.2172756637888055E-7</v>
      </c>
      <c r="BD10" s="40">
        <v>4.2084882431177058E-7</v>
      </c>
      <c r="BE10" s="40">
        <v>4.2065024844187596E-7</v>
      </c>
      <c r="BF10" s="57"/>
      <c r="BG10" s="57"/>
      <c r="BH10" s="57"/>
      <c r="BI10" s="57"/>
      <c r="BJ10" s="57"/>
      <c r="BK10" s="70"/>
    </row>
    <row r="11" spans="1:63" s="54" customFormat="1" ht="14.6" x14ac:dyDescent="0.4">
      <c r="D11" s="54" t="s">
        <v>370</v>
      </c>
      <c r="E11" s="81" t="s">
        <v>139</v>
      </c>
      <c r="F11" s="76"/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9.0370596214878898</v>
      </c>
      <c r="AD11" s="40">
        <v>9.0370596214878898</v>
      </c>
      <c r="AE11" s="40">
        <v>4.5500362050912795</v>
      </c>
      <c r="AF11" s="40">
        <v>4.5500362050912795</v>
      </c>
      <c r="AG11" s="40">
        <v>4.5500362050912795</v>
      </c>
      <c r="AH11" s="40">
        <v>4.4843810906278332</v>
      </c>
      <c r="AI11" s="40">
        <v>4.49517533151589</v>
      </c>
      <c r="AJ11" s="40">
        <v>14.6708760708374</v>
      </c>
      <c r="AK11" s="40">
        <v>14.6708760708374</v>
      </c>
      <c r="AL11" s="40">
        <v>14.6708760708374</v>
      </c>
      <c r="AM11" s="40">
        <v>14.6708760708374</v>
      </c>
      <c r="AN11" s="40">
        <v>14.6708760708374</v>
      </c>
      <c r="AO11" s="40"/>
      <c r="AP11" s="40">
        <v>0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</v>
      </c>
      <c r="AW11" s="40">
        <v>0</v>
      </c>
      <c r="AX11" s="40">
        <v>0</v>
      </c>
      <c r="AY11" s="40">
        <v>0</v>
      </c>
      <c r="AZ11" s="40">
        <v>0</v>
      </c>
      <c r="BA11" s="40">
        <v>9.0370596214878898</v>
      </c>
      <c r="BB11" s="40">
        <v>4.5500362050912795</v>
      </c>
      <c r="BC11" s="40">
        <v>4.4843810906278332</v>
      </c>
      <c r="BD11" s="40">
        <v>4.49517533151589</v>
      </c>
      <c r="BE11" s="40">
        <v>14.6708760708374</v>
      </c>
      <c r="BF11" s="57"/>
      <c r="BG11" s="57"/>
      <c r="BH11" s="57"/>
      <c r="BI11" s="57"/>
      <c r="BJ11" s="57"/>
      <c r="BK11" s="70"/>
    </row>
    <row r="12" spans="1:63" s="54" customFormat="1" ht="14.6" x14ac:dyDescent="0.4">
      <c r="D12" s="54" t="s">
        <v>370</v>
      </c>
      <c r="E12" s="81" t="s">
        <v>140</v>
      </c>
      <c r="F12" s="76"/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40">
        <v>0</v>
      </c>
      <c r="AE12" s="40">
        <v>0</v>
      </c>
      <c r="AF12" s="40">
        <v>0</v>
      </c>
      <c r="AG12" s="40">
        <v>0</v>
      </c>
      <c r="AH12" s="40">
        <v>0</v>
      </c>
      <c r="AI12" s="40">
        <v>43.360905498554018</v>
      </c>
      <c r="AJ12" s="40">
        <v>23.539311955623905</v>
      </c>
      <c r="AK12" s="40">
        <v>23.539311955623905</v>
      </c>
      <c r="AL12" s="40">
        <v>23.539311955623905</v>
      </c>
      <c r="AM12" s="40">
        <v>23.539311955623905</v>
      </c>
      <c r="AN12" s="40">
        <v>23.539311955623905</v>
      </c>
      <c r="AO12" s="40"/>
      <c r="AP12" s="40">
        <v>0</v>
      </c>
      <c r="AQ12" s="40">
        <v>0</v>
      </c>
      <c r="AR12" s="40">
        <v>0</v>
      </c>
      <c r="AS12" s="40">
        <v>0</v>
      </c>
      <c r="AT12" s="40">
        <v>0</v>
      </c>
      <c r="AU12" s="40">
        <v>0</v>
      </c>
      <c r="AV12" s="40">
        <v>0</v>
      </c>
      <c r="AW12" s="40">
        <v>0</v>
      </c>
      <c r="AX12" s="40">
        <v>0</v>
      </c>
      <c r="AY12" s="40">
        <v>0</v>
      </c>
      <c r="AZ12" s="40">
        <v>0</v>
      </c>
      <c r="BA12" s="40">
        <v>0</v>
      </c>
      <c r="BB12" s="40">
        <v>0</v>
      </c>
      <c r="BC12" s="40">
        <v>0</v>
      </c>
      <c r="BD12" s="40">
        <v>43.360905498554018</v>
      </c>
      <c r="BE12" s="40">
        <v>23.539311955623905</v>
      </c>
      <c r="BF12" s="57"/>
      <c r="BG12" s="57"/>
      <c r="BH12" s="57"/>
      <c r="BI12" s="57"/>
      <c r="BJ12" s="57"/>
      <c r="BK12" s="70"/>
    </row>
    <row r="13" spans="1:63" s="54" customFormat="1" ht="14.6" x14ac:dyDescent="0.4">
      <c r="D13" s="54" t="s">
        <v>370</v>
      </c>
      <c r="E13" s="81" t="s">
        <v>141</v>
      </c>
      <c r="F13" s="76"/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40"/>
      <c r="AP13" s="40">
        <v>0</v>
      </c>
      <c r="AQ13" s="40">
        <v>0</v>
      </c>
      <c r="AR13" s="40">
        <v>0</v>
      </c>
      <c r="AS13" s="40">
        <v>0</v>
      </c>
      <c r="AT13" s="40">
        <v>0</v>
      </c>
      <c r="AU13" s="40">
        <v>0</v>
      </c>
      <c r="AV13" s="40">
        <v>0</v>
      </c>
      <c r="AW13" s="40">
        <v>0</v>
      </c>
      <c r="AX13" s="40">
        <v>0</v>
      </c>
      <c r="AY13" s="40">
        <v>0</v>
      </c>
      <c r="AZ13" s="40">
        <v>0</v>
      </c>
      <c r="BA13" s="40">
        <v>0</v>
      </c>
      <c r="BB13" s="40">
        <v>0</v>
      </c>
      <c r="BC13" s="40">
        <v>0</v>
      </c>
      <c r="BD13" s="40">
        <v>0</v>
      </c>
      <c r="BE13" s="40">
        <v>0</v>
      </c>
      <c r="BF13" s="57"/>
      <c r="BG13" s="57"/>
      <c r="BH13" s="57"/>
      <c r="BI13" s="57"/>
      <c r="BJ13" s="57"/>
      <c r="BK13" s="70"/>
    </row>
    <row r="14" spans="1:63" s="54" customFormat="1" ht="14.6" x14ac:dyDescent="0.4">
      <c r="D14" s="54" t="s">
        <v>370</v>
      </c>
      <c r="E14" s="81" t="s">
        <v>142</v>
      </c>
      <c r="F14" s="76"/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78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37">
        <v>0</v>
      </c>
      <c r="AF14" s="37">
        <v>0</v>
      </c>
      <c r="AG14" s="37">
        <v>78.293429117833412</v>
      </c>
      <c r="AH14" s="40">
        <v>36.415067132306973</v>
      </c>
      <c r="AI14" s="40">
        <v>60.14532654704422</v>
      </c>
      <c r="AJ14" s="40">
        <v>50.17156590513585</v>
      </c>
      <c r="AK14" s="40">
        <v>50.17156590513585</v>
      </c>
      <c r="AL14" s="40">
        <v>50.17156590513585</v>
      </c>
      <c r="AM14" s="40">
        <v>50.17156590513585</v>
      </c>
      <c r="AN14" s="40">
        <v>50.17156590513585</v>
      </c>
      <c r="AO14" s="40"/>
      <c r="AP14" s="40">
        <v>0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0</v>
      </c>
      <c r="AW14" s="40">
        <v>0</v>
      </c>
      <c r="AX14" s="40">
        <v>0</v>
      </c>
      <c r="AY14" s="40">
        <v>0</v>
      </c>
      <c r="AZ14" s="40">
        <v>0</v>
      </c>
      <c r="BA14" s="40">
        <v>0</v>
      </c>
      <c r="BB14" s="40">
        <v>78.293429117833412</v>
      </c>
      <c r="BC14" s="40">
        <v>36.415067132306973</v>
      </c>
      <c r="BD14" s="40">
        <v>60.14532654704422</v>
      </c>
      <c r="BE14" s="40">
        <v>50.17156590513585</v>
      </c>
      <c r="BF14" s="57"/>
      <c r="BG14" s="57"/>
      <c r="BH14" s="57"/>
      <c r="BI14" s="57"/>
      <c r="BJ14" s="57"/>
      <c r="BK14" s="70"/>
    </row>
    <row r="15" spans="1:63" s="54" customFormat="1" ht="14.6" x14ac:dyDescent="0.4">
      <c r="D15" s="54" t="s">
        <v>370</v>
      </c>
      <c r="E15" s="81" t="s">
        <v>143</v>
      </c>
      <c r="F15" s="76"/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</v>
      </c>
      <c r="AC15" s="40">
        <v>0</v>
      </c>
      <c r="AD15" s="40">
        <v>0</v>
      </c>
      <c r="AE15" s="40">
        <v>65.704177465371657</v>
      </c>
      <c r="AF15" s="40">
        <v>65.704177465371657</v>
      </c>
      <c r="AG15" s="40">
        <v>65.704177465371657</v>
      </c>
      <c r="AH15" s="40">
        <v>63.817118575932966</v>
      </c>
      <c r="AI15" s="40">
        <v>54.874870324409507</v>
      </c>
      <c r="AJ15" s="40">
        <v>44.46160629816012</v>
      </c>
      <c r="AK15" s="40">
        <v>44.46160629816012</v>
      </c>
      <c r="AL15" s="40">
        <v>44.46160629816012</v>
      </c>
      <c r="AM15" s="40">
        <v>44.46160629816012</v>
      </c>
      <c r="AN15" s="40">
        <v>44.46160629816012</v>
      </c>
      <c r="AO15" s="40"/>
      <c r="AP15" s="40">
        <v>0</v>
      </c>
      <c r="AQ15" s="40">
        <v>0</v>
      </c>
      <c r="AR15" s="40">
        <v>0</v>
      </c>
      <c r="AS15" s="40">
        <v>0</v>
      </c>
      <c r="AT15" s="40">
        <v>0</v>
      </c>
      <c r="AU15" s="40">
        <v>0</v>
      </c>
      <c r="AV15" s="40">
        <v>0</v>
      </c>
      <c r="AW15" s="40">
        <v>0</v>
      </c>
      <c r="AX15" s="40">
        <v>0</v>
      </c>
      <c r="AY15" s="40">
        <v>0</v>
      </c>
      <c r="AZ15" s="40">
        <v>0</v>
      </c>
      <c r="BA15" s="40">
        <v>0</v>
      </c>
      <c r="BB15" s="40">
        <v>65.704177465371657</v>
      </c>
      <c r="BC15" s="40">
        <v>63.817118575932966</v>
      </c>
      <c r="BD15" s="40">
        <v>54.874870324409507</v>
      </c>
      <c r="BE15" s="40">
        <v>44.46160629816012</v>
      </c>
      <c r="BF15" s="57"/>
      <c r="BG15" s="57"/>
      <c r="BH15" s="57"/>
      <c r="BI15" s="57"/>
      <c r="BJ15" s="57"/>
      <c r="BK15" s="70"/>
    </row>
    <row r="16" spans="1:63" s="54" customFormat="1" ht="14.6" x14ac:dyDescent="0.4">
      <c r="D16" s="54" t="s">
        <v>370</v>
      </c>
      <c r="E16" s="81" t="s">
        <v>144</v>
      </c>
      <c r="F16" s="76"/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</v>
      </c>
      <c r="AC16" s="40">
        <v>0</v>
      </c>
      <c r="AD16" s="40">
        <v>0</v>
      </c>
      <c r="AE16" s="40">
        <v>0</v>
      </c>
      <c r="AF16" s="40">
        <v>0</v>
      </c>
      <c r="AG16" s="40">
        <v>0</v>
      </c>
      <c r="AH16" s="40">
        <v>17.343979058194702</v>
      </c>
      <c r="AI16" s="40">
        <v>12.743816432265071</v>
      </c>
      <c r="AJ16" s="40">
        <v>8.2591962854086578</v>
      </c>
      <c r="AK16" s="40">
        <v>8.2591962854086578</v>
      </c>
      <c r="AL16" s="40">
        <v>8.2591962854086578</v>
      </c>
      <c r="AM16" s="40">
        <v>8.2591962854086578</v>
      </c>
      <c r="AN16" s="40">
        <v>8.2591962854086578</v>
      </c>
      <c r="AO16" s="40"/>
      <c r="AP16" s="40">
        <v>0</v>
      </c>
      <c r="AQ16" s="40">
        <v>0</v>
      </c>
      <c r="AR16" s="40">
        <v>0</v>
      </c>
      <c r="AS16" s="40">
        <v>0</v>
      </c>
      <c r="AT16" s="40">
        <v>0</v>
      </c>
      <c r="AU16" s="40">
        <v>0</v>
      </c>
      <c r="AV16" s="40">
        <v>0</v>
      </c>
      <c r="AW16" s="40">
        <v>0</v>
      </c>
      <c r="AX16" s="40">
        <v>0</v>
      </c>
      <c r="AY16" s="40">
        <v>0</v>
      </c>
      <c r="AZ16" s="40">
        <v>0</v>
      </c>
      <c r="BA16" s="40">
        <v>0</v>
      </c>
      <c r="BB16" s="40">
        <v>0</v>
      </c>
      <c r="BC16" s="40">
        <v>17.343979058194702</v>
      </c>
      <c r="BD16" s="40">
        <v>12.743816432265071</v>
      </c>
      <c r="BE16" s="40">
        <v>8.2591962854086578</v>
      </c>
      <c r="BF16" s="57"/>
      <c r="BG16" s="57"/>
      <c r="BH16" s="57"/>
      <c r="BI16" s="57"/>
      <c r="BJ16" s="57"/>
      <c r="BK16" s="70"/>
    </row>
    <row r="17" spans="4:63" s="54" customFormat="1" ht="14.6" x14ac:dyDescent="0.4">
      <c r="D17" s="54" t="s">
        <v>370</v>
      </c>
      <c r="E17" s="81" t="s">
        <v>145</v>
      </c>
      <c r="F17" s="76"/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  <c r="AG17" s="40">
        <v>0</v>
      </c>
      <c r="AH17" s="40">
        <v>27.442976388449271</v>
      </c>
      <c r="AI17" s="40">
        <v>19.974224536151986</v>
      </c>
      <c r="AJ17" s="40">
        <v>11.579886970764687</v>
      </c>
      <c r="AK17" s="40">
        <v>11.579886970764687</v>
      </c>
      <c r="AL17" s="40">
        <v>11.579886970764687</v>
      </c>
      <c r="AM17" s="40">
        <v>11.579886970764687</v>
      </c>
      <c r="AN17" s="40">
        <v>11.579886970764687</v>
      </c>
      <c r="AO17" s="40"/>
      <c r="AP17" s="40">
        <v>0</v>
      </c>
      <c r="AQ17" s="40">
        <v>0</v>
      </c>
      <c r="AR17" s="40">
        <v>0</v>
      </c>
      <c r="AS17" s="40">
        <v>0</v>
      </c>
      <c r="AT17" s="40">
        <v>0</v>
      </c>
      <c r="AU17" s="40">
        <v>0</v>
      </c>
      <c r="AV17" s="40">
        <v>0</v>
      </c>
      <c r="AW17" s="40">
        <v>0</v>
      </c>
      <c r="AX17" s="40">
        <v>0</v>
      </c>
      <c r="AY17" s="40">
        <v>0</v>
      </c>
      <c r="AZ17" s="40">
        <v>0</v>
      </c>
      <c r="BA17" s="40">
        <v>0</v>
      </c>
      <c r="BB17" s="40">
        <v>0</v>
      </c>
      <c r="BC17" s="40">
        <v>27.442976388449271</v>
      </c>
      <c r="BD17" s="40">
        <v>19.974224536151986</v>
      </c>
      <c r="BE17" s="40">
        <v>11.579886970764687</v>
      </c>
      <c r="BF17" s="57"/>
      <c r="BG17" s="57"/>
      <c r="BH17" s="57"/>
      <c r="BI17" s="57"/>
      <c r="BJ17" s="57"/>
      <c r="BK17" s="70"/>
    </row>
    <row r="18" spans="4:63" s="54" customFormat="1" ht="14.6" x14ac:dyDescent="0.4">
      <c r="D18" s="54" t="s">
        <v>370</v>
      </c>
      <c r="E18" s="81" t="s">
        <v>146</v>
      </c>
      <c r="F18" s="76"/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78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9.054379528357698</v>
      </c>
      <c r="AD18" s="40">
        <v>9.054379528357698</v>
      </c>
      <c r="AE18" s="40">
        <v>4.8419256174231258</v>
      </c>
      <c r="AF18" s="40">
        <v>4.8419256174231258</v>
      </c>
      <c r="AG18" s="40">
        <v>4.8419256174231258</v>
      </c>
      <c r="AH18" s="40">
        <v>4.7935958310381759</v>
      </c>
      <c r="AI18" s="40">
        <v>4.8013547301740376</v>
      </c>
      <c r="AJ18" s="40">
        <v>24.551359779136462</v>
      </c>
      <c r="AK18" s="40">
        <v>24.551359779136462</v>
      </c>
      <c r="AL18" s="40">
        <v>24.551359779136462</v>
      </c>
      <c r="AM18" s="40">
        <v>24.551359779136462</v>
      </c>
      <c r="AN18" s="40">
        <v>24.551359779136462</v>
      </c>
      <c r="AO18" s="40"/>
      <c r="AP18" s="40">
        <v>0</v>
      </c>
      <c r="AQ18" s="40">
        <v>0</v>
      </c>
      <c r="AR18" s="40">
        <v>0</v>
      </c>
      <c r="AS18" s="40">
        <v>0</v>
      </c>
      <c r="AT18" s="40">
        <v>0</v>
      </c>
      <c r="AU18" s="40">
        <v>0</v>
      </c>
      <c r="AV18" s="40">
        <v>0</v>
      </c>
      <c r="AW18" s="40">
        <v>0</v>
      </c>
      <c r="AX18" s="40">
        <v>0</v>
      </c>
      <c r="AY18" s="40">
        <v>0</v>
      </c>
      <c r="AZ18" s="40">
        <v>0</v>
      </c>
      <c r="BA18" s="40">
        <v>9.054379528357698</v>
      </c>
      <c r="BB18" s="40">
        <v>4.8419256174231258</v>
      </c>
      <c r="BC18" s="40">
        <v>4.7935958310381759</v>
      </c>
      <c r="BD18" s="40">
        <v>4.8013547301740376</v>
      </c>
      <c r="BE18" s="40">
        <v>24.551359779136462</v>
      </c>
      <c r="BF18" s="57"/>
      <c r="BG18" s="57"/>
      <c r="BH18" s="57"/>
      <c r="BI18" s="57"/>
      <c r="BJ18" s="57"/>
      <c r="BK18" s="70"/>
    </row>
    <row r="19" spans="4:63" s="54" customFormat="1" ht="14.6" x14ac:dyDescent="0.4">
      <c r="D19" s="54" t="s">
        <v>370</v>
      </c>
      <c r="E19" s="81" t="s">
        <v>147</v>
      </c>
      <c r="F19" s="76"/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7.4874864671506294E-4</v>
      </c>
      <c r="AD19" s="40">
        <v>7.4874864671506294E-4</v>
      </c>
      <c r="AE19" s="40">
        <v>7.3812795250076011E-4</v>
      </c>
      <c r="AF19" s="40">
        <v>7.3812795250076011E-4</v>
      </c>
      <c r="AG19" s="40">
        <v>7.3812795250076011E-4</v>
      </c>
      <c r="AH19" s="40">
        <v>7.4881123423410807E-4</v>
      </c>
      <c r="AI19" s="40">
        <v>7.4703738252276182E-4</v>
      </c>
      <c r="AJ19" s="40">
        <v>0.23937957192519491</v>
      </c>
      <c r="AK19" s="40">
        <v>0.23937957192519491</v>
      </c>
      <c r="AL19" s="40">
        <v>0.23937957192519491</v>
      </c>
      <c r="AM19" s="40">
        <v>0.23937957192519491</v>
      </c>
      <c r="AN19" s="40">
        <v>0.23937957192519491</v>
      </c>
      <c r="AO19" s="40"/>
      <c r="AP19" s="40">
        <v>0</v>
      </c>
      <c r="AQ19" s="40">
        <v>0</v>
      </c>
      <c r="AR19" s="40">
        <v>0</v>
      </c>
      <c r="AS19" s="40">
        <v>0</v>
      </c>
      <c r="AT19" s="40">
        <v>0</v>
      </c>
      <c r="AU19" s="40">
        <v>0</v>
      </c>
      <c r="AV19" s="40">
        <v>0</v>
      </c>
      <c r="AW19" s="40">
        <v>0</v>
      </c>
      <c r="AX19" s="40">
        <v>0</v>
      </c>
      <c r="AY19" s="40">
        <v>0</v>
      </c>
      <c r="AZ19" s="40">
        <v>0</v>
      </c>
      <c r="BA19" s="40">
        <v>7.4874864671506294E-4</v>
      </c>
      <c r="BB19" s="40">
        <v>7.3812795250076011E-4</v>
      </c>
      <c r="BC19" s="40">
        <v>7.4881123423410807E-4</v>
      </c>
      <c r="BD19" s="40">
        <v>7.4703738252276182E-4</v>
      </c>
      <c r="BE19" s="40">
        <v>0.23937957192519491</v>
      </c>
      <c r="BF19" s="57"/>
      <c r="BG19" s="57"/>
      <c r="BH19" s="57"/>
      <c r="BI19" s="57"/>
      <c r="BJ19" s="57"/>
      <c r="BK19" s="70"/>
    </row>
    <row r="20" spans="4:63" s="54" customFormat="1" ht="14.6" x14ac:dyDescent="0.4">
      <c r="D20" s="54" t="s">
        <v>370</v>
      </c>
      <c r="E20" s="81" t="s">
        <v>148</v>
      </c>
      <c r="F20" s="76"/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  <c r="AC20" s="40">
        <v>0</v>
      </c>
      <c r="AD20" s="40">
        <v>0</v>
      </c>
      <c r="AE20" s="40">
        <v>1.621958744651764</v>
      </c>
      <c r="AF20" s="40">
        <v>1.621958744651764</v>
      </c>
      <c r="AG20" s="40">
        <v>1.621958744651764</v>
      </c>
      <c r="AH20" s="40">
        <v>0.7809540086470993</v>
      </c>
      <c r="AI20" s="40">
        <v>0.77516143512715818</v>
      </c>
      <c r="AJ20" s="40">
        <v>0.74989327625175173</v>
      </c>
      <c r="AK20" s="40">
        <v>0.74989327625175173</v>
      </c>
      <c r="AL20" s="40">
        <v>0.74989327625175173</v>
      </c>
      <c r="AM20" s="40">
        <v>0.74989327625175173</v>
      </c>
      <c r="AN20" s="40">
        <v>0.74989327625175173</v>
      </c>
      <c r="AO20" s="40"/>
      <c r="AP20" s="40">
        <v>0</v>
      </c>
      <c r="AQ20" s="40">
        <v>0</v>
      </c>
      <c r="AR20" s="40">
        <v>0</v>
      </c>
      <c r="AS20" s="40">
        <v>0</v>
      </c>
      <c r="AT20" s="40">
        <v>0</v>
      </c>
      <c r="AU20" s="40">
        <v>0</v>
      </c>
      <c r="AV20" s="40">
        <v>0</v>
      </c>
      <c r="AW20" s="40">
        <v>0</v>
      </c>
      <c r="AX20" s="40">
        <v>0</v>
      </c>
      <c r="AY20" s="40">
        <v>0</v>
      </c>
      <c r="AZ20" s="40">
        <v>0</v>
      </c>
      <c r="BA20" s="40">
        <v>0</v>
      </c>
      <c r="BB20" s="40">
        <v>1.621958744651764</v>
      </c>
      <c r="BC20" s="40">
        <v>0.7809540086470993</v>
      </c>
      <c r="BD20" s="40">
        <v>0.77516143512715818</v>
      </c>
      <c r="BE20" s="40">
        <v>0.74989327625175173</v>
      </c>
      <c r="BF20" s="57"/>
      <c r="BG20" s="57"/>
      <c r="BH20" s="57"/>
      <c r="BI20" s="57"/>
      <c r="BJ20" s="57"/>
      <c r="BK20" s="70"/>
    </row>
    <row r="21" spans="4:63" s="54" customFormat="1" ht="14.6" x14ac:dyDescent="0.4">
      <c r="D21" s="54" t="s">
        <v>370</v>
      </c>
      <c r="E21" s="81" t="s">
        <v>149</v>
      </c>
      <c r="F21" s="76"/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1.6588545516353717</v>
      </c>
      <c r="AB21" s="40">
        <v>1.1229729332929892</v>
      </c>
      <c r="AC21" s="40">
        <v>0.69452734490070334</v>
      </c>
      <c r="AD21" s="40">
        <v>0.69452734490070334</v>
      </c>
      <c r="AE21" s="40">
        <v>0.69685518319312678</v>
      </c>
      <c r="AF21" s="40">
        <v>0.69685518319312678</v>
      </c>
      <c r="AG21" s="40">
        <v>0.69685518319312678</v>
      </c>
      <c r="AH21" s="40">
        <v>0.68626733802413331</v>
      </c>
      <c r="AI21" s="40">
        <v>0.68767118345238143</v>
      </c>
      <c r="AJ21" s="40">
        <v>0.42607716625189557</v>
      </c>
      <c r="AK21" s="40">
        <v>0.42607716625189557</v>
      </c>
      <c r="AL21" s="40">
        <v>0.42607716625189557</v>
      </c>
      <c r="AM21" s="40">
        <v>0.42607716625189557</v>
      </c>
      <c r="AN21" s="40">
        <v>0.42607716625189557</v>
      </c>
      <c r="AO21" s="40"/>
      <c r="AP21" s="40">
        <v>0</v>
      </c>
      <c r="AQ21" s="40">
        <v>0</v>
      </c>
      <c r="AR21" s="40">
        <v>0</v>
      </c>
      <c r="AS21" s="40">
        <v>0</v>
      </c>
      <c r="AT21" s="40">
        <v>0</v>
      </c>
      <c r="AU21" s="40">
        <v>0</v>
      </c>
      <c r="AV21" s="40">
        <v>0</v>
      </c>
      <c r="AW21" s="40">
        <v>0</v>
      </c>
      <c r="AX21" s="40">
        <v>0</v>
      </c>
      <c r="AY21" s="40">
        <v>1.6588545516353717</v>
      </c>
      <c r="AZ21" s="40">
        <v>1.1229729332929892</v>
      </c>
      <c r="BA21" s="40">
        <v>0.69452734490070334</v>
      </c>
      <c r="BB21" s="40">
        <v>0.69685518319312678</v>
      </c>
      <c r="BC21" s="40">
        <v>0.68626733802413331</v>
      </c>
      <c r="BD21" s="40">
        <v>0.68767118345238143</v>
      </c>
      <c r="BE21" s="40">
        <v>0.42607716625189557</v>
      </c>
      <c r="BF21" s="57"/>
      <c r="BG21" s="57"/>
      <c r="BH21" s="57"/>
      <c r="BI21" s="57"/>
      <c r="BJ21" s="57"/>
      <c r="BK21" s="70"/>
    </row>
    <row r="22" spans="4:63" s="54" customFormat="1" ht="14.6" x14ac:dyDescent="0.4">
      <c r="D22" s="54" t="s">
        <v>370</v>
      </c>
      <c r="E22" s="81" t="s">
        <v>150</v>
      </c>
      <c r="F22" s="76"/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2.2202630391615241E-9</v>
      </c>
      <c r="AD22" s="40">
        <v>2.2202630391615241E-9</v>
      </c>
      <c r="AE22" s="40">
        <v>2.2213285371924939E-9</v>
      </c>
      <c r="AF22" s="40">
        <v>2.2213285371924939E-9</v>
      </c>
      <c r="AG22" s="40">
        <v>2.2213285371924939E-9</v>
      </c>
      <c r="AH22" s="40">
        <v>2.2245292754902345E-9</v>
      </c>
      <c r="AI22" s="40">
        <v>2.2192389829131584E-9</v>
      </c>
      <c r="AJ22" s="40">
        <v>0.24970796514521554</v>
      </c>
      <c r="AK22" s="40">
        <v>0.24970796514521554</v>
      </c>
      <c r="AL22" s="40">
        <v>0.24970796514521554</v>
      </c>
      <c r="AM22" s="40">
        <v>0.24970796514521554</v>
      </c>
      <c r="AN22" s="40">
        <v>0.24970796514521554</v>
      </c>
      <c r="AO22" s="40"/>
      <c r="AP22" s="40">
        <v>0</v>
      </c>
      <c r="AQ22" s="40">
        <v>0</v>
      </c>
      <c r="AR22" s="40">
        <v>0</v>
      </c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0</v>
      </c>
      <c r="AY22" s="40">
        <v>0</v>
      </c>
      <c r="AZ22" s="40">
        <v>0</v>
      </c>
      <c r="BA22" s="40">
        <v>2.2202630391615241E-9</v>
      </c>
      <c r="BB22" s="40">
        <v>2.2213285371924939E-9</v>
      </c>
      <c r="BC22" s="40">
        <v>2.2245292754902345E-9</v>
      </c>
      <c r="BD22" s="40">
        <v>2.2192389829131584E-9</v>
      </c>
      <c r="BE22" s="40">
        <v>0.24970796514521554</v>
      </c>
      <c r="BF22" s="57"/>
      <c r="BG22" s="57"/>
      <c r="BH22" s="57"/>
      <c r="BI22" s="57"/>
      <c r="BJ22" s="57"/>
      <c r="BK22" s="70"/>
    </row>
    <row r="23" spans="4:63" s="54" customFormat="1" ht="14.6" x14ac:dyDescent="0.4">
      <c r="D23" s="54" t="s">
        <v>370</v>
      </c>
      <c r="E23" s="81" t="s">
        <v>151</v>
      </c>
      <c r="F23" s="76"/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1.0886167093274834</v>
      </c>
      <c r="Z23" s="40">
        <v>1.0886167093274834</v>
      </c>
      <c r="AA23" s="40">
        <v>0.82617052708790095</v>
      </c>
      <c r="AB23" s="40">
        <v>0.54168134820940694</v>
      </c>
      <c r="AC23" s="40">
        <v>0.53134908053334851</v>
      </c>
      <c r="AD23" s="40">
        <v>0.53134908053334851</v>
      </c>
      <c r="AE23" s="40">
        <v>0.53285240915416598</v>
      </c>
      <c r="AF23" s="40">
        <v>0.53285240915416598</v>
      </c>
      <c r="AG23" s="40">
        <v>0.53285240915416598</v>
      </c>
      <c r="AH23" s="40">
        <v>0.52580495428799856</v>
      </c>
      <c r="AI23" s="40">
        <v>0.5267163440038094</v>
      </c>
      <c r="AJ23" s="40">
        <v>0.52342448475191894</v>
      </c>
      <c r="AK23" s="40">
        <v>0.52342448475191894</v>
      </c>
      <c r="AL23" s="40">
        <v>0.52342448475191894</v>
      </c>
      <c r="AM23" s="40">
        <v>0.52342448475191894</v>
      </c>
      <c r="AN23" s="40">
        <v>0.52342448475191894</v>
      </c>
      <c r="AO23" s="40"/>
      <c r="AP23" s="40">
        <v>0</v>
      </c>
      <c r="AQ23" s="40">
        <v>0</v>
      </c>
      <c r="AR23" s="40">
        <v>0</v>
      </c>
      <c r="AS23" s="40">
        <v>0</v>
      </c>
      <c r="AT23" s="40">
        <v>0</v>
      </c>
      <c r="AU23" s="40">
        <v>0</v>
      </c>
      <c r="AV23" s="40">
        <v>0</v>
      </c>
      <c r="AW23" s="40">
        <v>0</v>
      </c>
      <c r="AX23" s="40">
        <v>1.0886167093274834</v>
      </c>
      <c r="AY23" s="40">
        <v>0.82617052708790095</v>
      </c>
      <c r="AZ23" s="40">
        <v>0.54168134820940694</v>
      </c>
      <c r="BA23" s="40">
        <v>0.53134908053334851</v>
      </c>
      <c r="BB23" s="40">
        <v>0.53285240915416598</v>
      </c>
      <c r="BC23" s="40">
        <v>0.52580495428799856</v>
      </c>
      <c r="BD23" s="40">
        <v>0.5267163440038094</v>
      </c>
      <c r="BE23" s="40">
        <v>0.52342448475191894</v>
      </c>
      <c r="BF23" s="57"/>
      <c r="BG23" s="57"/>
      <c r="BH23" s="57"/>
      <c r="BI23" s="57"/>
      <c r="BJ23" s="57"/>
      <c r="BK23" s="70"/>
    </row>
    <row r="24" spans="4:63" s="54" customFormat="1" ht="14.6" x14ac:dyDescent="0.4">
      <c r="D24" s="54" t="s">
        <v>370</v>
      </c>
      <c r="E24" s="81" t="s">
        <v>152</v>
      </c>
      <c r="F24" s="76"/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1.5172105017939266</v>
      </c>
      <c r="AC24" s="40">
        <v>1.1053274097742749</v>
      </c>
      <c r="AD24" s="40">
        <v>1.1053274097742749</v>
      </c>
      <c r="AE24" s="40">
        <v>0.74078412369274538</v>
      </c>
      <c r="AF24" s="40">
        <v>0.74078412369274538</v>
      </c>
      <c r="AG24" s="40">
        <v>0.74078412369274538</v>
      </c>
      <c r="AH24" s="40">
        <v>0.72989264182233127</v>
      </c>
      <c r="AI24" s="40">
        <v>0.73169645891179957</v>
      </c>
      <c r="AJ24" s="40">
        <v>0.48818009129141737</v>
      </c>
      <c r="AK24" s="40">
        <v>0.48818009129141737</v>
      </c>
      <c r="AL24" s="40">
        <v>0.48818009129141737</v>
      </c>
      <c r="AM24" s="40">
        <v>0.48818009129141737</v>
      </c>
      <c r="AN24" s="40">
        <v>0.48818009129141737</v>
      </c>
      <c r="AO24" s="40"/>
      <c r="AP24" s="40">
        <v>0</v>
      </c>
      <c r="AQ24" s="40">
        <v>0</v>
      </c>
      <c r="AR24" s="40">
        <v>0</v>
      </c>
      <c r="AS24" s="40">
        <v>0</v>
      </c>
      <c r="AT24" s="40">
        <v>0</v>
      </c>
      <c r="AU24" s="40">
        <v>0</v>
      </c>
      <c r="AV24" s="40">
        <v>0</v>
      </c>
      <c r="AW24" s="40">
        <v>0</v>
      </c>
      <c r="AX24" s="40">
        <v>0</v>
      </c>
      <c r="AY24" s="40">
        <v>0</v>
      </c>
      <c r="AZ24" s="40">
        <v>1.5172105017939266</v>
      </c>
      <c r="BA24" s="40">
        <v>1.1053274097742749</v>
      </c>
      <c r="BB24" s="40">
        <v>0.74078412369274538</v>
      </c>
      <c r="BC24" s="40">
        <v>0.72989264182233127</v>
      </c>
      <c r="BD24" s="40">
        <v>0.73169645891179957</v>
      </c>
      <c r="BE24" s="40">
        <v>0.48818009129141737</v>
      </c>
      <c r="BF24" s="57"/>
      <c r="BG24" s="57"/>
      <c r="BH24" s="57"/>
      <c r="BI24" s="57"/>
      <c r="BJ24" s="57"/>
      <c r="BK24" s="70"/>
    </row>
    <row r="25" spans="4:63" s="54" customFormat="1" ht="14.6" x14ac:dyDescent="0.4">
      <c r="D25" s="54" t="s">
        <v>370</v>
      </c>
      <c r="E25" s="81" t="s">
        <v>153</v>
      </c>
      <c r="F25" s="76"/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149.43152424529828</v>
      </c>
      <c r="AB25" s="40">
        <v>101.15869230188139</v>
      </c>
      <c r="AC25" s="40">
        <v>62.563821387474974</v>
      </c>
      <c r="AD25" s="40">
        <v>62.563821387474974</v>
      </c>
      <c r="AE25" s="40">
        <v>62.773515735427551</v>
      </c>
      <c r="AF25" s="40">
        <v>62.773515735427551</v>
      </c>
      <c r="AG25" s="40">
        <v>62.773515735427551</v>
      </c>
      <c r="AH25" s="40">
        <v>61.819750477716248</v>
      </c>
      <c r="AI25" s="40">
        <v>61.946210486837195</v>
      </c>
      <c r="AJ25" s="40">
        <v>38.38152082490997</v>
      </c>
      <c r="AK25" s="40">
        <v>38.38152082490997</v>
      </c>
      <c r="AL25" s="40">
        <v>38.38152082490997</v>
      </c>
      <c r="AM25" s="40">
        <v>38.38152082490997</v>
      </c>
      <c r="AN25" s="40">
        <v>38.38152082490997</v>
      </c>
      <c r="AO25" s="40"/>
      <c r="AP25" s="40">
        <v>0</v>
      </c>
      <c r="AQ25" s="40">
        <v>0</v>
      </c>
      <c r="AR25" s="40">
        <v>0</v>
      </c>
      <c r="AS25" s="40">
        <v>0</v>
      </c>
      <c r="AT25" s="40">
        <v>0</v>
      </c>
      <c r="AU25" s="40">
        <v>0</v>
      </c>
      <c r="AV25" s="40">
        <v>0</v>
      </c>
      <c r="AW25" s="40">
        <v>0</v>
      </c>
      <c r="AX25" s="40">
        <v>0</v>
      </c>
      <c r="AY25" s="40">
        <v>149.43152424529828</v>
      </c>
      <c r="AZ25" s="40">
        <v>101.15869230188139</v>
      </c>
      <c r="BA25" s="40">
        <v>62.563821387474974</v>
      </c>
      <c r="BB25" s="40">
        <v>62.773515735427551</v>
      </c>
      <c r="BC25" s="40">
        <v>61.819750477716248</v>
      </c>
      <c r="BD25" s="40">
        <v>61.946210486837195</v>
      </c>
      <c r="BE25" s="40">
        <v>38.38152082490997</v>
      </c>
      <c r="BF25" s="57"/>
      <c r="BG25" s="57"/>
      <c r="BH25" s="57"/>
      <c r="BI25" s="57"/>
      <c r="BJ25" s="57"/>
      <c r="BK25" s="70"/>
    </row>
    <row r="26" spans="4:63" s="54" customFormat="1" ht="15.75" customHeight="1" x14ac:dyDescent="0.4">
      <c r="D26" s="54" t="s">
        <v>370</v>
      </c>
      <c r="E26" s="81" t="s">
        <v>154</v>
      </c>
      <c r="F26" s="76"/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0</v>
      </c>
      <c r="AC26" s="40">
        <v>9.054316958969217</v>
      </c>
      <c r="AD26" s="40">
        <v>9.054316958969217</v>
      </c>
      <c r="AE26" s="40">
        <v>4.5599205400029126</v>
      </c>
      <c r="AF26" s="40">
        <v>4.5599205400029126</v>
      </c>
      <c r="AG26" s="40">
        <v>4.5599205400029126</v>
      </c>
      <c r="AH26" s="40">
        <v>4.4942101715788647</v>
      </c>
      <c r="AI26" s="40">
        <v>4.5050327343155185</v>
      </c>
      <c r="AJ26" s="40">
        <v>4.5459805687971011</v>
      </c>
      <c r="AK26" s="40">
        <v>4.5459805687971011</v>
      </c>
      <c r="AL26" s="40">
        <v>4.5459805687971011</v>
      </c>
      <c r="AM26" s="40">
        <v>4.5459805687971011</v>
      </c>
      <c r="AN26" s="40">
        <v>4.5459805687971011</v>
      </c>
      <c r="AO26" s="40"/>
      <c r="AP26" s="40">
        <v>0</v>
      </c>
      <c r="AQ26" s="40">
        <v>0</v>
      </c>
      <c r="AR26" s="40">
        <v>0</v>
      </c>
      <c r="AS26" s="40">
        <v>0</v>
      </c>
      <c r="AT26" s="40">
        <v>0</v>
      </c>
      <c r="AU26" s="40">
        <v>0</v>
      </c>
      <c r="AV26" s="40">
        <v>0</v>
      </c>
      <c r="AW26" s="40">
        <v>0</v>
      </c>
      <c r="AX26" s="40">
        <v>0</v>
      </c>
      <c r="AY26" s="40">
        <v>0</v>
      </c>
      <c r="AZ26" s="40">
        <v>0</v>
      </c>
      <c r="BA26" s="40">
        <v>9.054316958969217</v>
      </c>
      <c r="BB26" s="40">
        <v>4.5599205400029126</v>
      </c>
      <c r="BC26" s="40">
        <v>4.4942101715788647</v>
      </c>
      <c r="BD26" s="40">
        <v>4.5050327343155185</v>
      </c>
      <c r="BE26" s="40">
        <v>4.5459805687971011</v>
      </c>
      <c r="BF26" s="57"/>
      <c r="BG26" s="57"/>
      <c r="BH26" s="57"/>
      <c r="BI26" s="57"/>
      <c r="BJ26" s="57"/>
      <c r="BK26" s="70"/>
    </row>
    <row r="27" spans="4:63" s="54" customFormat="1" ht="14.6" x14ac:dyDescent="0.4">
      <c r="D27" s="54" t="s">
        <v>370</v>
      </c>
      <c r="E27" s="81" t="s">
        <v>155</v>
      </c>
      <c r="F27" s="76"/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2.8425500017289802</v>
      </c>
      <c r="O27" s="40">
        <v>2.8534878813653668</v>
      </c>
      <c r="P27" s="78">
        <v>2.8425500017289802</v>
      </c>
      <c r="Q27" s="40">
        <v>2.8425500017289802</v>
      </c>
      <c r="R27" s="40">
        <v>2.8425500017289802</v>
      </c>
      <c r="S27" s="40">
        <v>2.8534878813653668</v>
      </c>
      <c r="T27" s="40">
        <v>2.8534878813653668</v>
      </c>
      <c r="U27" s="40">
        <v>2.8534878813653668</v>
      </c>
      <c r="V27" s="40">
        <v>2.8534878813653668</v>
      </c>
      <c r="W27" s="40">
        <v>2.7595108937670294</v>
      </c>
      <c r="X27" s="40">
        <v>2.7595108937670294</v>
      </c>
      <c r="Y27" s="40">
        <v>54.619875932326991</v>
      </c>
      <c r="Z27" s="40">
        <v>54.619875932326991</v>
      </c>
      <c r="AA27" s="40">
        <v>119.96092734017661</v>
      </c>
      <c r="AB27" s="40">
        <v>81.460674578512808</v>
      </c>
      <c r="AC27" s="40">
        <v>60.783835972574906</v>
      </c>
      <c r="AD27" s="40">
        <v>60.783835972574906</v>
      </c>
      <c r="AE27" s="40">
        <v>39.908969960977686</v>
      </c>
      <c r="AF27" s="40">
        <v>39.908969960977686</v>
      </c>
      <c r="AG27" s="40">
        <v>39.908969960977686</v>
      </c>
      <c r="AH27" s="40">
        <v>38.499004225828784</v>
      </c>
      <c r="AI27" s="40">
        <v>39.063402073501948</v>
      </c>
      <c r="AJ27" s="40">
        <v>24.935870558833276</v>
      </c>
      <c r="AK27" s="40">
        <v>24.935870558833276</v>
      </c>
      <c r="AL27" s="40">
        <v>24.935870558833276</v>
      </c>
      <c r="AM27" s="40">
        <v>24.935870558833276</v>
      </c>
      <c r="AN27" s="40">
        <v>24.935870558833276</v>
      </c>
      <c r="AO27" s="40"/>
      <c r="AP27" s="40">
        <v>0</v>
      </c>
      <c r="AQ27" s="40">
        <v>0</v>
      </c>
      <c r="AR27" s="40">
        <v>0</v>
      </c>
      <c r="AS27" s="40">
        <v>0</v>
      </c>
      <c r="AT27" s="40">
        <v>2.8310734198950938</v>
      </c>
      <c r="AU27" s="40">
        <v>2.8425500017289802</v>
      </c>
      <c r="AV27" s="40">
        <v>2.8534878813653668</v>
      </c>
      <c r="AW27" s="40">
        <v>2.7595108937670294</v>
      </c>
      <c r="AX27" s="40">
        <v>54.619875932326991</v>
      </c>
      <c r="AY27" s="40">
        <v>119.96092734017661</v>
      </c>
      <c r="AZ27" s="40">
        <v>81.460674578512808</v>
      </c>
      <c r="BA27" s="40">
        <v>60.783835972574906</v>
      </c>
      <c r="BB27" s="40">
        <v>39.908969960977686</v>
      </c>
      <c r="BC27" s="40">
        <v>38.499004225828784</v>
      </c>
      <c r="BD27" s="40">
        <v>39.063402073501948</v>
      </c>
      <c r="BE27" s="40">
        <v>24.935870558833276</v>
      </c>
      <c r="BF27" s="57"/>
      <c r="BG27" s="57"/>
      <c r="BH27" s="57"/>
      <c r="BI27" s="57"/>
      <c r="BJ27" s="57"/>
      <c r="BK27" s="70"/>
    </row>
    <row r="28" spans="4:63" s="54" customFormat="1" ht="14.6" x14ac:dyDescent="0.4">
      <c r="D28" s="54" t="s">
        <v>370</v>
      </c>
      <c r="E28" s="81" t="s">
        <v>156</v>
      </c>
      <c r="F28" s="76"/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78">
        <v>0</v>
      </c>
      <c r="Q28" s="40">
        <v>0</v>
      </c>
      <c r="R28" s="40">
        <v>0</v>
      </c>
      <c r="S28" s="40">
        <v>0</v>
      </c>
      <c r="T28" s="40">
        <v>0</v>
      </c>
      <c r="U28" s="40">
        <v>0</v>
      </c>
      <c r="V28" s="40">
        <v>0</v>
      </c>
      <c r="W28" s="40">
        <v>59.755172062427498</v>
      </c>
      <c r="X28" s="40">
        <v>59.755172062427498</v>
      </c>
      <c r="Y28" s="40">
        <v>44.768266591616943</v>
      </c>
      <c r="Z28" s="40">
        <v>44.768266591616943</v>
      </c>
      <c r="AA28" s="40">
        <v>29.224343352694724</v>
      </c>
      <c r="AB28" s="40">
        <v>29.284230786932341</v>
      </c>
      <c r="AC28" s="40">
        <v>29.001795967895521</v>
      </c>
      <c r="AD28" s="40">
        <v>29.001795967895521</v>
      </c>
      <c r="AE28" s="40">
        <v>29.552371558565266</v>
      </c>
      <c r="AF28" s="40">
        <v>29.552371558565266</v>
      </c>
      <c r="AG28" s="40">
        <v>29.552371558565266</v>
      </c>
      <c r="AH28" s="40">
        <v>29.131623998192236</v>
      </c>
      <c r="AI28" s="40">
        <v>29.200828339001184</v>
      </c>
      <c r="AJ28" s="40">
        <v>29.191623861385612</v>
      </c>
      <c r="AK28" s="40">
        <v>29.191623861385612</v>
      </c>
      <c r="AL28" s="40">
        <v>29.191623861385612</v>
      </c>
      <c r="AM28" s="40">
        <v>29.191623861385612</v>
      </c>
      <c r="AN28" s="40">
        <v>29.191623861385612</v>
      </c>
      <c r="AO28" s="40"/>
      <c r="AP28" s="40">
        <v>0</v>
      </c>
      <c r="AQ28" s="40">
        <v>0</v>
      </c>
      <c r="AR28" s="40">
        <v>0</v>
      </c>
      <c r="AS28" s="40">
        <v>0</v>
      </c>
      <c r="AT28" s="40">
        <v>0</v>
      </c>
      <c r="AU28" s="40">
        <v>0</v>
      </c>
      <c r="AV28" s="40">
        <v>0</v>
      </c>
      <c r="AW28" s="40">
        <v>59.755172062427498</v>
      </c>
      <c r="AX28" s="40">
        <v>44.768266591616943</v>
      </c>
      <c r="AY28" s="40">
        <v>29.224343352694724</v>
      </c>
      <c r="AZ28" s="40">
        <v>29.284230786932341</v>
      </c>
      <c r="BA28" s="40">
        <v>29.001795967895521</v>
      </c>
      <c r="BB28" s="40">
        <v>29.552371558565266</v>
      </c>
      <c r="BC28" s="40">
        <v>29.131623998192236</v>
      </c>
      <c r="BD28" s="40">
        <v>29.200828339001184</v>
      </c>
      <c r="BE28" s="40">
        <v>29.191623861385612</v>
      </c>
      <c r="BF28" s="57"/>
      <c r="BG28" s="57"/>
      <c r="BH28" s="57"/>
      <c r="BI28" s="57"/>
      <c r="BJ28" s="57"/>
      <c r="BK28" s="70"/>
    </row>
    <row r="29" spans="4:63" s="54" customFormat="1" ht="14.6" x14ac:dyDescent="0.4">
      <c r="D29" s="54" t="s">
        <v>370</v>
      </c>
      <c r="E29" s="81" t="s">
        <v>157</v>
      </c>
      <c r="F29" s="76"/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  <c r="T29" s="40">
        <v>0</v>
      </c>
      <c r="U29" s="40">
        <v>0</v>
      </c>
      <c r="V29" s="40">
        <v>0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0</v>
      </c>
      <c r="AC29" s="40">
        <v>0</v>
      </c>
      <c r="AD29" s="40">
        <v>0</v>
      </c>
      <c r="AE29" s="40">
        <v>0.38434349567648401</v>
      </c>
      <c r="AF29" s="40">
        <v>0.38434349567648401</v>
      </c>
      <c r="AG29" s="40">
        <v>0.38434349567648401</v>
      </c>
      <c r="AH29" s="40">
        <v>0.39013081023983587</v>
      </c>
      <c r="AI29" s="40">
        <v>0.38945412720653466</v>
      </c>
      <c r="AJ29" s="40">
        <v>0.39186098196754904</v>
      </c>
      <c r="AK29" s="40">
        <v>0.39186098196754904</v>
      </c>
      <c r="AL29" s="40">
        <v>0.39186098196754904</v>
      </c>
      <c r="AM29" s="40">
        <v>0.39186098196754904</v>
      </c>
      <c r="AN29" s="40">
        <v>0.39186098196754904</v>
      </c>
      <c r="AO29" s="40"/>
      <c r="AP29" s="40">
        <v>0</v>
      </c>
      <c r="AQ29" s="40">
        <v>0</v>
      </c>
      <c r="AR29" s="40">
        <v>0</v>
      </c>
      <c r="AS29" s="40">
        <v>0</v>
      </c>
      <c r="AT29" s="40">
        <v>0</v>
      </c>
      <c r="AU29" s="40">
        <v>0</v>
      </c>
      <c r="AV29" s="40">
        <v>0</v>
      </c>
      <c r="AW29" s="40">
        <v>0</v>
      </c>
      <c r="AX29" s="40">
        <v>0</v>
      </c>
      <c r="AY29" s="40">
        <v>0</v>
      </c>
      <c r="AZ29" s="40">
        <v>0</v>
      </c>
      <c r="BA29" s="40">
        <v>0</v>
      </c>
      <c r="BB29" s="40">
        <v>0.38434349567648401</v>
      </c>
      <c r="BC29" s="40">
        <v>0.39013081023983587</v>
      </c>
      <c r="BD29" s="40">
        <v>0.38945412720653466</v>
      </c>
      <c r="BE29" s="40">
        <v>0.39186098196754904</v>
      </c>
      <c r="BF29" s="57"/>
      <c r="BG29" s="57"/>
      <c r="BH29" s="57"/>
      <c r="BI29" s="57"/>
      <c r="BJ29" s="57"/>
      <c r="BK29" s="70"/>
    </row>
    <row r="30" spans="4:63" s="54" customFormat="1" ht="14.6" x14ac:dyDescent="0.4">
      <c r="D30" s="54" t="s">
        <v>370</v>
      </c>
      <c r="E30" s="81" t="s">
        <v>158</v>
      </c>
      <c r="F30" s="76"/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78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59.763253751740223</v>
      </c>
      <c r="X30" s="40">
        <v>59.763253751740223</v>
      </c>
      <c r="Y30" s="40">
        <v>44.770745517398197</v>
      </c>
      <c r="Z30" s="40">
        <v>44.770745517398197</v>
      </c>
      <c r="AA30" s="40">
        <v>29.224699237079076</v>
      </c>
      <c r="AB30" s="40">
        <v>29.284593190840386</v>
      </c>
      <c r="AC30" s="40">
        <v>29.002128668574617</v>
      </c>
      <c r="AD30" s="40">
        <v>29.002128668574617</v>
      </c>
      <c r="AE30" s="40">
        <v>29.552729566528424</v>
      </c>
      <c r="AF30" s="40">
        <v>29.552729566528424</v>
      </c>
      <c r="AG30" s="40">
        <v>29.552729566528424</v>
      </c>
      <c r="AH30" s="40">
        <v>29.131970025403813</v>
      </c>
      <c r="AI30" s="40">
        <v>29.201181696415635</v>
      </c>
      <c r="AJ30" s="40">
        <v>28.909308865155896</v>
      </c>
      <c r="AK30" s="40">
        <v>28.909308865155896</v>
      </c>
      <c r="AL30" s="40">
        <v>28.909308865155896</v>
      </c>
      <c r="AM30" s="40">
        <v>28.909308865155896</v>
      </c>
      <c r="AN30" s="40">
        <v>28.909308865155896</v>
      </c>
      <c r="AO30" s="40"/>
      <c r="AP30" s="40">
        <v>0</v>
      </c>
      <c r="AQ30" s="40">
        <v>0</v>
      </c>
      <c r="AR30" s="40">
        <v>0</v>
      </c>
      <c r="AS30" s="40">
        <v>0</v>
      </c>
      <c r="AT30" s="40">
        <v>0</v>
      </c>
      <c r="AU30" s="40">
        <v>0</v>
      </c>
      <c r="AV30" s="40">
        <v>0</v>
      </c>
      <c r="AW30" s="40">
        <v>59.763253751740223</v>
      </c>
      <c r="AX30" s="40">
        <v>44.770745517398197</v>
      </c>
      <c r="AY30" s="40">
        <v>29.224699237079076</v>
      </c>
      <c r="AZ30" s="40">
        <v>29.284593190840386</v>
      </c>
      <c r="BA30" s="40">
        <v>29.002128668574617</v>
      </c>
      <c r="BB30" s="40">
        <v>29.552729566528424</v>
      </c>
      <c r="BC30" s="40">
        <v>29.131970025403813</v>
      </c>
      <c r="BD30" s="40">
        <v>29.201181696415635</v>
      </c>
      <c r="BE30" s="40">
        <v>28.909308865155896</v>
      </c>
      <c r="BF30" s="57"/>
      <c r="BG30" s="57"/>
      <c r="BH30" s="57"/>
      <c r="BI30" s="57"/>
      <c r="BJ30" s="57"/>
      <c r="BK30" s="70"/>
    </row>
    <row r="31" spans="4:63" s="54" customFormat="1" ht="14.6" x14ac:dyDescent="0.4">
      <c r="D31" s="54" t="s">
        <v>370</v>
      </c>
      <c r="E31" s="81" t="s">
        <v>159</v>
      </c>
      <c r="F31" s="76"/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3.7669439124541912</v>
      </c>
      <c r="O31" s="40">
        <v>3.7523672468837477</v>
      </c>
      <c r="P31" s="40">
        <v>3.7669439124541912</v>
      </c>
      <c r="Q31" s="40">
        <v>3.7669439124541912</v>
      </c>
      <c r="R31" s="40">
        <v>3.7669439124541912</v>
      </c>
      <c r="S31" s="40">
        <v>3.7523672468837477</v>
      </c>
      <c r="T31" s="40">
        <v>3.7523672468837477</v>
      </c>
      <c r="U31" s="40">
        <v>3.7523672468837477</v>
      </c>
      <c r="V31" s="40">
        <v>3.7523672468837477</v>
      </c>
      <c r="W31" s="40">
        <v>3.907438644636875</v>
      </c>
      <c r="X31" s="40">
        <v>3.907438644636875</v>
      </c>
      <c r="Y31" s="40">
        <v>3.9869926789388379</v>
      </c>
      <c r="Z31" s="40">
        <v>3.9869926789388379</v>
      </c>
      <c r="AA31" s="40">
        <v>4.0399717407765188</v>
      </c>
      <c r="AB31" s="40">
        <v>3.975245440866086</v>
      </c>
      <c r="AC31" s="40">
        <v>3.898641870510096</v>
      </c>
      <c r="AD31" s="40">
        <v>3.898641870510096</v>
      </c>
      <c r="AE31" s="40">
        <v>26.680675076112525</v>
      </c>
      <c r="AF31" s="40">
        <v>26.680675076112525</v>
      </c>
      <c r="AG31" s="40">
        <v>26.680675076112525</v>
      </c>
      <c r="AH31" s="40">
        <v>25.016038602975794</v>
      </c>
      <c r="AI31" s="40">
        <v>25.845253180367685</v>
      </c>
      <c r="AJ31" s="40">
        <v>23.024596300759427</v>
      </c>
      <c r="AK31" s="40">
        <v>23.024596300759427</v>
      </c>
      <c r="AL31" s="40">
        <v>23.024596300759427</v>
      </c>
      <c r="AM31" s="40">
        <v>23.024596300759427</v>
      </c>
      <c r="AN31" s="40">
        <v>23.024596300759427</v>
      </c>
      <c r="AO31" s="40"/>
      <c r="AP31" s="40">
        <v>0</v>
      </c>
      <c r="AQ31" s="40">
        <v>0</v>
      </c>
      <c r="AR31" s="40">
        <v>0</v>
      </c>
      <c r="AS31" s="40">
        <v>0</v>
      </c>
      <c r="AT31" s="40">
        <v>3.7829121932299441</v>
      </c>
      <c r="AU31" s="40">
        <v>3.7669439124541912</v>
      </c>
      <c r="AV31" s="40">
        <v>3.7523672468837477</v>
      </c>
      <c r="AW31" s="40">
        <v>3.907438644636875</v>
      </c>
      <c r="AX31" s="40">
        <v>3.9869926789388379</v>
      </c>
      <c r="AY31" s="40">
        <v>4.0399717407765188</v>
      </c>
      <c r="AZ31" s="40">
        <v>3.975245440866086</v>
      </c>
      <c r="BA31" s="40">
        <v>3.898641870510096</v>
      </c>
      <c r="BB31" s="40">
        <v>26.680675076112525</v>
      </c>
      <c r="BC31" s="40">
        <v>25.016038602975794</v>
      </c>
      <c r="BD31" s="40">
        <v>25.845253180367685</v>
      </c>
      <c r="BE31" s="40">
        <v>23.024596300759427</v>
      </c>
      <c r="BF31" s="57"/>
      <c r="BG31" s="57"/>
      <c r="BH31" s="57"/>
      <c r="BI31" s="57"/>
      <c r="BJ31" s="57"/>
      <c r="BK31" s="70"/>
    </row>
    <row r="32" spans="4:63" s="54" customFormat="1" ht="14.6" x14ac:dyDescent="0.4">
      <c r="D32" s="54" t="s">
        <v>370</v>
      </c>
      <c r="E32" s="81" t="s">
        <v>160</v>
      </c>
      <c r="F32" s="76"/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0.53211982593217166</v>
      </c>
      <c r="AB32" s="40">
        <v>0.58963950093256046</v>
      </c>
      <c r="AC32" s="40">
        <v>0.60229635427844341</v>
      </c>
      <c r="AD32" s="40">
        <v>0.60229635427844341</v>
      </c>
      <c r="AE32" s="40">
        <v>0.60028166662781646</v>
      </c>
      <c r="AF32" s="40">
        <v>0.60028166662781646</v>
      </c>
      <c r="AG32" s="40">
        <v>0.60028166662781646</v>
      </c>
      <c r="AH32" s="40">
        <v>0.6016287281835907</v>
      </c>
      <c r="AI32" s="40">
        <v>0.6003987608175001</v>
      </c>
      <c r="AJ32" s="40">
        <v>0.60012109364712707</v>
      </c>
      <c r="AK32" s="40">
        <v>0.60012109364712707</v>
      </c>
      <c r="AL32" s="40">
        <v>0.60012109364712707</v>
      </c>
      <c r="AM32" s="40">
        <v>0.60012109364712707</v>
      </c>
      <c r="AN32" s="40">
        <v>0.60012109364712707</v>
      </c>
      <c r="AO32" s="40"/>
      <c r="AP32" s="40">
        <v>0</v>
      </c>
      <c r="AQ32" s="40">
        <v>0</v>
      </c>
      <c r="AR32" s="40">
        <v>0</v>
      </c>
      <c r="AS32" s="40">
        <v>0</v>
      </c>
      <c r="AT32" s="40">
        <v>0</v>
      </c>
      <c r="AU32" s="40">
        <v>0</v>
      </c>
      <c r="AV32" s="40">
        <v>0</v>
      </c>
      <c r="AW32" s="40">
        <v>0</v>
      </c>
      <c r="AX32" s="40">
        <v>0</v>
      </c>
      <c r="AY32" s="40">
        <v>0.53211982593217166</v>
      </c>
      <c r="AZ32" s="40">
        <v>0.58963950093256046</v>
      </c>
      <c r="BA32" s="40">
        <v>0.60229635427844341</v>
      </c>
      <c r="BB32" s="40">
        <v>0.60028166662781646</v>
      </c>
      <c r="BC32" s="40">
        <v>0.6016287281835907</v>
      </c>
      <c r="BD32" s="40">
        <v>0.6003987608175001</v>
      </c>
      <c r="BE32" s="40">
        <v>0.60012109364712707</v>
      </c>
      <c r="BF32" s="57"/>
      <c r="BG32" s="57"/>
      <c r="BH32" s="57"/>
      <c r="BI32" s="57"/>
      <c r="BJ32" s="57"/>
      <c r="BK32" s="70"/>
    </row>
    <row r="33" spans="4:63" s="54" customFormat="1" ht="15" customHeight="1" x14ac:dyDescent="0.4">
      <c r="D33" s="54" t="s">
        <v>370</v>
      </c>
      <c r="E33" s="81" t="s">
        <v>161</v>
      </c>
      <c r="F33" s="76"/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 s="40">
        <v>0</v>
      </c>
      <c r="AH33" s="40">
        <v>71.587513088930422</v>
      </c>
      <c r="AI33" s="40">
        <v>52.348132183559251</v>
      </c>
      <c r="AJ33" s="40">
        <v>31.253585504450804</v>
      </c>
      <c r="AK33" s="40">
        <v>31.253585504450804</v>
      </c>
      <c r="AL33" s="40">
        <v>31.253585504450804</v>
      </c>
      <c r="AM33" s="40">
        <v>31.253585504450804</v>
      </c>
      <c r="AN33" s="40">
        <v>31.253585504450804</v>
      </c>
      <c r="AO33" s="40"/>
      <c r="AP33" s="40">
        <v>0</v>
      </c>
      <c r="AQ33" s="40">
        <v>0</v>
      </c>
      <c r="AR33" s="40">
        <v>0</v>
      </c>
      <c r="AS33" s="40">
        <v>0</v>
      </c>
      <c r="AT33" s="40">
        <v>0</v>
      </c>
      <c r="AU33" s="40">
        <v>0</v>
      </c>
      <c r="AV33" s="40">
        <v>0</v>
      </c>
      <c r="AW33" s="40">
        <v>0</v>
      </c>
      <c r="AX33" s="40">
        <v>0</v>
      </c>
      <c r="AY33" s="40">
        <v>0</v>
      </c>
      <c r="AZ33" s="40">
        <v>0</v>
      </c>
      <c r="BA33" s="40">
        <v>0</v>
      </c>
      <c r="BB33" s="40">
        <v>0</v>
      </c>
      <c r="BC33" s="40">
        <v>71.587513088930422</v>
      </c>
      <c r="BD33" s="40">
        <v>52.348132183559251</v>
      </c>
      <c r="BE33" s="40">
        <v>31.253585504450804</v>
      </c>
      <c r="BF33" s="57"/>
      <c r="BG33" s="57"/>
      <c r="BH33" s="57"/>
      <c r="BI33" s="57"/>
      <c r="BJ33" s="57"/>
      <c r="BK33" s="70"/>
    </row>
    <row r="34" spans="4:63" s="54" customFormat="1" ht="15" customHeight="1" x14ac:dyDescent="0.4">
      <c r="D34" s="54" t="s">
        <v>370</v>
      </c>
      <c r="E34" s="81" t="s">
        <v>162</v>
      </c>
      <c r="F34" s="76"/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78">
        <v>0</v>
      </c>
      <c r="Q34" s="40">
        <v>0</v>
      </c>
      <c r="R34" s="40">
        <v>0</v>
      </c>
      <c r="S34" s="40">
        <v>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0">
        <v>0</v>
      </c>
      <c r="Z34" s="40">
        <v>0</v>
      </c>
      <c r="AA34" s="40">
        <v>0</v>
      </c>
      <c r="AB34" s="40">
        <v>0</v>
      </c>
      <c r="AC34" s="40">
        <v>0</v>
      </c>
      <c r="AD34" s="40">
        <v>0</v>
      </c>
      <c r="AE34" s="37">
        <v>65.787118374648102</v>
      </c>
      <c r="AF34" s="40">
        <v>65.787118374648102</v>
      </c>
      <c r="AG34" s="37">
        <v>65.787118374648102</v>
      </c>
      <c r="AH34" s="40">
        <v>63.859896681976721</v>
      </c>
      <c r="AI34" s="40">
        <v>54.907631515944679</v>
      </c>
      <c r="AJ34" s="40">
        <v>44.446307269296327</v>
      </c>
      <c r="AK34" s="40">
        <v>44.446307269296327</v>
      </c>
      <c r="AL34" s="40">
        <v>44.446307269296327</v>
      </c>
      <c r="AM34" s="40">
        <v>44.446307269296327</v>
      </c>
      <c r="AN34" s="40">
        <v>44.446307269296327</v>
      </c>
      <c r="AO34" s="40"/>
      <c r="AP34" s="40">
        <v>0</v>
      </c>
      <c r="AQ34" s="40">
        <v>0</v>
      </c>
      <c r="AR34" s="40">
        <v>0</v>
      </c>
      <c r="AS34" s="40">
        <v>0</v>
      </c>
      <c r="AT34" s="40">
        <v>0</v>
      </c>
      <c r="AU34" s="40">
        <v>0</v>
      </c>
      <c r="AV34" s="40">
        <v>0</v>
      </c>
      <c r="AW34" s="40">
        <v>0</v>
      </c>
      <c r="AX34" s="40">
        <v>0</v>
      </c>
      <c r="AY34" s="40">
        <v>0</v>
      </c>
      <c r="AZ34" s="40">
        <v>0</v>
      </c>
      <c r="BA34" s="40">
        <v>0</v>
      </c>
      <c r="BB34" s="40">
        <v>65.787118374648102</v>
      </c>
      <c r="BC34" s="40">
        <v>63.859896681976721</v>
      </c>
      <c r="BD34" s="40">
        <v>54.907631515944679</v>
      </c>
      <c r="BE34" s="40">
        <v>44.446307269296327</v>
      </c>
      <c r="BF34" s="57"/>
      <c r="BG34" s="57"/>
      <c r="BH34" s="57"/>
      <c r="BI34" s="57"/>
      <c r="BJ34" s="57"/>
      <c r="BK34" s="70"/>
    </row>
    <row r="35" spans="4:63" s="54" customFormat="1" ht="15" customHeight="1" x14ac:dyDescent="0.4">
      <c r="D35" s="54" t="s">
        <v>370</v>
      </c>
      <c r="E35" s="81" t="s">
        <v>163</v>
      </c>
      <c r="F35" s="76"/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78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61.526005947097573</v>
      </c>
      <c r="AC35" s="40">
        <v>44.823299552889729</v>
      </c>
      <c r="AD35" s="40">
        <v>44.823299552889729</v>
      </c>
      <c r="AE35" s="40">
        <v>30.040319639210907</v>
      </c>
      <c r="AF35" s="40">
        <v>30.040319639210907</v>
      </c>
      <c r="AG35" s="40">
        <v>30.040319639210907</v>
      </c>
      <c r="AH35" s="40">
        <v>29.598647652457405</v>
      </c>
      <c r="AI35" s="40">
        <v>29.671796144474648</v>
      </c>
      <c r="AJ35" s="40">
        <v>19.796706660798463</v>
      </c>
      <c r="AK35" s="40">
        <v>19.796706660798463</v>
      </c>
      <c r="AL35" s="40">
        <v>19.796706660798463</v>
      </c>
      <c r="AM35" s="40">
        <v>19.796706660798463</v>
      </c>
      <c r="AN35" s="40">
        <v>19.796706660798463</v>
      </c>
      <c r="AO35" s="40"/>
      <c r="AP35" s="40">
        <v>0</v>
      </c>
      <c r="AQ35" s="40">
        <v>0</v>
      </c>
      <c r="AR35" s="40">
        <v>0</v>
      </c>
      <c r="AS35" s="40">
        <v>0</v>
      </c>
      <c r="AT35" s="40">
        <v>0</v>
      </c>
      <c r="AU35" s="40">
        <v>0</v>
      </c>
      <c r="AV35" s="40">
        <v>0</v>
      </c>
      <c r="AW35" s="40">
        <v>0</v>
      </c>
      <c r="AX35" s="40">
        <v>0</v>
      </c>
      <c r="AY35" s="40">
        <v>0</v>
      </c>
      <c r="AZ35" s="40">
        <v>61.526005947097573</v>
      </c>
      <c r="BA35" s="40">
        <v>44.823299552889729</v>
      </c>
      <c r="BB35" s="40">
        <v>30.040319639210907</v>
      </c>
      <c r="BC35" s="40">
        <v>29.598647652457405</v>
      </c>
      <c r="BD35" s="40">
        <v>29.671796144474648</v>
      </c>
      <c r="BE35" s="40">
        <v>19.796706660798463</v>
      </c>
      <c r="BF35" s="57"/>
      <c r="BG35" s="57"/>
      <c r="BH35" s="57"/>
      <c r="BI35" s="57"/>
      <c r="BJ35" s="57"/>
      <c r="BK35" s="70"/>
    </row>
    <row r="36" spans="4:63" s="54" customFormat="1" ht="15" customHeight="1" x14ac:dyDescent="0.4">
      <c r="D36" s="54" t="s">
        <v>370</v>
      </c>
      <c r="E36" s="81" t="s">
        <v>164</v>
      </c>
      <c r="F36" s="76"/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0">
        <v>6.8040409656425602</v>
      </c>
      <c r="M36" s="40">
        <v>6.8040409656425602</v>
      </c>
      <c r="N36" s="40">
        <v>6.7688317401430265</v>
      </c>
      <c r="O36" s="40">
        <v>6.7426083245115453</v>
      </c>
      <c r="P36" s="78">
        <v>6.7688317401430265</v>
      </c>
      <c r="Q36" s="40">
        <v>6.7688317401430265</v>
      </c>
      <c r="R36" s="40">
        <v>6.7688317401430265</v>
      </c>
      <c r="S36" s="40">
        <v>6.7426083245115453</v>
      </c>
      <c r="T36" s="40">
        <v>6.7426083245115453</v>
      </c>
      <c r="U36" s="40">
        <v>6.7426083245115453</v>
      </c>
      <c r="V36" s="40">
        <v>6.7426083245115453</v>
      </c>
      <c r="W36" s="40">
        <v>7.0216003544470791</v>
      </c>
      <c r="X36" s="40">
        <v>7.0216003544470791</v>
      </c>
      <c r="Y36" s="40">
        <v>7.0499166414118006</v>
      </c>
      <c r="Z36" s="40">
        <v>7.0499166414118006</v>
      </c>
      <c r="AA36" s="40">
        <v>49.241493093112155</v>
      </c>
      <c r="AB36" s="40">
        <v>49.720031605921328</v>
      </c>
      <c r="AC36" s="40">
        <v>47.981925739516377</v>
      </c>
      <c r="AD36" s="40">
        <v>47.981925739516377</v>
      </c>
      <c r="AE36" s="40">
        <v>52.514238231379807</v>
      </c>
      <c r="AF36" s="40">
        <v>52.514238231379807</v>
      </c>
      <c r="AG36" s="40">
        <v>52.514238231379807</v>
      </c>
      <c r="AH36" s="40">
        <v>48.614325922795366</v>
      </c>
      <c r="AI36" s="40">
        <v>49.069097772866897</v>
      </c>
      <c r="AJ36" s="40">
        <v>48.183494220865732</v>
      </c>
      <c r="AK36" s="40">
        <v>48.183494220865732</v>
      </c>
      <c r="AL36" s="40">
        <v>48.183494220865732</v>
      </c>
      <c r="AM36" s="40">
        <v>48.183494220865732</v>
      </c>
      <c r="AN36" s="40">
        <v>48.183494220865732</v>
      </c>
      <c r="AO36" s="40"/>
      <c r="AP36" s="40">
        <v>0</v>
      </c>
      <c r="AQ36" s="40">
        <v>0</v>
      </c>
      <c r="AR36" s="40">
        <v>0</v>
      </c>
      <c r="AS36" s="40">
        <v>6.8040409656425602</v>
      </c>
      <c r="AT36" s="40">
        <v>6.7975590837213984</v>
      </c>
      <c r="AU36" s="40">
        <v>6.7688317401430265</v>
      </c>
      <c r="AV36" s="40">
        <v>6.7426083245115453</v>
      </c>
      <c r="AW36" s="40">
        <v>7.0216003544470791</v>
      </c>
      <c r="AX36" s="40">
        <v>7.0499166414118006</v>
      </c>
      <c r="AY36" s="40">
        <v>49.241493093112155</v>
      </c>
      <c r="AZ36" s="40">
        <v>49.720031605921328</v>
      </c>
      <c r="BA36" s="40">
        <v>47.981925739516377</v>
      </c>
      <c r="BB36" s="40">
        <v>52.514238231379807</v>
      </c>
      <c r="BC36" s="40">
        <v>48.614325922795366</v>
      </c>
      <c r="BD36" s="40">
        <v>49.069097772866897</v>
      </c>
      <c r="BE36" s="40">
        <v>48.183494220865732</v>
      </c>
      <c r="BF36" s="57"/>
      <c r="BG36" s="57"/>
      <c r="BH36" s="57"/>
      <c r="BI36" s="57"/>
      <c r="BJ36" s="57"/>
      <c r="BK36" s="70"/>
    </row>
    <row r="37" spans="4:63" s="54" customFormat="1" ht="15" customHeight="1" x14ac:dyDescent="0.4">
      <c r="D37" s="54" t="s">
        <v>370</v>
      </c>
      <c r="E37" s="81" t="s">
        <v>165</v>
      </c>
      <c r="F37" s="76"/>
      <c r="G37" s="40">
        <v>0</v>
      </c>
      <c r="H37" s="40">
        <v>0</v>
      </c>
      <c r="I37" s="40">
        <v>0</v>
      </c>
      <c r="J37" s="40">
        <v>0</v>
      </c>
      <c r="K37" s="40">
        <v>3.2407888304071943</v>
      </c>
      <c r="L37" s="40">
        <v>2.801654221474684</v>
      </c>
      <c r="M37" s="40">
        <v>2.801654221474684</v>
      </c>
      <c r="N37" s="40">
        <v>3.6838950612801042</v>
      </c>
      <c r="O37" s="40">
        <v>4.2787460437189759</v>
      </c>
      <c r="P37" s="78">
        <v>3.6838950612801042</v>
      </c>
      <c r="Q37" s="40">
        <v>3.6838950612801042</v>
      </c>
      <c r="R37" s="40">
        <v>3.6838950612801042</v>
      </c>
      <c r="S37" s="40">
        <v>4.2787460437189759</v>
      </c>
      <c r="T37" s="40">
        <v>4.2787460437189759</v>
      </c>
      <c r="U37" s="40">
        <v>4.2787460437189759</v>
      </c>
      <c r="V37" s="40">
        <v>4.2787460437189759</v>
      </c>
      <c r="W37" s="40">
        <v>16.360240082584447</v>
      </c>
      <c r="X37" s="40">
        <v>16.360240082584447</v>
      </c>
      <c r="Y37" s="40">
        <v>19.305403358541295</v>
      </c>
      <c r="Z37" s="40">
        <v>19.305403358541295</v>
      </c>
      <c r="AA37" s="40">
        <v>11.139874993011794</v>
      </c>
      <c r="AB37" s="40">
        <v>15.920338821918822</v>
      </c>
      <c r="AC37" s="40">
        <v>12.526334398899753</v>
      </c>
      <c r="AD37" s="40">
        <v>12.526334398899753</v>
      </c>
      <c r="AE37" s="40">
        <v>26.182428836270017</v>
      </c>
      <c r="AF37" s="40">
        <v>26.182428836270017</v>
      </c>
      <c r="AG37" s="40">
        <v>26.182428836270017</v>
      </c>
      <c r="AH37" s="40">
        <v>21.028667089630968</v>
      </c>
      <c r="AI37" s="40">
        <v>22.76326898937365</v>
      </c>
      <c r="AJ37" s="40">
        <v>19.677047736781478</v>
      </c>
      <c r="AK37" s="40">
        <v>19.677047736781478</v>
      </c>
      <c r="AL37" s="40">
        <v>19.677047736781478</v>
      </c>
      <c r="AM37" s="40">
        <v>19.677047736781478</v>
      </c>
      <c r="AN37" s="40">
        <v>19.677047736781478</v>
      </c>
      <c r="AO37" s="40"/>
      <c r="AP37" s="40">
        <v>0</v>
      </c>
      <c r="AQ37" s="40">
        <v>3.2407888304071943</v>
      </c>
      <c r="AR37" s="40">
        <v>3.2407888304071943</v>
      </c>
      <c r="AS37" s="40">
        <v>2.801654221474684</v>
      </c>
      <c r="AT37" s="40">
        <v>3.0557330375255849</v>
      </c>
      <c r="AU37" s="40">
        <v>3.6838950612801042</v>
      </c>
      <c r="AV37" s="40">
        <v>4.2787460437189759</v>
      </c>
      <c r="AW37" s="40">
        <v>16.360240082584447</v>
      </c>
      <c r="AX37" s="40">
        <v>19.305403358541295</v>
      </c>
      <c r="AY37" s="40">
        <v>11.139874993011794</v>
      </c>
      <c r="AZ37" s="40">
        <v>15.920338821918822</v>
      </c>
      <c r="BA37" s="40">
        <v>12.526334398899753</v>
      </c>
      <c r="BB37" s="40">
        <v>26.182428836270017</v>
      </c>
      <c r="BC37" s="40">
        <v>21.028667089630968</v>
      </c>
      <c r="BD37" s="40">
        <v>22.76326898937365</v>
      </c>
      <c r="BE37" s="40">
        <v>19.677047736781478</v>
      </c>
      <c r="BF37" s="57"/>
      <c r="BG37" s="57"/>
      <c r="BH37" s="57"/>
      <c r="BI37" s="57"/>
      <c r="BJ37" s="57"/>
      <c r="BK37" s="70"/>
    </row>
    <row r="38" spans="4:63" s="54" customFormat="1" ht="15" customHeight="1" x14ac:dyDescent="0.4">
      <c r="D38" s="54" t="s">
        <v>370</v>
      </c>
      <c r="E38" s="81" t="s">
        <v>166</v>
      </c>
      <c r="F38" s="76"/>
      <c r="G38" s="40">
        <v>0</v>
      </c>
      <c r="H38" s="40">
        <v>0</v>
      </c>
      <c r="I38" s="40">
        <v>0</v>
      </c>
      <c r="J38" s="40">
        <v>0</v>
      </c>
      <c r="K38" s="40">
        <v>0</v>
      </c>
      <c r="L38" s="40">
        <v>0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0</v>
      </c>
      <c r="S38" s="40">
        <v>0</v>
      </c>
      <c r="T38" s="40">
        <v>0</v>
      </c>
      <c r="U38" s="40">
        <v>0</v>
      </c>
      <c r="V38" s="40">
        <v>0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0</v>
      </c>
      <c r="AC38" s="40">
        <v>0</v>
      </c>
      <c r="AD38" s="40">
        <v>0</v>
      </c>
      <c r="AE38" s="40">
        <v>1.6348359145709928</v>
      </c>
      <c r="AF38" s="40">
        <v>1.6348359145709928</v>
      </c>
      <c r="AG38" s="40">
        <v>1.6348359145709928</v>
      </c>
      <c r="AH38" s="40">
        <v>0.7603787470127491</v>
      </c>
      <c r="AI38" s="40">
        <v>0.77571023738007483</v>
      </c>
      <c r="AJ38" s="40">
        <v>0.81002311858136589</v>
      </c>
      <c r="AK38" s="40">
        <v>0.81002311858136589</v>
      </c>
      <c r="AL38" s="40">
        <v>0.81002311858136589</v>
      </c>
      <c r="AM38" s="40">
        <v>0.81002311858136589</v>
      </c>
      <c r="AN38" s="40">
        <v>0.81002311858136589</v>
      </c>
      <c r="AO38" s="40"/>
      <c r="AP38" s="40">
        <v>0</v>
      </c>
      <c r="AQ38" s="40">
        <v>0</v>
      </c>
      <c r="AR38" s="40">
        <v>0</v>
      </c>
      <c r="AS38" s="40">
        <v>0</v>
      </c>
      <c r="AT38" s="40">
        <v>0</v>
      </c>
      <c r="AU38" s="40">
        <v>0</v>
      </c>
      <c r="AV38" s="40">
        <v>0</v>
      </c>
      <c r="AW38" s="40">
        <v>0</v>
      </c>
      <c r="AX38" s="40">
        <v>0</v>
      </c>
      <c r="AY38" s="40">
        <v>0</v>
      </c>
      <c r="AZ38" s="40">
        <v>0</v>
      </c>
      <c r="BA38" s="40">
        <v>0</v>
      </c>
      <c r="BB38" s="40">
        <v>1.6348359145709928</v>
      </c>
      <c r="BC38" s="40">
        <v>0.7603787470127491</v>
      </c>
      <c r="BD38" s="40">
        <v>0.77571023738007483</v>
      </c>
      <c r="BE38" s="40">
        <v>0.81002311858136589</v>
      </c>
      <c r="BF38" s="57"/>
      <c r="BG38" s="57"/>
      <c r="BH38" s="57"/>
      <c r="BI38" s="57"/>
      <c r="BJ38" s="57"/>
      <c r="BK38" s="70"/>
    </row>
    <row r="39" spans="4:63" s="54" customFormat="1" ht="15" customHeight="1" x14ac:dyDescent="0.4">
      <c r="D39" s="54" t="s">
        <v>370</v>
      </c>
      <c r="E39" s="81" t="s">
        <v>167</v>
      </c>
      <c r="F39" s="76"/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0.25430820206034882</v>
      </c>
      <c r="O39" s="40">
        <v>0.89565161332904786</v>
      </c>
      <c r="P39" s="40">
        <v>0.25430820206034882</v>
      </c>
      <c r="Q39" s="40">
        <v>0.25430820206034882</v>
      </c>
      <c r="R39" s="40">
        <v>0.25430820206034882</v>
      </c>
      <c r="S39" s="40">
        <v>0.89565161332904786</v>
      </c>
      <c r="T39" s="40">
        <v>0.89565161332904786</v>
      </c>
      <c r="U39" s="40">
        <v>0.89565161332904786</v>
      </c>
      <c r="V39" s="40">
        <v>0.89565161332904786</v>
      </c>
      <c r="W39" s="40">
        <v>0.7049198225523271</v>
      </c>
      <c r="X39" s="40">
        <v>0.7049198225523271</v>
      </c>
      <c r="Y39" s="40">
        <v>0.70213556861179183</v>
      </c>
      <c r="Z39" s="40">
        <v>0.70213556861179183</v>
      </c>
      <c r="AA39" s="40">
        <v>0.7146086908966407</v>
      </c>
      <c r="AB39" s="40">
        <v>0.71316070138317311</v>
      </c>
      <c r="AC39" s="40">
        <v>0.88966853882094277</v>
      </c>
      <c r="AD39" s="40">
        <v>0.88966853882094277</v>
      </c>
      <c r="AE39" s="40">
        <v>0.70672484345528075</v>
      </c>
      <c r="AF39" s="40">
        <v>0.70672484345528075</v>
      </c>
      <c r="AG39" s="40">
        <v>0.70672484345528075</v>
      </c>
      <c r="AH39" s="40">
        <v>0.88571648170292439</v>
      </c>
      <c r="AI39" s="40">
        <v>0.71517891120501842</v>
      </c>
      <c r="AJ39" s="40">
        <v>0.88817233760958603</v>
      </c>
      <c r="AK39" s="40">
        <v>0.88817233760958603</v>
      </c>
      <c r="AL39" s="40">
        <v>0.88817233760958603</v>
      </c>
      <c r="AM39" s="40">
        <v>0.88817233760958603</v>
      </c>
      <c r="AN39" s="40">
        <v>0.88817233760958603</v>
      </c>
      <c r="AO39" s="40"/>
      <c r="AP39" s="40">
        <v>0</v>
      </c>
      <c r="AQ39" s="40">
        <v>0</v>
      </c>
      <c r="AR39" s="40">
        <v>0</v>
      </c>
      <c r="AS39" s="40">
        <v>0</v>
      </c>
      <c r="AT39" s="40">
        <v>0</v>
      </c>
      <c r="AU39" s="40">
        <v>0.25430820206034882</v>
      </c>
      <c r="AV39" s="40">
        <v>0.89565161332904786</v>
      </c>
      <c r="AW39" s="40">
        <v>0.7049198225523271</v>
      </c>
      <c r="AX39" s="40">
        <v>0.70213556861179183</v>
      </c>
      <c r="AY39" s="40">
        <v>0.7146086908966407</v>
      </c>
      <c r="AZ39" s="40">
        <v>0.71316070138317311</v>
      </c>
      <c r="BA39" s="40">
        <v>0.88966853882094277</v>
      </c>
      <c r="BB39" s="40">
        <v>0.70672484345528075</v>
      </c>
      <c r="BC39" s="40">
        <v>0.88571648170292439</v>
      </c>
      <c r="BD39" s="40">
        <v>0.71517891120501842</v>
      </c>
      <c r="BE39" s="40">
        <v>0.88817233760958603</v>
      </c>
      <c r="BF39" s="57"/>
      <c r="BG39" s="57"/>
      <c r="BH39" s="57"/>
      <c r="BI39" s="57"/>
      <c r="BJ39" s="57"/>
      <c r="BK39" s="70"/>
    </row>
    <row r="40" spans="4:63" s="54" customFormat="1" ht="15" customHeight="1" x14ac:dyDescent="0.4">
      <c r="D40" s="54" t="s">
        <v>370</v>
      </c>
      <c r="E40" s="81" t="s">
        <v>168</v>
      </c>
      <c r="F40" s="76"/>
      <c r="G40" s="40">
        <v>0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0.76330959027479961</v>
      </c>
      <c r="O40" s="40">
        <v>1.4654699907569939</v>
      </c>
      <c r="P40" s="40">
        <v>0.76330959027479961</v>
      </c>
      <c r="Q40" s="40">
        <v>0.76330959027479961</v>
      </c>
      <c r="R40" s="40">
        <v>0.76330959027479961</v>
      </c>
      <c r="S40" s="40">
        <v>1.4654699907569939</v>
      </c>
      <c r="T40" s="40">
        <v>1.4654699907569939</v>
      </c>
      <c r="U40" s="40">
        <v>1.4654699907569939</v>
      </c>
      <c r="V40" s="40">
        <v>1.4654699907569939</v>
      </c>
      <c r="W40" s="40">
        <v>1.1501905813432152</v>
      </c>
      <c r="X40" s="40">
        <v>1.1501905813432152</v>
      </c>
      <c r="Y40" s="40">
        <v>1.1456476166876719</v>
      </c>
      <c r="Z40" s="40">
        <v>1.1456476166876719</v>
      </c>
      <c r="AA40" s="40">
        <v>1.1660018710030415</v>
      </c>
      <c r="AB40" s="40">
        <v>1.1636392374451752</v>
      </c>
      <c r="AC40" s="40">
        <v>1.4501914747607603</v>
      </c>
      <c r="AD40" s="40">
        <v>1.4501914747607603</v>
      </c>
      <c r="AE40" s="40">
        <v>1.1531365693551014</v>
      </c>
      <c r="AF40" s="40">
        <v>1.1531365693551014</v>
      </c>
      <c r="AG40" s="40">
        <v>1.1531365693551014</v>
      </c>
      <c r="AH40" s="40">
        <v>1.4437611385993114</v>
      </c>
      <c r="AI40" s="40">
        <v>1.16693227949547</v>
      </c>
      <c r="AJ40" s="40">
        <v>1.4477652711221858</v>
      </c>
      <c r="AK40" s="40">
        <v>1.4477652711221858</v>
      </c>
      <c r="AL40" s="40">
        <v>1.4477652711221858</v>
      </c>
      <c r="AM40" s="40">
        <v>1.4477652711221858</v>
      </c>
      <c r="AN40" s="40">
        <v>1.4477652711221858</v>
      </c>
      <c r="AO40" s="40"/>
      <c r="AP40" s="40">
        <v>0</v>
      </c>
      <c r="AQ40" s="40">
        <v>0</v>
      </c>
      <c r="AR40" s="40">
        <v>0</v>
      </c>
      <c r="AS40" s="40">
        <v>0</v>
      </c>
      <c r="AT40" s="40">
        <v>0</v>
      </c>
      <c r="AU40" s="40">
        <v>0.76330959027479961</v>
      </c>
      <c r="AV40" s="40">
        <v>1.4654699907569939</v>
      </c>
      <c r="AW40" s="40">
        <v>1.1501905813432152</v>
      </c>
      <c r="AX40" s="40">
        <v>1.1456476166876719</v>
      </c>
      <c r="AY40" s="40">
        <v>1.1660018710030415</v>
      </c>
      <c r="AZ40" s="40">
        <v>1.1636392374451752</v>
      </c>
      <c r="BA40" s="40">
        <v>1.4501914747607603</v>
      </c>
      <c r="BB40" s="40">
        <v>1.1531365693551014</v>
      </c>
      <c r="BC40" s="40">
        <v>1.4437611385993114</v>
      </c>
      <c r="BD40" s="40">
        <v>1.16693227949547</v>
      </c>
      <c r="BE40" s="40">
        <v>1.4477652711221858</v>
      </c>
      <c r="BF40" s="57"/>
      <c r="BG40" s="57"/>
      <c r="BH40" s="57"/>
      <c r="BI40" s="57"/>
      <c r="BJ40" s="57"/>
      <c r="BK40" s="70"/>
    </row>
    <row r="41" spans="4:63" s="54" customFormat="1" ht="15" customHeight="1" x14ac:dyDescent="0.4">
      <c r="D41" s="54" t="s">
        <v>370</v>
      </c>
      <c r="E41" s="81" t="s">
        <v>169</v>
      </c>
      <c r="F41" s="76"/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3.1520319648193759E-3</v>
      </c>
      <c r="O41" s="40">
        <v>3.1726867935957977E-3</v>
      </c>
      <c r="P41" s="40">
        <v>3.1520319648193759E-3</v>
      </c>
      <c r="Q41" s="40">
        <v>3.1520319648193759E-3</v>
      </c>
      <c r="R41" s="40">
        <v>3.1520319648193759E-3</v>
      </c>
      <c r="S41" s="40">
        <v>3.1726867935957977E-3</v>
      </c>
      <c r="T41" s="40">
        <v>3.1726867935957977E-3</v>
      </c>
      <c r="U41" s="40">
        <v>3.1726867935957977E-3</v>
      </c>
      <c r="V41" s="40">
        <v>3.1726867935957977E-3</v>
      </c>
      <c r="W41" s="40">
        <v>2.4753581493671445E-3</v>
      </c>
      <c r="X41" s="40">
        <v>2.4753581493671445E-3</v>
      </c>
      <c r="Y41" s="40">
        <v>2.465581093856637E-3</v>
      </c>
      <c r="Z41" s="40">
        <v>2.465581093856637E-3</v>
      </c>
      <c r="AA41" s="40">
        <v>2.5093963200135618E-3</v>
      </c>
      <c r="AB41" s="40">
        <v>2.5043116072739186E-3</v>
      </c>
      <c r="AC41" s="40">
        <v>3.1141749105268878E-3</v>
      </c>
      <c r="AD41" s="40">
        <v>3.1141749105268878E-3</v>
      </c>
      <c r="AE41" s="40">
        <v>2.4817018405420659E-3</v>
      </c>
      <c r="AF41" s="40">
        <v>2.4817018405420659E-3</v>
      </c>
      <c r="AG41" s="40">
        <v>2.4817018405420659E-3</v>
      </c>
      <c r="AH41" s="40">
        <v>3.1004188966722392E-3</v>
      </c>
      <c r="AI41" s="40">
        <v>2.5113986863332088E-3</v>
      </c>
      <c r="AJ41" s="40">
        <v>3.1090214422806036E-3</v>
      </c>
      <c r="AK41" s="40">
        <v>3.1090214422806036E-3</v>
      </c>
      <c r="AL41" s="40">
        <v>3.1090214422806036E-3</v>
      </c>
      <c r="AM41" s="40">
        <v>3.1090214422806036E-3</v>
      </c>
      <c r="AN41" s="40">
        <v>3.1090214422806036E-3</v>
      </c>
      <c r="AO41" s="40"/>
      <c r="AP41" s="40">
        <v>0</v>
      </c>
      <c r="AQ41" s="40">
        <v>0</v>
      </c>
      <c r="AR41" s="40">
        <v>0</v>
      </c>
      <c r="AS41" s="40">
        <v>0</v>
      </c>
      <c r="AT41" s="40">
        <v>0</v>
      </c>
      <c r="AU41" s="40">
        <v>3.1520319648193759E-3</v>
      </c>
      <c r="AV41" s="40">
        <v>3.1726867935957977E-3</v>
      </c>
      <c r="AW41" s="40">
        <v>2.4753581493671445E-3</v>
      </c>
      <c r="AX41" s="40">
        <v>2.465581093856637E-3</v>
      </c>
      <c r="AY41" s="40">
        <v>2.5093963200135618E-3</v>
      </c>
      <c r="AZ41" s="40">
        <v>2.5043116072739186E-3</v>
      </c>
      <c r="BA41" s="40">
        <v>3.1141749105268878E-3</v>
      </c>
      <c r="BB41" s="40">
        <v>2.4817018405420659E-3</v>
      </c>
      <c r="BC41" s="40">
        <v>3.1004188966722392E-3</v>
      </c>
      <c r="BD41" s="40">
        <v>2.5113986863332088E-3</v>
      </c>
      <c r="BE41" s="40">
        <v>3.1090214422806036E-3</v>
      </c>
      <c r="BF41" s="57"/>
      <c r="BG41" s="57"/>
      <c r="BH41" s="57"/>
      <c r="BI41" s="57"/>
      <c r="BJ41" s="57"/>
      <c r="BK41" s="70"/>
    </row>
    <row r="42" spans="4:63" s="54" customFormat="1" ht="15" customHeight="1" x14ac:dyDescent="0.4">
      <c r="D42" s="54" t="s">
        <v>370</v>
      </c>
      <c r="E42" s="81" t="s">
        <v>170</v>
      </c>
      <c r="F42" s="76"/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3.439472127090489E-3</v>
      </c>
      <c r="O42" s="40">
        <v>3.4620105115856338E-3</v>
      </c>
      <c r="P42" s="40">
        <v>3.439472127090489E-3</v>
      </c>
      <c r="Q42" s="40">
        <v>3.439472127090489E-3</v>
      </c>
      <c r="R42" s="40">
        <v>3.439472127090489E-3</v>
      </c>
      <c r="S42" s="40">
        <v>3.4620105115856338E-3</v>
      </c>
      <c r="T42" s="40">
        <v>3.4620105115856338E-3</v>
      </c>
      <c r="U42" s="40">
        <v>3.4620105115856338E-3</v>
      </c>
      <c r="V42" s="40">
        <v>3.4620105115856338E-3</v>
      </c>
      <c r="W42" s="40">
        <v>2.7010910596394233E-3</v>
      </c>
      <c r="X42" s="40">
        <v>2.7010910596394233E-3</v>
      </c>
      <c r="Y42" s="40">
        <v>2.6904224141120758E-3</v>
      </c>
      <c r="Z42" s="40">
        <v>2.6904224141120758E-3</v>
      </c>
      <c r="AA42" s="40">
        <v>2.7382332396264208E-3</v>
      </c>
      <c r="AB42" s="40">
        <v>2.7326848422872824E-3</v>
      </c>
      <c r="AC42" s="40">
        <v>3.3981628119425225E-3</v>
      </c>
      <c r="AD42" s="40">
        <v>3.3981628119425225E-3</v>
      </c>
      <c r="AE42" s="40">
        <v>2.7080132454596782E-3</v>
      </c>
      <c r="AF42" s="40">
        <v>2.7080132454596782E-3</v>
      </c>
      <c r="AG42" s="40">
        <v>2.7080132454596782E-3</v>
      </c>
      <c r="AH42" s="40">
        <v>3.383152359366713E-3</v>
      </c>
      <c r="AI42" s="40">
        <v>2.7404182065009679E-3</v>
      </c>
      <c r="AJ42" s="40">
        <v>3.3925393887373791E-3</v>
      </c>
      <c r="AK42" s="40">
        <v>3.3925393887373791E-3</v>
      </c>
      <c r="AL42" s="40">
        <v>3.3925393887373791E-3</v>
      </c>
      <c r="AM42" s="40">
        <v>3.3925393887373791E-3</v>
      </c>
      <c r="AN42" s="40">
        <v>3.3925393887373791E-3</v>
      </c>
      <c r="AO42" s="40"/>
      <c r="AP42" s="40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3.439472127090489E-3</v>
      </c>
      <c r="AV42" s="40">
        <v>3.4620105115856338E-3</v>
      </c>
      <c r="AW42" s="40">
        <v>2.7010910596394233E-3</v>
      </c>
      <c r="AX42" s="40">
        <v>2.6904224141120758E-3</v>
      </c>
      <c r="AY42" s="40">
        <v>2.7382332396264208E-3</v>
      </c>
      <c r="AZ42" s="40">
        <v>2.7326848422872824E-3</v>
      </c>
      <c r="BA42" s="40">
        <v>3.3981628119425225E-3</v>
      </c>
      <c r="BB42" s="40">
        <v>2.7080132454596782E-3</v>
      </c>
      <c r="BC42" s="40">
        <v>3.383152359366713E-3</v>
      </c>
      <c r="BD42" s="40">
        <v>2.7404182065009679E-3</v>
      </c>
      <c r="BE42" s="40">
        <v>3.3925393887373791E-3</v>
      </c>
      <c r="BF42" s="57"/>
      <c r="BG42" s="57"/>
      <c r="BH42" s="57"/>
      <c r="BI42" s="57"/>
      <c r="BJ42" s="57"/>
      <c r="BK42" s="70"/>
    </row>
    <row r="43" spans="4:63" s="54" customFormat="1" ht="15" customHeight="1" x14ac:dyDescent="0.4">
      <c r="D43" s="54" t="s">
        <v>370</v>
      </c>
      <c r="E43" s="55" t="s">
        <v>174</v>
      </c>
      <c r="F43" s="76"/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40"/>
      <c r="AP43" s="40">
        <v>999</v>
      </c>
      <c r="AQ43" s="40">
        <v>999</v>
      </c>
      <c r="AR43" s="40">
        <v>999</v>
      </c>
      <c r="AS43" s="40">
        <v>999</v>
      </c>
      <c r="AT43" s="40">
        <v>999</v>
      </c>
      <c r="AU43" s="40">
        <v>999</v>
      </c>
      <c r="AV43" s="40">
        <v>999</v>
      </c>
      <c r="AW43" s="40">
        <v>999</v>
      </c>
      <c r="AX43" s="40">
        <v>999</v>
      </c>
      <c r="AY43" s="40">
        <v>999</v>
      </c>
      <c r="AZ43" s="40">
        <v>999</v>
      </c>
      <c r="BA43" s="40">
        <v>999</v>
      </c>
      <c r="BB43" s="40">
        <v>999</v>
      </c>
      <c r="BC43" s="40">
        <v>999</v>
      </c>
      <c r="BD43" s="40">
        <v>999</v>
      </c>
      <c r="BE43" s="40">
        <v>999</v>
      </c>
      <c r="BF43" s="57"/>
      <c r="BG43" s="57"/>
      <c r="BH43" s="57"/>
      <c r="BI43" s="57"/>
      <c r="BJ43" s="57"/>
      <c r="BK43" s="70"/>
    </row>
    <row r="44" spans="4:63" s="54" customFormat="1" ht="15" customHeight="1" x14ac:dyDescent="0.4">
      <c r="D44" s="54" t="s">
        <v>370</v>
      </c>
      <c r="E44" s="55" t="s">
        <v>176</v>
      </c>
      <c r="F44" s="76"/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78">
        <v>0</v>
      </c>
      <c r="Q44" s="40">
        <v>0</v>
      </c>
      <c r="R44" s="40">
        <v>0</v>
      </c>
      <c r="S44" s="40">
        <v>0</v>
      </c>
      <c r="T44" s="40">
        <v>0</v>
      </c>
      <c r="U44" s="40">
        <v>0</v>
      </c>
      <c r="V44" s="40">
        <v>0</v>
      </c>
      <c r="W44" s="40">
        <v>0</v>
      </c>
      <c r="X44" s="40">
        <v>0</v>
      </c>
      <c r="Y44" s="40">
        <v>0</v>
      </c>
      <c r="Z44" s="40">
        <v>0</v>
      </c>
      <c r="AA44" s="40">
        <v>0</v>
      </c>
      <c r="AB44" s="40">
        <v>0</v>
      </c>
      <c r="AC44" s="40">
        <v>0</v>
      </c>
      <c r="AD44" s="40">
        <v>0</v>
      </c>
      <c r="AE44" s="40">
        <v>0</v>
      </c>
      <c r="AF44" s="40">
        <v>0</v>
      </c>
      <c r="AG44" s="40">
        <v>0</v>
      </c>
      <c r="AH44" s="40">
        <v>0</v>
      </c>
      <c r="AI44" s="40">
        <v>0</v>
      </c>
      <c r="AJ44" s="40">
        <v>0</v>
      </c>
      <c r="AK44" s="40">
        <v>0</v>
      </c>
      <c r="AL44" s="40">
        <v>0</v>
      </c>
      <c r="AM44" s="40">
        <v>0</v>
      </c>
      <c r="AN44" s="40">
        <v>0</v>
      </c>
      <c r="AO44" s="40"/>
      <c r="AP44" s="40">
        <v>999</v>
      </c>
      <c r="AQ44" s="40">
        <v>999</v>
      </c>
      <c r="AR44" s="40">
        <v>999</v>
      </c>
      <c r="AS44" s="40">
        <v>999</v>
      </c>
      <c r="AT44" s="40">
        <v>999</v>
      </c>
      <c r="AU44" s="40">
        <v>999</v>
      </c>
      <c r="AV44" s="40">
        <v>999</v>
      </c>
      <c r="AW44" s="40">
        <v>999</v>
      </c>
      <c r="AX44" s="40">
        <v>999</v>
      </c>
      <c r="AY44" s="40">
        <v>999</v>
      </c>
      <c r="AZ44" s="40">
        <v>999</v>
      </c>
      <c r="BA44" s="40">
        <v>999</v>
      </c>
      <c r="BB44" s="40">
        <v>999</v>
      </c>
      <c r="BC44" s="40">
        <v>999</v>
      </c>
      <c r="BD44" s="40">
        <v>999</v>
      </c>
      <c r="BE44" s="40">
        <v>999</v>
      </c>
      <c r="BF44" s="57"/>
      <c r="BG44" s="57"/>
      <c r="BH44" s="57"/>
      <c r="BI44" s="57"/>
      <c r="BJ44" s="57"/>
      <c r="BK44" s="70"/>
    </row>
    <row r="45" spans="4:63" s="54" customFormat="1" ht="15" customHeight="1" x14ac:dyDescent="0.4">
      <c r="D45" s="54" t="s">
        <v>369</v>
      </c>
      <c r="E45" s="55" t="s">
        <v>77</v>
      </c>
      <c r="F45" s="76"/>
      <c r="G45" s="40">
        <v>0</v>
      </c>
      <c r="H45" s="40">
        <v>0</v>
      </c>
      <c r="I45" s="40">
        <v>0</v>
      </c>
      <c r="J45" s="40">
        <v>0</v>
      </c>
      <c r="K45" s="40">
        <v>0.01</v>
      </c>
      <c r="L45" s="40">
        <v>0.01</v>
      </c>
      <c r="M45" s="40">
        <v>0.01</v>
      </c>
      <c r="N45" s="40">
        <v>0.01</v>
      </c>
      <c r="O45" s="40">
        <v>0.01</v>
      </c>
      <c r="P45" s="40">
        <v>0.01</v>
      </c>
      <c r="Q45" s="40">
        <v>0.01</v>
      </c>
      <c r="R45" s="40">
        <v>0.01</v>
      </c>
      <c r="S45" s="40">
        <v>0.01</v>
      </c>
      <c r="T45" s="40">
        <v>0.01</v>
      </c>
      <c r="U45" s="40">
        <v>0.01</v>
      </c>
      <c r="V45" s="40">
        <v>0.01</v>
      </c>
      <c r="W45" s="40">
        <v>0.01</v>
      </c>
      <c r="X45" s="40">
        <v>0.01</v>
      </c>
      <c r="Y45" s="40">
        <v>0.01</v>
      </c>
      <c r="Z45" s="40">
        <v>0.01</v>
      </c>
      <c r="AA45" s="40">
        <v>0.01</v>
      </c>
      <c r="AB45" s="40">
        <v>0.01</v>
      </c>
      <c r="AC45" s="40">
        <v>0.01</v>
      </c>
      <c r="AD45" s="40">
        <v>0.01</v>
      </c>
      <c r="AE45" s="40">
        <v>0.01</v>
      </c>
      <c r="AF45" s="40">
        <v>0.01</v>
      </c>
      <c r="AG45" s="40">
        <v>0.01</v>
      </c>
      <c r="AH45" s="40">
        <v>0.01</v>
      </c>
      <c r="AI45" s="40">
        <v>0.01</v>
      </c>
      <c r="AJ45" s="40">
        <v>0.01</v>
      </c>
      <c r="AK45" s="40">
        <v>0.01</v>
      </c>
      <c r="AL45" s="40">
        <v>0.01</v>
      </c>
      <c r="AM45" s="40">
        <v>0.01</v>
      </c>
      <c r="AN45" s="40">
        <v>0.01</v>
      </c>
      <c r="AO45" s="40"/>
      <c r="AP45" s="40">
        <v>999</v>
      </c>
      <c r="AQ45" s="40">
        <v>999</v>
      </c>
      <c r="AR45" s="40">
        <v>999</v>
      </c>
      <c r="AS45" s="40">
        <v>999</v>
      </c>
      <c r="AT45" s="40">
        <v>999</v>
      </c>
      <c r="AU45" s="40">
        <v>999</v>
      </c>
      <c r="AV45" s="40">
        <v>999</v>
      </c>
      <c r="AW45" s="40">
        <v>999</v>
      </c>
      <c r="AX45" s="40">
        <v>999</v>
      </c>
      <c r="AY45" s="40">
        <v>999</v>
      </c>
      <c r="AZ45" s="40">
        <v>999</v>
      </c>
      <c r="BA45" s="40">
        <v>999</v>
      </c>
      <c r="BB45" s="40">
        <v>999</v>
      </c>
      <c r="BC45" s="40">
        <v>999</v>
      </c>
      <c r="BD45" s="40">
        <v>999</v>
      </c>
      <c r="BE45" s="40">
        <v>999</v>
      </c>
      <c r="BF45" s="57"/>
      <c r="BG45" s="57"/>
      <c r="BH45" s="57"/>
      <c r="BI45" s="57"/>
      <c r="BJ45" s="57"/>
      <c r="BK45" s="70"/>
    </row>
    <row r="46" spans="4:63" s="54" customFormat="1" ht="15" customHeight="1" x14ac:dyDescent="0.4">
      <c r="D46" s="54" t="s">
        <v>369</v>
      </c>
      <c r="E46" s="55" t="s">
        <v>76</v>
      </c>
      <c r="F46" s="76"/>
      <c r="G46" s="40">
        <v>0</v>
      </c>
      <c r="H46" s="40">
        <v>0</v>
      </c>
      <c r="I46" s="40">
        <v>0</v>
      </c>
      <c r="J46" s="40">
        <v>0</v>
      </c>
      <c r="K46" s="40">
        <v>0.01</v>
      </c>
      <c r="L46" s="40">
        <v>0.01</v>
      </c>
      <c r="M46" s="40">
        <v>0.01</v>
      </c>
      <c r="N46" s="40">
        <v>0.01</v>
      </c>
      <c r="O46" s="40">
        <v>0.01</v>
      </c>
      <c r="P46" s="40">
        <v>0.01</v>
      </c>
      <c r="Q46" s="40">
        <v>0.01</v>
      </c>
      <c r="R46" s="40">
        <v>0.01</v>
      </c>
      <c r="S46" s="40">
        <v>0.01</v>
      </c>
      <c r="T46" s="40">
        <v>0.01</v>
      </c>
      <c r="U46" s="40">
        <v>0.01</v>
      </c>
      <c r="V46" s="40">
        <v>0.01</v>
      </c>
      <c r="W46" s="40">
        <v>0.01</v>
      </c>
      <c r="X46" s="40">
        <v>0.01</v>
      </c>
      <c r="Y46" s="40">
        <v>0.01</v>
      </c>
      <c r="Z46" s="40">
        <v>0.01</v>
      </c>
      <c r="AA46" s="40">
        <v>0.01</v>
      </c>
      <c r="AB46" s="40">
        <v>0.01</v>
      </c>
      <c r="AC46" s="40">
        <v>0.01</v>
      </c>
      <c r="AD46" s="40">
        <v>0.01</v>
      </c>
      <c r="AE46" s="40">
        <v>0.01</v>
      </c>
      <c r="AF46" s="40">
        <v>0.01</v>
      </c>
      <c r="AG46" s="40">
        <v>0.01</v>
      </c>
      <c r="AH46" s="40">
        <v>0.01</v>
      </c>
      <c r="AI46" s="40">
        <v>0.01</v>
      </c>
      <c r="AJ46" s="40">
        <v>0.01</v>
      </c>
      <c r="AK46" s="40">
        <v>0.01</v>
      </c>
      <c r="AL46" s="40">
        <v>0.01</v>
      </c>
      <c r="AM46" s="40">
        <v>0.01</v>
      </c>
      <c r="AN46" s="40">
        <v>0.01</v>
      </c>
      <c r="AO46" s="40"/>
      <c r="AP46" s="40">
        <v>999</v>
      </c>
      <c r="AQ46" s="40">
        <v>999</v>
      </c>
      <c r="AR46" s="40">
        <v>999</v>
      </c>
      <c r="AS46" s="40">
        <v>999</v>
      </c>
      <c r="AT46" s="40">
        <v>999</v>
      </c>
      <c r="AU46" s="40">
        <v>999</v>
      </c>
      <c r="AV46" s="40">
        <v>999</v>
      </c>
      <c r="AW46" s="40">
        <v>999</v>
      </c>
      <c r="AX46" s="40">
        <v>999</v>
      </c>
      <c r="AY46" s="40">
        <v>999</v>
      </c>
      <c r="AZ46" s="40">
        <v>999</v>
      </c>
      <c r="BA46" s="40">
        <v>999</v>
      </c>
      <c r="BB46" s="40">
        <v>999</v>
      </c>
      <c r="BC46" s="40">
        <v>999</v>
      </c>
      <c r="BD46" s="40">
        <v>999</v>
      </c>
      <c r="BE46" s="40">
        <v>999</v>
      </c>
      <c r="BF46" s="57"/>
      <c r="BG46" s="57"/>
      <c r="BH46" s="57"/>
      <c r="BI46" s="57"/>
      <c r="BJ46" s="57"/>
      <c r="BK46" s="70"/>
    </row>
    <row r="47" spans="4:63" s="54" customFormat="1" ht="15" customHeight="1" x14ac:dyDescent="0.4">
      <c r="D47" s="54" t="s">
        <v>369</v>
      </c>
      <c r="E47" s="55" t="s">
        <v>124</v>
      </c>
      <c r="F47" s="76"/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37">
        <f>SUM(P27,P28,P30,P34,P35,P36,P37,P44)</f>
        <v>13.295276803152111</v>
      </c>
      <c r="Q47" s="37">
        <f t="shared" ref="Q47:AN47" si="0">SUM(Q27,Q28,Q30,Q34,Q35,Q36,Q37,Q44)</f>
        <v>13.295276803152111</v>
      </c>
      <c r="R47" s="37">
        <f t="shared" si="0"/>
        <v>13.295276803152111</v>
      </c>
      <c r="S47" s="37">
        <f t="shared" si="0"/>
        <v>13.874842249595886</v>
      </c>
      <c r="T47" s="37">
        <f t="shared" si="0"/>
        <v>13.874842249595886</v>
      </c>
      <c r="U47" s="37">
        <f t="shared" si="0"/>
        <v>13.874842249595886</v>
      </c>
      <c r="V47" s="37">
        <f t="shared" si="0"/>
        <v>13.874842249595886</v>
      </c>
      <c r="W47" s="37">
        <f t="shared" si="0"/>
        <v>145.65977714496628</v>
      </c>
      <c r="X47" s="37">
        <f t="shared" si="0"/>
        <v>145.65977714496628</v>
      </c>
      <c r="Y47" s="37">
        <f t="shared" si="0"/>
        <v>170.51420804129526</v>
      </c>
      <c r="Z47" s="37">
        <f t="shared" si="0"/>
        <v>170.51420804129526</v>
      </c>
      <c r="AA47" s="37">
        <f t="shared" si="0"/>
        <v>238.79133801607438</v>
      </c>
      <c r="AB47" s="37">
        <f t="shared" si="0"/>
        <v>267.19587493122327</v>
      </c>
      <c r="AC47" s="37">
        <f t="shared" si="0"/>
        <v>224.11932030035092</v>
      </c>
      <c r="AD47" s="37">
        <f t="shared" si="0"/>
        <v>224.11932030035092</v>
      </c>
      <c r="AE47" s="37">
        <f t="shared" si="0"/>
        <v>273.53817616758022</v>
      </c>
      <c r="AF47" s="37">
        <f t="shared" si="0"/>
        <v>273.53817616758022</v>
      </c>
      <c r="AG47" s="37">
        <f t="shared" si="0"/>
        <v>273.53817616758022</v>
      </c>
      <c r="AH47" s="37">
        <f t="shared" si="0"/>
        <v>259.86413559628528</v>
      </c>
      <c r="AI47" s="37">
        <f t="shared" si="0"/>
        <v>253.87720653157865</v>
      </c>
      <c r="AJ47" s="37">
        <f t="shared" si="0"/>
        <v>215.14035917311676</v>
      </c>
      <c r="AK47" s="37">
        <f t="shared" si="0"/>
        <v>215.14035917311676</v>
      </c>
      <c r="AL47" s="37">
        <f t="shared" si="0"/>
        <v>215.14035917311676</v>
      </c>
      <c r="AM47" s="37">
        <f t="shared" si="0"/>
        <v>215.14035917311676</v>
      </c>
      <c r="AN47" s="37">
        <f t="shared" si="0"/>
        <v>215.14035917311676</v>
      </c>
      <c r="AO47" s="40"/>
      <c r="AP47" s="40">
        <v>999</v>
      </c>
      <c r="AQ47" s="40">
        <v>999</v>
      </c>
      <c r="AR47" s="40">
        <v>999</v>
      </c>
      <c r="AS47" s="40">
        <v>999</v>
      </c>
      <c r="AT47" s="40">
        <v>999</v>
      </c>
      <c r="AU47" s="40">
        <v>999</v>
      </c>
      <c r="AV47" s="40">
        <v>999</v>
      </c>
      <c r="AW47" s="40">
        <v>999</v>
      </c>
      <c r="AX47" s="40">
        <v>999</v>
      </c>
      <c r="AY47" s="40">
        <v>999</v>
      </c>
      <c r="AZ47" s="40">
        <v>999</v>
      </c>
      <c r="BA47" s="40">
        <v>999</v>
      </c>
      <c r="BB47" s="40">
        <v>999</v>
      </c>
      <c r="BC47" s="40">
        <v>999</v>
      </c>
      <c r="BD47" s="40">
        <v>999</v>
      </c>
      <c r="BE47" s="40">
        <v>999</v>
      </c>
      <c r="BF47" s="57"/>
      <c r="BG47" s="57"/>
      <c r="BH47" s="57"/>
      <c r="BI47" s="57"/>
      <c r="BJ47" s="57"/>
      <c r="BK47" s="70"/>
    </row>
    <row r="48" spans="4:63" s="54" customFormat="1" ht="15" customHeight="1" x14ac:dyDescent="0.4">
      <c r="D48" s="54" t="s">
        <v>369</v>
      </c>
      <c r="E48" s="55" t="s">
        <v>125</v>
      </c>
      <c r="F48" s="76"/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0">
        <v>0</v>
      </c>
      <c r="Q48" s="40">
        <v>0</v>
      </c>
      <c r="R48" s="40">
        <v>0</v>
      </c>
      <c r="S48" s="40">
        <v>0</v>
      </c>
      <c r="T48" s="40">
        <v>0</v>
      </c>
      <c r="U48" s="40">
        <v>0</v>
      </c>
      <c r="V48" s="40">
        <v>0</v>
      </c>
      <c r="W48" s="40">
        <v>0</v>
      </c>
      <c r="X48" s="40">
        <v>0</v>
      </c>
      <c r="Y48" s="40">
        <v>0</v>
      </c>
      <c r="Z48" s="40">
        <v>0</v>
      </c>
      <c r="AA48" s="40">
        <v>0</v>
      </c>
      <c r="AB48" s="40">
        <v>0</v>
      </c>
      <c r="AC48" s="40">
        <v>0</v>
      </c>
      <c r="AD48" s="40">
        <v>0</v>
      </c>
      <c r="AE48" s="40">
        <v>0</v>
      </c>
      <c r="AF48" s="40">
        <v>0</v>
      </c>
      <c r="AG48" s="40">
        <v>0</v>
      </c>
      <c r="AH48" s="40">
        <v>0</v>
      </c>
      <c r="AI48" s="40">
        <v>0</v>
      </c>
      <c r="AJ48" s="40">
        <v>0</v>
      </c>
      <c r="AK48" s="40">
        <v>0</v>
      </c>
      <c r="AL48" s="40">
        <v>0</v>
      </c>
      <c r="AM48" s="40">
        <v>0</v>
      </c>
      <c r="AN48" s="40">
        <v>0</v>
      </c>
      <c r="AO48" s="40"/>
      <c r="AP48" s="40">
        <v>999</v>
      </c>
      <c r="AQ48" s="40">
        <v>999</v>
      </c>
      <c r="AR48" s="40">
        <v>999</v>
      </c>
      <c r="AS48" s="40">
        <v>999</v>
      </c>
      <c r="AT48" s="40">
        <v>999</v>
      </c>
      <c r="AU48" s="40">
        <v>999</v>
      </c>
      <c r="AV48" s="40">
        <v>999</v>
      </c>
      <c r="AW48" s="40">
        <v>999</v>
      </c>
      <c r="AX48" s="40">
        <v>999</v>
      </c>
      <c r="AY48" s="40">
        <v>999</v>
      </c>
      <c r="AZ48" s="40">
        <v>999</v>
      </c>
      <c r="BA48" s="40">
        <v>999</v>
      </c>
      <c r="BB48" s="40">
        <v>999</v>
      </c>
      <c r="BC48" s="40">
        <v>999</v>
      </c>
      <c r="BD48" s="40">
        <v>999</v>
      </c>
      <c r="BE48" s="40">
        <v>999</v>
      </c>
      <c r="BF48" s="57"/>
      <c r="BG48" s="57"/>
      <c r="BH48" s="57"/>
      <c r="BI48" s="57"/>
      <c r="BJ48" s="57"/>
      <c r="BK48" s="70"/>
    </row>
    <row r="49" spans="4:63" s="54" customFormat="1" ht="15" customHeight="1" x14ac:dyDescent="0.4">
      <c r="D49" s="54" t="s">
        <v>369</v>
      </c>
      <c r="E49" s="55" t="s">
        <v>458</v>
      </c>
      <c r="F49" s="76"/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37">
        <f>P47</f>
        <v>13.295276803152111</v>
      </c>
      <c r="Q49" s="37">
        <f>Q47</f>
        <v>13.295276803152111</v>
      </c>
      <c r="R49" s="37">
        <f t="shared" ref="R49:AN49" si="1">R47</f>
        <v>13.295276803152111</v>
      </c>
      <c r="S49" s="37">
        <f t="shared" si="1"/>
        <v>13.874842249595886</v>
      </c>
      <c r="T49" s="37">
        <f t="shared" si="1"/>
        <v>13.874842249595886</v>
      </c>
      <c r="U49" s="37">
        <f t="shared" si="1"/>
        <v>13.874842249595886</v>
      </c>
      <c r="V49" s="37">
        <f t="shared" si="1"/>
        <v>13.874842249595886</v>
      </c>
      <c r="W49" s="37">
        <f t="shared" si="1"/>
        <v>145.65977714496628</v>
      </c>
      <c r="X49" s="37">
        <f t="shared" si="1"/>
        <v>145.65977714496628</v>
      </c>
      <c r="Y49" s="37">
        <f t="shared" si="1"/>
        <v>170.51420804129526</v>
      </c>
      <c r="Z49" s="37">
        <f t="shared" si="1"/>
        <v>170.51420804129526</v>
      </c>
      <c r="AA49" s="37">
        <f t="shared" si="1"/>
        <v>238.79133801607438</v>
      </c>
      <c r="AB49" s="37">
        <f t="shared" si="1"/>
        <v>267.19587493122327</v>
      </c>
      <c r="AC49" s="37">
        <f t="shared" si="1"/>
        <v>224.11932030035092</v>
      </c>
      <c r="AD49" s="37">
        <f t="shared" si="1"/>
        <v>224.11932030035092</v>
      </c>
      <c r="AE49" s="37">
        <f t="shared" si="1"/>
        <v>273.53817616758022</v>
      </c>
      <c r="AF49" s="37">
        <f t="shared" si="1"/>
        <v>273.53817616758022</v>
      </c>
      <c r="AG49" s="37">
        <f t="shared" si="1"/>
        <v>273.53817616758022</v>
      </c>
      <c r="AH49" s="37">
        <f t="shared" si="1"/>
        <v>259.86413559628528</v>
      </c>
      <c r="AI49" s="37">
        <f t="shared" si="1"/>
        <v>253.87720653157865</v>
      </c>
      <c r="AJ49" s="37">
        <f t="shared" si="1"/>
        <v>215.14035917311676</v>
      </c>
      <c r="AK49" s="37">
        <f t="shared" si="1"/>
        <v>215.14035917311676</v>
      </c>
      <c r="AL49" s="37">
        <f t="shared" si="1"/>
        <v>215.14035917311676</v>
      </c>
      <c r="AM49" s="37">
        <f t="shared" si="1"/>
        <v>215.14035917311676</v>
      </c>
      <c r="AN49" s="37">
        <f t="shared" si="1"/>
        <v>215.14035917311676</v>
      </c>
      <c r="AO49" s="40"/>
      <c r="AP49" s="40">
        <v>999</v>
      </c>
      <c r="AQ49" s="40">
        <v>999</v>
      </c>
      <c r="AR49" s="40">
        <v>999</v>
      </c>
      <c r="AS49" s="40">
        <v>999</v>
      </c>
      <c r="AT49" s="40">
        <v>999</v>
      </c>
      <c r="AU49" s="40">
        <v>999</v>
      </c>
      <c r="AV49" s="40">
        <v>999</v>
      </c>
      <c r="AW49" s="40">
        <v>999</v>
      </c>
      <c r="AX49" s="40">
        <v>999</v>
      </c>
      <c r="AY49" s="40">
        <v>999</v>
      </c>
      <c r="AZ49" s="40">
        <v>999</v>
      </c>
      <c r="BA49" s="40">
        <v>999</v>
      </c>
      <c r="BB49" s="40">
        <v>999</v>
      </c>
      <c r="BC49" s="40">
        <v>999</v>
      </c>
      <c r="BD49" s="40">
        <v>999</v>
      </c>
      <c r="BE49" s="40">
        <v>999</v>
      </c>
      <c r="BF49" s="57"/>
      <c r="BG49" s="57"/>
      <c r="BH49" s="57"/>
      <c r="BI49" s="57"/>
      <c r="BJ49" s="57"/>
      <c r="BK49" s="70"/>
    </row>
    <row r="50" spans="4:63" s="54" customFormat="1" ht="15" customHeight="1" x14ac:dyDescent="0.4">
      <c r="D50" s="54" t="s">
        <v>369</v>
      </c>
      <c r="E50" s="55" t="s">
        <v>459</v>
      </c>
      <c r="F50" s="76"/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40">
        <v>0</v>
      </c>
      <c r="P50" s="40">
        <f>0.01</f>
        <v>0.01</v>
      </c>
      <c r="Q50" s="40">
        <f t="shared" ref="Q50:AN50" si="2">0.01</f>
        <v>0.01</v>
      </c>
      <c r="R50" s="40">
        <f t="shared" si="2"/>
        <v>0.01</v>
      </c>
      <c r="S50" s="40">
        <f t="shared" si="2"/>
        <v>0.01</v>
      </c>
      <c r="T50" s="40">
        <f t="shared" si="2"/>
        <v>0.01</v>
      </c>
      <c r="U50" s="40">
        <f t="shared" si="2"/>
        <v>0.01</v>
      </c>
      <c r="V50" s="40">
        <f t="shared" si="2"/>
        <v>0.01</v>
      </c>
      <c r="W50" s="40">
        <f t="shared" si="2"/>
        <v>0.01</v>
      </c>
      <c r="X50" s="40">
        <f t="shared" si="2"/>
        <v>0.01</v>
      </c>
      <c r="Y50" s="40">
        <f t="shared" si="2"/>
        <v>0.01</v>
      </c>
      <c r="Z50" s="40">
        <f t="shared" si="2"/>
        <v>0.01</v>
      </c>
      <c r="AA50" s="40">
        <f t="shared" si="2"/>
        <v>0.01</v>
      </c>
      <c r="AB50" s="40">
        <f t="shared" si="2"/>
        <v>0.01</v>
      </c>
      <c r="AC50" s="40">
        <f t="shared" si="2"/>
        <v>0.01</v>
      </c>
      <c r="AD50" s="40">
        <f t="shared" si="2"/>
        <v>0.01</v>
      </c>
      <c r="AE50" s="40">
        <f t="shared" si="2"/>
        <v>0.01</v>
      </c>
      <c r="AF50" s="40">
        <f t="shared" si="2"/>
        <v>0.01</v>
      </c>
      <c r="AG50" s="40">
        <f t="shared" si="2"/>
        <v>0.01</v>
      </c>
      <c r="AH50" s="40">
        <f t="shared" si="2"/>
        <v>0.01</v>
      </c>
      <c r="AI50" s="40">
        <f t="shared" si="2"/>
        <v>0.01</v>
      </c>
      <c r="AJ50" s="40">
        <f t="shared" si="2"/>
        <v>0.01</v>
      </c>
      <c r="AK50" s="40">
        <f t="shared" si="2"/>
        <v>0.01</v>
      </c>
      <c r="AL50" s="40">
        <f t="shared" si="2"/>
        <v>0.01</v>
      </c>
      <c r="AM50" s="40">
        <f t="shared" si="2"/>
        <v>0.01</v>
      </c>
      <c r="AN50" s="40">
        <f t="shared" si="2"/>
        <v>0.01</v>
      </c>
      <c r="AO50" s="40"/>
      <c r="AP50" s="40">
        <v>999</v>
      </c>
      <c r="AQ50" s="40">
        <v>999</v>
      </c>
      <c r="AR50" s="40">
        <v>999</v>
      </c>
      <c r="AS50" s="40">
        <v>999</v>
      </c>
      <c r="AT50" s="40">
        <v>999</v>
      </c>
      <c r="AU50" s="40">
        <v>999</v>
      </c>
      <c r="AV50" s="40">
        <v>999</v>
      </c>
      <c r="AW50" s="40">
        <v>999</v>
      </c>
      <c r="AX50" s="40">
        <v>999</v>
      </c>
      <c r="AY50" s="40">
        <v>999</v>
      </c>
      <c r="AZ50" s="40">
        <v>999</v>
      </c>
      <c r="BA50" s="40">
        <v>999</v>
      </c>
      <c r="BB50" s="40">
        <v>999</v>
      </c>
      <c r="BC50" s="40">
        <v>999</v>
      </c>
      <c r="BD50" s="40">
        <v>999</v>
      </c>
      <c r="BE50" s="40">
        <v>999</v>
      </c>
      <c r="BF50" s="57"/>
      <c r="BG50" s="57"/>
      <c r="BH50" s="57"/>
      <c r="BI50" s="57"/>
      <c r="BJ50" s="57"/>
      <c r="BK50" s="70"/>
    </row>
    <row r="51" spans="4:63" s="54" customFormat="1" ht="15" customHeight="1" x14ac:dyDescent="0.4">
      <c r="D51" s="54" t="s">
        <v>369</v>
      </c>
      <c r="E51" s="55" t="s">
        <v>460</v>
      </c>
      <c r="F51" s="76"/>
      <c r="G51" s="40">
        <v>0</v>
      </c>
      <c r="H51" s="40">
        <v>0</v>
      </c>
      <c r="I51" s="40">
        <v>0</v>
      </c>
      <c r="J51" s="40">
        <v>0</v>
      </c>
      <c r="K51" s="40">
        <v>0</v>
      </c>
      <c r="L51" s="40">
        <v>0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0</v>
      </c>
      <c r="S51" s="40">
        <v>0</v>
      </c>
      <c r="T51" s="40">
        <v>0</v>
      </c>
      <c r="U51" s="40">
        <v>0</v>
      </c>
      <c r="V51" s="40">
        <v>0</v>
      </c>
      <c r="W51" s="40">
        <v>0</v>
      </c>
      <c r="X51" s="40">
        <v>0</v>
      </c>
      <c r="Y51" s="40">
        <v>0</v>
      </c>
      <c r="Z51" s="40">
        <v>0</v>
      </c>
      <c r="AA51" s="40">
        <v>0</v>
      </c>
      <c r="AB51" s="40">
        <v>0</v>
      </c>
      <c r="AC51" s="40">
        <v>0</v>
      </c>
      <c r="AD51" s="40">
        <v>0</v>
      </c>
      <c r="AE51" s="40">
        <v>0</v>
      </c>
      <c r="AF51" s="40">
        <v>0</v>
      </c>
      <c r="AG51" s="40">
        <v>0</v>
      </c>
      <c r="AH51" s="40">
        <v>0</v>
      </c>
      <c r="AI51" s="40">
        <v>0</v>
      </c>
      <c r="AJ51" s="40">
        <v>0</v>
      </c>
      <c r="AK51" s="40">
        <v>0</v>
      </c>
      <c r="AL51" s="40">
        <v>0</v>
      </c>
      <c r="AM51" s="40">
        <v>0</v>
      </c>
      <c r="AN51" s="40">
        <v>0</v>
      </c>
      <c r="AO51" s="40"/>
      <c r="AP51" s="40">
        <v>999</v>
      </c>
      <c r="AQ51" s="40">
        <v>999</v>
      </c>
      <c r="AR51" s="40">
        <v>999</v>
      </c>
      <c r="AS51" s="40">
        <v>999</v>
      </c>
      <c r="AT51" s="40">
        <v>999</v>
      </c>
      <c r="AU51" s="40">
        <v>999</v>
      </c>
      <c r="AV51" s="40">
        <v>999</v>
      </c>
      <c r="AW51" s="40">
        <v>999</v>
      </c>
      <c r="AX51" s="40">
        <v>999</v>
      </c>
      <c r="AY51" s="40">
        <v>999</v>
      </c>
      <c r="AZ51" s="40">
        <v>999</v>
      </c>
      <c r="BA51" s="40">
        <v>999</v>
      </c>
      <c r="BB51" s="40">
        <v>999</v>
      </c>
      <c r="BC51" s="40">
        <v>999</v>
      </c>
      <c r="BD51" s="40">
        <v>999</v>
      </c>
      <c r="BE51" s="40">
        <v>999</v>
      </c>
      <c r="BF51" s="57"/>
      <c r="BG51" s="57"/>
      <c r="BH51" s="57"/>
      <c r="BI51" s="57"/>
      <c r="BJ51" s="57"/>
      <c r="BK51" s="70"/>
    </row>
    <row r="52" spans="4:63" s="54" customFormat="1" ht="15" customHeight="1" x14ac:dyDescent="0.4">
      <c r="D52" s="54" t="s">
        <v>369</v>
      </c>
      <c r="E52" s="55" t="s">
        <v>180</v>
      </c>
      <c r="F52" s="76"/>
      <c r="G52" s="40">
        <v>0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0</v>
      </c>
      <c r="P52" s="40">
        <v>0</v>
      </c>
      <c r="Q52" s="40">
        <v>0</v>
      </c>
      <c r="R52" s="40">
        <v>0</v>
      </c>
      <c r="S52" s="40">
        <v>0</v>
      </c>
      <c r="T52" s="40">
        <v>0</v>
      </c>
      <c r="U52" s="40">
        <v>0</v>
      </c>
      <c r="V52" s="40">
        <v>0</v>
      </c>
      <c r="W52" s="40">
        <v>0</v>
      </c>
      <c r="X52" s="40">
        <v>0</v>
      </c>
      <c r="Y52" s="40">
        <v>0</v>
      </c>
      <c r="Z52" s="40">
        <v>0</v>
      </c>
      <c r="AA52" s="40">
        <v>0</v>
      </c>
      <c r="AB52" s="40">
        <v>0</v>
      </c>
      <c r="AC52" s="40">
        <v>0</v>
      </c>
      <c r="AD52" s="40">
        <v>0</v>
      </c>
      <c r="AE52" s="40">
        <v>0</v>
      </c>
      <c r="AF52" s="40">
        <v>0</v>
      </c>
      <c r="AG52" s="40">
        <v>0</v>
      </c>
      <c r="AH52" s="40">
        <v>0</v>
      </c>
      <c r="AI52" s="40">
        <v>0</v>
      </c>
      <c r="AJ52" s="40">
        <v>0</v>
      </c>
      <c r="AK52" s="40">
        <v>0</v>
      </c>
      <c r="AL52" s="40">
        <v>0</v>
      </c>
      <c r="AM52" s="40">
        <v>0</v>
      </c>
      <c r="AN52" s="40">
        <v>0</v>
      </c>
      <c r="AO52" s="40"/>
      <c r="AP52" s="40">
        <v>999</v>
      </c>
      <c r="AQ52" s="40">
        <v>999</v>
      </c>
      <c r="AR52" s="40">
        <v>999</v>
      </c>
      <c r="AS52" s="40">
        <v>999</v>
      </c>
      <c r="AT52" s="40">
        <v>999</v>
      </c>
      <c r="AU52" s="40">
        <v>999</v>
      </c>
      <c r="AV52" s="40">
        <v>999</v>
      </c>
      <c r="AW52" s="40">
        <v>999</v>
      </c>
      <c r="AX52" s="40">
        <v>999</v>
      </c>
      <c r="AY52" s="40">
        <v>999</v>
      </c>
      <c r="AZ52" s="40">
        <v>999</v>
      </c>
      <c r="BA52" s="40">
        <v>999</v>
      </c>
      <c r="BB52" s="40">
        <v>999</v>
      </c>
      <c r="BC52" s="40">
        <v>999</v>
      </c>
      <c r="BD52" s="40">
        <v>999</v>
      </c>
      <c r="BE52" s="40">
        <v>999</v>
      </c>
      <c r="BF52" s="57"/>
      <c r="BG52" s="57"/>
      <c r="BH52" s="57"/>
      <c r="BI52" s="57"/>
      <c r="BJ52" s="57"/>
      <c r="BK52" s="70"/>
    </row>
    <row r="53" spans="4:63" s="54" customFormat="1" ht="15" customHeight="1" x14ac:dyDescent="0.4">
      <c r="D53" s="54" t="s">
        <v>369</v>
      </c>
      <c r="E53" s="55" t="s">
        <v>181</v>
      </c>
      <c r="F53" s="76"/>
      <c r="G53" s="40">
        <v>0</v>
      </c>
      <c r="H53" s="40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0">
        <v>0</v>
      </c>
      <c r="T53" s="40">
        <v>0</v>
      </c>
      <c r="U53" s="40">
        <v>0</v>
      </c>
      <c r="V53" s="40">
        <v>0</v>
      </c>
      <c r="W53" s="40">
        <v>0</v>
      </c>
      <c r="X53" s="40">
        <v>0</v>
      </c>
      <c r="Y53" s="40">
        <v>0</v>
      </c>
      <c r="Z53" s="40">
        <v>0</v>
      </c>
      <c r="AA53" s="40">
        <v>0</v>
      </c>
      <c r="AB53" s="40">
        <v>0</v>
      </c>
      <c r="AC53" s="40">
        <v>0</v>
      </c>
      <c r="AD53" s="40">
        <v>0</v>
      </c>
      <c r="AE53" s="40">
        <v>0</v>
      </c>
      <c r="AF53" s="40">
        <v>0</v>
      </c>
      <c r="AG53" s="40">
        <v>0</v>
      </c>
      <c r="AH53" s="40">
        <v>0</v>
      </c>
      <c r="AI53" s="40">
        <v>0</v>
      </c>
      <c r="AJ53" s="40">
        <v>0</v>
      </c>
      <c r="AK53" s="40">
        <v>0</v>
      </c>
      <c r="AL53" s="40">
        <v>0</v>
      </c>
      <c r="AM53" s="40">
        <v>0</v>
      </c>
      <c r="AN53" s="40">
        <v>0</v>
      </c>
      <c r="AO53" s="40"/>
      <c r="AP53" s="40">
        <v>999</v>
      </c>
      <c r="AQ53" s="40">
        <v>999</v>
      </c>
      <c r="AR53" s="40">
        <v>999</v>
      </c>
      <c r="AS53" s="40">
        <v>999</v>
      </c>
      <c r="AT53" s="40">
        <v>999</v>
      </c>
      <c r="AU53" s="40">
        <v>999</v>
      </c>
      <c r="AV53" s="40">
        <v>999</v>
      </c>
      <c r="AW53" s="40">
        <v>999</v>
      </c>
      <c r="AX53" s="40">
        <v>999</v>
      </c>
      <c r="AY53" s="40">
        <v>999</v>
      </c>
      <c r="AZ53" s="40">
        <v>999</v>
      </c>
      <c r="BA53" s="40">
        <v>999</v>
      </c>
      <c r="BB53" s="40">
        <v>999</v>
      </c>
      <c r="BC53" s="40">
        <v>999</v>
      </c>
      <c r="BD53" s="40">
        <v>999</v>
      </c>
      <c r="BE53" s="40">
        <v>999</v>
      </c>
      <c r="BF53" s="57"/>
      <c r="BG53" s="57"/>
      <c r="BH53" s="57"/>
      <c r="BI53" s="57"/>
      <c r="BJ53" s="57"/>
      <c r="BK53" s="70"/>
    </row>
    <row r="54" spans="4:63" s="54" customFormat="1" ht="15" customHeight="1" x14ac:dyDescent="0.4">
      <c r="D54" s="54" t="s">
        <v>369</v>
      </c>
      <c r="E54" s="55" t="s">
        <v>182</v>
      </c>
      <c r="F54" s="76"/>
      <c r="G54" s="40">
        <v>0</v>
      </c>
      <c r="H54" s="40">
        <v>0</v>
      </c>
      <c r="I54" s="40">
        <v>0</v>
      </c>
      <c r="J54" s="40">
        <v>0</v>
      </c>
      <c r="K54" s="40">
        <v>0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0</v>
      </c>
      <c r="Y54" s="40">
        <v>0</v>
      </c>
      <c r="Z54" s="40">
        <v>0</v>
      </c>
      <c r="AA54" s="40">
        <v>0</v>
      </c>
      <c r="AB54" s="40">
        <v>0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0</v>
      </c>
      <c r="AL54" s="40">
        <v>0</v>
      </c>
      <c r="AM54" s="40">
        <v>0</v>
      </c>
      <c r="AN54" s="40">
        <v>0</v>
      </c>
      <c r="AO54" s="40"/>
      <c r="AP54" s="40">
        <v>999</v>
      </c>
      <c r="AQ54" s="40">
        <v>999</v>
      </c>
      <c r="AR54" s="40">
        <v>999</v>
      </c>
      <c r="AS54" s="40">
        <v>999</v>
      </c>
      <c r="AT54" s="40">
        <v>999</v>
      </c>
      <c r="AU54" s="40">
        <v>999</v>
      </c>
      <c r="AV54" s="40">
        <v>999</v>
      </c>
      <c r="AW54" s="40">
        <v>999</v>
      </c>
      <c r="AX54" s="40">
        <v>999</v>
      </c>
      <c r="AY54" s="40">
        <v>999</v>
      </c>
      <c r="AZ54" s="40">
        <v>999</v>
      </c>
      <c r="BA54" s="40">
        <v>999</v>
      </c>
      <c r="BB54" s="40">
        <v>999</v>
      </c>
      <c r="BC54" s="40">
        <v>999</v>
      </c>
      <c r="BD54" s="40">
        <v>999</v>
      </c>
      <c r="BE54" s="40">
        <v>999</v>
      </c>
      <c r="BF54" s="57"/>
      <c r="BG54" s="57"/>
      <c r="BH54" s="57"/>
      <c r="BI54" s="57"/>
      <c r="BJ54" s="57"/>
      <c r="BK54" s="70"/>
    </row>
    <row r="55" spans="4:63" s="54" customFormat="1" ht="15" customHeight="1" x14ac:dyDescent="0.4">
      <c r="D55" s="54" t="s">
        <v>369</v>
      </c>
      <c r="E55" s="55" t="s">
        <v>183</v>
      </c>
      <c r="F55" s="76"/>
      <c r="G55" s="40">
        <v>0</v>
      </c>
      <c r="H55" s="40">
        <v>0</v>
      </c>
      <c r="I55" s="40">
        <v>0</v>
      </c>
      <c r="J55" s="40">
        <v>0</v>
      </c>
      <c r="K55" s="40">
        <v>0</v>
      </c>
      <c r="L55" s="40">
        <v>0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0</v>
      </c>
      <c r="S55" s="40">
        <v>0</v>
      </c>
      <c r="T55" s="40">
        <v>0</v>
      </c>
      <c r="U55" s="40">
        <v>0</v>
      </c>
      <c r="V55" s="40">
        <v>0</v>
      </c>
      <c r="W55" s="40">
        <v>0</v>
      </c>
      <c r="X55" s="40">
        <v>0</v>
      </c>
      <c r="Y55" s="40">
        <v>0</v>
      </c>
      <c r="Z55" s="40">
        <v>0</v>
      </c>
      <c r="AA55" s="40">
        <v>0</v>
      </c>
      <c r="AB55" s="40">
        <v>0</v>
      </c>
      <c r="AC55" s="40">
        <v>0</v>
      </c>
      <c r="AD55" s="40">
        <v>0</v>
      </c>
      <c r="AE55" s="40">
        <v>0</v>
      </c>
      <c r="AF55" s="40">
        <v>0</v>
      </c>
      <c r="AG55" s="40">
        <v>0</v>
      </c>
      <c r="AH55" s="40">
        <v>0</v>
      </c>
      <c r="AI55" s="40">
        <v>0</v>
      </c>
      <c r="AJ55" s="40">
        <v>0</v>
      </c>
      <c r="AK55" s="40">
        <v>0</v>
      </c>
      <c r="AL55" s="40">
        <v>0</v>
      </c>
      <c r="AM55" s="40">
        <v>0</v>
      </c>
      <c r="AN55" s="40">
        <v>0</v>
      </c>
      <c r="AO55" s="40"/>
      <c r="AP55" s="40">
        <v>999</v>
      </c>
      <c r="AQ55" s="40">
        <v>999</v>
      </c>
      <c r="AR55" s="40">
        <v>999</v>
      </c>
      <c r="AS55" s="40">
        <v>999</v>
      </c>
      <c r="AT55" s="40">
        <v>999</v>
      </c>
      <c r="AU55" s="40">
        <v>999</v>
      </c>
      <c r="AV55" s="40">
        <v>999</v>
      </c>
      <c r="AW55" s="40">
        <v>999</v>
      </c>
      <c r="AX55" s="40">
        <v>999</v>
      </c>
      <c r="AY55" s="40">
        <v>999</v>
      </c>
      <c r="AZ55" s="40">
        <v>999</v>
      </c>
      <c r="BA55" s="40">
        <v>999</v>
      </c>
      <c r="BB55" s="40">
        <v>999</v>
      </c>
      <c r="BC55" s="40">
        <v>999</v>
      </c>
      <c r="BD55" s="40">
        <v>999</v>
      </c>
      <c r="BE55" s="40">
        <v>999</v>
      </c>
      <c r="BF55" s="57"/>
      <c r="BG55" s="57"/>
      <c r="BH55" s="57"/>
      <c r="BI55" s="57"/>
      <c r="BJ55" s="57"/>
      <c r="BK55" s="70"/>
    </row>
    <row r="56" spans="4:63" s="54" customFormat="1" ht="15" customHeight="1" x14ac:dyDescent="0.4">
      <c r="D56" s="54" t="s">
        <v>369</v>
      </c>
      <c r="E56" s="55" t="s">
        <v>184</v>
      </c>
      <c r="F56" s="76"/>
      <c r="G56" s="40">
        <v>0</v>
      </c>
      <c r="H56" s="40">
        <v>0</v>
      </c>
      <c r="I56" s="40">
        <v>0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0">
        <v>0</v>
      </c>
      <c r="T56" s="40">
        <v>0</v>
      </c>
      <c r="U56" s="40">
        <v>0</v>
      </c>
      <c r="V56" s="40">
        <v>0</v>
      </c>
      <c r="W56" s="40">
        <v>0</v>
      </c>
      <c r="X56" s="40">
        <v>0</v>
      </c>
      <c r="Y56" s="40">
        <v>0</v>
      </c>
      <c r="Z56" s="40">
        <v>0</v>
      </c>
      <c r="AA56" s="40">
        <v>0</v>
      </c>
      <c r="AB56" s="40">
        <v>0</v>
      </c>
      <c r="AC56" s="40">
        <v>0</v>
      </c>
      <c r="AD56" s="40">
        <v>0</v>
      </c>
      <c r="AE56" s="40">
        <v>0</v>
      </c>
      <c r="AF56" s="40">
        <v>0</v>
      </c>
      <c r="AG56" s="40">
        <v>0</v>
      </c>
      <c r="AH56" s="40">
        <v>0</v>
      </c>
      <c r="AI56" s="40">
        <v>0</v>
      </c>
      <c r="AJ56" s="40">
        <v>0</v>
      </c>
      <c r="AK56" s="40">
        <v>0</v>
      </c>
      <c r="AL56" s="40">
        <v>0</v>
      </c>
      <c r="AM56" s="40">
        <v>0</v>
      </c>
      <c r="AN56" s="40">
        <v>0</v>
      </c>
      <c r="AO56" s="40"/>
      <c r="AP56" s="40">
        <v>999</v>
      </c>
      <c r="AQ56" s="40">
        <v>999</v>
      </c>
      <c r="AR56" s="40">
        <v>999</v>
      </c>
      <c r="AS56" s="40">
        <v>999</v>
      </c>
      <c r="AT56" s="40">
        <v>999</v>
      </c>
      <c r="AU56" s="40">
        <v>999</v>
      </c>
      <c r="AV56" s="40">
        <v>999</v>
      </c>
      <c r="AW56" s="40">
        <v>999</v>
      </c>
      <c r="AX56" s="40">
        <v>999</v>
      </c>
      <c r="AY56" s="40">
        <v>999</v>
      </c>
      <c r="AZ56" s="40">
        <v>999</v>
      </c>
      <c r="BA56" s="40">
        <v>999</v>
      </c>
      <c r="BB56" s="40">
        <v>999</v>
      </c>
      <c r="BC56" s="40">
        <v>999</v>
      </c>
      <c r="BD56" s="40">
        <v>999</v>
      </c>
      <c r="BE56" s="40">
        <v>999</v>
      </c>
      <c r="BF56" s="57"/>
      <c r="BG56" s="57"/>
      <c r="BH56" s="57"/>
      <c r="BI56" s="57"/>
      <c r="BJ56" s="57"/>
      <c r="BK56" s="70"/>
    </row>
    <row r="57" spans="4:63" s="54" customFormat="1" ht="15" customHeight="1" x14ac:dyDescent="0.4">
      <c r="D57" s="54" t="s">
        <v>369</v>
      </c>
      <c r="E57" s="55" t="s">
        <v>185</v>
      </c>
      <c r="F57" s="76"/>
      <c r="G57" s="40">
        <v>0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  <c r="O57" s="40">
        <v>0</v>
      </c>
      <c r="P57" s="40">
        <v>0</v>
      </c>
      <c r="Q57" s="40">
        <v>0</v>
      </c>
      <c r="R57" s="40">
        <v>0</v>
      </c>
      <c r="S57" s="40">
        <v>0</v>
      </c>
      <c r="T57" s="40">
        <v>0</v>
      </c>
      <c r="U57" s="40">
        <v>0</v>
      </c>
      <c r="V57" s="40">
        <v>0</v>
      </c>
      <c r="W57" s="40">
        <v>0</v>
      </c>
      <c r="X57" s="40">
        <v>0</v>
      </c>
      <c r="Y57" s="40">
        <v>0</v>
      </c>
      <c r="Z57" s="40">
        <v>0</v>
      </c>
      <c r="AA57" s="40">
        <v>0</v>
      </c>
      <c r="AB57" s="40">
        <v>0</v>
      </c>
      <c r="AC57" s="40">
        <v>0</v>
      </c>
      <c r="AD57" s="40">
        <v>0</v>
      </c>
      <c r="AE57" s="40">
        <v>0</v>
      </c>
      <c r="AF57" s="40">
        <v>0</v>
      </c>
      <c r="AG57" s="40">
        <v>0</v>
      </c>
      <c r="AH57" s="40">
        <v>0</v>
      </c>
      <c r="AI57" s="40">
        <v>0</v>
      </c>
      <c r="AJ57" s="40">
        <v>0</v>
      </c>
      <c r="AK57" s="40">
        <v>0</v>
      </c>
      <c r="AL57" s="40">
        <v>0</v>
      </c>
      <c r="AM57" s="40">
        <v>0</v>
      </c>
      <c r="AN57" s="40">
        <v>0</v>
      </c>
      <c r="AO57" s="40"/>
      <c r="AP57" s="40">
        <v>999</v>
      </c>
      <c r="AQ57" s="40">
        <v>999</v>
      </c>
      <c r="AR57" s="40">
        <v>999</v>
      </c>
      <c r="AS57" s="40">
        <v>999</v>
      </c>
      <c r="AT57" s="40">
        <v>999</v>
      </c>
      <c r="AU57" s="40">
        <v>999</v>
      </c>
      <c r="AV57" s="40">
        <v>999</v>
      </c>
      <c r="AW57" s="40">
        <v>999</v>
      </c>
      <c r="AX57" s="40">
        <v>999</v>
      </c>
      <c r="AY57" s="40">
        <v>999</v>
      </c>
      <c r="AZ57" s="40">
        <v>999</v>
      </c>
      <c r="BA57" s="40">
        <v>999</v>
      </c>
      <c r="BB57" s="40">
        <v>999</v>
      </c>
      <c r="BC57" s="40">
        <v>999</v>
      </c>
      <c r="BD57" s="40">
        <v>999</v>
      </c>
      <c r="BE57" s="40">
        <v>999</v>
      </c>
      <c r="BF57" s="57"/>
      <c r="BG57" s="57"/>
      <c r="BH57" s="57"/>
      <c r="BI57" s="57"/>
      <c r="BJ57" s="57"/>
      <c r="BK57" s="70"/>
    </row>
    <row r="58" spans="4:63" s="54" customFormat="1" ht="15" customHeight="1" x14ac:dyDescent="0.4">
      <c r="D58" s="54" t="s">
        <v>369</v>
      </c>
      <c r="E58" s="55" t="s">
        <v>461</v>
      </c>
      <c r="F58" s="76"/>
      <c r="G58" s="40">
        <v>0</v>
      </c>
      <c r="H58" s="40">
        <v>0</v>
      </c>
      <c r="I58" s="40">
        <v>0</v>
      </c>
      <c r="J58" s="40">
        <v>0</v>
      </c>
      <c r="K58" s="40">
        <v>0.01</v>
      </c>
      <c r="L58" s="40">
        <v>0.01</v>
      </c>
      <c r="M58" s="40">
        <v>0.01</v>
      </c>
      <c r="N58" s="40">
        <v>0.01</v>
      </c>
      <c r="O58" s="40">
        <v>0.01</v>
      </c>
      <c r="P58" s="40">
        <v>0.01</v>
      </c>
      <c r="Q58" s="40">
        <v>0.01</v>
      </c>
      <c r="R58" s="40">
        <v>0.01</v>
      </c>
      <c r="S58" s="40">
        <v>0.01</v>
      </c>
      <c r="T58" s="40">
        <v>0.01</v>
      </c>
      <c r="U58" s="40">
        <v>0.01</v>
      </c>
      <c r="V58" s="40">
        <v>0.01</v>
      </c>
      <c r="W58" s="40">
        <v>0.01</v>
      </c>
      <c r="X58" s="40">
        <v>0.01</v>
      </c>
      <c r="Y58" s="40">
        <v>0.01</v>
      </c>
      <c r="Z58" s="40">
        <v>0.01</v>
      </c>
      <c r="AA58" s="40">
        <v>0.01</v>
      </c>
      <c r="AB58" s="40">
        <v>0.01</v>
      </c>
      <c r="AC58" s="40">
        <v>0.01</v>
      </c>
      <c r="AD58" s="40">
        <v>0.01</v>
      </c>
      <c r="AE58" s="40">
        <v>0.01</v>
      </c>
      <c r="AF58" s="40">
        <v>0.01</v>
      </c>
      <c r="AG58" s="40">
        <v>0.01</v>
      </c>
      <c r="AH58" s="40">
        <v>0.01</v>
      </c>
      <c r="AI58" s="40">
        <v>0.01</v>
      </c>
      <c r="AJ58" s="40">
        <v>0.01</v>
      </c>
      <c r="AK58" s="40">
        <v>0.01</v>
      </c>
      <c r="AL58" s="40">
        <v>0.01</v>
      </c>
      <c r="AM58" s="40">
        <v>0.01</v>
      </c>
      <c r="AN58" s="40">
        <v>0.01</v>
      </c>
      <c r="AO58" s="40"/>
      <c r="AP58" s="40">
        <v>999</v>
      </c>
      <c r="AQ58" s="40">
        <v>999</v>
      </c>
      <c r="AR58" s="40">
        <v>999</v>
      </c>
      <c r="AS58" s="40">
        <v>999</v>
      </c>
      <c r="AT58" s="40">
        <v>999</v>
      </c>
      <c r="AU58" s="40">
        <v>999</v>
      </c>
      <c r="AV58" s="40">
        <v>999</v>
      </c>
      <c r="AW58" s="40">
        <v>999</v>
      </c>
      <c r="AX58" s="40">
        <v>999</v>
      </c>
      <c r="AY58" s="40">
        <v>999</v>
      </c>
      <c r="AZ58" s="40">
        <v>999</v>
      </c>
      <c r="BA58" s="40">
        <v>999</v>
      </c>
      <c r="BB58" s="40">
        <v>999</v>
      </c>
      <c r="BC58" s="40">
        <v>999</v>
      </c>
      <c r="BD58" s="40">
        <v>999</v>
      </c>
      <c r="BE58" s="40">
        <v>999</v>
      </c>
      <c r="BF58" s="57"/>
      <c r="BG58" s="57"/>
      <c r="BH58" s="57"/>
      <c r="BI58" s="57"/>
      <c r="BJ58" s="57"/>
      <c r="BK58" s="70"/>
    </row>
    <row r="59" spans="4:63" s="54" customFormat="1" ht="15" customHeight="1" x14ac:dyDescent="0.4">
      <c r="D59" s="54" t="s">
        <v>369</v>
      </c>
      <c r="E59" s="55" t="s">
        <v>462</v>
      </c>
      <c r="F59" s="76"/>
      <c r="G59" s="40">
        <v>0</v>
      </c>
      <c r="H59" s="40">
        <v>0</v>
      </c>
      <c r="I59" s="40">
        <v>0</v>
      </c>
      <c r="J59" s="40">
        <v>0</v>
      </c>
      <c r="K59" s="40">
        <v>0.01</v>
      </c>
      <c r="L59" s="40">
        <v>0.01</v>
      </c>
      <c r="M59" s="40">
        <v>0.01</v>
      </c>
      <c r="N59" s="40">
        <v>0.01</v>
      </c>
      <c r="O59" s="40">
        <v>0.01</v>
      </c>
      <c r="P59" s="40">
        <v>0.01</v>
      </c>
      <c r="Q59" s="40">
        <v>0.01</v>
      </c>
      <c r="R59" s="40">
        <v>0.01</v>
      </c>
      <c r="S59" s="40">
        <v>0.01</v>
      </c>
      <c r="T59" s="40">
        <v>0.01</v>
      </c>
      <c r="U59" s="40">
        <v>0.01</v>
      </c>
      <c r="V59" s="40">
        <v>0.01</v>
      </c>
      <c r="W59" s="40">
        <v>0.01</v>
      </c>
      <c r="X59" s="40">
        <v>0.01</v>
      </c>
      <c r="Y59" s="40">
        <v>0.01</v>
      </c>
      <c r="Z59" s="40">
        <v>0.01</v>
      </c>
      <c r="AA59" s="40">
        <v>0.01</v>
      </c>
      <c r="AB59" s="40">
        <v>0.01</v>
      </c>
      <c r="AC59" s="40">
        <v>0.01</v>
      </c>
      <c r="AD59" s="40">
        <v>0.01</v>
      </c>
      <c r="AE59" s="40">
        <v>0.01</v>
      </c>
      <c r="AF59" s="40">
        <v>0.01</v>
      </c>
      <c r="AG59" s="40">
        <v>0.01</v>
      </c>
      <c r="AH59" s="40">
        <v>0.01</v>
      </c>
      <c r="AI59" s="40">
        <v>0.01</v>
      </c>
      <c r="AJ59" s="40">
        <v>0.01</v>
      </c>
      <c r="AK59" s="40">
        <v>0.01</v>
      </c>
      <c r="AL59" s="40">
        <v>0.01</v>
      </c>
      <c r="AM59" s="40">
        <v>0.01</v>
      </c>
      <c r="AN59" s="40">
        <v>0.01</v>
      </c>
      <c r="AO59" s="40"/>
      <c r="AP59" s="40">
        <v>999</v>
      </c>
      <c r="AQ59" s="40">
        <v>999</v>
      </c>
      <c r="AR59" s="40">
        <v>999</v>
      </c>
      <c r="AS59" s="40">
        <v>999</v>
      </c>
      <c r="AT59" s="40">
        <v>999</v>
      </c>
      <c r="AU59" s="40">
        <v>999</v>
      </c>
      <c r="AV59" s="40">
        <v>999</v>
      </c>
      <c r="AW59" s="40">
        <v>999</v>
      </c>
      <c r="AX59" s="40">
        <v>999</v>
      </c>
      <c r="AY59" s="40">
        <v>999</v>
      </c>
      <c r="AZ59" s="40">
        <v>999</v>
      </c>
      <c r="BA59" s="40">
        <v>999</v>
      </c>
      <c r="BB59" s="40">
        <v>999</v>
      </c>
      <c r="BC59" s="40">
        <v>999</v>
      </c>
      <c r="BD59" s="40">
        <v>999</v>
      </c>
      <c r="BE59" s="40">
        <v>999</v>
      </c>
      <c r="BF59" s="57"/>
      <c r="BG59" s="57"/>
      <c r="BH59" s="57"/>
      <c r="BI59" s="57"/>
      <c r="BJ59" s="57"/>
      <c r="BK59" s="70"/>
    </row>
    <row r="60" spans="4:63" s="54" customFormat="1" ht="15" customHeight="1" x14ac:dyDescent="0.4">
      <c r="D60" s="54" t="s">
        <v>369</v>
      </c>
      <c r="E60" s="55" t="s">
        <v>186</v>
      </c>
      <c r="F60" s="76"/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0">
        <v>0</v>
      </c>
      <c r="Q60" s="40">
        <v>0</v>
      </c>
      <c r="R60" s="80">
        <v>0.01</v>
      </c>
      <c r="S60" s="80">
        <v>0.01</v>
      </c>
      <c r="T60" s="80">
        <v>0.01</v>
      </c>
      <c r="U60" s="80">
        <v>0.01</v>
      </c>
      <c r="V60" s="80">
        <v>0.01</v>
      </c>
      <c r="W60" s="80">
        <v>0.01</v>
      </c>
      <c r="X60" s="80">
        <v>0.01</v>
      </c>
      <c r="Y60" s="80">
        <v>0.01</v>
      </c>
      <c r="Z60" s="80">
        <v>0.01</v>
      </c>
      <c r="AA60" s="80">
        <v>0.01</v>
      </c>
      <c r="AB60" s="80">
        <v>0.01</v>
      </c>
      <c r="AC60" s="80">
        <v>0.01</v>
      </c>
      <c r="AD60" s="80">
        <v>0.01</v>
      </c>
      <c r="AE60" s="80">
        <v>0.01</v>
      </c>
      <c r="AF60" s="80">
        <v>0.01</v>
      </c>
      <c r="AG60" s="80">
        <v>0.01</v>
      </c>
      <c r="AH60" s="80">
        <v>0.01</v>
      </c>
      <c r="AI60" s="80">
        <v>0.01</v>
      </c>
      <c r="AJ60" s="80">
        <v>0.01</v>
      </c>
      <c r="AK60" s="80">
        <v>0.01</v>
      </c>
      <c r="AL60" s="80">
        <v>0.01</v>
      </c>
      <c r="AM60" s="80">
        <v>0.01</v>
      </c>
      <c r="AN60" s="80">
        <v>0.01</v>
      </c>
      <c r="AO60" s="40"/>
      <c r="AP60" s="40">
        <v>999</v>
      </c>
      <c r="AQ60" s="40">
        <v>999</v>
      </c>
      <c r="AR60" s="40">
        <v>999</v>
      </c>
      <c r="AS60" s="40">
        <v>999</v>
      </c>
      <c r="AT60" s="40">
        <v>999</v>
      </c>
      <c r="AU60" s="40">
        <v>999</v>
      </c>
      <c r="AV60" s="40">
        <v>999</v>
      </c>
      <c r="AW60" s="40">
        <v>999</v>
      </c>
      <c r="AX60" s="40">
        <v>999</v>
      </c>
      <c r="AY60" s="40">
        <v>999</v>
      </c>
      <c r="AZ60" s="40">
        <v>999</v>
      </c>
      <c r="BA60" s="40">
        <v>999</v>
      </c>
      <c r="BB60" s="40">
        <v>999</v>
      </c>
      <c r="BC60" s="40">
        <v>999</v>
      </c>
      <c r="BD60" s="40">
        <v>999</v>
      </c>
      <c r="BE60" s="40">
        <v>999</v>
      </c>
      <c r="BF60" s="57"/>
      <c r="BG60" s="57"/>
      <c r="BH60" s="57"/>
      <c r="BI60" s="57"/>
      <c r="BJ60" s="57"/>
      <c r="BK60" s="70"/>
    </row>
    <row r="61" spans="4:63" s="54" customFormat="1" ht="15" customHeight="1" x14ac:dyDescent="0.4">
      <c r="D61" s="54" t="s">
        <v>363</v>
      </c>
      <c r="E61" s="55" t="s">
        <v>82</v>
      </c>
      <c r="F61" s="76"/>
      <c r="G61" s="40">
        <v>0</v>
      </c>
      <c r="H61" s="40">
        <v>0</v>
      </c>
      <c r="I61" s="40">
        <v>0</v>
      </c>
      <c r="J61" s="40">
        <v>0.01</v>
      </c>
      <c r="K61" s="40">
        <v>0.01</v>
      </c>
      <c r="L61" s="40">
        <v>0.01</v>
      </c>
      <c r="M61" s="40">
        <v>0.01</v>
      </c>
      <c r="N61" s="40">
        <v>0.01</v>
      </c>
      <c r="O61" s="40">
        <v>0.01</v>
      </c>
      <c r="P61" s="40">
        <v>0.01</v>
      </c>
      <c r="Q61" s="40">
        <v>0.01</v>
      </c>
      <c r="R61" s="40">
        <v>0.01</v>
      </c>
      <c r="S61" s="40">
        <v>0.01</v>
      </c>
      <c r="T61" s="40">
        <v>0.01</v>
      </c>
      <c r="U61" s="40">
        <v>0.01</v>
      </c>
      <c r="V61" s="40">
        <v>0.01</v>
      </c>
      <c r="W61" s="40">
        <v>0.01</v>
      </c>
      <c r="X61" s="40">
        <v>0.01</v>
      </c>
      <c r="Y61" s="40">
        <v>0.01</v>
      </c>
      <c r="Z61" s="40">
        <v>0.01</v>
      </c>
      <c r="AA61" s="40">
        <v>0.01</v>
      </c>
      <c r="AB61" s="40">
        <v>0.01</v>
      </c>
      <c r="AC61" s="40">
        <v>0.01</v>
      </c>
      <c r="AD61" s="40">
        <v>0.01</v>
      </c>
      <c r="AE61" s="40">
        <v>0.01</v>
      </c>
      <c r="AF61" s="40">
        <v>0.01</v>
      </c>
      <c r="AG61" s="40">
        <v>0.01</v>
      </c>
      <c r="AH61" s="40">
        <v>0.01</v>
      </c>
      <c r="AI61" s="40">
        <v>0.01</v>
      </c>
      <c r="AJ61" s="40">
        <v>0.01</v>
      </c>
      <c r="AK61" s="40">
        <v>0.01</v>
      </c>
      <c r="AL61" s="40">
        <v>0.01</v>
      </c>
      <c r="AM61" s="40">
        <v>0.01</v>
      </c>
      <c r="AN61" s="40">
        <v>0.01</v>
      </c>
      <c r="AO61" s="40"/>
      <c r="AP61" s="40">
        <v>999</v>
      </c>
      <c r="AQ61" s="40">
        <v>999</v>
      </c>
      <c r="AR61" s="40">
        <v>999</v>
      </c>
      <c r="AS61" s="40">
        <v>999</v>
      </c>
      <c r="AT61" s="40">
        <v>999</v>
      </c>
      <c r="AU61" s="40">
        <v>999</v>
      </c>
      <c r="AV61" s="40">
        <v>999</v>
      </c>
      <c r="AW61" s="40">
        <v>999</v>
      </c>
      <c r="AX61" s="40">
        <v>999</v>
      </c>
      <c r="AY61" s="40">
        <v>999</v>
      </c>
      <c r="AZ61" s="40">
        <v>999</v>
      </c>
      <c r="BA61" s="40">
        <v>999</v>
      </c>
      <c r="BB61" s="40">
        <v>999</v>
      </c>
      <c r="BC61" s="40">
        <v>999</v>
      </c>
      <c r="BD61" s="40">
        <v>999</v>
      </c>
      <c r="BE61" s="40">
        <v>999</v>
      </c>
      <c r="BF61" s="56"/>
      <c r="BG61" s="56"/>
      <c r="BH61" s="56"/>
      <c r="BI61" s="56"/>
      <c r="BJ61" s="56"/>
      <c r="BK61" s="70"/>
    </row>
    <row r="62" spans="4:63" s="54" customFormat="1" ht="15" customHeight="1" x14ac:dyDescent="0.4">
      <c r="D62" s="54" t="s">
        <v>363</v>
      </c>
      <c r="E62" s="55" t="s">
        <v>465</v>
      </c>
      <c r="F62" s="76"/>
      <c r="G62" s="40">
        <v>0</v>
      </c>
      <c r="H62" s="40">
        <v>0</v>
      </c>
      <c r="I62" s="40">
        <v>0.01</v>
      </c>
      <c r="J62" s="40">
        <v>0.01</v>
      </c>
      <c r="K62" s="40">
        <v>0.01</v>
      </c>
      <c r="L62" s="40">
        <v>0.01</v>
      </c>
      <c r="M62" s="40">
        <v>0.01</v>
      </c>
      <c r="N62" s="40">
        <v>0.01</v>
      </c>
      <c r="O62" s="40">
        <v>0.01</v>
      </c>
      <c r="P62" s="40">
        <v>0.01</v>
      </c>
      <c r="Q62" s="40">
        <v>0.01</v>
      </c>
      <c r="R62" s="40">
        <v>0.01</v>
      </c>
      <c r="S62" s="40">
        <v>0.01</v>
      </c>
      <c r="T62" s="40">
        <v>0.01</v>
      </c>
      <c r="U62" s="40">
        <v>0.01</v>
      </c>
      <c r="V62" s="40">
        <v>0.01</v>
      </c>
      <c r="W62" s="40">
        <v>0.01</v>
      </c>
      <c r="X62" s="40">
        <v>0.01</v>
      </c>
      <c r="Y62" s="40">
        <v>0.01</v>
      </c>
      <c r="Z62" s="40">
        <v>0.01</v>
      </c>
      <c r="AA62" s="40">
        <v>0.01</v>
      </c>
      <c r="AB62" s="40">
        <v>0.01</v>
      </c>
      <c r="AC62" s="40">
        <v>0.01</v>
      </c>
      <c r="AD62" s="40">
        <v>0.01</v>
      </c>
      <c r="AE62" s="40">
        <v>0.01</v>
      </c>
      <c r="AF62" s="40">
        <v>0.01</v>
      </c>
      <c r="AG62" s="40">
        <v>0.01</v>
      </c>
      <c r="AH62" s="40">
        <v>0.01</v>
      </c>
      <c r="AI62" s="40">
        <v>0.01</v>
      </c>
      <c r="AJ62" s="40">
        <v>0.01</v>
      </c>
      <c r="AK62" s="40">
        <v>0.01</v>
      </c>
      <c r="AL62" s="40">
        <v>0.01</v>
      </c>
      <c r="AM62" s="40">
        <v>0.01</v>
      </c>
      <c r="AN62" s="40">
        <v>0.01</v>
      </c>
      <c r="AO62" s="40"/>
      <c r="AP62" s="40">
        <v>999</v>
      </c>
      <c r="AQ62" s="40">
        <v>999</v>
      </c>
      <c r="AR62" s="40">
        <v>999</v>
      </c>
      <c r="AS62" s="40">
        <v>999</v>
      </c>
      <c r="AT62" s="40">
        <v>999</v>
      </c>
      <c r="AU62" s="40">
        <v>999</v>
      </c>
      <c r="AV62" s="40">
        <v>999</v>
      </c>
      <c r="AW62" s="40">
        <v>999</v>
      </c>
      <c r="AX62" s="40">
        <v>999</v>
      </c>
      <c r="AY62" s="40">
        <v>999</v>
      </c>
      <c r="AZ62" s="40">
        <v>999</v>
      </c>
      <c r="BA62" s="40">
        <v>999</v>
      </c>
      <c r="BB62" s="40">
        <v>999</v>
      </c>
      <c r="BC62" s="40">
        <v>999</v>
      </c>
      <c r="BD62" s="40">
        <v>999</v>
      </c>
      <c r="BE62" s="40">
        <v>999</v>
      </c>
      <c r="BF62" s="56"/>
      <c r="BG62" s="56"/>
      <c r="BH62" s="56"/>
      <c r="BI62" s="56"/>
      <c r="BJ62" s="56"/>
      <c r="BK62" s="70"/>
    </row>
    <row r="63" spans="4:63" s="54" customFormat="1" ht="15" customHeight="1" x14ac:dyDescent="0.4">
      <c r="D63" s="54" t="s">
        <v>363</v>
      </c>
      <c r="E63" s="55" t="s">
        <v>466</v>
      </c>
      <c r="F63" s="76"/>
      <c r="G63" s="40">
        <v>0</v>
      </c>
      <c r="H63" s="40">
        <v>0</v>
      </c>
      <c r="I63" s="40">
        <v>0.01</v>
      </c>
      <c r="J63" s="40">
        <v>0.01</v>
      </c>
      <c r="K63" s="40">
        <v>0.01</v>
      </c>
      <c r="L63" s="40">
        <v>0.01</v>
      </c>
      <c r="M63" s="40">
        <v>0.01</v>
      </c>
      <c r="N63" s="40">
        <v>0.01</v>
      </c>
      <c r="O63" s="40">
        <v>0.01</v>
      </c>
      <c r="P63" s="40">
        <v>0.01</v>
      </c>
      <c r="Q63" s="40">
        <v>0.01</v>
      </c>
      <c r="R63" s="40">
        <v>0.01</v>
      </c>
      <c r="S63" s="40">
        <v>0.01</v>
      </c>
      <c r="T63" s="40">
        <v>0.01</v>
      </c>
      <c r="U63" s="40">
        <v>0.01</v>
      </c>
      <c r="V63" s="40">
        <v>0.01</v>
      </c>
      <c r="W63" s="40">
        <v>0.01</v>
      </c>
      <c r="X63" s="40">
        <v>0.01</v>
      </c>
      <c r="Y63" s="40">
        <v>0.01</v>
      </c>
      <c r="Z63" s="40">
        <v>0.01</v>
      </c>
      <c r="AA63" s="40">
        <v>0.01</v>
      </c>
      <c r="AB63" s="40">
        <v>0.01</v>
      </c>
      <c r="AC63" s="40">
        <v>0.01</v>
      </c>
      <c r="AD63" s="40">
        <v>0.01</v>
      </c>
      <c r="AE63" s="40">
        <v>0.01</v>
      </c>
      <c r="AF63" s="40">
        <v>0.01</v>
      </c>
      <c r="AG63" s="40">
        <v>0.01</v>
      </c>
      <c r="AH63" s="40">
        <v>0.01</v>
      </c>
      <c r="AI63" s="40">
        <v>0.01</v>
      </c>
      <c r="AJ63" s="40">
        <v>0.01</v>
      </c>
      <c r="AK63" s="40">
        <v>0.01</v>
      </c>
      <c r="AL63" s="40">
        <v>0.01</v>
      </c>
      <c r="AM63" s="40">
        <v>0.01</v>
      </c>
      <c r="AN63" s="40">
        <v>0.01</v>
      </c>
      <c r="AO63" s="40"/>
      <c r="AP63" s="40">
        <v>999</v>
      </c>
      <c r="AQ63" s="40">
        <v>999</v>
      </c>
      <c r="AR63" s="40">
        <v>999</v>
      </c>
      <c r="AS63" s="40">
        <v>999</v>
      </c>
      <c r="AT63" s="40">
        <v>999</v>
      </c>
      <c r="AU63" s="40">
        <v>999</v>
      </c>
      <c r="AV63" s="40">
        <v>999</v>
      </c>
      <c r="AW63" s="40">
        <v>999</v>
      </c>
      <c r="AX63" s="40">
        <v>999</v>
      </c>
      <c r="AY63" s="40">
        <v>999</v>
      </c>
      <c r="AZ63" s="40">
        <v>999</v>
      </c>
      <c r="BA63" s="40">
        <v>999</v>
      </c>
      <c r="BB63" s="40">
        <v>999</v>
      </c>
      <c r="BC63" s="40">
        <v>999</v>
      </c>
      <c r="BD63" s="40">
        <v>999</v>
      </c>
      <c r="BE63" s="40">
        <v>999</v>
      </c>
      <c r="BF63" s="56"/>
      <c r="BG63" s="56"/>
      <c r="BH63" s="56"/>
      <c r="BI63" s="56"/>
      <c r="BJ63" s="56"/>
      <c r="BK63" s="70"/>
    </row>
    <row r="64" spans="4:63" s="54" customFormat="1" ht="15" customHeight="1" x14ac:dyDescent="0.4">
      <c r="D64" s="54" t="s">
        <v>363</v>
      </c>
      <c r="E64" s="55" t="s">
        <v>467</v>
      </c>
      <c r="F64" s="76"/>
      <c r="G64" s="40">
        <v>0</v>
      </c>
      <c r="H64" s="40">
        <v>0</v>
      </c>
      <c r="I64" s="40">
        <v>0.01</v>
      </c>
      <c r="J64" s="40">
        <v>0.01</v>
      </c>
      <c r="K64" s="40">
        <v>0.01</v>
      </c>
      <c r="L64" s="40">
        <v>0.01</v>
      </c>
      <c r="M64" s="40">
        <v>0.01</v>
      </c>
      <c r="N64" s="40">
        <v>0.01</v>
      </c>
      <c r="O64" s="40">
        <v>0.01</v>
      </c>
      <c r="P64" s="40">
        <v>0.01</v>
      </c>
      <c r="Q64" s="40">
        <v>0.01</v>
      </c>
      <c r="R64" s="40">
        <v>0.01</v>
      </c>
      <c r="S64" s="40">
        <v>0.01</v>
      </c>
      <c r="T64" s="40">
        <v>0.01</v>
      </c>
      <c r="U64" s="40">
        <v>0.01</v>
      </c>
      <c r="V64" s="40">
        <v>0.01</v>
      </c>
      <c r="W64" s="40">
        <v>0.01</v>
      </c>
      <c r="X64" s="40">
        <v>0.01</v>
      </c>
      <c r="Y64" s="40">
        <v>0.01</v>
      </c>
      <c r="Z64" s="40">
        <v>0.01</v>
      </c>
      <c r="AA64" s="40">
        <v>0.01</v>
      </c>
      <c r="AB64" s="40">
        <v>0.01</v>
      </c>
      <c r="AC64" s="40">
        <v>0.01</v>
      </c>
      <c r="AD64" s="40">
        <v>0.01</v>
      </c>
      <c r="AE64" s="40">
        <v>0.01</v>
      </c>
      <c r="AF64" s="40">
        <v>0.01</v>
      </c>
      <c r="AG64" s="40">
        <v>0.01</v>
      </c>
      <c r="AH64" s="40">
        <v>0.01</v>
      </c>
      <c r="AI64" s="40">
        <v>0.01</v>
      </c>
      <c r="AJ64" s="40">
        <v>0.01</v>
      </c>
      <c r="AK64" s="40">
        <v>0.01</v>
      </c>
      <c r="AL64" s="40">
        <v>0.01</v>
      </c>
      <c r="AM64" s="40">
        <v>0.01</v>
      </c>
      <c r="AN64" s="40">
        <v>0.01</v>
      </c>
      <c r="AO64" s="40"/>
      <c r="AP64" s="40">
        <v>999</v>
      </c>
      <c r="AQ64" s="40">
        <v>999</v>
      </c>
      <c r="AR64" s="40">
        <v>999</v>
      </c>
      <c r="AS64" s="40">
        <v>999</v>
      </c>
      <c r="AT64" s="40">
        <v>999</v>
      </c>
      <c r="AU64" s="40">
        <v>999</v>
      </c>
      <c r="AV64" s="40">
        <v>999</v>
      </c>
      <c r="AW64" s="40">
        <v>999</v>
      </c>
      <c r="AX64" s="40">
        <v>999</v>
      </c>
      <c r="AY64" s="40">
        <v>999</v>
      </c>
      <c r="AZ64" s="40">
        <v>999</v>
      </c>
      <c r="BA64" s="40">
        <v>999</v>
      </c>
      <c r="BB64" s="40">
        <v>999</v>
      </c>
      <c r="BC64" s="40">
        <v>999</v>
      </c>
      <c r="BD64" s="40">
        <v>999</v>
      </c>
      <c r="BE64" s="40">
        <v>999</v>
      </c>
      <c r="BF64" s="56"/>
      <c r="BG64" s="56"/>
      <c r="BH64" s="56"/>
      <c r="BI64" s="56"/>
      <c r="BJ64" s="56"/>
      <c r="BK64" s="70"/>
    </row>
    <row r="65" spans="1:63" s="54" customFormat="1" ht="15" customHeight="1" x14ac:dyDescent="0.4">
      <c r="D65" s="54" t="s">
        <v>363</v>
      </c>
      <c r="E65" s="55" t="s">
        <v>470</v>
      </c>
      <c r="F65" s="76"/>
      <c r="G65" s="40">
        <v>0.01</v>
      </c>
      <c r="H65" s="40">
        <v>0.01</v>
      </c>
      <c r="I65" s="40">
        <v>0.01</v>
      </c>
      <c r="J65" s="40">
        <v>0.01</v>
      </c>
      <c r="K65" s="40">
        <v>0.01</v>
      </c>
      <c r="L65" s="40">
        <v>0.01</v>
      </c>
      <c r="M65" s="40">
        <v>0.01</v>
      </c>
      <c r="N65" s="40">
        <v>0.01</v>
      </c>
      <c r="O65" s="40">
        <v>0.01</v>
      </c>
      <c r="P65" s="40">
        <v>0.01</v>
      </c>
      <c r="Q65" s="40">
        <v>0.01</v>
      </c>
      <c r="R65" s="40">
        <v>0.01</v>
      </c>
      <c r="S65" s="40">
        <v>0.01</v>
      </c>
      <c r="T65" s="40">
        <v>0.01</v>
      </c>
      <c r="U65" s="40">
        <v>0.01</v>
      </c>
      <c r="V65" s="40">
        <v>0.01</v>
      </c>
      <c r="W65" s="40">
        <v>0.01</v>
      </c>
      <c r="X65" s="40">
        <v>0.01</v>
      </c>
      <c r="Y65" s="40">
        <v>0.01</v>
      </c>
      <c r="Z65" s="40">
        <v>0.01</v>
      </c>
      <c r="AA65" s="40">
        <v>0.01</v>
      </c>
      <c r="AB65" s="40">
        <v>0.01</v>
      </c>
      <c r="AC65" s="40">
        <v>0.01</v>
      </c>
      <c r="AD65" s="40">
        <v>0.01</v>
      </c>
      <c r="AE65" s="40">
        <v>0.01</v>
      </c>
      <c r="AF65" s="40">
        <v>0.01</v>
      </c>
      <c r="AG65" s="40">
        <v>0.01</v>
      </c>
      <c r="AH65" s="40">
        <v>0.01</v>
      </c>
      <c r="AI65" s="40">
        <v>0.01</v>
      </c>
      <c r="AJ65" s="40">
        <v>0.01</v>
      </c>
      <c r="AK65" s="40">
        <v>0.01</v>
      </c>
      <c r="AL65" s="40">
        <v>0.01</v>
      </c>
      <c r="AM65" s="40">
        <v>0.01</v>
      </c>
      <c r="AN65" s="40">
        <v>0.01</v>
      </c>
      <c r="AO65" s="40"/>
      <c r="AP65" s="40">
        <v>999</v>
      </c>
      <c r="AQ65" s="40">
        <v>999</v>
      </c>
      <c r="AR65" s="40">
        <v>999</v>
      </c>
      <c r="AS65" s="40">
        <v>999</v>
      </c>
      <c r="AT65" s="40">
        <v>999</v>
      </c>
      <c r="AU65" s="40">
        <v>999</v>
      </c>
      <c r="AV65" s="40">
        <v>999</v>
      </c>
      <c r="AW65" s="40">
        <v>999</v>
      </c>
      <c r="AX65" s="40">
        <v>999</v>
      </c>
      <c r="AY65" s="40">
        <v>999</v>
      </c>
      <c r="AZ65" s="40">
        <v>999</v>
      </c>
      <c r="BA65" s="40">
        <v>999</v>
      </c>
      <c r="BB65" s="40">
        <v>999</v>
      </c>
      <c r="BC65" s="40">
        <v>999</v>
      </c>
      <c r="BD65" s="40">
        <v>999</v>
      </c>
      <c r="BE65" s="40">
        <v>999</v>
      </c>
      <c r="BF65" s="56"/>
      <c r="BG65" s="56"/>
      <c r="BH65" s="56"/>
      <c r="BI65" s="56"/>
      <c r="BJ65" s="56"/>
      <c r="BK65" s="70"/>
    </row>
    <row r="66" spans="1:63" s="54" customFormat="1" ht="15" customHeight="1" x14ac:dyDescent="0.4">
      <c r="D66" s="54" t="s">
        <v>363</v>
      </c>
      <c r="E66" s="55" t="s">
        <v>464</v>
      </c>
      <c r="F66" s="76"/>
      <c r="G66" s="40">
        <v>0.01</v>
      </c>
      <c r="H66" s="40">
        <v>0.01</v>
      </c>
      <c r="I66" s="40">
        <v>0.01</v>
      </c>
      <c r="J66" s="40">
        <v>0.01</v>
      </c>
      <c r="K66" s="40">
        <v>0.01</v>
      </c>
      <c r="L66" s="40">
        <v>0.01</v>
      </c>
      <c r="M66" s="40">
        <v>0.01</v>
      </c>
      <c r="N66" s="40">
        <v>0.01</v>
      </c>
      <c r="O66" s="40">
        <v>0.01</v>
      </c>
      <c r="P66" s="40">
        <v>0.01</v>
      </c>
      <c r="Q66" s="40">
        <v>0.01</v>
      </c>
      <c r="R66" s="40">
        <v>0.01</v>
      </c>
      <c r="S66" s="40">
        <v>0.01</v>
      </c>
      <c r="T66" s="40">
        <v>0.01</v>
      </c>
      <c r="U66" s="40">
        <v>0.01</v>
      </c>
      <c r="V66" s="40">
        <v>0.01</v>
      </c>
      <c r="W66" s="40">
        <v>0.01</v>
      </c>
      <c r="X66" s="40">
        <v>0.01</v>
      </c>
      <c r="Y66" s="40">
        <v>0.01</v>
      </c>
      <c r="Z66" s="40">
        <v>0.01</v>
      </c>
      <c r="AA66" s="40">
        <v>0.01</v>
      </c>
      <c r="AB66" s="40">
        <v>0.01</v>
      </c>
      <c r="AC66" s="40">
        <v>0.01</v>
      </c>
      <c r="AD66" s="40">
        <v>0.01</v>
      </c>
      <c r="AE66" s="40">
        <v>0.01</v>
      </c>
      <c r="AF66" s="40">
        <v>0.01</v>
      </c>
      <c r="AG66" s="40">
        <v>0.01</v>
      </c>
      <c r="AH66" s="40">
        <v>0.01</v>
      </c>
      <c r="AI66" s="40">
        <v>0.01</v>
      </c>
      <c r="AJ66" s="40">
        <v>0.01</v>
      </c>
      <c r="AK66" s="40">
        <v>0.01</v>
      </c>
      <c r="AL66" s="40">
        <v>0.01</v>
      </c>
      <c r="AM66" s="40">
        <v>0.01</v>
      </c>
      <c r="AN66" s="40">
        <v>0.01</v>
      </c>
      <c r="AO66" s="40"/>
      <c r="AP66" s="40">
        <v>999</v>
      </c>
      <c r="AQ66" s="40">
        <v>999</v>
      </c>
      <c r="AR66" s="40">
        <v>999</v>
      </c>
      <c r="AS66" s="40">
        <v>999</v>
      </c>
      <c r="AT66" s="40">
        <v>999</v>
      </c>
      <c r="AU66" s="40">
        <v>999</v>
      </c>
      <c r="AV66" s="40">
        <v>999</v>
      </c>
      <c r="AW66" s="40">
        <v>999</v>
      </c>
      <c r="AX66" s="40">
        <v>999</v>
      </c>
      <c r="AY66" s="40">
        <v>999</v>
      </c>
      <c r="AZ66" s="40">
        <v>999</v>
      </c>
      <c r="BA66" s="40">
        <v>999</v>
      </c>
      <c r="BB66" s="40">
        <v>999</v>
      </c>
      <c r="BC66" s="40">
        <v>999</v>
      </c>
      <c r="BD66" s="40">
        <v>999</v>
      </c>
      <c r="BE66" s="40">
        <v>999</v>
      </c>
      <c r="BF66" s="56"/>
      <c r="BG66" s="56"/>
      <c r="BH66" s="56"/>
      <c r="BI66" s="56"/>
      <c r="BJ66" s="56"/>
      <c r="BK66" s="70"/>
    </row>
    <row r="67" spans="1:63" s="54" customFormat="1" ht="15" customHeight="1" x14ac:dyDescent="0.4">
      <c r="D67" s="54" t="s">
        <v>363</v>
      </c>
      <c r="E67" s="55" t="s">
        <v>469</v>
      </c>
      <c r="F67" s="76"/>
      <c r="G67" s="40">
        <v>0.01</v>
      </c>
      <c r="H67" s="40">
        <v>0.01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0">
        <v>0</v>
      </c>
      <c r="Q67" s="40">
        <v>0</v>
      </c>
      <c r="R67" s="40">
        <v>0</v>
      </c>
      <c r="S67" s="40">
        <v>0</v>
      </c>
      <c r="T67" s="40">
        <v>0</v>
      </c>
      <c r="U67" s="40">
        <v>0</v>
      </c>
      <c r="V67" s="40">
        <v>0</v>
      </c>
      <c r="W67" s="40">
        <v>0</v>
      </c>
      <c r="X67" s="40">
        <v>0</v>
      </c>
      <c r="Y67" s="40">
        <v>0</v>
      </c>
      <c r="Z67" s="40">
        <v>0</v>
      </c>
      <c r="AA67" s="40">
        <v>0</v>
      </c>
      <c r="AB67" s="40">
        <v>0</v>
      </c>
      <c r="AC67" s="40">
        <v>0</v>
      </c>
      <c r="AD67" s="40">
        <v>0</v>
      </c>
      <c r="AE67" s="40">
        <v>0</v>
      </c>
      <c r="AF67" s="40">
        <v>0</v>
      </c>
      <c r="AG67" s="40">
        <v>0</v>
      </c>
      <c r="AH67" s="40">
        <v>0</v>
      </c>
      <c r="AI67" s="40">
        <v>0</v>
      </c>
      <c r="AJ67" s="40">
        <v>0</v>
      </c>
      <c r="AK67" s="40">
        <v>0</v>
      </c>
      <c r="AL67" s="40">
        <v>0</v>
      </c>
      <c r="AM67" s="40">
        <v>0</v>
      </c>
      <c r="AN67" s="40">
        <v>0</v>
      </c>
      <c r="AO67" s="40"/>
      <c r="AP67" s="40">
        <v>999</v>
      </c>
      <c r="AQ67" s="40">
        <v>999</v>
      </c>
      <c r="AR67" s="40">
        <v>999</v>
      </c>
      <c r="AS67" s="40">
        <v>999</v>
      </c>
      <c r="AT67" s="40">
        <v>999</v>
      </c>
      <c r="AU67" s="40">
        <v>999</v>
      </c>
      <c r="AV67" s="40">
        <v>999</v>
      </c>
      <c r="AW67" s="40">
        <v>999</v>
      </c>
      <c r="AX67" s="40">
        <v>999</v>
      </c>
      <c r="AY67" s="40">
        <v>999</v>
      </c>
      <c r="AZ67" s="40">
        <v>999</v>
      </c>
      <c r="BA67" s="40">
        <v>999</v>
      </c>
      <c r="BB67" s="40">
        <v>999</v>
      </c>
      <c r="BC67" s="40">
        <v>999</v>
      </c>
      <c r="BD67" s="40">
        <v>999</v>
      </c>
      <c r="BE67" s="40">
        <v>999</v>
      </c>
      <c r="BF67" s="56"/>
      <c r="BG67" s="56"/>
      <c r="BH67" s="56"/>
      <c r="BI67" s="56"/>
      <c r="BJ67" s="56"/>
      <c r="BK67" s="70"/>
    </row>
    <row r="68" spans="1:63" s="54" customFormat="1" ht="15" customHeight="1" x14ac:dyDescent="0.4">
      <c r="D68" s="54" t="s">
        <v>362</v>
      </c>
      <c r="E68" s="55" t="s">
        <v>101</v>
      </c>
      <c r="F68" s="76"/>
      <c r="G68" s="40">
        <v>0</v>
      </c>
      <c r="H68" s="40">
        <v>0</v>
      </c>
      <c r="I68" s="40">
        <v>0</v>
      </c>
      <c r="J68" s="40">
        <v>0</v>
      </c>
      <c r="K68" s="40">
        <v>0.01</v>
      </c>
      <c r="L68" s="40">
        <v>0.01</v>
      </c>
      <c r="M68" s="40">
        <v>0.01</v>
      </c>
      <c r="N68" s="40">
        <v>0.01</v>
      </c>
      <c r="O68" s="40">
        <v>0.01</v>
      </c>
      <c r="P68" s="40">
        <v>0.01</v>
      </c>
      <c r="Q68" s="40">
        <v>0.01</v>
      </c>
      <c r="R68" s="40">
        <v>0.01</v>
      </c>
      <c r="S68" s="40">
        <v>0.01</v>
      </c>
      <c r="T68" s="40">
        <v>0.01</v>
      </c>
      <c r="U68" s="40">
        <v>0.01</v>
      </c>
      <c r="V68" s="40">
        <v>0.01</v>
      </c>
      <c r="W68" s="40">
        <v>0.01</v>
      </c>
      <c r="X68" s="40">
        <v>0.01</v>
      </c>
      <c r="Y68" s="40">
        <v>0.01</v>
      </c>
      <c r="Z68" s="40">
        <v>0.01</v>
      </c>
      <c r="AA68" s="40">
        <v>0.01</v>
      </c>
      <c r="AB68" s="40">
        <v>0.01</v>
      </c>
      <c r="AC68" s="40">
        <v>0.01</v>
      </c>
      <c r="AD68" s="40">
        <v>0.01</v>
      </c>
      <c r="AE68" s="40">
        <v>0.01</v>
      </c>
      <c r="AF68" s="40">
        <v>0.01</v>
      </c>
      <c r="AG68" s="40">
        <v>0.01</v>
      </c>
      <c r="AH68" s="40">
        <v>0.01</v>
      </c>
      <c r="AI68" s="40">
        <v>0.01</v>
      </c>
      <c r="AJ68" s="40">
        <v>0.01</v>
      </c>
      <c r="AK68" s="40">
        <v>0.01</v>
      </c>
      <c r="AL68" s="40">
        <v>0.01</v>
      </c>
      <c r="AM68" s="40">
        <v>0.01</v>
      </c>
      <c r="AN68" s="40">
        <v>0.01</v>
      </c>
      <c r="AO68" s="40"/>
      <c r="AP68" s="40">
        <v>999</v>
      </c>
      <c r="AQ68" s="40">
        <v>999</v>
      </c>
      <c r="AR68" s="40">
        <v>999</v>
      </c>
      <c r="AS68" s="40">
        <v>999</v>
      </c>
      <c r="AT68" s="40">
        <v>999</v>
      </c>
      <c r="AU68" s="40">
        <v>999</v>
      </c>
      <c r="AV68" s="40">
        <v>999</v>
      </c>
      <c r="AW68" s="40">
        <v>999</v>
      </c>
      <c r="AX68" s="40">
        <v>999</v>
      </c>
      <c r="AY68" s="40">
        <v>999</v>
      </c>
      <c r="AZ68" s="40">
        <v>999</v>
      </c>
      <c r="BA68" s="40">
        <v>999</v>
      </c>
      <c r="BB68" s="40">
        <v>999</v>
      </c>
      <c r="BC68" s="40">
        <v>999</v>
      </c>
      <c r="BD68" s="40">
        <v>999</v>
      </c>
      <c r="BE68" s="40">
        <v>999</v>
      </c>
      <c r="BF68" s="56"/>
      <c r="BG68" s="56"/>
      <c r="BH68" s="56"/>
      <c r="BI68" s="56"/>
      <c r="BJ68" s="56"/>
      <c r="BK68" s="70"/>
    </row>
    <row r="69" spans="1:63" s="54" customFormat="1" ht="15" customHeight="1" x14ac:dyDescent="0.4">
      <c r="D69" s="54" t="s">
        <v>362</v>
      </c>
      <c r="E69" s="55" t="s">
        <v>463</v>
      </c>
      <c r="F69" s="76"/>
      <c r="G69" s="40">
        <v>0</v>
      </c>
      <c r="H69" s="40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0.01</v>
      </c>
      <c r="N69" s="40">
        <v>0.01</v>
      </c>
      <c r="O69" s="40">
        <v>0.01</v>
      </c>
      <c r="P69" s="40">
        <v>0.01</v>
      </c>
      <c r="Q69" s="40">
        <v>0.01</v>
      </c>
      <c r="R69" s="40">
        <v>0.01</v>
      </c>
      <c r="S69" s="40">
        <v>0.01</v>
      </c>
      <c r="T69" s="40">
        <v>0.01</v>
      </c>
      <c r="U69" s="40">
        <v>0.01</v>
      </c>
      <c r="V69" s="40">
        <v>0.01</v>
      </c>
      <c r="W69" s="40">
        <v>0.01</v>
      </c>
      <c r="X69" s="40">
        <v>0.01</v>
      </c>
      <c r="Y69" s="40">
        <v>0.01</v>
      </c>
      <c r="Z69" s="40">
        <v>0.01</v>
      </c>
      <c r="AA69" s="40">
        <v>0.01</v>
      </c>
      <c r="AB69" s="40">
        <v>0.01</v>
      </c>
      <c r="AC69" s="40">
        <v>0.01</v>
      </c>
      <c r="AD69" s="40">
        <v>0.01</v>
      </c>
      <c r="AE69" s="40">
        <v>0.01</v>
      </c>
      <c r="AF69" s="40">
        <v>0.01</v>
      </c>
      <c r="AG69" s="40">
        <v>0.01</v>
      </c>
      <c r="AH69" s="40">
        <v>0.01</v>
      </c>
      <c r="AI69" s="40">
        <v>0.01</v>
      </c>
      <c r="AJ69" s="40">
        <v>0.01</v>
      </c>
      <c r="AK69" s="40">
        <v>0.01</v>
      </c>
      <c r="AL69" s="40">
        <v>0.01</v>
      </c>
      <c r="AM69" s="40">
        <v>0.01</v>
      </c>
      <c r="AN69" s="40">
        <v>0.01</v>
      </c>
      <c r="AO69" s="40"/>
      <c r="AP69" s="40">
        <v>999</v>
      </c>
      <c r="AQ69" s="40">
        <v>999</v>
      </c>
      <c r="AR69" s="40">
        <v>999</v>
      </c>
      <c r="AS69" s="40">
        <v>999</v>
      </c>
      <c r="AT69" s="40">
        <v>999</v>
      </c>
      <c r="AU69" s="40">
        <v>999</v>
      </c>
      <c r="AV69" s="40">
        <v>999</v>
      </c>
      <c r="AW69" s="40">
        <v>999</v>
      </c>
      <c r="AX69" s="40">
        <v>999</v>
      </c>
      <c r="AY69" s="40">
        <v>999</v>
      </c>
      <c r="AZ69" s="40">
        <v>999</v>
      </c>
      <c r="BA69" s="40">
        <v>999</v>
      </c>
      <c r="BB69" s="40">
        <v>999</v>
      </c>
      <c r="BC69" s="40">
        <v>999</v>
      </c>
      <c r="BD69" s="40">
        <v>999</v>
      </c>
      <c r="BE69" s="40">
        <v>999</v>
      </c>
      <c r="BF69" s="56"/>
      <c r="BG69" s="56"/>
      <c r="BH69" s="56"/>
      <c r="BI69" s="56"/>
      <c r="BJ69" s="56"/>
      <c r="BK69" s="70"/>
    </row>
    <row r="70" spans="1:63" s="54" customFormat="1" ht="15" customHeight="1" x14ac:dyDescent="0.4">
      <c r="D70" s="54" t="s">
        <v>362</v>
      </c>
      <c r="E70" s="55" t="s">
        <v>468</v>
      </c>
      <c r="F70" s="76"/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0.01</v>
      </c>
      <c r="N70" s="40">
        <v>0.01</v>
      </c>
      <c r="O70" s="40">
        <v>0.01</v>
      </c>
      <c r="P70" s="40">
        <v>0.01</v>
      </c>
      <c r="Q70" s="40">
        <v>0.01</v>
      </c>
      <c r="R70" s="40">
        <v>0.01</v>
      </c>
      <c r="S70" s="40">
        <v>0.01</v>
      </c>
      <c r="T70" s="40">
        <v>0.01</v>
      </c>
      <c r="U70" s="40">
        <v>0.01</v>
      </c>
      <c r="V70" s="40">
        <v>0.01</v>
      </c>
      <c r="W70" s="40">
        <v>0.01</v>
      </c>
      <c r="X70" s="40">
        <v>0.01</v>
      </c>
      <c r="Y70" s="40">
        <v>0.01</v>
      </c>
      <c r="Z70" s="40">
        <v>0.01</v>
      </c>
      <c r="AA70" s="40">
        <v>0.01</v>
      </c>
      <c r="AB70" s="40">
        <v>0.01</v>
      </c>
      <c r="AC70" s="40">
        <v>0.01</v>
      </c>
      <c r="AD70" s="40">
        <v>0.01</v>
      </c>
      <c r="AE70" s="40">
        <v>0.01</v>
      </c>
      <c r="AF70" s="40">
        <v>0.01</v>
      </c>
      <c r="AG70" s="40">
        <v>0.01</v>
      </c>
      <c r="AH70" s="40">
        <v>0.01</v>
      </c>
      <c r="AI70" s="40">
        <v>0.01</v>
      </c>
      <c r="AJ70" s="40">
        <v>0.01</v>
      </c>
      <c r="AK70" s="40">
        <v>0.01</v>
      </c>
      <c r="AL70" s="40">
        <v>0.01</v>
      </c>
      <c r="AM70" s="40">
        <v>0.01</v>
      </c>
      <c r="AN70" s="40">
        <v>0.01</v>
      </c>
      <c r="AO70" s="40"/>
      <c r="AP70" s="40">
        <v>999</v>
      </c>
      <c r="AQ70" s="40">
        <v>999</v>
      </c>
      <c r="AR70" s="40">
        <v>999</v>
      </c>
      <c r="AS70" s="40">
        <v>999</v>
      </c>
      <c r="AT70" s="40">
        <v>999</v>
      </c>
      <c r="AU70" s="40">
        <v>999</v>
      </c>
      <c r="AV70" s="40">
        <v>999</v>
      </c>
      <c r="AW70" s="40">
        <v>999</v>
      </c>
      <c r="AX70" s="40">
        <v>999</v>
      </c>
      <c r="AY70" s="40">
        <v>999</v>
      </c>
      <c r="AZ70" s="40">
        <v>999</v>
      </c>
      <c r="BA70" s="40">
        <v>999</v>
      </c>
      <c r="BB70" s="40">
        <v>999</v>
      </c>
      <c r="BC70" s="40">
        <v>999</v>
      </c>
      <c r="BD70" s="40">
        <v>999</v>
      </c>
      <c r="BE70" s="40">
        <v>999</v>
      </c>
      <c r="BF70" s="56"/>
      <c r="BG70" s="56"/>
      <c r="BH70" s="56"/>
      <c r="BI70" s="56"/>
      <c r="BJ70" s="56"/>
      <c r="BK70" s="70"/>
    </row>
    <row r="71" spans="1:63" s="54" customFormat="1" ht="15" customHeight="1" x14ac:dyDescent="0.4">
      <c r="A71" s="58"/>
      <c r="B71" s="58"/>
      <c r="C71" s="58"/>
      <c r="D71" s="58" t="s">
        <v>361</v>
      </c>
      <c r="E71" s="55" t="s">
        <v>97</v>
      </c>
      <c r="F71" s="77"/>
      <c r="G71" s="40">
        <v>0</v>
      </c>
      <c r="H71" s="40">
        <v>0</v>
      </c>
      <c r="I71" s="40">
        <v>0</v>
      </c>
      <c r="J71" s="40">
        <v>0</v>
      </c>
      <c r="K71" s="40">
        <v>0.01</v>
      </c>
      <c r="L71" s="40">
        <v>0.01</v>
      </c>
      <c r="M71" s="40">
        <v>0.01</v>
      </c>
      <c r="N71" s="60">
        <v>0.01</v>
      </c>
      <c r="O71" s="60">
        <v>0.01</v>
      </c>
      <c r="P71" s="60">
        <v>0.01</v>
      </c>
      <c r="Q71" s="60">
        <v>0.01</v>
      </c>
      <c r="R71" s="60">
        <v>0.01</v>
      </c>
      <c r="S71" s="60">
        <v>0.01</v>
      </c>
      <c r="T71" s="60">
        <v>0.01</v>
      </c>
      <c r="U71" s="60">
        <v>0.01</v>
      </c>
      <c r="V71" s="60">
        <v>0.01</v>
      </c>
      <c r="W71" s="60">
        <v>0.01</v>
      </c>
      <c r="X71" s="60">
        <v>0.01</v>
      </c>
      <c r="Y71" s="60">
        <v>0.01</v>
      </c>
      <c r="Z71" s="60">
        <v>0.01</v>
      </c>
      <c r="AA71" s="60">
        <v>0.01</v>
      </c>
      <c r="AB71" s="60">
        <v>0.01</v>
      </c>
      <c r="AC71" s="60">
        <v>0.01</v>
      </c>
      <c r="AD71" s="60">
        <v>0.01</v>
      </c>
      <c r="AE71" s="60">
        <v>0.01</v>
      </c>
      <c r="AF71" s="60">
        <v>0.01</v>
      </c>
      <c r="AG71" s="60">
        <v>0.01</v>
      </c>
      <c r="AH71" s="60">
        <v>0.01</v>
      </c>
      <c r="AI71" s="60">
        <v>0.01</v>
      </c>
      <c r="AJ71" s="60">
        <v>0.01</v>
      </c>
      <c r="AK71" s="60">
        <v>0.01</v>
      </c>
      <c r="AL71" s="60">
        <v>0.01</v>
      </c>
      <c r="AM71" s="60">
        <v>0.01</v>
      </c>
      <c r="AN71" s="60">
        <v>0.01</v>
      </c>
      <c r="AO71" s="60"/>
      <c r="AP71" s="60">
        <v>999</v>
      </c>
      <c r="AQ71" s="60">
        <v>999</v>
      </c>
      <c r="AR71" s="60">
        <v>999</v>
      </c>
      <c r="AS71" s="60">
        <v>999</v>
      </c>
      <c r="AT71" s="60">
        <v>999</v>
      </c>
      <c r="AU71" s="60">
        <v>999</v>
      </c>
      <c r="AV71" s="60">
        <v>999</v>
      </c>
      <c r="AW71" s="60">
        <v>999</v>
      </c>
      <c r="AX71" s="60">
        <v>999</v>
      </c>
      <c r="AY71" s="60">
        <v>999</v>
      </c>
      <c r="AZ71" s="60">
        <v>999</v>
      </c>
      <c r="BA71" s="60">
        <v>999</v>
      </c>
      <c r="BB71" s="60">
        <v>999</v>
      </c>
      <c r="BC71" s="60">
        <v>999</v>
      </c>
      <c r="BD71" s="60">
        <v>999</v>
      </c>
      <c r="BE71" s="60">
        <v>999</v>
      </c>
      <c r="BF71" s="59"/>
      <c r="BG71" s="59"/>
      <c r="BH71" s="59"/>
      <c r="BI71" s="59"/>
      <c r="BJ71" s="59"/>
      <c r="BK71" s="72"/>
    </row>
    <row r="72" spans="1:63" s="54" customFormat="1" ht="15" customHeight="1" x14ac:dyDescent="0.4">
      <c r="D72" s="54" t="s">
        <v>361</v>
      </c>
      <c r="E72" s="55" t="s">
        <v>112</v>
      </c>
      <c r="F72" s="76"/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40">
        <v>0.01</v>
      </c>
      <c r="O72" s="40">
        <v>0.01</v>
      </c>
      <c r="P72" s="40">
        <v>0.01</v>
      </c>
      <c r="Q72" s="40">
        <v>0.01</v>
      </c>
      <c r="R72" s="40">
        <v>0.01</v>
      </c>
      <c r="S72" s="40">
        <v>0.01</v>
      </c>
      <c r="T72" s="40">
        <v>0.01</v>
      </c>
      <c r="U72" s="40">
        <v>0.01</v>
      </c>
      <c r="V72" s="40">
        <v>0.01</v>
      </c>
      <c r="W72" s="40">
        <v>0.01</v>
      </c>
      <c r="X72" s="40">
        <v>0.01</v>
      </c>
      <c r="Y72" s="40">
        <v>0.01</v>
      </c>
      <c r="Z72" s="40">
        <v>0.01</v>
      </c>
      <c r="AA72" s="40">
        <v>0.01</v>
      </c>
      <c r="AB72" s="40">
        <v>0.01</v>
      </c>
      <c r="AC72" s="40">
        <v>0.01</v>
      </c>
      <c r="AD72" s="40">
        <v>0.01</v>
      </c>
      <c r="AE72" s="40">
        <v>0.01</v>
      </c>
      <c r="AF72" s="40">
        <v>0.01</v>
      </c>
      <c r="AG72" s="40">
        <v>0.01</v>
      </c>
      <c r="AH72" s="40">
        <v>0.01</v>
      </c>
      <c r="AI72" s="40">
        <v>0.01</v>
      </c>
      <c r="AJ72" s="40">
        <v>0.01</v>
      </c>
      <c r="AK72" s="40">
        <v>0.01</v>
      </c>
      <c r="AL72" s="40">
        <v>0.01</v>
      </c>
      <c r="AM72" s="40">
        <v>0.01</v>
      </c>
      <c r="AN72" s="40">
        <v>0.01</v>
      </c>
      <c r="AO72" s="40"/>
      <c r="AP72" s="40">
        <v>999</v>
      </c>
      <c r="AQ72" s="40">
        <v>999</v>
      </c>
      <c r="AR72" s="40">
        <v>999</v>
      </c>
      <c r="AS72" s="40">
        <v>999</v>
      </c>
      <c r="AT72" s="40">
        <v>999</v>
      </c>
      <c r="AU72" s="40">
        <v>999</v>
      </c>
      <c r="AV72" s="40">
        <v>999</v>
      </c>
      <c r="AW72" s="40">
        <v>999</v>
      </c>
      <c r="AX72" s="40">
        <v>999</v>
      </c>
      <c r="AY72" s="40">
        <v>999</v>
      </c>
      <c r="AZ72" s="40">
        <v>999</v>
      </c>
      <c r="BA72" s="40">
        <v>999</v>
      </c>
      <c r="BB72" s="40">
        <v>999</v>
      </c>
      <c r="BC72" s="40">
        <v>999</v>
      </c>
      <c r="BD72" s="40">
        <v>999</v>
      </c>
      <c r="BE72" s="40">
        <v>999</v>
      </c>
      <c r="BF72" s="56"/>
      <c r="BG72" s="56"/>
      <c r="BH72" s="56"/>
      <c r="BI72" s="56"/>
      <c r="BJ72" s="56"/>
      <c r="BK72" s="70"/>
    </row>
    <row r="73" spans="1:63" s="54" customFormat="1" ht="15" customHeight="1" x14ac:dyDescent="0.4">
      <c r="D73" s="54" t="s">
        <v>361</v>
      </c>
      <c r="E73" s="55" t="s">
        <v>85</v>
      </c>
      <c r="F73" s="76"/>
      <c r="G73" s="40">
        <v>0</v>
      </c>
      <c r="H73" s="40">
        <v>0</v>
      </c>
      <c r="I73" s="40">
        <v>0</v>
      </c>
      <c r="J73" s="40">
        <v>0</v>
      </c>
      <c r="K73" s="40">
        <v>0</v>
      </c>
      <c r="L73" s="40">
        <v>0</v>
      </c>
      <c r="M73" s="40">
        <v>0</v>
      </c>
      <c r="N73" s="40">
        <v>0</v>
      </c>
      <c r="O73" s="40">
        <v>0.01</v>
      </c>
      <c r="P73" s="40">
        <v>0.01</v>
      </c>
      <c r="Q73" s="40">
        <v>0.01</v>
      </c>
      <c r="R73" s="40">
        <v>0.01</v>
      </c>
      <c r="S73" s="40">
        <v>0.01</v>
      </c>
      <c r="T73" s="40">
        <v>0.01</v>
      </c>
      <c r="U73" s="40">
        <v>0.01</v>
      </c>
      <c r="V73" s="40">
        <v>0.01</v>
      </c>
      <c r="W73" s="40">
        <v>0.01</v>
      </c>
      <c r="X73" s="40">
        <v>0.01</v>
      </c>
      <c r="Y73" s="40">
        <v>0.01</v>
      </c>
      <c r="Z73" s="40">
        <v>0.01</v>
      </c>
      <c r="AA73" s="40">
        <v>0.01</v>
      </c>
      <c r="AB73" s="40">
        <v>0.01</v>
      </c>
      <c r="AC73" s="40">
        <v>0.01</v>
      </c>
      <c r="AD73" s="40">
        <v>0.01</v>
      </c>
      <c r="AE73" s="40">
        <v>0.01</v>
      </c>
      <c r="AF73" s="40">
        <v>0.01</v>
      </c>
      <c r="AG73" s="40">
        <v>0.01</v>
      </c>
      <c r="AH73" s="40">
        <v>0.01</v>
      </c>
      <c r="AI73" s="40">
        <v>0.01</v>
      </c>
      <c r="AJ73" s="40">
        <v>0.01</v>
      </c>
      <c r="AK73" s="40">
        <v>0.01</v>
      </c>
      <c r="AL73" s="40">
        <v>0.01</v>
      </c>
      <c r="AM73" s="40">
        <v>0.01</v>
      </c>
      <c r="AN73" s="40">
        <v>0.01</v>
      </c>
      <c r="AO73" s="40"/>
      <c r="AP73" s="40">
        <v>999</v>
      </c>
      <c r="AQ73" s="40">
        <v>999</v>
      </c>
      <c r="AR73" s="40">
        <v>999</v>
      </c>
      <c r="AS73" s="40">
        <v>999</v>
      </c>
      <c r="AT73" s="40">
        <v>999</v>
      </c>
      <c r="AU73" s="40">
        <v>999</v>
      </c>
      <c r="AV73" s="40">
        <v>999</v>
      </c>
      <c r="AW73" s="40">
        <v>999</v>
      </c>
      <c r="AX73" s="40">
        <v>999</v>
      </c>
      <c r="AY73" s="40">
        <v>999</v>
      </c>
      <c r="AZ73" s="40">
        <v>999</v>
      </c>
      <c r="BA73" s="40">
        <v>999</v>
      </c>
      <c r="BB73" s="40">
        <v>999</v>
      </c>
      <c r="BC73" s="40">
        <v>999</v>
      </c>
      <c r="BD73" s="40">
        <v>999</v>
      </c>
      <c r="BE73" s="40">
        <v>999</v>
      </c>
      <c r="BF73" s="56"/>
      <c r="BG73" s="56"/>
      <c r="BH73" s="56"/>
      <c r="BI73" s="56"/>
      <c r="BJ73" s="56"/>
      <c r="BK73" s="70"/>
    </row>
    <row r="74" spans="1:63" ht="15" customHeight="1" x14ac:dyDescent="0.4">
      <c r="D74" s="2" t="s">
        <v>368</v>
      </c>
      <c r="E74" s="11" t="s">
        <v>187</v>
      </c>
      <c r="G74" s="40">
        <v>999</v>
      </c>
      <c r="H74" s="40">
        <v>999</v>
      </c>
      <c r="I74" s="40">
        <v>999</v>
      </c>
      <c r="J74" s="40">
        <v>999</v>
      </c>
      <c r="K74" s="40">
        <v>999</v>
      </c>
      <c r="L74" s="40">
        <v>999</v>
      </c>
      <c r="M74" s="40">
        <v>999</v>
      </c>
      <c r="N74" s="40">
        <v>999</v>
      </c>
      <c r="O74" s="40">
        <v>999</v>
      </c>
      <c r="P74" s="40">
        <v>999</v>
      </c>
      <c r="Q74" s="40">
        <v>999</v>
      </c>
      <c r="R74" s="40">
        <v>999</v>
      </c>
      <c r="S74" s="40">
        <v>999</v>
      </c>
      <c r="T74" s="40">
        <v>999</v>
      </c>
      <c r="U74" s="40">
        <v>999</v>
      </c>
      <c r="V74" s="40">
        <v>999</v>
      </c>
      <c r="W74" s="40">
        <v>999</v>
      </c>
      <c r="X74" s="40">
        <v>999</v>
      </c>
      <c r="Y74" s="40">
        <v>999</v>
      </c>
      <c r="Z74" s="40">
        <v>999</v>
      </c>
      <c r="AA74" s="40">
        <v>999</v>
      </c>
      <c r="AB74" s="40">
        <v>999</v>
      </c>
      <c r="AC74" s="40">
        <v>999</v>
      </c>
      <c r="AD74" s="40">
        <v>999</v>
      </c>
      <c r="AE74" s="40">
        <v>999</v>
      </c>
      <c r="AF74" s="40">
        <v>999</v>
      </c>
      <c r="AG74" s="40">
        <v>999</v>
      </c>
      <c r="AH74" s="40">
        <v>999</v>
      </c>
      <c r="AI74" s="40">
        <v>999</v>
      </c>
      <c r="AJ74" s="40">
        <v>999</v>
      </c>
      <c r="AK74" s="40">
        <v>999</v>
      </c>
      <c r="AL74" s="40">
        <v>999</v>
      </c>
      <c r="AM74" s="40">
        <v>999</v>
      </c>
      <c r="AN74" s="40">
        <v>999</v>
      </c>
      <c r="AO74" s="40"/>
      <c r="AP74" s="40">
        <v>999</v>
      </c>
      <c r="AQ74" s="40">
        <v>999</v>
      </c>
      <c r="AR74" s="40">
        <v>999</v>
      </c>
      <c r="AS74" s="40">
        <v>999</v>
      </c>
      <c r="AT74" s="40">
        <v>999</v>
      </c>
      <c r="AU74" s="40">
        <v>999</v>
      </c>
      <c r="AV74" s="40">
        <v>999</v>
      </c>
      <c r="AW74" s="40">
        <v>999</v>
      </c>
      <c r="AX74" s="40">
        <v>999</v>
      </c>
      <c r="AY74" s="40">
        <v>999</v>
      </c>
      <c r="AZ74" s="40">
        <v>999</v>
      </c>
      <c r="BA74" s="40">
        <v>999</v>
      </c>
      <c r="BB74" s="40">
        <v>999</v>
      </c>
      <c r="BC74" s="40">
        <v>999</v>
      </c>
      <c r="BD74" s="40">
        <v>999</v>
      </c>
      <c r="BE74" s="40">
        <v>999</v>
      </c>
      <c r="BF74" s="16"/>
      <c r="BG74" s="16"/>
      <c r="BH74" s="16"/>
      <c r="BI74" s="16"/>
      <c r="BJ74" s="16"/>
      <c r="BK74" s="70"/>
    </row>
    <row r="75" spans="1:63" ht="15" customHeight="1" x14ac:dyDescent="0.4">
      <c r="D75" s="2" t="s">
        <v>368</v>
      </c>
      <c r="E75" s="11" t="s">
        <v>188</v>
      </c>
      <c r="G75" s="40">
        <v>999</v>
      </c>
      <c r="H75" s="40">
        <v>999</v>
      </c>
      <c r="I75" s="40">
        <v>999</v>
      </c>
      <c r="J75" s="40">
        <v>999</v>
      </c>
      <c r="K75" s="40">
        <v>999</v>
      </c>
      <c r="L75" s="40">
        <v>999</v>
      </c>
      <c r="M75" s="40">
        <v>999</v>
      </c>
      <c r="N75" s="40">
        <v>999</v>
      </c>
      <c r="O75" s="40">
        <v>999</v>
      </c>
      <c r="P75" s="40">
        <v>999</v>
      </c>
      <c r="Q75" s="40">
        <v>999</v>
      </c>
      <c r="R75" s="40">
        <v>999</v>
      </c>
      <c r="S75" s="40">
        <v>999</v>
      </c>
      <c r="T75" s="40">
        <v>999</v>
      </c>
      <c r="U75" s="40">
        <v>999</v>
      </c>
      <c r="V75" s="40">
        <v>999</v>
      </c>
      <c r="W75" s="40">
        <v>999</v>
      </c>
      <c r="X75" s="40">
        <v>999</v>
      </c>
      <c r="Y75" s="40">
        <v>999</v>
      </c>
      <c r="Z75" s="40">
        <v>999</v>
      </c>
      <c r="AA75" s="40">
        <v>999</v>
      </c>
      <c r="AB75" s="40">
        <v>999</v>
      </c>
      <c r="AC75" s="40">
        <v>999</v>
      </c>
      <c r="AD75" s="40">
        <v>999</v>
      </c>
      <c r="AE75" s="40">
        <v>999</v>
      </c>
      <c r="AF75" s="40">
        <v>999</v>
      </c>
      <c r="AG75" s="40">
        <v>999</v>
      </c>
      <c r="AH75" s="40">
        <v>999</v>
      </c>
      <c r="AI75" s="40">
        <v>999</v>
      </c>
      <c r="AJ75" s="40">
        <v>999</v>
      </c>
      <c r="AK75" s="40">
        <v>999</v>
      </c>
      <c r="AL75" s="40">
        <v>999</v>
      </c>
      <c r="AM75" s="40">
        <v>999</v>
      </c>
      <c r="AN75" s="40">
        <v>999</v>
      </c>
      <c r="AO75" s="40"/>
      <c r="AP75" s="40">
        <v>999</v>
      </c>
      <c r="AQ75" s="40">
        <v>999</v>
      </c>
      <c r="AR75" s="40">
        <v>999</v>
      </c>
      <c r="AS75" s="40">
        <v>999</v>
      </c>
      <c r="AT75" s="40">
        <v>999</v>
      </c>
      <c r="AU75" s="40">
        <v>999</v>
      </c>
      <c r="AV75" s="40">
        <v>999</v>
      </c>
      <c r="AW75" s="40">
        <v>999</v>
      </c>
      <c r="AX75" s="40">
        <v>999</v>
      </c>
      <c r="AY75" s="40">
        <v>999</v>
      </c>
      <c r="AZ75" s="40">
        <v>999</v>
      </c>
      <c r="BA75" s="40">
        <v>999</v>
      </c>
      <c r="BB75" s="40">
        <v>999</v>
      </c>
      <c r="BC75" s="40">
        <v>999</v>
      </c>
      <c r="BD75" s="40">
        <v>999</v>
      </c>
      <c r="BE75" s="40">
        <v>999</v>
      </c>
      <c r="BF75" s="16"/>
      <c r="BG75" s="16"/>
      <c r="BH75" s="16"/>
      <c r="BI75" s="16"/>
      <c r="BJ75" s="16"/>
    </row>
    <row r="76" spans="1:63" ht="15" customHeight="1" x14ac:dyDescent="0.4">
      <c r="D76" s="2" t="s">
        <v>368</v>
      </c>
      <c r="E76" s="11" t="s">
        <v>189</v>
      </c>
      <c r="G76" s="40">
        <v>999</v>
      </c>
      <c r="H76" s="40">
        <v>999</v>
      </c>
      <c r="I76" s="40">
        <v>999</v>
      </c>
      <c r="J76" s="40">
        <v>999</v>
      </c>
      <c r="K76" s="40">
        <v>999</v>
      </c>
      <c r="L76" s="40">
        <v>999</v>
      </c>
      <c r="M76" s="40">
        <v>999</v>
      </c>
      <c r="N76" s="40">
        <v>999</v>
      </c>
      <c r="O76" s="40">
        <v>999</v>
      </c>
      <c r="P76" s="40">
        <v>999</v>
      </c>
      <c r="Q76" s="40">
        <v>999</v>
      </c>
      <c r="R76" s="40">
        <v>999</v>
      </c>
      <c r="S76" s="40">
        <v>999</v>
      </c>
      <c r="T76" s="40">
        <v>999</v>
      </c>
      <c r="U76" s="40">
        <v>999</v>
      </c>
      <c r="V76" s="40">
        <v>999</v>
      </c>
      <c r="W76" s="40">
        <v>999</v>
      </c>
      <c r="X76" s="40">
        <v>999</v>
      </c>
      <c r="Y76" s="40">
        <v>999</v>
      </c>
      <c r="Z76" s="40">
        <v>999</v>
      </c>
      <c r="AA76" s="40">
        <v>999</v>
      </c>
      <c r="AB76" s="40">
        <v>999</v>
      </c>
      <c r="AC76" s="40">
        <v>999</v>
      </c>
      <c r="AD76" s="40">
        <v>999</v>
      </c>
      <c r="AE76" s="40">
        <v>999</v>
      </c>
      <c r="AF76" s="40">
        <v>999</v>
      </c>
      <c r="AG76" s="40">
        <v>999</v>
      </c>
      <c r="AH76" s="40">
        <v>999</v>
      </c>
      <c r="AI76" s="40">
        <v>999</v>
      </c>
      <c r="AJ76" s="40">
        <v>999</v>
      </c>
      <c r="AK76" s="40">
        <v>999</v>
      </c>
      <c r="AL76" s="40">
        <v>999</v>
      </c>
      <c r="AM76" s="40">
        <v>999</v>
      </c>
      <c r="AN76" s="40">
        <v>999</v>
      </c>
      <c r="AO76" s="40"/>
      <c r="AP76" s="40">
        <v>999</v>
      </c>
      <c r="AQ76" s="40">
        <v>999</v>
      </c>
      <c r="AR76" s="40">
        <v>999</v>
      </c>
      <c r="AS76" s="40">
        <v>999</v>
      </c>
      <c r="AT76" s="40">
        <v>999</v>
      </c>
      <c r="AU76" s="40">
        <v>999</v>
      </c>
      <c r="AV76" s="40">
        <v>999</v>
      </c>
      <c r="AW76" s="40">
        <v>999</v>
      </c>
      <c r="AX76" s="40">
        <v>999</v>
      </c>
      <c r="AY76" s="40">
        <v>999</v>
      </c>
      <c r="AZ76" s="40">
        <v>999</v>
      </c>
      <c r="BA76" s="40">
        <v>999</v>
      </c>
      <c r="BB76" s="40">
        <v>999</v>
      </c>
      <c r="BC76" s="40">
        <v>999</v>
      </c>
      <c r="BD76" s="40">
        <v>999</v>
      </c>
      <c r="BE76" s="40">
        <v>999</v>
      </c>
      <c r="BF76" s="16"/>
      <c r="BG76" s="16"/>
      <c r="BH76" s="16"/>
      <c r="BI76" s="16"/>
      <c r="BJ76" s="16"/>
    </row>
    <row r="77" spans="1:63" ht="15" customHeight="1" x14ac:dyDescent="0.4">
      <c r="D77" s="2" t="s">
        <v>368</v>
      </c>
      <c r="E77" s="11" t="s">
        <v>190</v>
      </c>
      <c r="G77" s="40">
        <v>999</v>
      </c>
      <c r="H77" s="40">
        <v>999</v>
      </c>
      <c r="I77" s="40">
        <v>999</v>
      </c>
      <c r="J77" s="40">
        <v>999</v>
      </c>
      <c r="K77" s="40">
        <v>999</v>
      </c>
      <c r="L77" s="40">
        <v>999</v>
      </c>
      <c r="M77" s="40">
        <v>999</v>
      </c>
      <c r="N77" s="40">
        <v>999</v>
      </c>
      <c r="O77" s="40">
        <v>999</v>
      </c>
      <c r="P77" s="40">
        <v>999</v>
      </c>
      <c r="Q77" s="40">
        <v>999</v>
      </c>
      <c r="R77" s="40">
        <v>999</v>
      </c>
      <c r="S77" s="40">
        <v>999</v>
      </c>
      <c r="T77" s="40">
        <v>999</v>
      </c>
      <c r="U77" s="40">
        <v>999</v>
      </c>
      <c r="V77" s="40">
        <v>999</v>
      </c>
      <c r="W77" s="40">
        <v>999</v>
      </c>
      <c r="X77" s="40">
        <v>999</v>
      </c>
      <c r="Y77" s="40">
        <v>999</v>
      </c>
      <c r="Z77" s="40">
        <v>999</v>
      </c>
      <c r="AA77" s="40">
        <v>999</v>
      </c>
      <c r="AB77" s="40">
        <v>999</v>
      </c>
      <c r="AC77" s="40">
        <v>999</v>
      </c>
      <c r="AD77" s="40">
        <v>999</v>
      </c>
      <c r="AE77" s="40">
        <v>999</v>
      </c>
      <c r="AF77" s="40">
        <v>999</v>
      </c>
      <c r="AG77" s="40">
        <v>999</v>
      </c>
      <c r="AH77" s="40">
        <v>999</v>
      </c>
      <c r="AI77" s="40">
        <v>999</v>
      </c>
      <c r="AJ77" s="40">
        <v>999</v>
      </c>
      <c r="AK77" s="40">
        <v>999</v>
      </c>
      <c r="AL77" s="40">
        <v>999</v>
      </c>
      <c r="AM77" s="40">
        <v>999</v>
      </c>
      <c r="AN77" s="40">
        <v>999</v>
      </c>
      <c r="AO77" s="40"/>
      <c r="AP77" s="40">
        <v>999</v>
      </c>
      <c r="AQ77" s="40">
        <v>999</v>
      </c>
      <c r="AR77" s="40">
        <v>999</v>
      </c>
      <c r="AS77" s="40">
        <v>999</v>
      </c>
      <c r="AT77" s="40">
        <v>999</v>
      </c>
      <c r="AU77" s="40">
        <v>999</v>
      </c>
      <c r="AV77" s="40">
        <v>999</v>
      </c>
      <c r="AW77" s="40">
        <v>999</v>
      </c>
      <c r="AX77" s="40">
        <v>999</v>
      </c>
      <c r="AY77" s="40">
        <v>999</v>
      </c>
      <c r="AZ77" s="40">
        <v>999</v>
      </c>
      <c r="BA77" s="40">
        <v>999</v>
      </c>
      <c r="BB77" s="40">
        <v>999</v>
      </c>
      <c r="BC77" s="40">
        <v>999</v>
      </c>
      <c r="BD77" s="40">
        <v>999</v>
      </c>
      <c r="BE77" s="40">
        <v>999</v>
      </c>
      <c r="BF77" s="16"/>
      <c r="BG77" s="16"/>
      <c r="BH77" s="16"/>
      <c r="BI77" s="16"/>
      <c r="BJ77" s="16"/>
    </row>
    <row r="78" spans="1:63" ht="15" customHeight="1" x14ac:dyDescent="0.4">
      <c r="D78" s="2" t="s">
        <v>368</v>
      </c>
      <c r="E78" s="11" t="s">
        <v>191</v>
      </c>
      <c r="G78" s="40">
        <v>999</v>
      </c>
      <c r="H78" s="40">
        <v>999</v>
      </c>
      <c r="I78" s="40">
        <v>999</v>
      </c>
      <c r="J78" s="40">
        <v>999</v>
      </c>
      <c r="K78" s="40">
        <v>999</v>
      </c>
      <c r="L78" s="40">
        <v>999</v>
      </c>
      <c r="M78" s="40">
        <v>999</v>
      </c>
      <c r="N78" s="40">
        <v>999</v>
      </c>
      <c r="O78" s="40">
        <v>999</v>
      </c>
      <c r="P78" s="40">
        <v>999</v>
      </c>
      <c r="Q78" s="40">
        <v>999</v>
      </c>
      <c r="R78" s="40">
        <v>999</v>
      </c>
      <c r="S78" s="40">
        <v>999</v>
      </c>
      <c r="T78" s="40">
        <v>999</v>
      </c>
      <c r="U78" s="40">
        <v>999</v>
      </c>
      <c r="V78" s="40">
        <v>999</v>
      </c>
      <c r="W78" s="40">
        <v>999</v>
      </c>
      <c r="X78" s="40">
        <v>999</v>
      </c>
      <c r="Y78" s="40">
        <v>999</v>
      </c>
      <c r="Z78" s="40">
        <v>999</v>
      </c>
      <c r="AA78" s="40">
        <v>999</v>
      </c>
      <c r="AB78" s="40">
        <v>999</v>
      </c>
      <c r="AC78" s="40">
        <v>999</v>
      </c>
      <c r="AD78" s="40">
        <v>999</v>
      </c>
      <c r="AE78" s="40">
        <v>999</v>
      </c>
      <c r="AF78" s="40">
        <v>999</v>
      </c>
      <c r="AG78" s="40">
        <v>999</v>
      </c>
      <c r="AH78" s="40">
        <v>999</v>
      </c>
      <c r="AI78" s="40">
        <v>999</v>
      </c>
      <c r="AJ78" s="40">
        <v>999</v>
      </c>
      <c r="AK78" s="40">
        <v>999</v>
      </c>
      <c r="AL78" s="40">
        <v>999</v>
      </c>
      <c r="AM78" s="40">
        <v>999</v>
      </c>
      <c r="AN78" s="40">
        <v>999</v>
      </c>
      <c r="AO78" s="40"/>
      <c r="AP78" s="40">
        <v>999</v>
      </c>
      <c r="AQ78" s="40">
        <v>999</v>
      </c>
      <c r="AR78" s="40">
        <v>999</v>
      </c>
      <c r="AS78" s="40">
        <v>999</v>
      </c>
      <c r="AT78" s="40">
        <v>999</v>
      </c>
      <c r="AU78" s="40">
        <v>999</v>
      </c>
      <c r="AV78" s="40">
        <v>999</v>
      </c>
      <c r="AW78" s="40">
        <v>999</v>
      </c>
      <c r="AX78" s="40">
        <v>999</v>
      </c>
      <c r="AY78" s="40">
        <v>999</v>
      </c>
      <c r="AZ78" s="40">
        <v>999</v>
      </c>
      <c r="BA78" s="40">
        <v>999</v>
      </c>
      <c r="BB78" s="40">
        <v>999</v>
      </c>
      <c r="BC78" s="40">
        <v>999</v>
      </c>
      <c r="BD78" s="40">
        <v>999</v>
      </c>
      <c r="BE78" s="40">
        <v>999</v>
      </c>
      <c r="BF78" s="16"/>
      <c r="BG78" s="16"/>
      <c r="BH78" s="16"/>
      <c r="BI78" s="16"/>
      <c r="BJ78" s="16"/>
    </row>
    <row r="79" spans="1:63" ht="15" customHeight="1" x14ac:dyDescent="0.4">
      <c r="D79" s="2" t="s">
        <v>368</v>
      </c>
      <c r="E79" s="11" t="s">
        <v>192</v>
      </c>
      <c r="G79" s="40">
        <v>999</v>
      </c>
      <c r="H79" s="40">
        <v>999</v>
      </c>
      <c r="I79" s="40">
        <v>999</v>
      </c>
      <c r="J79" s="40">
        <v>999</v>
      </c>
      <c r="K79" s="40">
        <v>999</v>
      </c>
      <c r="L79" s="40">
        <v>999</v>
      </c>
      <c r="M79" s="40">
        <v>999</v>
      </c>
      <c r="N79" s="40">
        <v>999</v>
      </c>
      <c r="O79" s="40">
        <v>999</v>
      </c>
      <c r="P79" s="40">
        <v>999</v>
      </c>
      <c r="Q79" s="40">
        <v>999</v>
      </c>
      <c r="R79" s="40">
        <v>999</v>
      </c>
      <c r="S79" s="40">
        <v>999</v>
      </c>
      <c r="T79" s="40">
        <v>999</v>
      </c>
      <c r="U79" s="40">
        <v>999</v>
      </c>
      <c r="V79" s="40">
        <v>999</v>
      </c>
      <c r="W79" s="40">
        <v>999</v>
      </c>
      <c r="X79" s="40">
        <v>999</v>
      </c>
      <c r="Y79" s="40">
        <v>999</v>
      </c>
      <c r="Z79" s="40">
        <v>999</v>
      </c>
      <c r="AA79" s="40">
        <v>999</v>
      </c>
      <c r="AB79" s="40">
        <v>999</v>
      </c>
      <c r="AC79" s="40">
        <v>999</v>
      </c>
      <c r="AD79" s="40">
        <v>999</v>
      </c>
      <c r="AE79" s="40">
        <v>999</v>
      </c>
      <c r="AF79" s="40">
        <v>999</v>
      </c>
      <c r="AG79" s="40">
        <v>999</v>
      </c>
      <c r="AH79" s="40">
        <v>999</v>
      </c>
      <c r="AI79" s="40">
        <v>999</v>
      </c>
      <c r="AJ79" s="40">
        <v>999</v>
      </c>
      <c r="AK79" s="40">
        <v>999</v>
      </c>
      <c r="AL79" s="40">
        <v>999</v>
      </c>
      <c r="AM79" s="40">
        <v>999</v>
      </c>
      <c r="AN79" s="40">
        <v>999</v>
      </c>
      <c r="AO79" s="40"/>
      <c r="AP79" s="40">
        <v>999</v>
      </c>
      <c r="AQ79" s="40">
        <v>999</v>
      </c>
      <c r="AR79" s="40">
        <v>999</v>
      </c>
      <c r="AS79" s="40">
        <v>999</v>
      </c>
      <c r="AT79" s="40">
        <v>999</v>
      </c>
      <c r="AU79" s="40">
        <v>999</v>
      </c>
      <c r="AV79" s="40">
        <v>999</v>
      </c>
      <c r="AW79" s="40">
        <v>999</v>
      </c>
      <c r="AX79" s="40">
        <v>999</v>
      </c>
      <c r="AY79" s="40">
        <v>999</v>
      </c>
      <c r="AZ79" s="40">
        <v>999</v>
      </c>
      <c r="BA79" s="40">
        <v>999</v>
      </c>
      <c r="BB79" s="40">
        <v>999</v>
      </c>
      <c r="BC79" s="40">
        <v>999</v>
      </c>
      <c r="BD79" s="40">
        <v>999</v>
      </c>
      <c r="BE79" s="40">
        <v>999</v>
      </c>
      <c r="BF79" s="16"/>
      <c r="BG79" s="16"/>
      <c r="BH79" s="16"/>
      <c r="BI79" s="16"/>
      <c r="BJ79" s="16"/>
    </row>
    <row r="80" spans="1:63" ht="15" customHeight="1" x14ac:dyDescent="0.4">
      <c r="D80" s="2" t="s">
        <v>368</v>
      </c>
      <c r="E80" s="11" t="s">
        <v>193</v>
      </c>
      <c r="G80" s="40">
        <v>999</v>
      </c>
      <c r="H80" s="40">
        <v>999</v>
      </c>
      <c r="I80" s="40">
        <v>999</v>
      </c>
      <c r="J80" s="40">
        <v>999</v>
      </c>
      <c r="K80" s="40">
        <v>999</v>
      </c>
      <c r="L80" s="40">
        <v>999</v>
      </c>
      <c r="M80" s="40">
        <v>999</v>
      </c>
      <c r="N80" s="40">
        <v>999</v>
      </c>
      <c r="O80" s="40">
        <v>999</v>
      </c>
      <c r="P80" s="40">
        <v>999</v>
      </c>
      <c r="Q80" s="40">
        <v>999</v>
      </c>
      <c r="R80" s="40">
        <v>999</v>
      </c>
      <c r="S80" s="40">
        <v>999</v>
      </c>
      <c r="T80" s="40">
        <v>999</v>
      </c>
      <c r="U80" s="40">
        <v>999</v>
      </c>
      <c r="V80" s="40">
        <v>999</v>
      </c>
      <c r="W80" s="40">
        <v>999</v>
      </c>
      <c r="X80" s="40">
        <v>999</v>
      </c>
      <c r="Y80" s="40">
        <v>999</v>
      </c>
      <c r="Z80" s="40">
        <v>999</v>
      </c>
      <c r="AA80" s="40">
        <v>999</v>
      </c>
      <c r="AB80" s="40">
        <v>999</v>
      </c>
      <c r="AC80" s="40">
        <v>999</v>
      </c>
      <c r="AD80" s="40">
        <v>999</v>
      </c>
      <c r="AE80" s="40">
        <v>999</v>
      </c>
      <c r="AF80" s="40">
        <v>999</v>
      </c>
      <c r="AG80" s="40">
        <v>999</v>
      </c>
      <c r="AH80" s="40">
        <v>999</v>
      </c>
      <c r="AI80" s="40">
        <v>999</v>
      </c>
      <c r="AJ80" s="40">
        <v>999</v>
      </c>
      <c r="AK80" s="40">
        <v>999</v>
      </c>
      <c r="AL80" s="40">
        <v>999</v>
      </c>
      <c r="AM80" s="40">
        <v>999</v>
      </c>
      <c r="AN80" s="40">
        <v>999</v>
      </c>
      <c r="AO80" s="40"/>
      <c r="AP80" s="40">
        <v>999</v>
      </c>
      <c r="AQ80" s="40">
        <v>999</v>
      </c>
      <c r="AR80" s="40">
        <v>999</v>
      </c>
      <c r="AS80" s="40">
        <v>999</v>
      </c>
      <c r="AT80" s="40">
        <v>999</v>
      </c>
      <c r="AU80" s="40">
        <v>999</v>
      </c>
      <c r="AV80" s="40">
        <v>999</v>
      </c>
      <c r="AW80" s="40">
        <v>999</v>
      </c>
      <c r="AX80" s="40">
        <v>999</v>
      </c>
      <c r="AY80" s="40">
        <v>999</v>
      </c>
      <c r="AZ80" s="40">
        <v>999</v>
      </c>
      <c r="BA80" s="40">
        <v>999</v>
      </c>
      <c r="BB80" s="40">
        <v>999</v>
      </c>
      <c r="BC80" s="40">
        <v>999</v>
      </c>
      <c r="BD80" s="40">
        <v>999</v>
      </c>
      <c r="BE80" s="40">
        <v>999</v>
      </c>
      <c r="BF80" s="16"/>
      <c r="BG80" s="16"/>
      <c r="BH80" s="16"/>
      <c r="BI80" s="16"/>
      <c r="BJ80" s="16"/>
    </row>
    <row r="81" spans="4:62" ht="15" customHeight="1" x14ac:dyDescent="0.4">
      <c r="D81" s="2" t="s">
        <v>368</v>
      </c>
      <c r="E81" s="11" t="s">
        <v>194</v>
      </c>
      <c r="G81" s="40">
        <v>999</v>
      </c>
      <c r="H81" s="40">
        <v>999</v>
      </c>
      <c r="I81" s="40">
        <v>999</v>
      </c>
      <c r="J81" s="40">
        <v>999</v>
      </c>
      <c r="K81" s="40">
        <v>999</v>
      </c>
      <c r="L81" s="40">
        <v>999</v>
      </c>
      <c r="M81" s="40">
        <v>999</v>
      </c>
      <c r="N81" s="40">
        <v>999</v>
      </c>
      <c r="O81" s="40">
        <v>999</v>
      </c>
      <c r="P81" s="40">
        <v>999</v>
      </c>
      <c r="Q81" s="40">
        <v>999</v>
      </c>
      <c r="R81" s="40">
        <v>999</v>
      </c>
      <c r="S81" s="40">
        <v>999</v>
      </c>
      <c r="T81" s="40">
        <v>999</v>
      </c>
      <c r="U81" s="40">
        <v>999</v>
      </c>
      <c r="V81" s="40">
        <v>999</v>
      </c>
      <c r="W81" s="40">
        <v>999</v>
      </c>
      <c r="X81" s="40">
        <v>999</v>
      </c>
      <c r="Y81" s="40">
        <v>999</v>
      </c>
      <c r="Z81" s="40">
        <v>999</v>
      </c>
      <c r="AA81" s="40">
        <v>999</v>
      </c>
      <c r="AB81" s="40">
        <v>999</v>
      </c>
      <c r="AC81" s="40">
        <v>999</v>
      </c>
      <c r="AD81" s="40">
        <v>999</v>
      </c>
      <c r="AE81" s="40">
        <v>999</v>
      </c>
      <c r="AF81" s="40">
        <v>999</v>
      </c>
      <c r="AG81" s="40">
        <v>999</v>
      </c>
      <c r="AH81" s="40">
        <v>999</v>
      </c>
      <c r="AI81" s="40">
        <v>999</v>
      </c>
      <c r="AJ81" s="40">
        <v>999</v>
      </c>
      <c r="AK81" s="40">
        <v>999</v>
      </c>
      <c r="AL81" s="40">
        <v>999</v>
      </c>
      <c r="AM81" s="40">
        <v>999</v>
      </c>
      <c r="AN81" s="40">
        <v>999</v>
      </c>
      <c r="AO81" s="40"/>
      <c r="AP81" s="40">
        <v>999</v>
      </c>
      <c r="AQ81" s="40">
        <v>999</v>
      </c>
      <c r="AR81" s="40">
        <v>999</v>
      </c>
      <c r="AS81" s="40">
        <v>999</v>
      </c>
      <c r="AT81" s="40">
        <v>999</v>
      </c>
      <c r="AU81" s="40">
        <v>999</v>
      </c>
      <c r="AV81" s="40">
        <v>999</v>
      </c>
      <c r="AW81" s="40">
        <v>999</v>
      </c>
      <c r="AX81" s="40">
        <v>999</v>
      </c>
      <c r="AY81" s="40">
        <v>999</v>
      </c>
      <c r="AZ81" s="40">
        <v>999</v>
      </c>
      <c r="BA81" s="40">
        <v>999</v>
      </c>
      <c r="BB81" s="40">
        <v>999</v>
      </c>
      <c r="BC81" s="40">
        <v>999</v>
      </c>
      <c r="BD81" s="40">
        <v>999</v>
      </c>
      <c r="BE81" s="40">
        <v>999</v>
      </c>
      <c r="BF81" s="16"/>
      <c r="BG81" s="16"/>
      <c r="BH81" s="16"/>
      <c r="BI81" s="16"/>
      <c r="BJ81" s="16"/>
    </row>
    <row r="82" spans="4:62" ht="15" customHeight="1" x14ac:dyDescent="0.4">
      <c r="D82" s="2" t="s">
        <v>367</v>
      </c>
      <c r="E82" s="11" t="s">
        <v>177</v>
      </c>
      <c r="G82" s="40">
        <v>999</v>
      </c>
      <c r="H82" s="40">
        <v>999</v>
      </c>
      <c r="I82" s="40">
        <v>999</v>
      </c>
      <c r="J82" s="40">
        <v>999</v>
      </c>
      <c r="K82" s="40">
        <v>999</v>
      </c>
      <c r="L82" s="40">
        <v>999</v>
      </c>
      <c r="M82" s="40">
        <v>999</v>
      </c>
      <c r="N82" s="40">
        <v>999</v>
      </c>
      <c r="O82" s="40">
        <v>999</v>
      </c>
      <c r="P82" s="40">
        <v>999</v>
      </c>
      <c r="Q82" s="40">
        <v>999</v>
      </c>
      <c r="R82" s="40">
        <v>999</v>
      </c>
      <c r="S82" s="40">
        <v>999</v>
      </c>
      <c r="T82" s="40">
        <v>999</v>
      </c>
      <c r="U82" s="40">
        <v>999</v>
      </c>
      <c r="V82" s="40">
        <v>999</v>
      </c>
      <c r="W82" s="40">
        <v>999</v>
      </c>
      <c r="X82" s="40">
        <v>999</v>
      </c>
      <c r="Y82" s="40">
        <v>999</v>
      </c>
      <c r="Z82" s="40">
        <v>999</v>
      </c>
      <c r="AA82" s="40">
        <v>999</v>
      </c>
      <c r="AB82" s="40">
        <v>999</v>
      </c>
      <c r="AC82" s="40">
        <v>999</v>
      </c>
      <c r="AD82" s="40">
        <v>999</v>
      </c>
      <c r="AE82" s="40">
        <v>999</v>
      </c>
      <c r="AF82" s="40">
        <v>999</v>
      </c>
      <c r="AG82" s="40">
        <v>999</v>
      </c>
      <c r="AH82" s="40">
        <v>999</v>
      </c>
      <c r="AI82" s="40">
        <v>999</v>
      </c>
      <c r="AJ82" s="40">
        <v>999</v>
      </c>
      <c r="AK82" s="40">
        <v>999</v>
      </c>
      <c r="AL82" s="40">
        <v>999</v>
      </c>
      <c r="AM82" s="40">
        <v>999</v>
      </c>
      <c r="AN82" s="40">
        <v>999</v>
      </c>
      <c r="AO82" s="40"/>
      <c r="AP82" s="40">
        <v>999</v>
      </c>
      <c r="AQ82" s="40">
        <v>999</v>
      </c>
      <c r="AR82" s="40">
        <v>999</v>
      </c>
      <c r="AS82" s="40">
        <v>999</v>
      </c>
      <c r="AT82" s="40">
        <v>999</v>
      </c>
      <c r="AU82" s="40">
        <v>999</v>
      </c>
      <c r="AV82" s="40">
        <v>999</v>
      </c>
      <c r="AW82" s="40">
        <v>999</v>
      </c>
      <c r="AX82" s="40">
        <v>999</v>
      </c>
      <c r="AY82" s="40">
        <v>999</v>
      </c>
      <c r="AZ82" s="40">
        <v>999</v>
      </c>
      <c r="BA82" s="40">
        <v>999</v>
      </c>
      <c r="BB82" s="40">
        <v>999</v>
      </c>
      <c r="BC82" s="40">
        <v>999</v>
      </c>
      <c r="BD82" s="40">
        <v>999</v>
      </c>
      <c r="BE82" s="40">
        <v>999</v>
      </c>
      <c r="BF82" s="16"/>
      <c r="BG82" s="16"/>
      <c r="BH82" s="16"/>
      <c r="BI82" s="16"/>
      <c r="BJ82" s="16"/>
    </row>
    <row r="83" spans="4:62" ht="15" customHeight="1" x14ac:dyDescent="0.4">
      <c r="D83" s="2" t="s">
        <v>367</v>
      </c>
      <c r="E83" s="11" t="s">
        <v>178</v>
      </c>
      <c r="G83" s="40">
        <v>999</v>
      </c>
      <c r="H83" s="40">
        <v>999</v>
      </c>
      <c r="I83" s="40">
        <v>999</v>
      </c>
      <c r="J83" s="40">
        <v>999</v>
      </c>
      <c r="K83" s="40">
        <v>999</v>
      </c>
      <c r="L83" s="40">
        <v>999</v>
      </c>
      <c r="M83" s="40">
        <v>999</v>
      </c>
      <c r="N83" s="40">
        <v>999</v>
      </c>
      <c r="O83" s="40">
        <v>999</v>
      </c>
      <c r="P83" s="40">
        <v>999</v>
      </c>
      <c r="Q83" s="40">
        <v>999</v>
      </c>
      <c r="R83" s="40">
        <v>999</v>
      </c>
      <c r="S83" s="40">
        <v>999</v>
      </c>
      <c r="T83" s="40">
        <v>999</v>
      </c>
      <c r="U83" s="40">
        <v>999</v>
      </c>
      <c r="V83" s="40">
        <v>999</v>
      </c>
      <c r="W83" s="40">
        <v>999</v>
      </c>
      <c r="X83" s="40">
        <v>999</v>
      </c>
      <c r="Y83" s="40">
        <v>999</v>
      </c>
      <c r="Z83" s="40">
        <v>999</v>
      </c>
      <c r="AA83" s="40">
        <v>999</v>
      </c>
      <c r="AB83" s="40">
        <v>999</v>
      </c>
      <c r="AC83" s="40">
        <v>999</v>
      </c>
      <c r="AD83" s="40">
        <v>999</v>
      </c>
      <c r="AE83" s="40">
        <v>999</v>
      </c>
      <c r="AF83" s="40">
        <v>999</v>
      </c>
      <c r="AG83" s="40">
        <v>999</v>
      </c>
      <c r="AH83" s="40">
        <v>999</v>
      </c>
      <c r="AI83" s="40">
        <v>999</v>
      </c>
      <c r="AJ83" s="40">
        <v>999</v>
      </c>
      <c r="AK83" s="40">
        <v>999</v>
      </c>
      <c r="AL83" s="40">
        <v>999</v>
      </c>
      <c r="AM83" s="40">
        <v>999</v>
      </c>
      <c r="AN83" s="40">
        <v>999</v>
      </c>
      <c r="AO83" s="40"/>
      <c r="AP83" s="40">
        <v>999</v>
      </c>
      <c r="AQ83" s="40">
        <v>999</v>
      </c>
      <c r="AR83" s="40">
        <v>999</v>
      </c>
      <c r="AS83" s="40">
        <v>999</v>
      </c>
      <c r="AT83" s="40">
        <v>999</v>
      </c>
      <c r="AU83" s="40">
        <v>999</v>
      </c>
      <c r="AV83" s="40">
        <v>999</v>
      </c>
      <c r="AW83" s="40">
        <v>999</v>
      </c>
      <c r="AX83" s="40">
        <v>999</v>
      </c>
      <c r="AY83" s="40">
        <v>999</v>
      </c>
      <c r="AZ83" s="40">
        <v>999</v>
      </c>
      <c r="BA83" s="40">
        <v>999</v>
      </c>
      <c r="BB83" s="40">
        <v>999</v>
      </c>
      <c r="BC83" s="40">
        <v>999</v>
      </c>
      <c r="BD83" s="40">
        <v>999</v>
      </c>
      <c r="BE83" s="40">
        <v>999</v>
      </c>
      <c r="BF83" s="16"/>
      <c r="BG83" s="16"/>
      <c r="BH83" s="16"/>
      <c r="BI83" s="16"/>
      <c r="BJ83" s="16"/>
    </row>
    <row r="84" spans="4:62" ht="15" customHeight="1" x14ac:dyDescent="0.4">
      <c r="D84" s="2" t="s">
        <v>367</v>
      </c>
      <c r="E84" s="11" t="s">
        <v>195</v>
      </c>
      <c r="G84" s="40">
        <v>999</v>
      </c>
      <c r="H84" s="40">
        <v>999</v>
      </c>
      <c r="I84" s="40">
        <v>999</v>
      </c>
      <c r="J84" s="40">
        <v>999</v>
      </c>
      <c r="K84" s="40">
        <v>999</v>
      </c>
      <c r="L84" s="40">
        <v>999</v>
      </c>
      <c r="M84" s="40">
        <v>999</v>
      </c>
      <c r="N84" s="40">
        <v>999</v>
      </c>
      <c r="O84" s="40">
        <v>999</v>
      </c>
      <c r="P84" s="40">
        <v>999</v>
      </c>
      <c r="Q84" s="40">
        <v>999</v>
      </c>
      <c r="R84" s="40">
        <v>999</v>
      </c>
      <c r="S84" s="40">
        <v>999</v>
      </c>
      <c r="T84" s="40">
        <v>999</v>
      </c>
      <c r="U84" s="40">
        <v>999</v>
      </c>
      <c r="V84" s="40">
        <v>999</v>
      </c>
      <c r="W84" s="40">
        <v>999</v>
      </c>
      <c r="X84" s="40">
        <v>999</v>
      </c>
      <c r="Y84" s="40">
        <v>999</v>
      </c>
      <c r="Z84" s="40">
        <v>999</v>
      </c>
      <c r="AA84" s="40">
        <v>999</v>
      </c>
      <c r="AB84" s="40">
        <v>999</v>
      </c>
      <c r="AC84" s="40">
        <v>999</v>
      </c>
      <c r="AD84" s="40">
        <v>999</v>
      </c>
      <c r="AE84" s="40">
        <v>999</v>
      </c>
      <c r="AF84" s="40">
        <v>999</v>
      </c>
      <c r="AG84" s="40">
        <v>999</v>
      </c>
      <c r="AH84" s="40">
        <v>999</v>
      </c>
      <c r="AI84" s="40">
        <v>999</v>
      </c>
      <c r="AJ84" s="40">
        <v>999</v>
      </c>
      <c r="AK84" s="40">
        <v>999</v>
      </c>
      <c r="AL84" s="40">
        <v>999</v>
      </c>
      <c r="AM84" s="40">
        <v>999</v>
      </c>
      <c r="AN84" s="40">
        <v>999</v>
      </c>
      <c r="AO84" s="40"/>
      <c r="AP84" s="40">
        <v>999</v>
      </c>
      <c r="AQ84" s="40">
        <v>999</v>
      </c>
      <c r="AR84" s="40">
        <v>999</v>
      </c>
      <c r="AS84" s="40">
        <v>999</v>
      </c>
      <c r="AT84" s="40">
        <v>999</v>
      </c>
      <c r="AU84" s="40">
        <v>999</v>
      </c>
      <c r="AV84" s="40">
        <v>999</v>
      </c>
      <c r="AW84" s="40">
        <v>999</v>
      </c>
      <c r="AX84" s="40">
        <v>999</v>
      </c>
      <c r="AY84" s="40">
        <v>999</v>
      </c>
      <c r="AZ84" s="40">
        <v>999</v>
      </c>
      <c r="BA84" s="40">
        <v>999</v>
      </c>
      <c r="BB84" s="40">
        <v>999</v>
      </c>
      <c r="BC84" s="40">
        <v>999</v>
      </c>
      <c r="BD84" s="40">
        <v>999</v>
      </c>
      <c r="BE84" s="40">
        <v>999</v>
      </c>
      <c r="BF84" s="16"/>
      <c r="BG84" s="16"/>
      <c r="BH84" s="16"/>
      <c r="BI84" s="16"/>
      <c r="BJ84" s="16"/>
    </row>
    <row r="85" spans="4:62" ht="15" customHeight="1" x14ac:dyDescent="0.4">
      <c r="D85" s="2" t="s">
        <v>367</v>
      </c>
      <c r="E85" s="11" t="s">
        <v>179</v>
      </c>
      <c r="G85" s="40">
        <v>999</v>
      </c>
      <c r="H85" s="40">
        <v>999</v>
      </c>
      <c r="I85" s="40">
        <v>999</v>
      </c>
      <c r="J85" s="40">
        <v>999</v>
      </c>
      <c r="K85" s="40">
        <v>999</v>
      </c>
      <c r="L85" s="40">
        <v>999</v>
      </c>
      <c r="M85" s="40">
        <v>999</v>
      </c>
      <c r="N85" s="40">
        <v>999</v>
      </c>
      <c r="O85" s="40">
        <v>999</v>
      </c>
      <c r="P85" s="40">
        <v>999</v>
      </c>
      <c r="Q85" s="40">
        <v>999</v>
      </c>
      <c r="R85" s="40">
        <v>999</v>
      </c>
      <c r="S85" s="40">
        <v>999</v>
      </c>
      <c r="T85" s="40">
        <v>999</v>
      </c>
      <c r="U85" s="40">
        <v>999</v>
      </c>
      <c r="V85" s="40">
        <v>999</v>
      </c>
      <c r="W85" s="40">
        <v>999</v>
      </c>
      <c r="X85" s="40">
        <v>999</v>
      </c>
      <c r="Y85" s="40">
        <v>999</v>
      </c>
      <c r="Z85" s="40">
        <v>999</v>
      </c>
      <c r="AA85" s="40">
        <v>999</v>
      </c>
      <c r="AB85" s="40">
        <v>999</v>
      </c>
      <c r="AC85" s="40">
        <v>999</v>
      </c>
      <c r="AD85" s="40">
        <v>999</v>
      </c>
      <c r="AE85" s="40">
        <v>999</v>
      </c>
      <c r="AF85" s="40">
        <v>999</v>
      </c>
      <c r="AG85" s="40">
        <v>999</v>
      </c>
      <c r="AH85" s="40">
        <v>999</v>
      </c>
      <c r="AI85" s="40">
        <v>999</v>
      </c>
      <c r="AJ85" s="40">
        <v>999</v>
      </c>
      <c r="AK85" s="40">
        <v>999</v>
      </c>
      <c r="AL85" s="40">
        <v>999</v>
      </c>
      <c r="AM85" s="40">
        <v>999</v>
      </c>
      <c r="AN85" s="40">
        <v>999</v>
      </c>
      <c r="AO85" s="40"/>
      <c r="AP85" s="40">
        <v>999</v>
      </c>
      <c r="AQ85" s="40">
        <v>999</v>
      </c>
      <c r="AR85" s="40">
        <v>999</v>
      </c>
      <c r="AS85" s="40">
        <v>999</v>
      </c>
      <c r="AT85" s="40">
        <v>999</v>
      </c>
      <c r="AU85" s="40">
        <v>999</v>
      </c>
      <c r="AV85" s="40">
        <v>999</v>
      </c>
      <c r="AW85" s="40">
        <v>999</v>
      </c>
      <c r="AX85" s="40">
        <v>999</v>
      </c>
      <c r="AY85" s="40">
        <v>999</v>
      </c>
      <c r="AZ85" s="40">
        <v>999</v>
      </c>
      <c r="BA85" s="40">
        <v>999</v>
      </c>
      <c r="BB85" s="40">
        <v>999</v>
      </c>
      <c r="BC85" s="40">
        <v>999</v>
      </c>
      <c r="BD85" s="40">
        <v>999</v>
      </c>
      <c r="BE85" s="40">
        <v>999</v>
      </c>
      <c r="BF85" s="16"/>
      <c r="BG85" s="16"/>
      <c r="BH85" s="16"/>
      <c r="BI85" s="16"/>
      <c r="BJ85" s="16"/>
    </row>
    <row r="86" spans="4:62" ht="15" customHeight="1" x14ac:dyDescent="0.4">
      <c r="D86" s="2" t="s">
        <v>367</v>
      </c>
      <c r="E86" s="11" t="s">
        <v>196</v>
      </c>
      <c r="G86" s="40">
        <v>999</v>
      </c>
      <c r="H86" s="40">
        <v>999</v>
      </c>
      <c r="I86" s="40">
        <v>999</v>
      </c>
      <c r="J86" s="40">
        <v>999</v>
      </c>
      <c r="K86" s="40">
        <v>999</v>
      </c>
      <c r="L86" s="40">
        <v>999</v>
      </c>
      <c r="M86" s="40">
        <v>999</v>
      </c>
      <c r="N86" s="40">
        <v>999</v>
      </c>
      <c r="O86" s="40">
        <v>999</v>
      </c>
      <c r="P86" s="40">
        <v>999</v>
      </c>
      <c r="Q86" s="40">
        <v>999</v>
      </c>
      <c r="R86" s="40">
        <v>999</v>
      </c>
      <c r="S86" s="40">
        <v>999</v>
      </c>
      <c r="T86" s="40">
        <v>999</v>
      </c>
      <c r="U86" s="40">
        <v>999</v>
      </c>
      <c r="V86" s="40">
        <v>999</v>
      </c>
      <c r="W86" s="40">
        <v>999</v>
      </c>
      <c r="X86" s="40">
        <v>999</v>
      </c>
      <c r="Y86" s="40">
        <v>999</v>
      </c>
      <c r="Z86" s="40">
        <v>999</v>
      </c>
      <c r="AA86" s="40">
        <v>999</v>
      </c>
      <c r="AB86" s="40">
        <v>999</v>
      </c>
      <c r="AC86" s="40">
        <v>999</v>
      </c>
      <c r="AD86" s="40">
        <v>999</v>
      </c>
      <c r="AE86" s="40">
        <v>999</v>
      </c>
      <c r="AF86" s="40">
        <v>999</v>
      </c>
      <c r="AG86" s="40">
        <v>999</v>
      </c>
      <c r="AH86" s="40">
        <v>999</v>
      </c>
      <c r="AI86" s="40">
        <v>999</v>
      </c>
      <c r="AJ86" s="40">
        <v>999</v>
      </c>
      <c r="AK86" s="40">
        <v>999</v>
      </c>
      <c r="AL86" s="40">
        <v>999</v>
      </c>
      <c r="AM86" s="40">
        <v>999</v>
      </c>
      <c r="AN86" s="40">
        <v>999</v>
      </c>
      <c r="AO86" s="40"/>
      <c r="AP86" s="40">
        <v>999</v>
      </c>
      <c r="AQ86" s="40">
        <v>999</v>
      </c>
      <c r="AR86" s="40">
        <v>999</v>
      </c>
      <c r="AS86" s="40">
        <v>999</v>
      </c>
      <c r="AT86" s="40">
        <v>999</v>
      </c>
      <c r="AU86" s="40">
        <v>999</v>
      </c>
      <c r="AV86" s="40">
        <v>999</v>
      </c>
      <c r="AW86" s="40">
        <v>999</v>
      </c>
      <c r="AX86" s="40">
        <v>999</v>
      </c>
      <c r="AY86" s="40">
        <v>999</v>
      </c>
      <c r="AZ86" s="40">
        <v>999</v>
      </c>
      <c r="BA86" s="40">
        <v>999</v>
      </c>
      <c r="BB86" s="40">
        <v>999</v>
      </c>
      <c r="BC86" s="40">
        <v>999</v>
      </c>
      <c r="BD86" s="40">
        <v>999</v>
      </c>
      <c r="BE86" s="40">
        <v>999</v>
      </c>
      <c r="BF86" s="16"/>
      <c r="BG86" s="16"/>
      <c r="BH86" s="16"/>
      <c r="BI86" s="16"/>
      <c r="BJ86" s="16"/>
    </row>
    <row r="87" spans="4:62" ht="15" customHeight="1" x14ac:dyDescent="0.4">
      <c r="D87" s="2" t="s">
        <v>367</v>
      </c>
      <c r="E87" s="11" t="s">
        <v>197</v>
      </c>
      <c r="G87" s="40">
        <v>999</v>
      </c>
      <c r="H87" s="40">
        <v>999</v>
      </c>
      <c r="I87" s="40">
        <v>999</v>
      </c>
      <c r="J87" s="40">
        <v>999</v>
      </c>
      <c r="K87" s="40">
        <v>999</v>
      </c>
      <c r="L87" s="40">
        <v>999</v>
      </c>
      <c r="M87" s="40">
        <v>999</v>
      </c>
      <c r="N87" s="40">
        <v>999</v>
      </c>
      <c r="O87" s="40">
        <v>999</v>
      </c>
      <c r="P87" s="40">
        <v>999</v>
      </c>
      <c r="Q87" s="40">
        <v>999</v>
      </c>
      <c r="R87" s="40">
        <v>999</v>
      </c>
      <c r="S87" s="40">
        <v>999</v>
      </c>
      <c r="T87" s="40">
        <v>999</v>
      </c>
      <c r="U87" s="40">
        <v>999</v>
      </c>
      <c r="V87" s="40">
        <v>999</v>
      </c>
      <c r="W87" s="40">
        <v>999</v>
      </c>
      <c r="X87" s="40">
        <v>999</v>
      </c>
      <c r="Y87" s="40">
        <v>999</v>
      </c>
      <c r="Z87" s="40">
        <v>999</v>
      </c>
      <c r="AA87" s="40">
        <v>999</v>
      </c>
      <c r="AB87" s="40">
        <v>999</v>
      </c>
      <c r="AC87" s="40">
        <v>999</v>
      </c>
      <c r="AD87" s="40">
        <v>999</v>
      </c>
      <c r="AE87" s="40">
        <v>999</v>
      </c>
      <c r="AF87" s="40">
        <v>999</v>
      </c>
      <c r="AG87" s="40">
        <v>999</v>
      </c>
      <c r="AH87" s="40">
        <v>999</v>
      </c>
      <c r="AI87" s="40">
        <v>999</v>
      </c>
      <c r="AJ87" s="40">
        <v>999</v>
      </c>
      <c r="AK87" s="40">
        <v>999</v>
      </c>
      <c r="AL87" s="40">
        <v>999</v>
      </c>
      <c r="AM87" s="40">
        <v>999</v>
      </c>
      <c r="AN87" s="40">
        <v>999</v>
      </c>
      <c r="AO87" s="40"/>
      <c r="AP87" s="40">
        <v>999</v>
      </c>
      <c r="AQ87" s="40">
        <v>999</v>
      </c>
      <c r="AR87" s="40">
        <v>999</v>
      </c>
      <c r="AS87" s="40">
        <v>999</v>
      </c>
      <c r="AT87" s="40">
        <v>999</v>
      </c>
      <c r="AU87" s="40">
        <v>999</v>
      </c>
      <c r="AV87" s="40">
        <v>999</v>
      </c>
      <c r="AW87" s="40">
        <v>999</v>
      </c>
      <c r="AX87" s="40">
        <v>999</v>
      </c>
      <c r="AY87" s="40">
        <v>999</v>
      </c>
      <c r="AZ87" s="40">
        <v>999</v>
      </c>
      <c r="BA87" s="40">
        <v>999</v>
      </c>
      <c r="BB87" s="40">
        <v>999</v>
      </c>
      <c r="BC87" s="40">
        <v>999</v>
      </c>
      <c r="BD87" s="40">
        <v>999</v>
      </c>
      <c r="BE87" s="40">
        <v>999</v>
      </c>
      <c r="BF87" s="16"/>
      <c r="BG87" s="16"/>
      <c r="BH87" s="16"/>
      <c r="BI87" s="16"/>
      <c r="BJ87" s="16"/>
    </row>
    <row r="88" spans="4:62" ht="15" customHeight="1" x14ac:dyDescent="0.4">
      <c r="D88" s="2" t="s">
        <v>367</v>
      </c>
      <c r="E88" s="11" t="s">
        <v>198</v>
      </c>
      <c r="G88" s="40">
        <v>999</v>
      </c>
      <c r="H88" s="40">
        <v>999</v>
      </c>
      <c r="I88" s="40">
        <v>999</v>
      </c>
      <c r="J88" s="40">
        <v>999</v>
      </c>
      <c r="K88" s="40">
        <v>999</v>
      </c>
      <c r="L88" s="40">
        <v>999</v>
      </c>
      <c r="M88" s="40">
        <v>999</v>
      </c>
      <c r="N88" s="40">
        <v>999</v>
      </c>
      <c r="O88" s="40">
        <v>999</v>
      </c>
      <c r="P88" s="40">
        <v>999</v>
      </c>
      <c r="Q88" s="40">
        <v>999</v>
      </c>
      <c r="R88" s="40">
        <v>999</v>
      </c>
      <c r="S88" s="40">
        <v>999</v>
      </c>
      <c r="T88" s="40">
        <v>999</v>
      </c>
      <c r="U88" s="40">
        <v>999</v>
      </c>
      <c r="V88" s="40">
        <v>999</v>
      </c>
      <c r="W88" s="40">
        <v>999</v>
      </c>
      <c r="X88" s="40">
        <v>999</v>
      </c>
      <c r="Y88" s="40">
        <v>999</v>
      </c>
      <c r="Z88" s="40">
        <v>999</v>
      </c>
      <c r="AA88" s="40">
        <v>999</v>
      </c>
      <c r="AB88" s="40">
        <v>999</v>
      </c>
      <c r="AC88" s="40">
        <v>999</v>
      </c>
      <c r="AD88" s="40">
        <v>999</v>
      </c>
      <c r="AE88" s="40">
        <v>999</v>
      </c>
      <c r="AF88" s="40">
        <v>999</v>
      </c>
      <c r="AG88" s="40">
        <v>999</v>
      </c>
      <c r="AH88" s="40">
        <v>999</v>
      </c>
      <c r="AI88" s="40">
        <v>999</v>
      </c>
      <c r="AJ88" s="40">
        <v>999</v>
      </c>
      <c r="AK88" s="40">
        <v>999</v>
      </c>
      <c r="AL88" s="40">
        <v>999</v>
      </c>
      <c r="AM88" s="40">
        <v>999</v>
      </c>
      <c r="AN88" s="40">
        <v>999</v>
      </c>
      <c r="AO88" s="40"/>
      <c r="AP88" s="40">
        <v>999</v>
      </c>
      <c r="AQ88" s="40">
        <v>999</v>
      </c>
      <c r="AR88" s="40">
        <v>999</v>
      </c>
      <c r="AS88" s="40">
        <v>999</v>
      </c>
      <c r="AT88" s="40">
        <v>999</v>
      </c>
      <c r="AU88" s="40">
        <v>999</v>
      </c>
      <c r="AV88" s="40">
        <v>999</v>
      </c>
      <c r="AW88" s="40">
        <v>999</v>
      </c>
      <c r="AX88" s="40">
        <v>999</v>
      </c>
      <c r="AY88" s="40">
        <v>999</v>
      </c>
      <c r="AZ88" s="40">
        <v>999</v>
      </c>
      <c r="BA88" s="40">
        <v>999</v>
      </c>
      <c r="BB88" s="40">
        <v>999</v>
      </c>
      <c r="BC88" s="40">
        <v>999</v>
      </c>
      <c r="BD88" s="40">
        <v>999</v>
      </c>
      <c r="BE88" s="40">
        <v>999</v>
      </c>
      <c r="BF88" s="16"/>
      <c r="BG88" s="16"/>
      <c r="BH88" s="16"/>
      <c r="BI88" s="16"/>
      <c r="BJ88" s="16"/>
    </row>
    <row r="89" spans="4:62" ht="15" customHeight="1" x14ac:dyDescent="0.4">
      <c r="D89" s="2" t="s">
        <v>367</v>
      </c>
      <c r="E89" s="11" t="s">
        <v>199</v>
      </c>
      <c r="G89" s="40">
        <v>999</v>
      </c>
      <c r="H89" s="40">
        <v>999</v>
      </c>
      <c r="I89" s="40">
        <v>999</v>
      </c>
      <c r="J89" s="40">
        <v>999</v>
      </c>
      <c r="K89" s="40">
        <v>999</v>
      </c>
      <c r="L89" s="40">
        <v>999</v>
      </c>
      <c r="M89" s="40">
        <v>999</v>
      </c>
      <c r="N89" s="40">
        <v>999</v>
      </c>
      <c r="O89" s="40">
        <v>999</v>
      </c>
      <c r="P89" s="40">
        <v>999</v>
      </c>
      <c r="Q89" s="40">
        <v>999</v>
      </c>
      <c r="R89" s="40">
        <v>999</v>
      </c>
      <c r="S89" s="40">
        <v>999</v>
      </c>
      <c r="T89" s="40">
        <v>999</v>
      </c>
      <c r="U89" s="40">
        <v>999</v>
      </c>
      <c r="V89" s="40">
        <v>999</v>
      </c>
      <c r="W89" s="40">
        <v>999</v>
      </c>
      <c r="X89" s="40">
        <v>999</v>
      </c>
      <c r="Y89" s="40">
        <v>999</v>
      </c>
      <c r="Z89" s="40">
        <v>999</v>
      </c>
      <c r="AA89" s="40">
        <v>999</v>
      </c>
      <c r="AB89" s="40">
        <v>999</v>
      </c>
      <c r="AC89" s="40">
        <v>999</v>
      </c>
      <c r="AD89" s="40">
        <v>999</v>
      </c>
      <c r="AE89" s="40">
        <v>999</v>
      </c>
      <c r="AF89" s="40">
        <v>999</v>
      </c>
      <c r="AG89" s="40">
        <v>999</v>
      </c>
      <c r="AH89" s="40">
        <v>999</v>
      </c>
      <c r="AI89" s="40">
        <v>999</v>
      </c>
      <c r="AJ89" s="40">
        <v>999</v>
      </c>
      <c r="AK89" s="40">
        <v>999</v>
      </c>
      <c r="AL89" s="40">
        <v>999</v>
      </c>
      <c r="AM89" s="40">
        <v>999</v>
      </c>
      <c r="AN89" s="40">
        <v>999</v>
      </c>
      <c r="AO89" s="40"/>
      <c r="AP89" s="40">
        <v>999</v>
      </c>
      <c r="AQ89" s="40">
        <v>999</v>
      </c>
      <c r="AR89" s="40">
        <v>999</v>
      </c>
      <c r="AS89" s="40">
        <v>999</v>
      </c>
      <c r="AT89" s="40">
        <v>999</v>
      </c>
      <c r="AU89" s="40">
        <v>999</v>
      </c>
      <c r="AV89" s="40">
        <v>999</v>
      </c>
      <c r="AW89" s="40">
        <v>999</v>
      </c>
      <c r="AX89" s="40">
        <v>999</v>
      </c>
      <c r="AY89" s="40">
        <v>999</v>
      </c>
      <c r="AZ89" s="40">
        <v>999</v>
      </c>
      <c r="BA89" s="40">
        <v>999</v>
      </c>
      <c r="BB89" s="40">
        <v>999</v>
      </c>
      <c r="BC89" s="40">
        <v>999</v>
      </c>
      <c r="BD89" s="40">
        <v>999</v>
      </c>
      <c r="BE89" s="40">
        <v>999</v>
      </c>
      <c r="BF89" s="16"/>
      <c r="BG89" s="16"/>
      <c r="BH89" s="16"/>
      <c r="BI89" s="16"/>
      <c r="BJ89" s="16"/>
    </row>
    <row r="90" spans="4:62" ht="15" customHeight="1" x14ac:dyDescent="0.4">
      <c r="D90" s="2" t="s">
        <v>367</v>
      </c>
      <c r="E90" s="11" t="s">
        <v>200</v>
      </c>
      <c r="G90" s="40">
        <v>999</v>
      </c>
      <c r="H90" s="40">
        <v>999</v>
      </c>
      <c r="I90" s="40">
        <v>999</v>
      </c>
      <c r="J90" s="40">
        <v>999</v>
      </c>
      <c r="K90" s="40">
        <v>999</v>
      </c>
      <c r="L90" s="40">
        <v>999</v>
      </c>
      <c r="M90" s="40">
        <v>999</v>
      </c>
      <c r="N90" s="40">
        <v>999</v>
      </c>
      <c r="O90" s="40">
        <v>999</v>
      </c>
      <c r="P90" s="40">
        <v>999</v>
      </c>
      <c r="Q90" s="40">
        <v>999</v>
      </c>
      <c r="R90" s="40">
        <v>999</v>
      </c>
      <c r="S90" s="40">
        <v>999</v>
      </c>
      <c r="T90" s="40">
        <v>999</v>
      </c>
      <c r="U90" s="40">
        <v>999</v>
      </c>
      <c r="V90" s="40">
        <v>999</v>
      </c>
      <c r="W90" s="40">
        <v>999</v>
      </c>
      <c r="X90" s="40">
        <v>999</v>
      </c>
      <c r="Y90" s="40">
        <v>999</v>
      </c>
      <c r="Z90" s="40">
        <v>999</v>
      </c>
      <c r="AA90" s="40">
        <v>999</v>
      </c>
      <c r="AB90" s="40">
        <v>999</v>
      </c>
      <c r="AC90" s="40">
        <v>999</v>
      </c>
      <c r="AD90" s="40">
        <v>999</v>
      </c>
      <c r="AE90" s="40">
        <v>999</v>
      </c>
      <c r="AF90" s="40">
        <v>999</v>
      </c>
      <c r="AG90" s="40">
        <v>999</v>
      </c>
      <c r="AH90" s="40">
        <v>999</v>
      </c>
      <c r="AI90" s="40">
        <v>999</v>
      </c>
      <c r="AJ90" s="40">
        <v>999</v>
      </c>
      <c r="AK90" s="40">
        <v>999</v>
      </c>
      <c r="AL90" s="40">
        <v>999</v>
      </c>
      <c r="AM90" s="40">
        <v>999</v>
      </c>
      <c r="AN90" s="40">
        <v>999</v>
      </c>
      <c r="AO90" s="40"/>
      <c r="AP90" s="40">
        <v>999</v>
      </c>
      <c r="AQ90" s="40">
        <v>999</v>
      </c>
      <c r="AR90" s="40">
        <v>999</v>
      </c>
      <c r="AS90" s="40">
        <v>999</v>
      </c>
      <c r="AT90" s="40">
        <v>999</v>
      </c>
      <c r="AU90" s="40">
        <v>999</v>
      </c>
      <c r="AV90" s="40">
        <v>999</v>
      </c>
      <c r="AW90" s="40">
        <v>999</v>
      </c>
      <c r="AX90" s="40">
        <v>999</v>
      </c>
      <c r="AY90" s="40">
        <v>999</v>
      </c>
      <c r="AZ90" s="40">
        <v>999</v>
      </c>
      <c r="BA90" s="40">
        <v>999</v>
      </c>
      <c r="BB90" s="40">
        <v>999</v>
      </c>
      <c r="BC90" s="40">
        <v>999</v>
      </c>
      <c r="BD90" s="40">
        <v>999</v>
      </c>
      <c r="BE90" s="40">
        <v>999</v>
      </c>
      <c r="BF90" s="16"/>
      <c r="BG90" s="16"/>
      <c r="BH90" s="16"/>
      <c r="BI90" s="16"/>
      <c r="BJ90" s="16"/>
    </row>
    <row r="91" spans="4:62" ht="15" customHeight="1" x14ac:dyDescent="0.4">
      <c r="D91" s="2" t="s">
        <v>367</v>
      </c>
      <c r="E91" s="11" t="s">
        <v>201</v>
      </c>
      <c r="G91" s="40">
        <v>999</v>
      </c>
      <c r="H91" s="40">
        <v>999</v>
      </c>
      <c r="I91" s="40">
        <v>999</v>
      </c>
      <c r="J91" s="40">
        <v>999</v>
      </c>
      <c r="K91" s="40">
        <v>999</v>
      </c>
      <c r="L91" s="40">
        <v>999</v>
      </c>
      <c r="M91" s="40">
        <v>999</v>
      </c>
      <c r="N91" s="40">
        <v>999</v>
      </c>
      <c r="O91" s="40">
        <v>999</v>
      </c>
      <c r="P91" s="40">
        <v>999</v>
      </c>
      <c r="Q91" s="40">
        <v>999</v>
      </c>
      <c r="R91" s="40">
        <v>999</v>
      </c>
      <c r="S91" s="40">
        <v>999</v>
      </c>
      <c r="T91" s="40">
        <v>999</v>
      </c>
      <c r="U91" s="40">
        <v>999</v>
      </c>
      <c r="V91" s="40">
        <v>999</v>
      </c>
      <c r="W91" s="40">
        <v>999</v>
      </c>
      <c r="X91" s="40">
        <v>999</v>
      </c>
      <c r="Y91" s="40">
        <v>999</v>
      </c>
      <c r="Z91" s="40">
        <v>999</v>
      </c>
      <c r="AA91" s="40">
        <v>999</v>
      </c>
      <c r="AB91" s="40">
        <v>999</v>
      </c>
      <c r="AC91" s="40">
        <v>999</v>
      </c>
      <c r="AD91" s="40">
        <v>999</v>
      </c>
      <c r="AE91" s="40">
        <v>999</v>
      </c>
      <c r="AF91" s="40">
        <v>999</v>
      </c>
      <c r="AG91" s="40">
        <v>999</v>
      </c>
      <c r="AH91" s="40">
        <v>999</v>
      </c>
      <c r="AI91" s="40">
        <v>999</v>
      </c>
      <c r="AJ91" s="40">
        <v>999</v>
      </c>
      <c r="AK91" s="40">
        <v>999</v>
      </c>
      <c r="AL91" s="40">
        <v>999</v>
      </c>
      <c r="AM91" s="40">
        <v>999</v>
      </c>
      <c r="AN91" s="40">
        <v>999</v>
      </c>
      <c r="AO91" s="40"/>
      <c r="AP91" s="40">
        <v>999</v>
      </c>
      <c r="AQ91" s="40">
        <v>999</v>
      </c>
      <c r="AR91" s="40">
        <v>999</v>
      </c>
      <c r="AS91" s="40">
        <v>999</v>
      </c>
      <c r="AT91" s="40">
        <v>999</v>
      </c>
      <c r="AU91" s="40">
        <v>999</v>
      </c>
      <c r="AV91" s="40">
        <v>999</v>
      </c>
      <c r="AW91" s="40">
        <v>999</v>
      </c>
      <c r="AX91" s="40">
        <v>999</v>
      </c>
      <c r="AY91" s="40">
        <v>999</v>
      </c>
      <c r="AZ91" s="40">
        <v>999</v>
      </c>
      <c r="BA91" s="40">
        <v>999</v>
      </c>
      <c r="BB91" s="40">
        <v>999</v>
      </c>
      <c r="BC91" s="40">
        <v>999</v>
      </c>
      <c r="BD91" s="40">
        <v>999</v>
      </c>
      <c r="BE91" s="40">
        <v>999</v>
      </c>
      <c r="BF91" s="16"/>
      <c r="BG91" s="16"/>
      <c r="BH91" s="16"/>
      <c r="BI91" s="16"/>
      <c r="BJ91" s="16"/>
    </row>
    <row r="92" spans="4:62" ht="15" customHeight="1" x14ac:dyDescent="0.4">
      <c r="D92" s="2" t="s">
        <v>367</v>
      </c>
      <c r="E92" s="11" t="s">
        <v>202</v>
      </c>
      <c r="G92" s="40">
        <v>999</v>
      </c>
      <c r="H92" s="40">
        <v>999</v>
      </c>
      <c r="I92" s="40">
        <v>999</v>
      </c>
      <c r="J92" s="40">
        <v>999</v>
      </c>
      <c r="K92" s="40">
        <v>999</v>
      </c>
      <c r="L92" s="40">
        <v>999</v>
      </c>
      <c r="M92" s="40">
        <v>999</v>
      </c>
      <c r="N92" s="40">
        <v>999</v>
      </c>
      <c r="O92" s="40">
        <v>999</v>
      </c>
      <c r="P92" s="40">
        <v>999</v>
      </c>
      <c r="Q92" s="40">
        <v>999</v>
      </c>
      <c r="R92" s="40">
        <v>999</v>
      </c>
      <c r="S92" s="40">
        <v>999</v>
      </c>
      <c r="T92" s="40">
        <v>999</v>
      </c>
      <c r="U92" s="40">
        <v>999</v>
      </c>
      <c r="V92" s="40">
        <v>999</v>
      </c>
      <c r="W92" s="40">
        <v>999</v>
      </c>
      <c r="X92" s="40">
        <v>999</v>
      </c>
      <c r="Y92" s="40">
        <v>999</v>
      </c>
      <c r="Z92" s="40">
        <v>999</v>
      </c>
      <c r="AA92" s="40">
        <v>999</v>
      </c>
      <c r="AB92" s="40">
        <v>999</v>
      </c>
      <c r="AC92" s="40">
        <v>999</v>
      </c>
      <c r="AD92" s="40">
        <v>999</v>
      </c>
      <c r="AE92" s="40">
        <v>999</v>
      </c>
      <c r="AF92" s="40">
        <v>999</v>
      </c>
      <c r="AG92" s="40">
        <v>999</v>
      </c>
      <c r="AH92" s="40">
        <v>999</v>
      </c>
      <c r="AI92" s="40">
        <v>999</v>
      </c>
      <c r="AJ92" s="40">
        <v>999</v>
      </c>
      <c r="AK92" s="40">
        <v>999</v>
      </c>
      <c r="AL92" s="40">
        <v>999</v>
      </c>
      <c r="AM92" s="40">
        <v>999</v>
      </c>
      <c r="AN92" s="40">
        <v>999</v>
      </c>
      <c r="AO92" s="40"/>
      <c r="AP92" s="40">
        <v>999</v>
      </c>
      <c r="AQ92" s="40">
        <v>999</v>
      </c>
      <c r="AR92" s="40">
        <v>999</v>
      </c>
      <c r="AS92" s="40">
        <v>999</v>
      </c>
      <c r="AT92" s="40">
        <v>999</v>
      </c>
      <c r="AU92" s="40">
        <v>999</v>
      </c>
      <c r="AV92" s="40">
        <v>999</v>
      </c>
      <c r="AW92" s="40">
        <v>999</v>
      </c>
      <c r="AX92" s="40">
        <v>999</v>
      </c>
      <c r="AY92" s="40">
        <v>999</v>
      </c>
      <c r="AZ92" s="40">
        <v>999</v>
      </c>
      <c r="BA92" s="40">
        <v>999</v>
      </c>
      <c r="BB92" s="40">
        <v>999</v>
      </c>
      <c r="BC92" s="40">
        <v>999</v>
      </c>
      <c r="BD92" s="40">
        <v>999</v>
      </c>
      <c r="BE92" s="40">
        <v>999</v>
      </c>
      <c r="BF92" s="16"/>
      <c r="BG92" s="16"/>
      <c r="BH92" s="16"/>
      <c r="BI92" s="16"/>
      <c r="BJ92" s="16"/>
    </row>
    <row r="93" spans="4:62" ht="15" customHeight="1" x14ac:dyDescent="0.4">
      <c r="D93" s="2" t="s">
        <v>367</v>
      </c>
      <c r="E93" s="11" t="s">
        <v>203</v>
      </c>
      <c r="G93" s="40">
        <v>999</v>
      </c>
      <c r="H93" s="40">
        <v>999</v>
      </c>
      <c r="I93" s="40">
        <v>999</v>
      </c>
      <c r="J93" s="40">
        <v>999</v>
      </c>
      <c r="K93" s="40">
        <v>999</v>
      </c>
      <c r="L93" s="40">
        <v>999</v>
      </c>
      <c r="M93" s="40">
        <v>999</v>
      </c>
      <c r="N93" s="40">
        <v>999</v>
      </c>
      <c r="O93" s="40">
        <v>999</v>
      </c>
      <c r="P93" s="40">
        <v>999</v>
      </c>
      <c r="Q93" s="40">
        <v>999</v>
      </c>
      <c r="R93" s="40">
        <v>999</v>
      </c>
      <c r="S93" s="40">
        <v>999</v>
      </c>
      <c r="T93" s="40">
        <v>999</v>
      </c>
      <c r="U93" s="40">
        <v>999</v>
      </c>
      <c r="V93" s="40">
        <v>999</v>
      </c>
      <c r="W93" s="40">
        <v>999</v>
      </c>
      <c r="X93" s="40">
        <v>999</v>
      </c>
      <c r="Y93" s="40">
        <v>999</v>
      </c>
      <c r="Z93" s="40">
        <v>999</v>
      </c>
      <c r="AA93" s="40">
        <v>999</v>
      </c>
      <c r="AB93" s="40">
        <v>999</v>
      </c>
      <c r="AC93" s="40">
        <v>999</v>
      </c>
      <c r="AD93" s="40">
        <v>999</v>
      </c>
      <c r="AE93" s="40">
        <v>999</v>
      </c>
      <c r="AF93" s="40">
        <v>999</v>
      </c>
      <c r="AG93" s="40">
        <v>999</v>
      </c>
      <c r="AH93" s="40">
        <v>999</v>
      </c>
      <c r="AI93" s="40">
        <v>999</v>
      </c>
      <c r="AJ93" s="40">
        <v>999</v>
      </c>
      <c r="AK93" s="40">
        <v>999</v>
      </c>
      <c r="AL93" s="40">
        <v>999</v>
      </c>
      <c r="AM93" s="40">
        <v>999</v>
      </c>
      <c r="AN93" s="40">
        <v>999</v>
      </c>
      <c r="AO93" s="40"/>
      <c r="AP93" s="40">
        <v>999</v>
      </c>
      <c r="AQ93" s="40">
        <v>999</v>
      </c>
      <c r="AR93" s="40">
        <v>999</v>
      </c>
      <c r="AS93" s="40">
        <v>999</v>
      </c>
      <c r="AT93" s="40">
        <v>999</v>
      </c>
      <c r="AU93" s="40">
        <v>999</v>
      </c>
      <c r="AV93" s="40">
        <v>999</v>
      </c>
      <c r="AW93" s="40">
        <v>999</v>
      </c>
      <c r="AX93" s="40">
        <v>999</v>
      </c>
      <c r="AY93" s="40">
        <v>999</v>
      </c>
      <c r="AZ93" s="40">
        <v>999</v>
      </c>
      <c r="BA93" s="40">
        <v>999</v>
      </c>
      <c r="BB93" s="40">
        <v>999</v>
      </c>
      <c r="BC93" s="40">
        <v>999</v>
      </c>
      <c r="BD93" s="40">
        <v>999</v>
      </c>
      <c r="BE93" s="40">
        <v>999</v>
      </c>
      <c r="BF93" s="16"/>
      <c r="BG93" s="16"/>
      <c r="BH93" s="16"/>
      <c r="BI93" s="16"/>
      <c r="BJ93" s="16"/>
    </row>
    <row r="94" spans="4:62" ht="15" customHeight="1" x14ac:dyDescent="0.4">
      <c r="D94" s="2" t="s">
        <v>367</v>
      </c>
      <c r="E94" s="11" t="s">
        <v>204</v>
      </c>
      <c r="G94" s="40">
        <v>999</v>
      </c>
      <c r="H94" s="40">
        <v>999</v>
      </c>
      <c r="I94" s="40">
        <v>999</v>
      </c>
      <c r="J94" s="40">
        <v>999</v>
      </c>
      <c r="K94" s="40">
        <v>999</v>
      </c>
      <c r="L94" s="40">
        <v>999</v>
      </c>
      <c r="M94" s="40">
        <v>999</v>
      </c>
      <c r="N94" s="40">
        <v>999</v>
      </c>
      <c r="O94" s="40">
        <v>999</v>
      </c>
      <c r="P94" s="40">
        <v>999</v>
      </c>
      <c r="Q94" s="40">
        <v>999</v>
      </c>
      <c r="R94" s="40">
        <v>999</v>
      </c>
      <c r="S94" s="40">
        <v>999</v>
      </c>
      <c r="T94" s="40">
        <v>999</v>
      </c>
      <c r="U94" s="40">
        <v>999</v>
      </c>
      <c r="V94" s="40">
        <v>999</v>
      </c>
      <c r="W94" s="40">
        <v>999</v>
      </c>
      <c r="X94" s="40">
        <v>999</v>
      </c>
      <c r="Y94" s="40">
        <v>999</v>
      </c>
      <c r="Z94" s="40">
        <v>999</v>
      </c>
      <c r="AA94" s="40">
        <v>999</v>
      </c>
      <c r="AB94" s="40">
        <v>999</v>
      </c>
      <c r="AC94" s="40">
        <v>999</v>
      </c>
      <c r="AD94" s="40">
        <v>999</v>
      </c>
      <c r="AE94" s="40">
        <v>999</v>
      </c>
      <c r="AF94" s="40">
        <v>999</v>
      </c>
      <c r="AG94" s="40">
        <v>999</v>
      </c>
      <c r="AH94" s="40">
        <v>999</v>
      </c>
      <c r="AI94" s="40">
        <v>999</v>
      </c>
      <c r="AJ94" s="40">
        <v>999</v>
      </c>
      <c r="AK94" s="40">
        <v>999</v>
      </c>
      <c r="AL94" s="40">
        <v>999</v>
      </c>
      <c r="AM94" s="40">
        <v>999</v>
      </c>
      <c r="AN94" s="40">
        <v>999</v>
      </c>
      <c r="AO94" s="40"/>
      <c r="AP94" s="40">
        <v>999</v>
      </c>
      <c r="AQ94" s="40">
        <v>999</v>
      </c>
      <c r="AR94" s="40">
        <v>999</v>
      </c>
      <c r="AS94" s="40">
        <v>999</v>
      </c>
      <c r="AT94" s="40">
        <v>999</v>
      </c>
      <c r="AU94" s="40">
        <v>999</v>
      </c>
      <c r="AV94" s="40">
        <v>999</v>
      </c>
      <c r="AW94" s="40">
        <v>999</v>
      </c>
      <c r="AX94" s="40">
        <v>999</v>
      </c>
      <c r="AY94" s="40">
        <v>999</v>
      </c>
      <c r="AZ94" s="40">
        <v>999</v>
      </c>
      <c r="BA94" s="40">
        <v>999</v>
      </c>
      <c r="BB94" s="40">
        <v>999</v>
      </c>
      <c r="BC94" s="40">
        <v>999</v>
      </c>
      <c r="BD94" s="40">
        <v>999</v>
      </c>
      <c r="BE94" s="40">
        <v>999</v>
      </c>
      <c r="BF94" s="16"/>
      <c r="BG94" s="16"/>
      <c r="BH94" s="16"/>
      <c r="BI94" s="16"/>
      <c r="BJ94" s="16"/>
    </row>
    <row r="95" spans="4:62" ht="15" customHeight="1" x14ac:dyDescent="0.4">
      <c r="D95" s="2" t="s">
        <v>367</v>
      </c>
      <c r="E95" s="11" t="s">
        <v>205</v>
      </c>
      <c r="G95" s="40">
        <v>999</v>
      </c>
      <c r="H95" s="40">
        <v>999</v>
      </c>
      <c r="I95" s="40">
        <v>999</v>
      </c>
      <c r="J95" s="40">
        <v>999</v>
      </c>
      <c r="K95" s="40">
        <v>999</v>
      </c>
      <c r="L95" s="40">
        <v>999</v>
      </c>
      <c r="M95" s="40">
        <v>999</v>
      </c>
      <c r="N95" s="40">
        <v>999</v>
      </c>
      <c r="O95" s="40">
        <v>999</v>
      </c>
      <c r="P95" s="40">
        <v>999</v>
      </c>
      <c r="Q95" s="40">
        <v>999</v>
      </c>
      <c r="R95" s="40">
        <v>999</v>
      </c>
      <c r="S95" s="40">
        <v>999</v>
      </c>
      <c r="T95" s="40">
        <v>999</v>
      </c>
      <c r="U95" s="40">
        <v>999</v>
      </c>
      <c r="V95" s="40">
        <v>999</v>
      </c>
      <c r="W95" s="40">
        <v>999</v>
      </c>
      <c r="X95" s="40">
        <v>999</v>
      </c>
      <c r="Y95" s="40">
        <v>999</v>
      </c>
      <c r="Z95" s="40">
        <v>999</v>
      </c>
      <c r="AA95" s="40">
        <v>999</v>
      </c>
      <c r="AB95" s="40">
        <v>999</v>
      </c>
      <c r="AC95" s="40">
        <v>999</v>
      </c>
      <c r="AD95" s="40">
        <v>999</v>
      </c>
      <c r="AE95" s="40">
        <v>999</v>
      </c>
      <c r="AF95" s="40">
        <v>999</v>
      </c>
      <c r="AG95" s="40">
        <v>999</v>
      </c>
      <c r="AH95" s="40">
        <v>999</v>
      </c>
      <c r="AI95" s="40">
        <v>999</v>
      </c>
      <c r="AJ95" s="40">
        <v>999</v>
      </c>
      <c r="AK95" s="40">
        <v>999</v>
      </c>
      <c r="AL95" s="40">
        <v>999</v>
      </c>
      <c r="AM95" s="40">
        <v>999</v>
      </c>
      <c r="AN95" s="40">
        <v>999</v>
      </c>
      <c r="AO95" s="40"/>
      <c r="AP95" s="40">
        <v>999</v>
      </c>
      <c r="AQ95" s="40">
        <v>999</v>
      </c>
      <c r="AR95" s="40">
        <v>999</v>
      </c>
      <c r="AS95" s="40">
        <v>999</v>
      </c>
      <c r="AT95" s="40">
        <v>999</v>
      </c>
      <c r="AU95" s="40">
        <v>999</v>
      </c>
      <c r="AV95" s="40">
        <v>999</v>
      </c>
      <c r="AW95" s="40">
        <v>999</v>
      </c>
      <c r="AX95" s="40">
        <v>999</v>
      </c>
      <c r="AY95" s="40">
        <v>999</v>
      </c>
      <c r="AZ95" s="40">
        <v>999</v>
      </c>
      <c r="BA95" s="40">
        <v>999</v>
      </c>
      <c r="BB95" s="40">
        <v>999</v>
      </c>
      <c r="BC95" s="40">
        <v>999</v>
      </c>
      <c r="BD95" s="40">
        <v>999</v>
      </c>
      <c r="BE95" s="40">
        <v>999</v>
      </c>
      <c r="BF95" s="16"/>
      <c r="BG95" s="16"/>
      <c r="BH95" s="16"/>
      <c r="BI95" s="16"/>
      <c r="BJ95" s="16"/>
    </row>
    <row r="96" spans="4:62" ht="15" customHeight="1" x14ac:dyDescent="0.4">
      <c r="D96" s="2" t="s">
        <v>367</v>
      </c>
      <c r="E96" s="11" t="s">
        <v>206</v>
      </c>
      <c r="G96" s="40">
        <v>999</v>
      </c>
      <c r="H96" s="40">
        <v>999</v>
      </c>
      <c r="I96" s="40">
        <v>999</v>
      </c>
      <c r="J96" s="40">
        <v>999</v>
      </c>
      <c r="K96" s="40">
        <v>999</v>
      </c>
      <c r="L96" s="40">
        <v>999</v>
      </c>
      <c r="M96" s="40">
        <v>999</v>
      </c>
      <c r="N96" s="40">
        <v>999</v>
      </c>
      <c r="O96" s="40">
        <v>999</v>
      </c>
      <c r="P96" s="40">
        <v>999</v>
      </c>
      <c r="Q96" s="40">
        <v>999</v>
      </c>
      <c r="R96" s="40">
        <v>999</v>
      </c>
      <c r="S96" s="40">
        <v>999</v>
      </c>
      <c r="T96" s="40">
        <v>999</v>
      </c>
      <c r="U96" s="40">
        <v>999</v>
      </c>
      <c r="V96" s="40">
        <v>999</v>
      </c>
      <c r="W96" s="40">
        <v>999</v>
      </c>
      <c r="X96" s="40">
        <v>999</v>
      </c>
      <c r="Y96" s="40">
        <v>999</v>
      </c>
      <c r="Z96" s="40">
        <v>999</v>
      </c>
      <c r="AA96" s="40">
        <v>999</v>
      </c>
      <c r="AB96" s="40">
        <v>999</v>
      </c>
      <c r="AC96" s="40">
        <v>999</v>
      </c>
      <c r="AD96" s="40">
        <v>999</v>
      </c>
      <c r="AE96" s="40">
        <v>999</v>
      </c>
      <c r="AF96" s="40">
        <v>999</v>
      </c>
      <c r="AG96" s="40">
        <v>999</v>
      </c>
      <c r="AH96" s="40">
        <v>999</v>
      </c>
      <c r="AI96" s="40">
        <v>999</v>
      </c>
      <c r="AJ96" s="40">
        <v>999</v>
      </c>
      <c r="AK96" s="40">
        <v>999</v>
      </c>
      <c r="AL96" s="40">
        <v>999</v>
      </c>
      <c r="AM96" s="40">
        <v>999</v>
      </c>
      <c r="AN96" s="40">
        <v>999</v>
      </c>
      <c r="AO96" s="40"/>
      <c r="AP96" s="40">
        <v>999</v>
      </c>
      <c r="AQ96" s="40">
        <v>999</v>
      </c>
      <c r="AR96" s="40">
        <v>999</v>
      </c>
      <c r="AS96" s="40">
        <v>999</v>
      </c>
      <c r="AT96" s="40">
        <v>999</v>
      </c>
      <c r="AU96" s="40">
        <v>999</v>
      </c>
      <c r="AV96" s="40">
        <v>999</v>
      </c>
      <c r="AW96" s="40">
        <v>999</v>
      </c>
      <c r="AX96" s="40">
        <v>999</v>
      </c>
      <c r="AY96" s="40">
        <v>999</v>
      </c>
      <c r="AZ96" s="40">
        <v>999</v>
      </c>
      <c r="BA96" s="40">
        <v>999</v>
      </c>
      <c r="BB96" s="40">
        <v>999</v>
      </c>
      <c r="BC96" s="40">
        <v>999</v>
      </c>
      <c r="BD96" s="40">
        <v>999</v>
      </c>
      <c r="BE96" s="40">
        <v>999</v>
      </c>
      <c r="BF96" s="16"/>
      <c r="BG96" s="16"/>
      <c r="BH96" s="16"/>
      <c r="BI96" s="16"/>
      <c r="BJ96" s="16"/>
    </row>
    <row r="97" spans="4:62" ht="15" customHeight="1" x14ac:dyDescent="0.4">
      <c r="D97" s="2" t="s">
        <v>367</v>
      </c>
      <c r="E97" s="11" t="s">
        <v>207</v>
      </c>
      <c r="G97" s="40">
        <v>999</v>
      </c>
      <c r="H97" s="40">
        <v>999</v>
      </c>
      <c r="I97" s="40">
        <v>999</v>
      </c>
      <c r="J97" s="40">
        <v>999</v>
      </c>
      <c r="K97" s="40">
        <v>999</v>
      </c>
      <c r="L97" s="40">
        <v>999</v>
      </c>
      <c r="M97" s="40">
        <v>999</v>
      </c>
      <c r="N97" s="40">
        <v>999</v>
      </c>
      <c r="O97" s="40">
        <v>999</v>
      </c>
      <c r="P97" s="40">
        <v>999</v>
      </c>
      <c r="Q97" s="40">
        <v>999</v>
      </c>
      <c r="R97" s="40">
        <v>999</v>
      </c>
      <c r="S97" s="40">
        <v>999</v>
      </c>
      <c r="T97" s="40">
        <v>999</v>
      </c>
      <c r="U97" s="40">
        <v>999</v>
      </c>
      <c r="V97" s="40">
        <v>999</v>
      </c>
      <c r="W97" s="40">
        <v>999</v>
      </c>
      <c r="X97" s="40">
        <v>999</v>
      </c>
      <c r="Y97" s="40">
        <v>999</v>
      </c>
      <c r="Z97" s="40">
        <v>999</v>
      </c>
      <c r="AA97" s="40">
        <v>999</v>
      </c>
      <c r="AB97" s="40">
        <v>999</v>
      </c>
      <c r="AC97" s="40">
        <v>999</v>
      </c>
      <c r="AD97" s="40">
        <v>999</v>
      </c>
      <c r="AE97" s="40">
        <v>999</v>
      </c>
      <c r="AF97" s="40">
        <v>999</v>
      </c>
      <c r="AG97" s="40">
        <v>999</v>
      </c>
      <c r="AH97" s="40">
        <v>999</v>
      </c>
      <c r="AI97" s="40">
        <v>999</v>
      </c>
      <c r="AJ97" s="40">
        <v>999</v>
      </c>
      <c r="AK97" s="40">
        <v>999</v>
      </c>
      <c r="AL97" s="40">
        <v>999</v>
      </c>
      <c r="AM97" s="40">
        <v>999</v>
      </c>
      <c r="AN97" s="40">
        <v>999</v>
      </c>
      <c r="AO97" s="40"/>
      <c r="AP97" s="40">
        <v>999</v>
      </c>
      <c r="AQ97" s="40">
        <v>999</v>
      </c>
      <c r="AR97" s="40">
        <v>999</v>
      </c>
      <c r="AS97" s="40">
        <v>999</v>
      </c>
      <c r="AT97" s="40">
        <v>999</v>
      </c>
      <c r="AU97" s="40">
        <v>999</v>
      </c>
      <c r="AV97" s="40">
        <v>999</v>
      </c>
      <c r="AW97" s="40">
        <v>999</v>
      </c>
      <c r="AX97" s="40">
        <v>999</v>
      </c>
      <c r="AY97" s="40">
        <v>999</v>
      </c>
      <c r="AZ97" s="40">
        <v>999</v>
      </c>
      <c r="BA97" s="40">
        <v>999</v>
      </c>
      <c r="BB97" s="40">
        <v>999</v>
      </c>
      <c r="BC97" s="40">
        <v>999</v>
      </c>
      <c r="BD97" s="40">
        <v>999</v>
      </c>
      <c r="BE97" s="40">
        <v>999</v>
      </c>
      <c r="BF97" s="16"/>
      <c r="BG97" s="16"/>
      <c r="BH97" s="16"/>
      <c r="BI97" s="16"/>
      <c r="BJ97" s="16"/>
    </row>
    <row r="98" spans="4:62" ht="15" customHeight="1" x14ac:dyDescent="0.4">
      <c r="D98" s="2" t="s">
        <v>367</v>
      </c>
      <c r="E98" s="11" t="s">
        <v>208</v>
      </c>
      <c r="G98" s="40">
        <v>999</v>
      </c>
      <c r="H98" s="40">
        <v>999</v>
      </c>
      <c r="I98" s="40">
        <v>999</v>
      </c>
      <c r="J98" s="40">
        <v>999</v>
      </c>
      <c r="K98" s="40">
        <v>999</v>
      </c>
      <c r="L98" s="40">
        <v>999</v>
      </c>
      <c r="M98" s="40">
        <v>999</v>
      </c>
      <c r="N98" s="40">
        <v>999</v>
      </c>
      <c r="O98" s="40">
        <v>999</v>
      </c>
      <c r="P98" s="40">
        <v>999</v>
      </c>
      <c r="Q98" s="40">
        <v>999</v>
      </c>
      <c r="R98" s="40">
        <v>999</v>
      </c>
      <c r="S98" s="40">
        <v>999</v>
      </c>
      <c r="T98" s="40">
        <v>999</v>
      </c>
      <c r="U98" s="40">
        <v>999</v>
      </c>
      <c r="V98" s="40">
        <v>999</v>
      </c>
      <c r="W98" s="40">
        <v>999</v>
      </c>
      <c r="X98" s="40">
        <v>999</v>
      </c>
      <c r="Y98" s="40">
        <v>999</v>
      </c>
      <c r="Z98" s="40">
        <v>999</v>
      </c>
      <c r="AA98" s="40">
        <v>999</v>
      </c>
      <c r="AB98" s="40">
        <v>999</v>
      </c>
      <c r="AC98" s="40">
        <v>999</v>
      </c>
      <c r="AD98" s="40">
        <v>999</v>
      </c>
      <c r="AE98" s="40">
        <v>999</v>
      </c>
      <c r="AF98" s="40">
        <v>999</v>
      </c>
      <c r="AG98" s="40">
        <v>999</v>
      </c>
      <c r="AH98" s="40">
        <v>999</v>
      </c>
      <c r="AI98" s="40">
        <v>999</v>
      </c>
      <c r="AJ98" s="40">
        <v>999</v>
      </c>
      <c r="AK98" s="40">
        <v>999</v>
      </c>
      <c r="AL98" s="40">
        <v>999</v>
      </c>
      <c r="AM98" s="40">
        <v>999</v>
      </c>
      <c r="AN98" s="40">
        <v>999</v>
      </c>
      <c r="AO98" s="40"/>
      <c r="AP98" s="40">
        <v>999</v>
      </c>
      <c r="AQ98" s="40">
        <v>999</v>
      </c>
      <c r="AR98" s="40">
        <v>999</v>
      </c>
      <c r="AS98" s="40">
        <v>999</v>
      </c>
      <c r="AT98" s="40">
        <v>999</v>
      </c>
      <c r="AU98" s="40">
        <v>999</v>
      </c>
      <c r="AV98" s="40">
        <v>999</v>
      </c>
      <c r="AW98" s="40">
        <v>999</v>
      </c>
      <c r="AX98" s="40">
        <v>999</v>
      </c>
      <c r="AY98" s="40">
        <v>999</v>
      </c>
      <c r="AZ98" s="40">
        <v>999</v>
      </c>
      <c r="BA98" s="40">
        <v>999</v>
      </c>
      <c r="BB98" s="40">
        <v>999</v>
      </c>
      <c r="BC98" s="40">
        <v>999</v>
      </c>
      <c r="BD98" s="40">
        <v>999</v>
      </c>
      <c r="BE98" s="40">
        <v>999</v>
      </c>
      <c r="BF98" s="16"/>
      <c r="BG98" s="16"/>
      <c r="BH98" s="16"/>
      <c r="BI98" s="16"/>
      <c r="BJ98" s="16"/>
    </row>
    <row r="99" spans="4:62" ht="15" customHeight="1" x14ac:dyDescent="0.4">
      <c r="D99" s="2" t="s">
        <v>367</v>
      </c>
      <c r="E99" s="11" t="s">
        <v>209</v>
      </c>
      <c r="G99" s="40">
        <v>999</v>
      </c>
      <c r="H99" s="40">
        <v>999</v>
      </c>
      <c r="I99" s="40">
        <v>999</v>
      </c>
      <c r="J99" s="40">
        <v>999</v>
      </c>
      <c r="K99" s="40">
        <v>999</v>
      </c>
      <c r="L99" s="40">
        <v>999</v>
      </c>
      <c r="M99" s="40">
        <v>999</v>
      </c>
      <c r="N99" s="40">
        <v>999</v>
      </c>
      <c r="O99" s="40">
        <v>999</v>
      </c>
      <c r="P99" s="40">
        <v>999</v>
      </c>
      <c r="Q99" s="40">
        <v>999</v>
      </c>
      <c r="R99" s="40">
        <v>999</v>
      </c>
      <c r="S99" s="40">
        <v>999</v>
      </c>
      <c r="T99" s="40">
        <v>999</v>
      </c>
      <c r="U99" s="40">
        <v>999</v>
      </c>
      <c r="V99" s="40">
        <v>999</v>
      </c>
      <c r="W99" s="40">
        <v>999</v>
      </c>
      <c r="X99" s="40">
        <v>999</v>
      </c>
      <c r="Y99" s="40">
        <v>999</v>
      </c>
      <c r="Z99" s="40">
        <v>999</v>
      </c>
      <c r="AA99" s="40">
        <v>999</v>
      </c>
      <c r="AB99" s="40">
        <v>999</v>
      </c>
      <c r="AC99" s="40">
        <v>999</v>
      </c>
      <c r="AD99" s="40">
        <v>999</v>
      </c>
      <c r="AE99" s="40">
        <v>999</v>
      </c>
      <c r="AF99" s="40">
        <v>999</v>
      </c>
      <c r="AG99" s="40">
        <v>999</v>
      </c>
      <c r="AH99" s="40">
        <v>999</v>
      </c>
      <c r="AI99" s="40">
        <v>999</v>
      </c>
      <c r="AJ99" s="40">
        <v>999</v>
      </c>
      <c r="AK99" s="40">
        <v>999</v>
      </c>
      <c r="AL99" s="40">
        <v>999</v>
      </c>
      <c r="AM99" s="40">
        <v>999</v>
      </c>
      <c r="AN99" s="40">
        <v>999</v>
      </c>
      <c r="AO99" s="40"/>
      <c r="AP99" s="40">
        <v>999</v>
      </c>
      <c r="AQ99" s="40">
        <v>999</v>
      </c>
      <c r="AR99" s="40">
        <v>999</v>
      </c>
      <c r="AS99" s="40">
        <v>999</v>
      </c>
      <c r="AT99" s="40">
        <v>999</v>
      </c>
      <c r="AU99" s="40">
        <v>999</v>
      </c>
      <c r="AV99" s="40">
        <v>999</v>
      </c>
      <c r="AW99" s="40">
        <v>999</v>
      </c>
      <c r="AX99" s="40">
        <v>999</v>
      </c>
      <c r="AY99" s="40">
        <v>999</v>
      </c>
      <c r="AZ99" s="40">
        <v>999</v>
      </c>
      <c r="BA99" s="40">
        <v>999</v>
      </c>
      <c r="BB99" s="40">
        <v>999</v>
      </c>
      <c r="BC99" s="40">
        <v>999</v>
      </c>
      <c r="BD99" s="40">
        <v>999</v>
      </c>
      <c r="BE99" s="40">
        <v>999</v>
      </c>
      <c r="BF99" s="16"/>
      <c r="BG99" s="16"/>
      <c r="BH99" s="16"/>
      <c r="BI99" s="16"/>
      <c r="BJ99" s="16"/>
    </row>
    <row r="100" spans="4:62" ht="15" customHeight="1" x14ac:dyDescent="0.4">
      <c r="D100" s="2" t="s">
        <v>367</v>
      </c>
      <c r="E100" s="11" t="s">
        <v>210</v>
      </c>
      <c r="G100" s="40">
        <v>999</v>
      </c>
      <c r="H100" s="40">
        <v>999</v>
      </c>
      <c r="I100" s="40">
        <v>999</v>
      </c>
      <c r="J100" s="40">
        <v>999</v>
      </c>
      <c r="K100" s="40">
        <v>999</v>
      </c>
      <c r="L100" s="40">
        <v>999</v>
      </c>
      <c r="M100" s="40">
        <v>999</v>
      </c>
      <c r="N100" s="40">
        <v>999</v>
      </c>
      <c r="O100" s="40">
        <v>999</v>
      </c>
      <c r="P100" s="40">
        <v>999</v>
      </c>
      <c r="Q100" s="40">
        <v>999</v>
      </c>
      <c r="R100" s="40">
        <v>999</v>
      </c>
      <c r="S100" s="40">
        <v>999</v>
      </c>
      <c r="T100" s="40">
        <v>999</v>
      </c>
      <c r="U100" s="40">
        <v>999</v>
      </c>
      <c r="V100" s="40">
        <v>999</v>
      </c>
      <c r="W100" s="40">
        <v>999</v>
      </c>
      <c r="X100" s="40">
        <v>999</v>
      </c>
      <c r="Y100" s="40">
        <v>999</v>
      </c>
      <c r="Z100" s="40">
        <v>999</v>
      </c>
      <c r="AA100" s="40">
        <v>999</v>
      </c>
      <c r="AB100" s="40">
        <v>999</v>
      </c>
      <c r="AC100" s="40">
        <v>999</v>
      </c>
      <c r="AD100" s="40">
        <v>999</v>
      </c>
      <c r="AE100" s="40">
        <v>999</v>
      </c>
      <c r="AF100" s="40">
        <v>999</v>
      </c>
      <c r="AG100" s="40">
        <v>999</v>
      </c>
      <c r="AH100" s="40">
        <v>999</v>
      </c>
      <c r="AI100" s="40">
        <v>999</v>
      </c>
      <c r="AJ100" s="40">
        <v>999</v>
      </c>
      <c r="AK100" s="40">
        <v>999</v>
      </c>
      <c r="AL100" s="40">
        <v>999</v>
      </c>
      <c r="AM100" s="40">
        <v>999</v>
      </c>
      <c r="AN100" s="40">
        <v>999</v>
      </c>
      <c r="AO100" s="40"/>
      <c r="AP100" s="40">
        <v>999</v>
      </c>
      <c r="AQ100" s="40">
        <v>999</v>
      </c>
      <c r="AR100" s="40">
        <v>999</v>
      </c>
      <c r="AS100" s="40">
        <v>999</v>
      </c>
      <c r="AT100" s="40">
        <v>999</v>
      </c>
      <c r="AU100" s="40">
        <v>999</v>
      </c>
      <c r="AV100" s="40">
        <v>999</v>
      </c>
      <c r="AW100" s="40">
        <v>999</v>
      </c>
      <c r="AX100" s="40">
        <v>999</v>
      </c>
      <c r="AY100" s="40">
        <v>999</v>
      </c>
      <c r="AZ100" s="40">
        <v>999</v>
      </c>
      <c r="BA100" s="40">
        <v>999</v>
      </c>
      <c r="BB100" s="40">
        <v>999</v>
      </c>
      <c r="BC100" s="40">
        <v>999</v>
      </c>
      <c r="BD100" s="40">
        <v>999</v>
      </c>
      <c r="BE100" s="40">
        <v>999</v>
      </c>
      <c r="BF100" s="16"/>
      <c r="BG100" s="16"/>
      <c r="BH100" s="16"/>
      <c r="BI100" s="16"/>
      <c r="BJ100" s="16"/>
    </row>
    <row r="101" spans="4:62" ht="15" customHeight="1" x14ac:dyDescent="0.4">
      <c r="D101" s="2" t="s">
        <v>367</v>
      </c>
      <c r="E101" s="11" t="s">
        <v>211</v>
      </c>
      <c r="G101" s="40">
        <v>999</v>
      </c>
      <c r="H101" s="40">
        <v>999</v>
      </c>
      <c r="I101" s="40">
        <v>999</v>
      </c>
      <c r="J101" s="40">
        <v>999</v>
      </c>
      <c r="K101" s="40">
        <v>999</v>
      </c>
      <c r="L101" s="40">
        <v>999</v>
      </c>
      <c r="M101" s="40">
        <v>999</v>
      </c>
      <c r="N101" s="40">
        <v>999</v>
      </c>
      <c r="O101" s="40">
        <v>999</v>
      </c>
      <c r="P101" s="40">
        <v>999</v>
      </c>
      <c r="Q101" s="40">
        <v>999</v>
      </c>
      <c r="R101" s="40">
        <v>999</v>
      </c>
      <c r="S101" s="40">
        <v>999</v>
      </c>
      <c r="T101" s="40">
        <v>999</v>
      </c>
      <c r="U101" s="40">
        <v>999</v>
      </c>
      <c r="V101" s="40">
        <v>999</v>
      </c>
      <c r="W101" s="40">
        <v>999</v>
      </c>
      <c r="X101" s="40">
        <v>999</v>
      </c>
      <c r="Y101" s="40">
        <v>999</v>
      </c>
      <c r="Z101" s="40">
        <v>999</v>
      </c>
      <c r="AA101" s="40">
        <v>999</v>
      </c>
      <c r="AB101" s="40">
        <v>999</v>
      </c>
      <c r="AC101" s="40">
        <v>999</v>
      </c>
      <c r="AD101" s="40">
        <v>999</v>
      </c>
      <c r="AE101" s="40">
        <v>999</v>
      </c>
      <c r="AF101" s="40">
        <v>999</v>
      </c>
      <c r="AG101" s="40">
        <v>999</v>
      </c>
      <c r="AH101" s="40">
        <v>999</v>
      </c>
      <c r="AI101" s="40">
        <v>999</v>
      </c>
      <c r="AJ101" s="40">
        <v>999</v>
      </c>
      <c r="AK101" s="40">
        <v>999</v>
      </c>
      <c r="AL101" s="40">
        <v>999</v>
      </c>
      <c r="AM101" s="40">
        <v>999</v>
      </c>
      <c r="AN101" s="40">
        <v>999</v>
      </c>
      <c r="AO101" s="40"/>
      <c r="AP101" s="40">
        <v>999</v>
      </c>
      <c r="AQ101" s="40">
        <v>999</v>
      </c>
      <c r="AR101" s="40">
        <v>999</v>
      </c>
      <c r="AS101" s="40">
        <v>999</v>
      </c>
      <c r="AT101" s="40">
        <v>999</v>
      </c>
      <c r="AU101" s="40">
        <v>999</v>
      </c>
      <c r="AV101" s="40">
        <v>999</v>
      </c>
      <c r="AW101" s="40">
        <v>999</v>
      </c>
      <c r="AX101" s="40">
        <v>999</v>
      </c>
      <c r="AY101" s="40">
        <v>999</v>
      </c>
      <c r="AZ101" s="40">
        <v>999</v>
      </c>
      <c r="BA101" s="40">
        <v>999</v>
      </c>
      <c r="BB101" s="40">
        <v>999</v>
      </c>
      <c r="BC101" s="40">
        <v>999</v>
      </c>
      <c r="BD101" s="40">
        <v>999</v>
      </c>
      <c r="BE101" s="40">
        <v>999</v>
      </c>
      <c r="BF101" s="16"/>
      <c r="BG101" s="16"/>
      <c r="BH101" s="16"/>
      <c r="BI101" s="16"/>
      <c r="BJ101" s="16"/>
    </row>
    <row r="102" spans="4:62" ht="15" customHeight="1" x14ac:dyDescent="0.4">
      <c r="D102" s="2" t="s">
        <v>367</v>
      </c>
      <c r="E102" s="11" t="s">
        <v>212</v>
      </c>
      <c r="G102" s="40">
        <v>999</v>
      </c>
      <c r="H102" s="40">
        <v>999</v>
      </c>
      <c r="I102" s="40">
        <v>999</v>
      </c>
      <c r="J102" s="40">
        <v>999</v>
      </c>
      <c r="K102" s="40">
        <v>999</v>
      </c>
      <c r="L102" s="40">
        <v>999</v>
      </c>
      <c r="M102" s="40">
        <v>999</v>
      </c>
      <c r="N102" s="40">
        <v>999</v>
      </c>
      <c r="O102" s="40">
        <v>999</v>
      </c>
      <c r="P102" s="40">
        <v>999</v>
      </c>
      <c r="Q102" s="40">
        <v>999</v>
      </c>
      <c r="R102" s="40">
        <v>999</v>
      </c>
      <c r="S102" s="40">
        <v>999</v>
      </c>
      <c r="T102" s="40">
        <v>999</v>
      </c>
      <c r="U102" s="40">
        <v>999</v>
      </c>
      <c r="V102" s="40">
        <v>999</v>
      </c>
      <c r="W102" s="40">
        <v>999</v>
      </c>
      <c r="X102" s="40">
        <v>999</v>
      </c>
      <c r="Y102" s="40">
        <v>999</v>
      </c>
      <c r="Z102" s="40">
        <v>999</v>
      </c>
      <c r="AA102" s="40">
        <v>999</v>
      </c>
      <c r="AB102" s="40">
        <v>999</v>
      </c>
      <c r="AC102" s="40">
        <v>999</v>
      </c>
      <c r="AD102" s="40">
        <v>999</v>
      </c>
      <c r="AE102" s="40">
        <v>999</v>
      </c>
      <c r="AF102" s="40">
        <v>999</v>
      </c>
      <c r="AG102" s="40">
        <v>999</v>
      </c>
      <c r="AH102" s="40">
        <v>999</v>
      </c>
      <c r="AI102" s="40">
        <v>999</v>
      </c>
      <c r="AJ102" s="40">
        <v>999</v>
      </c>
      <c r="AK102" s="40">
        <v>999</v>
      </c>
      <c r="AL102" s="40">
        <v>999</v>
      </c>
      <c r="AM102" s="40">
        <v>999</v>
      </c>
      <c r="AN102" s="40">
        <v>999</v>
      </c>
      <c r="AO102" s="40"/>
      <c r="AP102" s="40">
        <v>999</v>
      </c>
      <c r="AQ102" s="40">
        <v>999</v>
      </c>
      <c r="AR102" s="40">
        <v>999</v>
      </c>
      <c r="AS102" s="40">
        <v>999</v>
      </c>
      <c r="AT102" s="40">
        <v>999</v>
      </c>
      <c r="AU102" s="40">
        <v>999</v>
      </c>
      <c r="AV102" s="40">
        <v>999</v>
      </c>
      <c r="AW102" s="40">
        <v>999</v>
      </c>
      <c r="AX102" s="40">
        <v>999</v>
      </c>
      <c r="AY102" s="40">
        <v>999</v>
      </c>
      <c r="AZ102" s="40">
        <v>999</v>
      </c>
      <c r="BA102" s="40">
        <v>999</v>
      </c>
      <c r="BB102" s="40">
        <v>999</v>
      </c>
      <c r="BC102" s="40">
        <v>999</v>
      </c>
      <c r="BD102" s="40">
        <v>999</v>
      </c>
      <c r="BE102" s="40">
        <v>999</v>
      </c>
      <c r="BF102" s="16"/>
      <c r="BG102" s="16"/>
      <c r="BH102" s="16"/>
      <c r="BI102" s="16"/>
      <c r="BJ102" s="16"/>
    </row>
    <row r="103" spans="4:62" ht="15" customHeight="1" x14ac:dyDescent="0.4">
      <c r="D103" s="2" t="s">
        <v>367</v>
      </c>
      <c r="E103" s="11" t="s">
        <v>213</v>
      </c>
      <c r="G103" s="40">
        <v>999</v>
      </c>
      <c r="H103" s="40">
        <v>999</v>
      </c>
      <c r="I103" s="40">
        <v>999</v>
      </c>
      <c r="J103" s="40">
        <v>999</v>
      </c>
      <c r="K103" s="40">
        <v>999</v>
      </c>
      <c r="L103" s="40">
        <v>999</v>
      </c>
      <c r="M103" s="40">
        <v>999</v>
      </c>
      <c r="N103" s="40">
        <v>999</v>
      </c>
      <c r="O103" s="40">
        <v>999</v>
      </c>
      <c r="P103" s="40">
        <v>999</v>
      </c>
      <c r="Q103" s="40">
        <v>999</v>
      </c>
      <c r="R103" s="40">
        <v>999</v>
      </c>
      <c r="S103" s="40">
        <v>999</v>
      </c>
      <c r="T103" s="40">
        <v>999</v>
      </c>
      <c r="U103" s="40">
        <v>999</v>
      </c>
      <c r="V103" s="40">
        <v>999</v>
      </c>
      <c r="W103" s="40">
        <v>999</v>
      </c>
      <c r="X103" s="40">
        <v>999</v>
      </c>
      <c r="Y103" s="40">
        <v>999</v>
      </c>
      <c r="Z103" s="40">
        <v>999</v>
      </c>
      <c r="AA103" s="40">
        <v>999</v>
      </c>
      <c r="AB103" s="40">
        <v>999</v>
      </c>
      <c r="AC103" s="40">
        <v>999</v>
      </c>
      <c r="AD103" s="40">
        <v>999</v>
      </c>
      <c r="AE103" s="40">
        <v>999</v>
      </c>
      <c r="AF103" s="40">
        <v>999</v>
      </c>
      <c r="AG103" s="40">
        <v>999</v>
      </c>
      <c r="AH103" s="40">
        <v>999</v>
      </c>
      <c r="AI103" s="40">
        <v>999</v>
      </c>
      <c r="AJ103" s="40">
        <v>999</v>
      </c>
      <c r="AK103" s="40">
        <v>999</v>
      </c>
      <c r="AL103" s="40">
        <v>999</v>
      </c>
      <c r="AM103" s="40">
        <v>999</v>
      </c>
      <c r="AN103" s="40">
        <v>999</v>
      </c>
      <c r="AO103" s="40"/>
      <c r="AP103" s="40">
        <v>999</v>
      </c>
      <c r="AQ103" s="40">
        <v>999</v>
      </c>
      <c r="AR103" s="40">
        <v>999</v>
      </c>
      <c r="AS103" s="40">
        <v>999</v>
      </c>
      <c r="AT103" s="40">
        <v>999</v>
      </c>
      <c r="AU103" s="40">
        <v>999</v>
      </c>
      <c r="AV103" s="40">
        <v>999</v>
      </c>
      <c r="AW103" s="40">
        <v>999</v>
      </c>
      <c r="AX103" s="40">
        <v>999</v>
      </c>
      <c r="AY103" s="40">
        <v>999</v>
      </c>
      <c r="AZ103" s="40">
        <v>999</v>
      </c>
      <c r="BA103" s="40">
        <v>999</v>
      </c>
      <c r="BB103" s="40">
        <v>999</v>
      </c>
      <c r="BC103" s="40">
        <v>999</v>
      </c>
      <c r="BD103" s="40">
        <v>999</v>
      </c>
      <c r="BE103" s="40">
        <v>999</v>
      </c>
      <c r="BF103" s="16"/>
      <c r="BG103" s="16"/>
      <c r="BH103" s="16"/>
      <c r="BI103" s="16"/>
      <c r="BJ103" s="16"/>
    </row>
    <row r="104" spans="4:62" ht="15" customHeight="1" x14ac:dyDescent="0.4">
      <c r="D104" s="2" t="s">
        <v>367</v>
      </c>
      <c r="E104" s="11" t="s">
        <v>214</v>
      </c>
      <c r="G104" s="40">
        <v>999</v>
      </c>
      <c r="H104" s="40">
        <v>999</v>
      </c>
      <c r="I104" s="40">
        <v>999</v>
      </c>
      <c r="J104" s="40">
        <v>999</v>
      </c>
      <c r="K104" s="40">
        <v>999</v>
      </c>
      <c r="L104" s="40">
        <v>999</v>
      </c>
      <c r="M104" s="40">
        <v>999</v>
      </c>
      <c r="N104" s="40">
        <v>999</v>
      </c>
      <c r="O104" s="40">
        <v>999</v>
      </c>
      <c r="P104" s="40">
        <v>999</v>
      </c>
      <c r="Q104" s="40">
        <v>999</v>
      </c>
      <c r="R104" s="40">
        <v>999</v>
      </c>
      <c r="S104" s="40">
        <v>999</v>
      </c>
      <c r="T104" s="40">
        <v>999</v>
      </c>
      <c r="U104" s="40">
        <v>999</v>
      </c>
      <c r="V104" s="40">
        <v>999</v>
      </c>
      <c r="W104" s="40">
        <v>999</v>
      </c>
      <c r="X104" s="40">
        <v>999</v>
      </c>
      <c r="Y104" s="40">
        <v>999</v>
      </c>
      <c r="Z104" s="40">
        <v>999</v>
      </c>
      <c r="AA104" s="40">
        <v>999</v>
      </c>
      <c r="AB104" s="40">
        <v>999</v>
      </c>
      <c r="AC104" s="40">
        <v>999</v>
      </c>
      <c r="AD104" s="40">
        <v>999</v>
      </c>
      <c r="AE104" s="40">
        <v>999</v>
      </c>
      <c r="AF104" s="40">
        <v>999</v>
      </c>
      <c r="AG104" s="40">
        <v>999</v>
      </c>
      <c r="AH104" s="40">
        <v>999</v>
      </c>
      <c r="AI104" s="40">
        <v>999</v>
      </c>
      <c r="AJ104" s="40">
        <v>999</v>
      </c>
      <c r="AK104" s="40">
        <v>999</v>
      </c>
      <c r="AL104" s="40">
        <v>999</v>
      </c>
      <c r="AM104" s="40">
        <v>999</v>
      </c>
      <c r="AN104" s="40">
        <v>999</v>
      </c>
      <c r="AO104" s="40"/>
      <c r="AP104" s="40">
        <v>999</v>
      </c>
      <c r="AQ104" s="40">
        <v>999</v>
      </c>
      <c r="AR104" s="40">
        <v>999</v>
      </c>
      <c r="AS104" s="40">
        <v>999</v>
      </c>
      <c r="AT104" s="40">
        <v>999</v>
      </c>
      <c r="AU104" s="40">
        <v>999</v>
      </c>
      <c r="AV104" s="40">
        <v>999</v>
      </c>
      <c r="AW104" s="40">
        <v>999</v>
      </c>
      <c r="AX104" s="40">
        <v>999</v>
      </c>
      <c r="AY104" s="40">
        <v>999</v>
      </c>
      <c r="AZ104" s="40">
        <v>999</v>
      </c>
      <c r="BA104" s="40">
        <v>999</v>
      </c>
      <c r="BB104" s="40">
        <v>999</v>
      </c>
      <c r="BC104" s="40">
        <v>999</v>
      </c>
      <c r="BD104" s="40">
        <v>999</v>
      </c>
      <c r="BE104" s="40">
        <v>999</v>
      </c>
      <c r="BF104" s="16"/>
      <c r="BG104" s="16"/>
      <c r="BH104" s="16"/>
      <c r="BI104" s="16"/>
      <c r="BJ104" s="16"/>
    </row>
    <row r="105" spans="4:62" ht="15" customHeight="1" x14ac:dyDescent="0.4">
      <c r="D105" s="2" t="s">
        <v>367</v>
      </c>
      <c r="E105" s="11" t="s">
        <v>215</v>
      </c>
      <c r="G105" s="40">
        <v>999</v>
      </c>
      <c r="H105" s="40">
        <v>999</v>
      </c>
      <c r="I105" s="40">
        <v>999</v>
      </c>
      <c r="J105" s="40">
        <v>999</v>
      </c>
      <c r="K105" s="40">
        <v>999</v>
      </c>
      <c r="L105" s="40">
        <v>999</v>
      </c>
      <c r="M105" s="40">
        <v>999</v>
      </c>
      <c r="N105" s="40">
        <v>999</v>
      </c>
      <c r="O105" s="40">
        <v>999</v>
      </c>
      <c r="P105" s="40">
        <v>999</v>
      </c>
      <c r="Q105" s="40">
        <v>999</v>
      </c>
      <c r="R105" s="40">
        <v>999</v>
      </c>
      <c r="S105" s="40">
        <v>999</v>
      </c>
      <c r="T105" s="40">
        <v>999</v>
      </c>
      <c r="U105" s="40">
        <v>999</v>
      </c>
      <c r="V105" s="40">
        <v>999</v>
      </c>
      <c r="W105" s="40">
        <v>999</v>
      </c>
      <c r="X105" s="40">
        <v>999</v>
      </c>
      <c r="Y105" s="40">
        <v>999</v>
      </c>
      <c r="Z105" s="40">
        <v>999</v>
      </c>
      <c r="AA105" s="40">
        <v>999</v>
      </c>
      <c r="AB105" s="40">
        <v>999</v>
      </c>
      <c r="AC105" s="40">
        <v>999</v>
      </c>
      <c r="AD105" s="40">
        <v>999</v>
      </c>
      <c r="AE105" s="40">
        <v>999</v>
      </c>
      <c r="AF105" s="40">
        <v>999</v>
      </c>
      <c r="AG105" s="40">
        <v>999</v>
      </c>
      <c r="AH105" s="40">
        <v>999</v>
      </c>
      <c r="AI105" s="40">
        <v>999</v>
      </c>
      <c r="AJ105" s="40">
        <v>999</v>
      </c>
      <c r="AK105" s="40">
        <v>999</v>
      </c>
      <c r="AL105" s="40">
        <v>999</v>
      </c>
      <c r="AM105" s="40">
        <v>999</v>
      </c>
      <c r="AN105" s="40">
        <v>999</v>
      </c>
      <c r="AO105" s="40"/>
      <c r="AP105" s="40">
        <v>999</v>
      </c>
      <c r="AQ105" s="40">
        <v>999</v>
      </c>
      <c r="AR105" s="40">
        <v>999</v>
      </c>
      <c r="AS105" s="40">
        <v>999</v>
      </c>
      <c r="AT105" s="40">
        <v>999</v>
      </c>
      <c r="AU105" s="40">
        <v>999</v>
      </c>
      <c r="AV105" s="40">
        <v>999</v>
      </c>
      <c r="AW105" s="40">
        <v>999</v>
      </c>
      <c r="AX105" s="40">
        <v>999</v>
      </c>
      <c r="AY105" s="40">
        <v>999</v>
      </c>
      <c r="AZ105" s="40">
        <v>999</v>
      </c>
      <c r="BA105" s="40">
        <v>999</v>
      </c>
      <c r="BB105" s="40">
        <v>999</v>
      </c>
      <c r="BC105" s="40">
        <v>999</v>
      </c>
      <c r="BD105" s="40">
        <v>999</v>
      </c>
      <c r="BE105" s="40">
        <v>999</v>
      </c>
      <c r="BF105" s="16"/>
      <c r="BG105" s="16"/>
      <c r="BH105" s="16"/>
      <c r="BI105" s="16"/>
      <c r="BJ105" s="16"/>
    </row>
    <row r="106" spans="4:62" ht="15" customHeight="1" x14ac:dyDescent="0.4">
      <c r="D106" s="2" t="s">
        <v>367</v>
      </c>
      <c r="E106" s="11" t="s">
        <v>216</v>
      </c>
      <c r="G106" s="40">
        <v>999</v>
      </c>
      <c r="H106" s="40">
        <v>999</v>
      </c>
      <c r="I106" s="40">
        <v>999</v>
      </c>
      <c r="J106" s="40">
        <v>999</v>
      </c>
      <c r="K106" s="40">
        <v>999</v>
      </c>
      <c r="L106" s="40">
        <v>999</v>
      </c>
      <c r="M106" s="40">
        <v>999</v>
      </c>
      <c r="N106" s="40">
        <v>999</v>
      </c>
      <c r="O106" s="40">
        <v>999</v>
      </c>
      <c r="P106" s="40">
        <v>999</v>
      </c>
      <c r="Q106" s="40">
        <v>999</v>
      </c>
      <c r="R106" s="40">
        <v>999</v>
      </c>
      <c r="S106" s="40">
        <v>999</v>
      </c>
      <c r="T106" s="40">
        <v>999</v>
      </c>
      <c r="U106" s="40">
        <v>999</v>
      </c>
      <c r="V106" s="40">
        <v>999</v>
      </c>
      <c r="W106" s="40">
        <v>999</v>
      </c>
      <c r="X106" s="40">
        <v>999</v>
      </c>
      <c r="Y106" s="40">
        <v>999</v>
      </c>
      <c r="Z106" s="40">
        <v>999</v>
      </c>
      <c r="AA106" s="40">
        <v>999</v>
      </c>
      <c r="AB106" s="40">
        <v>999</v>
      </c>
      <c r="AC106" s="40">
        <v>999</v>
      </c>
      <c r="AD106" s="40">
        <v>999</v>
      </c>
      <c r="AE106" s="40">
        <v>999</v>
      </c>
      <c r="AF106" s="40">
        <v>999</v>
      </c>
      <c r="AG106" s="40">
        <v>999</v>
      </c>
      <c r="AH106" s="40">
        <v>999</v>
      </c>
      <c r="AI106" s="40">
        <v>999</v>
      </c>
      <c r="AJ106" s="40">
        <v>999</v>
      </c>
      <c r="AK106" s="40">
        <v>999</v>
      </c>
      <c r="AL106" s="40">
        <v>999</v>
      </c>
      <c r="AM106" s="40">
        <v>999</v>
      </c>
      <c r="AN106" s="40">
        <v>999</v>
      </c>
      <c r="AO106" s="40"/>
      <c r="AP106" s="40">
        <v>999</v>
      </c>
      <c r="AQ106" s="40">
        <v>999</v>
      </c>
      <c r="AR106" s="40">
        <v>999</v>
      </c>
      <c r="AS106" s="40">
        <v>999</v>
      </c>
      <c r="AT106" s="40">
        <v>999</v>
      </c>
      <c r="AU106" s="40">
        <v>999</v>
      </c>
      <c r="AV106" s="40">
        <v>999</v>
      </c>
      <c r="AW106" s="40">
        <v>999</v>
      </c>
      <c r="AX106" s="40">
        <v>999</v>
      </c>
      <c r="AY106" s="40">
        <v>999</v>
      </c>
      <c r="AZ106" s="40">
        <v>999</v>
      </c>
      <c r="BA106" s="40">
        <v>999</v>
      </c>
      <c r="BB106" s="40">
        <v>999</v>
      </c>
      <c r="BC106" s="40">
        <v>999</v>
      </c>
      <c r="BD106" s="40">
        <v>999</v>
      </c>
      <c r="BE106" s="40">
        <v>999</v>
      </c>
      <c r="BF106" s="16"/>
      <c r="BG106" s="16"/>
      <c r="BH106" s="16"/>
      <c r="BI106" s="16"/>
      <c r="BJ106" s="16"/>
    </row>
    <row r="107" spans="4:62" ht="15" customHeight="1" x14ac:dyDescent="0.4">
      <c r="D107" s="2" t="s">
        <v>367</v>
      </c>
      <c r="E107" s="11" t="s">
        <v>217</v>
      </c>
      <c r="G107" s="40">
        <v>999</v>
      </c>
      <c r="H107" s="40">
        <v>999</v>
      </c>
      <c r="I107" s="40">
        <v>999</v>
      </c>
      <c r="J107" s="40">
        <v>999</v>
      </c>
      <c r="K107" s="40">
        <v>999</v>
      </c>
      <c r="L107" s="40">
        <v>999</v>
      </c>
      <c r="M107" s="40">
        <v>999</v>
      </c>
      <c r="N107" s="40">
        <v>999</v>
      </c>
      <c r="O107" s="40">
        <v>999</v>
      </c>
      <c r="P107" s="40">
        <v>999</v>
      </c>
      <c r="Q107" s="40">
        <v>999</v>
      </c>
      <c r="R107" s="40">
        <v>999</v>
      </c>
      <c r="S107" s="40">
        <v>999</v>
      </c>
      <c r="T107" s="40">
        <v>999</v>
      </c>
      <c r="U107" s="40">
        <v>999</v>
      </c>
      <c r="V107" s="40">
        <v>999</v>
      </c>
      <c r="W107" s="40">
        <v>999</v>
      </c>
      <c r="X107" s="40">
        <v>999</v>
      </c>
      <c r="Y107" s="40">
        <v>999</v>
      </c>
      <c r="Z107" s="40">
        <v>999</v>
      </c>
      <c r="AA107" s="40">
        <v>999</v>
      </c>
      <c r="AB107" s="40">
        <v>999</v>
      </c>
      <c r="AC107" s="40">
        <v>999</v>
      </c>
      <c r="AD107" s="40">
        <v>999</v>
      </c>
      <c r="AE107" s="40">
        <v>999</v>
      </c>
      <c r="AF107" s="40">
        <v>999</v>
      </c>
      <c r="AG107" s="40">
        <v>999</v>
      </c>
      <c r="AH107" s="40">
        <v>999</v>
      </c>
      <c r="AI107" s="40">
        <v>999</v>
      </c>
      <c r="AJ107" s="40">
        <v>999</v>
      </c>
      <c r="AK107" s="40">
        <v>999</v>
      </c>
      <c r="AL107" s="40">
        <v>999</v>
      </c>
      <c r="AM107" s="40">
        <v>999</v>
      </c>
      <c r="AN107" s="40">
        <v>999</v>
      </c>
      <c r="AO107" s="40"/>
      <c r="AP107" s="40">
        <v>999</v>
      </c>
      <c r="AQ107" s="40">
        <v>999</v>
      </c>
      <c r="AR107" s="40">
        <v>999</v>
      </c>
      <c r="AS107" s="40">
        <v>999</v>
      </c>
      <c r="AT107" s="40">
        <v>999</v>
      </c>
      <c r="AU107" s="40">
        <v>999</v>
      </c>
      <c r="AV107" s="40">
        <v>999</v>
      </c>
      <c r="AW107" s="40">
        <v>999</v>
      </c>
      <c r="AX107" s="40">
        <v>999</v>
      </c>
      <c r="AY107" s="40">
        <v>999</v>
      </c>
      <c r="AZ107" s="40">
        <v>999</v>
      </c>
      <c r="BA107" s="40">
        <v>999</v>
      </c>
      <c r="BB107" s="40">
        <v>999</v>
      </c>
      <c r="BC107" s="40">
        <v>999</v>
      </c>
      <c r="BD107" s="40">
        <v>999</v>
      </c>
      <c r="BE107" s="40">
        <v>999</v>
      </c>
      <c r="BF107" s="16"/>
      <c r="BG107" s="16"/>
      <c r="BH107" s="16"/>
      <c r="BI107" s="16"/>
      <c r="BJ107" s="16"/>
    </row>
    <row r="108" spans="4:62" ht="15" customHeight="1" x14ac:dyDescent="0.4">
      <c r="D108" s="2" t="s">
        <v>367</v>
      </c>
      <c r="E108" s="11" t="s">
        <v>218</v>
      </c>
      <c r="G108" s="40">
        <v>999</v>
      </c>
      <c r="H108" s="40">
        <v>999</v>
      </c>
      <c r="I108" s="40">
        <v>999</v>
      </c>
      <c r="J108" s="40">
        <v>999</v>
      </c>
      <c r="K108" s="40">
        <v>999</v>
      </c>
      <c r="L108" s="40">
        <v>999</v>
      </c>
      <c r="M108" s="40">
        <v>999</v>
      </c>
      <c r="N108" s="40">
        <v>999</v>
      </c>
      <c r="O108" s="40">
        <v>999</v>
      </c>
      <c r="P108" s="40">
        <v>999</v>
      </c>
      <c r="Q108" s="40">
        <v>999</v>
      </c>
      <c r="R108" s="40">
        <v>999</v>
      </c>
      <c r="S108" s="40">
        <v>999</v>
      </c>
      <c r="T108" s="40">
        <v>999</v>
      </c>
      <c r="U108" s="40">
        <v>999</v>
      </c>
      <c r="V108" s="40">
        <v>999</v>
      </c>
      <c r="W108" s="40">
        <v>999</v>
      </c>
      <c r="X108" s="40">
        <v>999</v>
      </c>
      <c r="Y108" s="40">
        <v>999</v>
      </c>
      <c r="Z108" s="40">
        <v>999</v>
      </c>
      <c r="AA108" s="40">
        <v>999</v>
      </c>
      <c r="AB108" s="40">
        <v>999</v>
      </c>
      <c r="AC108" s="40">
        <v>999</v>
      </c>
      <c r="AD108" s="40">
        <v>999</v>
      </c>
      <c r="AE108" s="40">
        <v>999</v>
      </c>
      <c r="AF108" s="40">
        <v>999</v>
      </c>
      <c r="AG108" s="40">
        <v>999</v>
      </c>
      <c r="AH108" s="40">
        <v>999</v>
      </c>
      <c r="AI108" s="40">
        <v>999</v>
      </c>
      <c r="AJ108" s="40">
        <v>999</v>
      </c>
      <c r="AK108" s="40">
        <v>999</v>
      </c>
      <c r="AL108" s="40">
        <v>999</v>
      </c>
      <c r="AM108" s="40">
        <v>999</v>
      </c>
      <c r="AN108" s="40">
        <v>999</v>
      </c>
      <c r="AO108" s="40"/>
      <c r="AP108" s="40">
        <v>999</v>
      </c>
      <c r="AQ108" s="40">
        <v>999</v>
      </c>
      <c r="AR108" s="40">
        <v>999</v>
      </c>
      <c r="AS108" s="40">
        <v>999</v>
      </c>
      <c r="AT108" s="40">
        <v>999</v>
      </c>
      <c r="AU108" s="40">
        <v>999</v>
      </c>
      <c r="AV108" s="40">
        <v>999</v>
      </c>
      <c r="AW108" s="40">
        <v>999</v>
      </c>
      <c r="AX108" s="40">
        <v>999</v>
      </c>
      <c r="AY108" s="40">
        <v>999</v>
      </c>
      <c r="AZ108" s="40">
        <v>999</v>
      </c>
      <c r="BA108" s="40">
        <v>999</v>
      </c>
      <c r="BB108" s="40">
        <v>999</v>
      </c>
      <c r="BC108" s="40">
        <v>999</v>
      </c>
      <c r="BD108" s="40">
        <v>999</v>
      </c>
      <c r="BE108" s="40">
        <v>999</v>
      </c>
      <c r="BF108" s="16"/>
      <c r="BG108" s="16"/>
      <c r="BH108" s="16"/>
      <c r="BI108" s="16"/>
      <c r="BJ108" s="16"/>
    </row>
    <row r="109" spans="4:62" ht="15" customHeight="1" x14ac:dyDescent="0.4">
      <c r="D109" s="2" t="s">
        <v>367</v>
      </c>
      <c r="E109" s="11" t="s">
        <v>219</v>
      </c>
      <c r="G109" s="40">
        <v>999</v>
      </c>
      <c r="H109" s="40">
        <v>999</v>
      </c>
      <c r="I109" s="40">
        <v>999</v>
      </c>
      <c r="J109" s="40">
        <v>999</v>
      </c>
      <c r="K109" s="40">
        <v>999</v>
      </c>
      <c r="L109" s="40">
        <v>999</v>
      </c>
      <c r="M109" s="40">
        <v>999</v>
      </c>
      <c r="N109" s="40">
        <v>999</v>
      </c>
      <c r="O109" s="40">
        <v>999</v>
      </c>
      <c r="P109" s="40">
        <v>999</v>
      </c>
      <c r="Q109" s="40">
        <v>999</v>
      </c>
      <c r="R109" s="40">
        <v>999</v>
      </c>
      <c r="S109" s="40">
        <v>999</v>
      </c>
      <c r="T109" s="40">
        <v>999</v>
      </c>
      <c r="U109" s="40">
        <v>999</v>
      </c>
      <c r="V109" s="40">
        <v>999</v>
      </c>
      <c r="W109" s="40">
        <v>999</v>
      </c>
      <c r="X109" s="40">
        <v>999</v>
      </c>
      <c r="Y109" s="40">
        <v>999</v>
      </c>
      <c r="Z109" s="40">
        <v>999</v>
      </c>
      <c r="AA109" s="40">
        <v>999</v>
      </c>
      <c r="AB109" s="40">
        <v>999</v>
      </c>
      <c r="AC109" s="40">
        <v>999</v>
      </c>
      <c r="AD109" s="40">
        <v>999</v>
      </c>
      <c r="AE109" s="40">
        <v>999</v>
      </c>
      <c r="AF109" s="40">
        <v>999</v>
      </c>
      <c r="AG109" s="40">
        <v>999</v>
      </c>
      <c r="AH109" s="40">
        <v>999</v>
      </c>
      <c r="AI109" s="40">
        <v>999</v>
      </c>
      <c r="AJ109" s="40">
        <v>999</v>
      </c>
      <c r="AK109" s="40">
        <v>999</v>
      </c>
      <c r="AL109" s="40">
        <v>999</v>
      </c>
      <c r="AM109" s="40">
        <v>999</v>
      </c>
      <c r="AN109" s="40">
        <v>999</v>
      </c>
      <c r="AO109" s="40"/>
      <c r="AP109" s="40">
        <v>999</v>
      </c>
      <c r="AQ109" s="40">
        <v>999</v>
      </c>
      <c r="AR109" s="40">
        <v>999</v>
      </c>
      <c r="AS109" s="40">
        <v>999</v>
      </c>
      <c r="AT109" s="40">
        <v>999</v>
      </c>
      <c r="AU109" s="40">
        <v>999</v>
      </c>
      <c r="AV109" s="40">
        <v>999</v>
      </c>
      <c r="AW109" s="40">
        <v>999</v>
      </c>
      <c r="AX109" s="40">
        <v>999</v>
      </c>
      <c r="AY109" s="40">
        <v>999</v>
      </c>
      <c r="AZ109" s="40">
        <v>999</v>
      </c>
      <c r="BA109" s="40">
        <v>999</v>
      </c>
      <c r="BB109" s="40">
        <v>999</v>
      </c>
      <c r="BC109" s="40">
        <v>999</v>
      </c>
      <c r="BD109" s="40">
        <v>999</v>
      </c>
      <c r="BE109" s="40">
        <v>999</v>
      </c>
      <c r="BF109" s="16"/>
      <c r="BG109" s="16"/>
      <c r="BH109" s="16"/>
      <c r="BI109" s="16"/>
      <c r="BJ109" s="16"/>
    </row>
    <row r="110" spans="4:62" ht="15" customHeight="1" x14ac:dyDescent="0.4">
      <c r="D110" s="2" t="s">
        <v>367</v>
      </c>
      <c r="E110" s="11" t="s">
        <v>220</v>
      </c>
      <c r="G110" s="40">
        <v>999</v>
      </c>
      <c r="H110" s="40">
        <v>999</v>
      </c>
      <c r="I110" s="40">
        <v>999</v>
      </c>
      <c r="J110" s="40">
        <v>999</v>
      </c>
      <c r="K110" s="40">
        <v>999</v>
      </c>
      <c r="L110" s="40">
        <v>999</v>
      </c>
      <c r="M110" s="40">
        <v>999</v>
      </c>
      <c r="N110" s="40">
        <v>999</v>
      </c>
      <c r="O110" s="40">
        <v>999</v>
      </c>
      <c r="P110" s="40">
        <v>999</v>
      </c>
      <c r="Q110" s="40">
        <v>999</v>
      </c>
      <c r="R110" s="40">
        <v>999</v>
      </c>
      <c r="S110" s="40">
        <v>999</v>
      </c>
      <c r="T110" s="40">
        <v>999</v>
      </c>
      <c r="U110" s="40">
        <v>999</v>
      </c>
      <c r="V110" s="40">
        <v>999</v>
      </c>
      <c r="W110" s="40">
        <v>999</v>
      </c>
      <c r="X110" s="40">
        <v>999</v>
      </c>
      <c r="Y110" s="40">
        <v>999</v>
      </c>
      <c r="Z110" s="40">
        <v>999</v>
      </c>
      <c r="AA110" s="40">
        <v>999</v>
      </c>
      <c r="AB110" s="40">
        <v>999</v>
      </c>
      <c r="AC110" s="40">
        <v>999</v>
      </c>
      <c r="AD110" s="40">
        <v>999</v>
      </c>
      <c r="AE110" s="40">
        <v>999</v>
      </c>
      <c r="AF110" s="40">
        <v>999</v>
      </c>
      <c r="AG110" s="40">
        <v>999</v>
      </c>
      <c r="AH110" s="40">
        <v>999</v>
      </c>
      <c r="AI110" s="40">
        <v>999</v>
      </c>
      <c r="AJ110" s="40">
        <v>999</v>
      </c>
      <c r="AK110" s="40">
        <v>999</v>
      </c>
      <c r="AL110" s="40">
        <v>999</v>
      </c>
      <c r="AM110" s="40">
        <v>999</v>
      </c>
      <c r="AN110" s="40">
        <v>999</v>
      </c>
      <c r="AO110" s="40"/>
      <c r="AP110" s="40">
        <v>999</v>
      </c>
      <c r="AQ110" s="40">
        <v>999</v>
      </c>
      <c r="AR110" s="40">
        <v>999</v>
      </c>
      <c r="AS110" s="40">
        <v>999</v>
      </c>
      <c r="AT110" s="40">
        <v>999</v>
      </c>
      <c r="AU110" s="40">
        <v>999</v>
      </c>
      <c r="AV110" s="40">
        <v>999</v>
      </c>
      <c r="AW110" s="40">
        <v>999</v>
      </c>
      <c r="AX110" s="40">
        <v>999</v>
      </c>
      <c r="AY110" s="40">
        <v>999</v>
      </c>
      <c r="AZ110" s="40">
        <v>999</v>
      </c>
      <c r="BA110" s="40">
        <v>999</v>
      </c>
      <c r="BB110" s="40">
        <v>999</v>
      </c>
      <c r="BC110" s="40">
        <v>999</v>
      </c>
      <c r="BD110" s="40">
        <v>999</v>
      </c>
      <c r="BE110" s="40">
        <v>999</v>
      </c>
      <c r="BF110" s="16"/>
      <c r="BG110" s="16"/>
      <c r="BH110" s="16"/>
      <c r="BI110" s="16"/>
      <c r="BJ110" s="16"/>
    </row>
    <row r="111" spans="4:62" ht="15" customHeight="1" x14ac:dyDescent="0.4">
      <c r="D111" s="2" t="s">
        <v>367</v>
      </c>
      <c r="E111" s="11" t="s">
        <v>221</v>
      </c>
      <c r="G111" s="40">
        <v>999</v>
      </c>
      <c r="H111" s="40">
        <v>999</v>
      </c>
      <c r="I111" s="40">
        <v>999</v>
      </c>
      <c r="J111" s="40">
        <v>999</v>
      </c>
      <c r="K111" s="40">
        <v>999</v>
      </c>
      <c r="L111" s="40">
        <v>999</v>
      </c>
      <c r="M111" s="40">
        <v>999</v>
      </c>
      <c r="N111" s="40">
        <v>999</v>
      </c>
      <c r="O111" s="40">
        <v>999</v>
      </c>
      <c r="P111" s="40">
        <v>999</v>
      </c>
      <c r="Q111" s="40">
        <v>999</v>
      </c>
      <c r="R111" s="40">
        <v>999</v>
      </c>
      <c r="S111" s="40">
        <v>999</v>
      </c>
      <c r="T111" s="40">
        <v>999</v>
      </c>
      <c r="U111" s="40">
        <v>999</v>
      </c>
      <c r="V111" s="40">
        <v>999</v>
      </c>
      <c r="W111" s="40">
        <v>999</v>
      </c>
      <c r="X111" s="40">
        <v>999</v>
      </c>
      <c r="Y111" s="40">
        <v>999</v>
      </c>
      <c r="Z111" s="40">
        <v>999</v>
      </c>
      <c r="AA111" s="40">
        <v>999</v>
      </c>
      <c r="AB111" s="40">
        <v>999</v>
      </c>
      <c r="AC111" s="40">
        <v>999</v>
      </c>
      <c r="AD111" s="40">
        <v>999</v>
      </c>
      <c r="AE111" s="40">
        <v>999</v>
      </c>
      <c r="AF111" s="40">
        <v>999</v>
      </c>
      <c r="AG111" s="40">
        <v>999</v>
      </c>
      <c r="AH111" s="40">
        <v>999</v>
      </c>
      <c r="AI111" s="40">
        <v>999</v>
      </c>
      <c r="AJ111" s="40">
        <v>999</v>
      </c>
      <c r="AK111" s="40">
        <v>999</v>
      </c>
      <c r="AL111" s="40">
        <v>999</v>
      </c>
      <c r="AM111" s="40">
        <v>999</v>
      </c>
      <c r="AN111" s="40">
        <v>999</v>
      </c>
      <c r="AO111" s="40"/>
      <c r="AP111" s="40">
        <v>999</v>
      </c>
      <c r="AQ111" s="40">
        <v>999</v>
      </c>
      <c r="AR111" s="40">
        <v>999</v>
      </c>
      <c r="AS111" s="40">
        <v>999</v>
      </c>
      <c r="AT111" s="40">
        <v>999</v>
      </c>
      <c r="AU111" s="40">
        <v>999</v>
      </c>
      <c r="AV111" s="40">
        <v>999</v>
      </c>
      <c r="AW111" s="40">
        <v>999</v>
      </c>
      <c r="AX111" s="40">
        <v>999</v>
      </c>
      <c r="AY111" s="40">
        <v>999</v>
      </c>
      <c r="AZ111" s="40">
        <v>999</v>
      </c>
      <c r="BA111" s="40">
        <v>999</v>
      </c>
      <c r="BB111" s="40">
        <v>999</v>
      </c>
      <c r="BC111" s="40">
        <v>999</v>
      </c>
      <c r="BD111" s="40">
        <v>999</v>
      </c>
      <c r="BE111" s="40">
        <v>999</v>
      </c>
      <c r="BF111" s="16"/>
      <c r="BG111" s="16"/>
      <c r="BH111" s="16"/>
      <c r="BI111" s="16"/>
      <c r="BJ111" s="16"/>
    </row>
    <row r="112" spans="4:62" ht="15" customHeight="1" x14ac:dyDescent="0.4">
      <c r="D112" s="2" t="s">
        <v>366</v>
      </c>
      <c r="E112" s="11" t="s">
        <v>222</v>
      </c>
      <c r="G112" s="40">
        <v>999</v>
      </c>
      <c r="H112" s="40">
        <v>999</v>
      </c>
      <c r="I112" s="40">
        <v>999</v>
      </c>
      <c r="J112" s="40">
        <v>999</v>
      </c>
      <c r="K112" s="40">
        <v>999</v>
      </c>
      <c r="L112" s="40">
        <v>999</v>
      </c>
      <c r="M112" s="40">
        <v>999</v>
      </c>
      <c r="N112" s="40">
        <v>999</v>
      </c>
      <c r="O112" s="40">
        <v>999</v>
      </c>
      <c r="P112" s="40">
        <v>999</v>
      </c>
      <c r="Q112" s="40">
        <v>999</v>
      </c>
      <c r="R112" s="40">
        <v>999</v>
      </c>
      <c r="S112" s="40">
        <v>999</v>
      </c>
      <c r="T112" s="40">
        <v>999</v>
      </c>
      <c r="U112" s="40">
        <v>999</v>
      </c>
      <c r="V112" s="40">
        <v>999</v>
      </c>
      <c r="W112" s="40">
        <v>999</v>
      </c>
      <c r="X112" s="40">
        <v>999</v>
      </c>
      <c r="Y112" s="40">
        <v>999</v>
      </c>
      <c r="Z112" s="40">
        <v>999</v>
      </c>
      <c r="AA112" s="40">
        <v>999</v>
      </c>
      <c r="AB112" s="40">
        <v>999</v>
      </c>
      <c r="AC112" s="40">
        <v>999</v>
      </c>
      <c r="AD112" s="40">
        <v>999</v>
      </c>
      <c r="AE112" s="40">
        <v>999</v>
      </c>
      <c r="AF112" s="40">
        <v>999</v>
      </c>
      <c r="AG112" s="40">
        <v>999</v>
      </c>
      <c r="AH112" s="40">
        <v>999</v>
      </c>
      <c r="AI112" s="40">
        <v>999</v>
      </c>
      <c r="AJ112" s="40">
        <v>999</v>
      </c>
      <c r="AK112" s="40">
        <v>999</v>
      </c>
      <c r="AL112" s="40">
        <v>999</v>
      </c>
      <c r="AM112" s="40">
        <v>999</v>
      </c>
      <c r="AN112" s="40">
        <v>999</v>
      </c>
      <c r="AO112" s="40"/>
      <c r="AP112" s="40">
        <v>999</v>
      </c>
      <c r="AQ112" s="40">
        <v>999</v>
      </c>
      <c r="AR112" s="40">
        <v>999</v>
      </c>
      <c r="AS112" s="40">
        <v>999</v>
      </c>
      <c r="AT112" s="40">
        <v>999</v>
      </c>
      <c r="AU112" s="40">
        <v>999</v>
      </c>
      <c r="AV112" s="40">
        <v>999</v>
      </c>
      <c r="AW112" s="40">
        <v>999</v>
      </c>
      <c r="AX112" s="40">
        <v>999</v>
      </c>
      <c r="AY112" s="40">
        <v>999</v>
      </c>
      <c r="AZ112" s="40">
        <v>999</v>
      </c>
      <c r="BA112" s="40">
        <v>999</v>
      </c>
      <c r="BB112" s="40">
        <v>999</v>
      </c>
      <c r="BC112" s="40">
        <v>999</v>
      </c>
      <c r="BD112" s="40">
        <v>999</v>
      </c>
      <c r="BE112" s="40">
        <v>999</v>
      </c>
      <c r="BF112" s="16"/>
      <c r="BG112" s="16"/>
      <c r="BH112" s="16"/>
      <c r="BI112" s="16"/>
      <c r="BJ112" s="16"/>
    </row>
    <row r="113" spans="4:62" ht="15" customHeight="1" x14ac:dyDescent="0.4">
      <c r="D113" s="2" t="s">
        <v>366</v>
      </c>
      <c r="E113" s="11" t="s">
        <v>223</v>
      </c>
      <c r="G113" s="40">
        <v>999</v>
      </c>
      <c r="H113" s="40">
        <v>999</v>
      </c>
      <c r="I113" s="40">
        <v>999</v>
      </c>
      <c r="J113" s="40">
        <v>999</v>
      </c>
      <c r="K113" s="40">
        <v>999</v>
      </c>
      <c r="L113" s="40">
        <v>999</v>
      </c>
      <c r="M113" s="40">
        <v>999</v>
      </c>
      <c r="N113" s="40">
        <v>999</v>
      </c>
      <c r="O113" s="40">
        <v>999</v>
      </c>
      <c r="P113" s="40">
        <v>999</v>
      </c>
      <c r="Q113" s="40">
        <v>999</v>
      </c>
      <c r="R113" s="40">
        <v>999</v>
      </c>
      <c r="S113" s="40">
        <v>999</v>
      </c>
      <c r="T113" s="40">
        <v>999</v>
      </c>
      <c r="U113" s="40">
        <v>999</v>
      </c>
      <c r="V113" s="40">
        <v>999</v>
      </c>
      <c r="W113" s="40">
        <v>999</v>
      </c>
      <c r="X113" s="40">
        <v>999</v>
      </c>
      <c r="Y113" s="40">
        <v>999</v>
      </c>
      <c r="Z113" s="40">
        <v>999</v>
      </c>
      <c r="AA113" s="40">
        <v>999</v>
      </c>
      <c r="AB113" s="40">
        <v>999</v>
      </c>
      <c r="AC113" s="40">
        <v>999</v>
      </c>
      <c r="AD113" s="40">
        <v>999</v>
      </c>
      <c r="AE113" s="40">
        <v>999</v>
      </c>
      <c r="AF113" s="40">
        <v>999</v>
      </c>
      <c r="AG113" s="40">
        <v>999</v>
      </c>
      <c r="AH113" s="40">
        <v>999</v>
      </c>
      <c r="AI113" s="40">
        <v>999</v>
      </c>
      <c r="AJ113" s="40">
        <v>999</v>
      </c>
      <c r="AK113" s="40">
        <v>999</v>
      </c>
      <c r="AL113" s="40">
        <v>999</v>
      </c>
      <c r="AM113" s="40">
        <v>999</v>
      </c>
      <c r="AN113" s="40">
        <v>999</v>
      </c>
      <c r="AO113" s="40"/>
      <c r="AP113" s="40">
        <v>999</v>
      </c>
      <c r="AQ113" s="40">
        <v>999</v>
      </c>
      <c r="AR113" s="40">
        <v>999</v>
      </c>
      <c r="AS113" s="40">
        <v>999</v>
      </c>
      <c r="AT113" s="40">
        <v>999</v>
      </c>
      <c r="AU113" s="40">
        <v>999</v>
      </c>
      <c r="AV113" s="40">
        <v>999</v>
      </c>
      <c r="AW113" s="40">
        <v>999</v>
      </c>
      <c r="AX113" s="40">
        <v>999</v>
      </c>
      <c r="AY113" s="40">
        <v>999</v>
      </c>
      <c r="AZ113" s="40">
        <v>999</v>
      </c>
      <c r="BA113" s="40">
        <v>999</v>
      </c>
      <c r="BB113" s="40">
        <v>999</v>
      </c>
      <c r="BC113" s="40">
        <v>999</v>
      </c>
      <c r="BD113" s="40">
        <v>999</v>
      </c>
      <c r="BE113" s="40">
        <v>999</v>
      </c>
      <c r="BF113" s="16"/>
      <c r="BG113" s="16"/>
      <c r="BH113" s="16"/>
      <c r="BI113" s="16"/>
      <c r="BJ113" s="16"/>
    </row>
    <row r="114" spans="4:62" ht="15" customHeight="1" x14ac:dyDescent="0.4">
      <c r="D114" s="2" t="s">
        <v>366</v>
      </c>
      <c r="E114" s="11" t="s">
        <v>224</v>
      </c>
      <c r="G114" s="40">
        <v>999</v>
      </c>
      <c r="H114" s="40">
        <v>999</v>
      </c>
      <c r="I114" s="40">
        <v>999</v>
      </c>
      <c r="J114" s="40">
        <v>999</v>
      </c>
      <c r="K114" s="40">
        <v>999</v>
      </c>
      <c r="L114" s="40">
        <v>999</v>
      </c>
      <c r="M114" s="40">
        <v>999</v>
      </c>
      <c r="N114" s="40">
        <v>999</v>
      </c>
      <c r="O114" s="40">
        <v>999</v>
      </c>
      <c r="P114" s="40">
        <v>999</v>
      </c>
      <c r="Q114" s="40">
        <v>999</v>
      </c>
      <c r="R114" s="40">
        <v>999</v>
      </c>
      <c r="S114" s="40">
        <v>999</v>
      </c>
      <c r="T114" s="40">
        <v>999</v>
      </c>
      <c r="U114" s="40">
        <v>999</v>
      </c>
      <c r="V114" s="40">
        <v>999</v>
      </c>
      <c r="W114" s="40">
        <v>999</v>
      </c>
      <c r="X114" s="40">
        <v>999</v>
      </c>
      <c r="Y114" s="40">
        <v>999</v>
      </c>
      <c r="Z114" s="40">
        <v>999</v>
      </c>
      <c r="AA114" s="40">
        <v>999</v>
      </c>
      <c r="AB114" s="40">
        <v>999</v>
      </c>
      <c r="AC114" s="40">
        <v>999</v>
      </c>
      <c r="AD114" s="40">
        <v>999</v>
      </c>
      <c r="AE114" s="40">
        <v>999</v>
      </c>
      <c r="AF114" s="40">
        <v>999</v>
      </c>
      <c r="AG114" s="40">
        <v>999</v>
      </c>
      <c r="AH114" s="40">
        <v>999</v>
      </c>
      <c r="AI114" s="40">
        <v>999</v>
      </c>
      <c r="AJ114" s="40">
        <v>999</v>
      </c>
      <c r="AK114" s="40">
        <v>999</v>
      </c>
      <c r="AL114" s="40">
        <v>999</v>
      </c>
      <c r="AM114" s="40">
        <v>999</v>
      </c>
      <c r="AN114" s="40">
        <v>999</v>
      </c>
      <c r="AO114" s="40"/>
      <c r="AP114" s="40">
        <v>999</v>
      </c>
      <c r="AQ114" s="40">
        <v>999</v>
      </c>
      <c r="AR114" s="40">
        <v>999</v>
      </c>
      <c r="AS114" s="40">
        <v>999</v>
      </c>
      <c r="AT114" s="40">
        <v>999</v>
      </c>
      <c r="AU114" s="40">
        <v>999</v>
      </c>
      <c r="AV114" s="40">
        <v>999</v>
      </c>
      <c r="AW114" s="40">
        <v>999</v>
      </c>
      <c r="AX114" s="40">
        <v>999</v>
      </c>
      <c r="AY114" s="40">
        <v>999</v>
      </c>
      <c r="AZ114" s="40">
        <v>999</v>
      </c>
      <c r="BA114" s="40">
        <v>999</v>
      </c>
      <c r="BB114" s="40">
        <v>999</v>
      </c>
      <c r="BC114" s="40">
        <v>999</v>
      </c>
      <c r="BD114" s="40">
        <v>999</v>
      </c>
      <c r="BE114" s="40">
        <v>999</v>
      </c>
      <c r="BF114" s="16"/>
      <c r="BG114" s="16"/>
      <c r="BH114" s="16"/>
      <c r="BI114" s="16"/>
      <c r="BJ114" s="16"/>
    </row>
    <row r="115" spans="4:62" ht="15" customHeight="1" x14ac:dyDescent="0.4">
      <c r="D115" s="2" t="s">
        <v>366</v>
      </c>
      <c r="E115" s="11" t="s">
        <v>225</v>
      </c>
      <c r="G115" s="40">
        <v>999</v>
      </c>
      <c r="H115" s="40">
        <v>999</v>
      </c>
      <c r="I115" s="40">
        <v>999</v>
      </c>
      <c r="J115" s="40">
        <v>999</v>
      </c>
      <c r="K115" s="40">
        <v>999</v>
      </c>
      <c r="L115" s="40">
        <v>999</v>
      </c>
      <c r="M115" s="40">
        <v>999</v>
      </c>
      <c r="N115" s="40">
        <v>999</v>
      </c>
      <c r="O115" s="40">
        <v>999</v>
      </c>
      <c r="P115" s="40">
        <v>999</v>
      </c>
      <c r="Q115" s="40">
        <v>999</v>
      </c>
      <c r="R115" s="40">
        <v>999</v>
      </c>
      <c r="S115" s="40">
        <v>999</v>
      </c>
      <c r="T115" s="40">
        <v>999</v>
      </c>
      <c r="U115" s="40">
        <v>999</v>
      </c>
      <c r="V115" s="40">
        <v>999</v>
      </c>
      <c r="W115" s="40">
        <v>999</v>
      </c>
      <c r="X115" s="40">
        <v>999</v>
      </c>
      <c r="Y115" s="40">
        <v>999</v>
      </c>
      <c r="Z115" s="40">
        <v>999</v>
      </c>
      <c r="AA115" s="40">
        <v>999</v>
      </c>
      <c r="AB115" s="40">
        <v>999</v>
      </c>
      <c r="AC115" s="40">
        <v>999</v>
      </c>
      <c r="AD115" s="40">
        <v>999</v>
      </c>
      <c r="AE115" s="40">
        <v>999</v>
      </c>
      <c r="AF115" s="40">
        <v>999</v>
      </c>
      <c r="AG115" s="40">
        <v>999</v>
      </c>
      <c r="AH115" s="40">
        <v>999</v>
      </c>
      <c r="AI115" s="40">
        <v>999</v>
      </c>
      <c r="AJ115" s="40">
        <v>999</v>
      </c>
      <c r="AK115" s="40">
        <v>999</v>
      </c>
      <c r="AL115" s="40">
        <v>999</v>
      </c>
      <c r="AM115" s="40">
        <v>999</v>
      </c>
      <c r="AN115" s="40">
        <v>999</v>
      </c>
      <c r="AO115" s="40"/>
      <c r="AP115" s="40">
        <v>999</v>
      </c>
      <c r="AQ115" s="40">
        <v>999</v>
      </c>
      <c r="AR115" s="40">
        <v>999</v>
      </c>
      <c r="AS115" s="40">
        <v>999</v>
      </c>
      <c r="AT115" s="40">
        <v>999</v>
      </c>
      <c r="AU115" s="40">
        <v>999</v>
      </c>
      <c r="AV115" s="40">
        <v>999</v>
      </c>
      <c r="AW115" s="40">
        <v>999</v>
      </c>
      <c r="AX115" s="40">
        <v>999</v>
      </c>
      <c r="AY115" s="40">
        <v>999</v>
      </c>
      <c r="AZ115" s="40">
        <v>999</v>
      </c>
      <c r="BA115" s="40">
        <v>999</v>
      </c>
      <c r="BB115" s="40">
        <v>999</v>
      </c>
      <c r="BC115" s="40">
        <v>999</v>
      </c>
      <c r="BD115" s="40">
        <v>999</v>
      </c>
      <c r="BE115" s="40">
        <v>999</v>
      </c>
      <c r="BF115" s="16"/>
      <c r="BG115" s="16"/>
      <c r="BH115" s="16"/>
      <c r="BI115" s="16"/>
      <c r="BJ115" s="16"/>
    </row>
    <row r="116" spans="4:62" ht="15" customHeight="1" x14ac:dyDescent="0.4">
      <c r="D116" s="2" t="s">
        <v>366</v>
      </c>
      <c r="E116" s="11" t="s">
        <v>226</v>
      </c>
      <c r="G116" s="40">
        <v>999</v>
      </c>
      <c r="H116" s="40">
        <v>999</v>
      </c>
      <c r="I116" s="40">
        <v>999</v>
      </c>
      <c r="J116" s="40">
        <v>999</v>
      </c>
      <c r="K116" s="40">
        <v>999</v>
      </c>
      <c r="L116" s="40">
        <v>999</v>
      </c>
      <c r="M116" s="40">
        <v>999</v>
      </c>
      <c r="N116" s="40">
        <v>999</v>
      </c>
      <c r="O116" s="40">
        <v>999</v>
      </c>
      <c r="P116" s="40">
        <v>999</v>
      </c>
      <c r="Q116" s="40">
        <v>999</v>
      </c>
      <c r="R116" s="40">
        <v>999</v>
      </c>
      <c r="S116" s="40">
        <v>999</v>
      </c>
      <c r="T116" s="40">
        <v>999</v>
      </c>
      <c r="U116" s="40">
        <v>999</v>
      </c>
      <c r="V116" s="40">
        <v>999</v>
      </c>
      <c r="W116" s="40">
        <v>999</v>
      </c>
      <c r="X116" s="40">
        <v>999</v>
      </c>
      <c r="Y116" s="40">
        <v>999</v>
      </c>
      <c r="Z116" s="40">
        <v>999</v>
      </c>
      <c r="AA116" s="40">
        <v>999</v>
      </c>
      <c r="AB116" s="40">
        <v>999</v>
      </c>
      <c r="AC116" s="40">
        <v>999</v>
      </c>
      <c r="AD116" s="40">
        <v>999</v>
      </c>
      <c r="AE116" s="40">
        <v>999</v>
      </c>
      <c r="AF116" s="40">
        <v>999</v>
      </c>
      <c r="AG116" s="40">
        <v>999</v>
      </c>
      <c r="AH116" s="40">
        <v>999</v>
      </c>
      <c r="AI116" s="40">
        <v>999</v>
      </c>
      <c r="AJ116" s="40">
        <v>999</v>
      </c>
      <c r="AK116" s="40">
        <v>999</v>
      </c>
      <c r="AL116" s="40">
        <v>999</v>
      </c>
      <c r="AM116" s="40">
        <v>999</v>
      </c>
      <c r="AN116" s="40">
        <v>999</v>
      </c>
      <c r="AO116" s="40"/>
      <c r="AP116" s="40">
        <v>999</v>
      </c>
      <c r="AQ116" s="40">
        <v>999</v>
      </c>
      <c r="AR116" s="40">
        <v>999</v>
      </c>
      <c r="AS116" s="40">
        <v>999</v>
      </c>
      <c r="AT116" s="40">
        <v>999</v>
      </c>
      <c r="AU116" s="40">
        <v>999</v>
      </c>
      <c r="AV116" s="40">
        <v>999</v>
      </c>
      <c r="AW116" s="40">
        <v>999</v>
      </c>
      <c r="AX116" s="40">
        <v>999</v>
      </c>
      <c r="AY116" s="40">
        <v>999</v>
      </c>
      <c r="AZ116" s="40">
        <v>999</v>
      </c>
      <c r="BA116" s="40">
        <v>999</v>
      </c>
      <c r="BB116" s="40">
        <v>999</v>
      </c>
      <c r="BC116" s="40">
        <v>999</v>
      </c>
      <c r="BD116" s="40">
        <v>999</v>
      </c>
      <c r="BE116" s="40">
        <v>999</v>
      </c>
      <c r="BF116" s="16"/>
      <c r="BG116" s="16"/>
      <c r="BH116" s="16"/>
      <c r="BI116" s="16"/>
      <c r="BJ116" s="16"/>
    </row>
    <row r="117" spans="4:62" ht="15" customHeight="1" x14ac:dyDescent="0.4">
      <c r="D117" s="2" t="s">
        <v>366</v>
      </c>
      <c r="E117" s="11" t="s">
        <v>227</v>
      </c>
      <c r="G117" s="40">
        <v>999</v>
      </c>
      <c r="H117" s="40">
        <v>999</v>
      </c>
      <c r="I117" s="40">
        <v>999</v>
      </c>
      <c r="J117" s="40">
        <v>999</v>
      </c>
      <c r="K117" s="40">
        <v>999</v>
      </c>
      <c r="L117" s="40">
        <v>999</v>
      </c>
      <c r="M117" s="40">
        <v>999</v>
      </c>
      <c r="N117" s="40">
        <v>999</v>
      </c>
      <c r="O117" s="40">
        <v>999</v>
      </c>
      <c r="P117" s="40">
        <v>999</v>
      </c>
      <c r="Q117" s="40">
        <v>999</v>
      </c>
      <c r="R117" s="40">
        <v>999</v>
      </c>
      <c r="S117" s="40">
        <v>999</v>
      </c>
      <c r="T117" s="40">
        <v>999</v>
      </c>
      <c r="U117" s="40">
        <v>999</v>
      </c>
      <c r="V117" s="40">
        <v>999</v>
      </c>
      <c r="W117" s="40">
        <v>999</v>
      </c>
      <c r="X117" s="40">
        <v>999</v>
      </c>
      <c r="Y117" s="40">
        <v>999</v>
      </c>
      <c r="Z117" s="40">
        <v>999</v>
      </c>
      <c r="AA117" s="40">
        <v>999</v>
      </c>
      <c r="AB117" s="40">
        <v>999</v>
      </c>
      <c r="AC117" s="40">
        <v>999</v>
      </c>
      <c r="AD117" s="40">
        <v>999</v>
      </c>
      <c r="AE117" s="40">
        <v>999</v>
      </c>
      <c r="AF117" s="40">
        <v>999</v>
      </c>
      <c r="AG117" s="40">
        <v>999</v>
      </c>
      <c r="AH117" s="40">
        <v>999</v>
      </c>
      <c r="AI117" s="40">
        <v>999</v>
      </c>
      <c r="AJ117" s="40">
        <v>999</v>
      </c>
      <c r="AK117" s="40">
        <v>999</v>
      </c>
      <c r="AL117" s="40">
        <v>999</v>
      </c>
      <c r="AM117" s="40">
        <v>999</v>
      </c>
      <c r="AN117" s="40">
        <v>999</v>
      </c>
      <c r="AO117" s="40"/>
      <c r="AP117" s="40">
        <v>999</v>
      </c>
      <c r="AQ117" s="40">
        <v>999</v>
      </c>
      <c r="AR117" s="40">
        <v>999</v>
      </c>
      <c r="AS117" s="40">
        <v>999</v>
      </c>
      <c r="AT117" s="40">
        <v>999</v>
      </c>
      <c r="AU117" s="40">
        <v>999</v>
      </c>
      <c r="AV117" s="40">
        <v>999</v>
      </c>
      <c r="AW117" s="40">
        <v>999</v>
      </c>
      <c r="AX117" s="40">
        <v>999</v>
      </c>
      <c r="AY117" s="40">
        <v>999</v>
      </c>
      <c r="AZ117" s="40">
        <v>999</v>
      </c>
      <c r="BA117" s="40">
        <v>999</v>
      </c>
      <c r="BB117" s="40">
        <v>999</v>
      </c>
      <c r="BC117" s="40">
        <v>999</v>
      </c>
      <c r="BD117" s="40">
        <v>999</v>
      </c>
      <c r="BE117" s="40">
        <v>999</v>
      </c>
      <c r="BF117" s="16"/>
      <c r="BG117" s="16"/>
      <c r="BH117" s="16"/>
      <c r="BI117" s="16"/>
      <c r="BJ117" s="16"/>
    </row>
    <row r="118" spans="4:62" ht="15" customHeight="1" x14ac:dyDescent="0.4">
      <c r="D118" s="2" t="s">
        <v>366</v>
      </c>
      <c r="E118" s="11" t="s">
        <v>228</v>
      </c>
      <c r="G118" s="40">
        <v>999</v>
      </c>
      <c r="H118" s="40">
        <v>999</v>
      </c>
      <c r="I118" s="40">
        <v>999</v>
      </c>
      <c r="J118" s="40">
        <v>999</v>
      </c>
      <c r="K118" s="40">
        <v>999</v>
      </c>
      <c r="L118" s="40">
        <v>999</v>
      </c>
      <c r="M118" s="40">
        <v>999</v>
      </c>
      <c r="N118" s="40">
        <v>999</v>
      </c>
      <c r="O118" s="40">
        <v>999</v>
      </c>
      <c r="P118" s="40">
        <v>999</v>
      </c>
      <c r="Q118" s="40">
        <v>999</v>
      </c>
      <c r="R118" s="40">
        <v>999</v>
      </c>
      <c r="S118" s="40">
        <v>999</v>
      </c>
      <c r="T118" s="40">
        <v>999</v>
      </c>
      <c r="U118" s="40">
        <v>999</v>
      </c>
      <c r="V118" s="40">
        <v>999</v>
      </c>
      <c r="W118" s="40">
        <v>999</v>
      </c>
      <c r="X118" s="40">
        <v>999</v>
      </c>
      <c r="Y118" s="40">
        <v>999</v>
      </c>
      <c r="Z118" s="40">
        <v>999</v>
      </c>
      <c r="AA118" s="40">
        <v>999</v>
      </c>
      <c r="AB118" s="40">
        <v>999</v>
      </c>
      <c r="AC118" s="40">
        <v>999</v>
      </c>
      <c r="AD118" s="40">
        <v>999</v>
      </c>
      <c r="AE118" s="40">
        <v>999</v>
      </c>
      <c r="AF118" s="40">
        <v>999</v>
      </c>
      <c r="AG118" s="40">
        <v>999</v>
      </c>
      <c r="AH118" s="40">
        <v>999</v>
      </c>
      <c r="AI118" s="40">
        <v>999</v>
      </c>
      <c r="AJ118" s="40">
        <v>999</v>
      </c>
      <c r="AK118" s="40">
        <v>999</v>
      </c>
      <c r="AL118" s="40">
        <v>999</v>
      </c>
      <c r="AM118" s="40">
        <v>999</v>
      </c>
      <c r="AN118" s="40">
        <v>999</v>
      </c>
      <c r="AO118" s="40"/>
      <c r="AP118" s="40">
        <v>999</v>
      </c>
      <c r="AQ118" s="40">
        <v>999</v>
      </c>
      <c r="AR118" s="40">
        <v>999</v>
      </c>
      <c r="AS118" s="40">
        <v>999</v>
      </c>
      <c r="AT118" s="40">
        <v>999</v>
      </c>
      <c r="AU118" s="40">
        <v>999</v>
      </c>
      <c r="AV118" s="40">
        <v>999</v>
      </c>
      <c r="AW118" s="40">
        <v>999</v>
      </c>
      <c r="AX118" s="40">
        <v>999</v>
      </c>
      <c r="AY118" s="40">
        <v>999</v>
      </c>
      <c r="AZ118" s="40">
        <v>999</v>
      </c>
      <c r="BA118" s="40">
        <v>999</v>
      </c>
      <c r="BB118" s="40">
        <v>999</v>
      </c>
      <c r="BC118" s="40">
        <v>999</v>
      </c>
      <c r="BD118" s="40">
        <v>999</v>
      </c>
      <c r="BE118" s="40">
        <v>999</v>
      </c>
      <c r="BF118" s="16"/>
      <c r="BG118" s="16"/>
      <c r="BH118" s="16"/>
      <c r="BI118" s="16"/>
      <c r="BJ118" s="16"/>
    </row>
    <row r="119" spans="4:62" ht="15" customHeight="1" x14ac:dyDescent="0.4">
      <c r="D119" s="2" t="s">
        <v>366</v>
      </c>
      <c r="E119" s="11" t="s">
        <v>229</v>
      </c>
      <c r="G119" s="40">
        <v>999</v>
      </c>
      <c r="H119" s="40">
        <v>999</v>
      </c>
      <c r="I119" s="40">
        <v>999</v>
      </c>
      <c r="J119" s="40">
        <v>999</v>
      </c>
      <c r="K119" s="40">
        <v>999</v>
      </c>
      <c r="L119" s="40">
        <v>999</v>
      </c>
      <c r="M119" s="40">
        <v>999</v>
      </c>
      <c r="N119" s="40">
        <v>999</v>
      </c>
      <c r="O119" s="40">
        <v>999</v>
      </c>
      <c r="P119" s="40">
        <v>999</v>
      </c>
      <c r="Q119" s="40">
        <v>999</v>
      </c>
      <c r="R119" s="40">
        <v>999</v>
      </c>
      <c r="S119" s="40">
        <v>999</v>
      </c>
      <c r="T119" s="40">
        <v>999</v>
      </c>
      <c r="U119" s="40">
        <v>999</v>
      </c>
      <c r="V119" s="40">
        <v>999</v>
      </c>
      <c r="W119" s="40">
        <v>999</v>
      </c>
      <c r="X119" s="40">
        <v>999</v>
      </c>
      <c r="Y119" s="40">
        <v>999</v>
      </c>
      <c r="Z119" s="40">
        <v>999</v>
      </c>
      <c r="AA119" s="40">
        <v>999</v>
      </c>
      <c r="AB119" s="40">
        <v>999</v>
      </c>
      <c r="AC119" s="40">
        <v>999</v>
      </c>
      <c r="AD119" s="40">
        <v>999</v>
      </c>
      <c r="AE119" s="40">
        <v>999</v>
      </c>
      <c r="AF119" s="40">
        <v>999</v>
      </c>
      <c r="AG119" s="40">
        <v>999</v>
      </c>
      <c r="AH119" s="40">
        <v>999</v>
      </c>
      <c r="AI119" s="40">
        <v>999</v>
      </c>
      <c r="AJ119" s="40">
        <v>999</v>
      </c>
      <c r="AK119" s="40">
        <v>999</v>
      </c>
      <c r="AL119" s="40">
        <v>999</v>
      </c>
      <c r="AM119" s="40">
        <v>999</v>
      </c>
      <c r="AN119" s="40">
        <v>999</v>
      </c>
      <c r="AO119" s="40"/>
      <c r="AP119" s="40">
        <v>999</v>
      </c>
      <c r="AQ119" s="40">
        <v>999</v>
      </c>
      <c r="AR119" s="40">
        <v>999</v>
      </c>
      <c r="AS119" s="40">
        <v>999</v>
      </c>
      <c r="AT119" s="40">
        <v>999</v>
      </c>
      <c r="AU119" s="40">
        <v>999</v>
      </c>
      <c r="AV119" s="40">
        <v>999</v>
      </c>
      <c r="AW119" s="40">
        <v>999</v>
      </c>
      <c r="AX119" s="40">
        <v>999</v>
      </c>
      <c r="AY119" s="40">
        <v>999</v>
      </c>
      <c r="AZ119" s="40">
        <v>999</v>
      </c>
      <c r="BA119" s="40">
        <v>999</v>
      </c>
      <c r="BB119" s="40">
        <v>999</v>
      </c>
      <c r="BC119" s="40">
        <v>999</v>
      </c>
      <c r="BD119" s="40">
        <v>999</v>
      </c>
      <c r="BE119" s="40">
        <v>999</v>
      </c>
      <c r="BF119" s="16"/>
      <c r="BG119" s="16"/>
      <c r="BH119" s="16"/>
      <c r="BI119" s="16"/>
      <c r="BJ119" s="16"/>
    </row>
    <row r="120" spans="4:62" ht="15" customHeight="1" x14ac:dyDescent="0.4">
      <c r="D120" s="2" t="s">
        <v>366</v>
      </c>
      <c r="E120" s="11" t="s">
        <v>230</v>
      </c>
      <c r="G120" s="40">
        <v>999</v>
      </c>
      <c r="H120" s="40">
        <v>999</v>
      </c>
      <c r="I120" s="40">
        <v>999</v>
      </c>
      <c r="J120" s="40">
        <v>999</v>
      </c>
      <c r="K120" s="40">
        <v>999</v>
      </c>
      <c r="L120" s="40">
        <v>999</v>
      </c>
      <c r="M120" s="40">
        <v>999</v>
      </c>
      <c r="N120" s="40">
        <v>999</v>
      </c>
      <c r="O120" s="40">
        <v>999</v>
      </c>
      <c r="P120" s="40">
        <v>999</v>
      </c>
      <c r="Q120" s="40">
        <v>999</v>
      </c>
      <c r="R120" s="40">
        <v>999</v>
      </c>
      <c r="S120" s="40">
        <v>999</v>
      </c>
      <c r="T120" s="40">
        <v>999</v>
      </c>
      <c r="U120" s="40">
        <v>999</v>
      </c>
      <c r="V120" s="40">
        <v>999</v>
      </c>
      <c r="W120" s="40">
        <v>999</v>
      </c>
      <c r="X120" s="40">
        <v>999</v>
      </c>
      <c r="Y120" s="40">
        <v>999</v>
      </c>
      <c r="Z120" s="40">
        <v>999</v>
      </c>
      <c r="AA120" s="40">
        <v>999</v>
      </c>
      <c r="AB120" s="40">
        <v>999</v>
      </c>
      <c r="AC120" s="40">
        <v>999</v>
      </c>
      <c r="AD120" s="40">
        <v>999</v>
      </c>
      <c r="AE120" s="40">
        <v>999</v>
      </c>
      <c r="AF120" s="40">
        <v>999</v>
      </c>
      <c r="AG120" s="40">
        <v>999</v>
      </c>
      <c r="AH120" s="40">
        <v>999</v>
      </c>
      <c r="AI120" s="40">
        <v>999</v>
      </c>
      <c r="AJ120" s="40">
        <v>999</v>
      </c>
      <c r="AK120" s="40">
        <v>999</v>
      </c>
      <c r="AL120" s="40">
        <v>999</v>
      </c>
      <c r="AM120" s="40">
        <v>999</v>
      </c>
      <c r="AN120" s="40">
        <v>999</v>
      </c>
      <c r="AO120" s="40"/>
      <c r="AP120" s="40">
        <v>999</v>
      </c>
      <c r="AQ120" s="40">
        <v>999</v>
      </c>
      <c r="AR120" s="40">
        <v>999</v>
      </c>
      <c r="AS120" s="40">
        <v>999</v>
      </c>
      <c r="AT120" s="40">
        <v>999</v>
      </c>
      <c r="AU120" s="40">
        <v>999</v>
      </c>
      <c r="AV120" s="40">
        <v>999</v>
      </c>
      <c r="AW120" s="40">
        <v>999</v>
      </c>
      <c r="AX120" s="40">
        <v>999</v>
      </c>
      <c r="AY120" s="40">
        <v>999</v>
      </c>
      <c r="AZ120" s="40">
        <v>999</v>
      </c>
      <c r="BA120" s="40">
        <v>999</v>
      </c>
      <c r="BB120" s="40">
        <v>999</v>
      </c>
      <c r="BC120" s="40">
        <v>999</v>
      </c>
      <c r="BD120" s="40">
        <v>999</v>
      </c>
      <c r="BE120" s="40">
        <v>999</v>
      </c>
      <c r="BF120" s="16"/>
      <c r="BG120" s="16"/>
      <c r="BH120" s="16"/>
      <c r="BI120" s="16"/>
      <c r="BJ120" s="16"/>
    </row>
    <row r="121" spans="4:62" ht="15" customHeight="1" x14ac:dyDescent="0.4">
      <c r="D121" s="2" t="s">
        <v>366</v>
      </c>
      <c r="E121" s="11" t="s">
        <v>231</v>
      </c>
      <c r="G121" s="40">
        <v>999</v>
      </c>
      <c r="H121" s="40">
        <v>999</v>
      </c>
      <c r="I121" s="40">
        <v>999</v>
      </c>
      <c r="J121" s="40">
        <v>999</v>
      </c>
      <c r="K121" s="40">
        <v>999</v>
      </c>
      <c r="L121" s="40">
        <v>999</v>
      </c>
      <c r="M121" s="40">
        <v>999</v>
      </c>
      <c r="N121" s="40">
        <v>999</v>
      </c>
      <c r="O121" s="40">
        <v>999</v>
      </c>
      <c r="P121" s="40">
        <v>999</v>
      </c>
      <c r="Q121" s="40">
        <v>999</v>
      </c>
      <c r="R121" s="40">
        <v>999</v>
      </c>
      <c r="S121" s="40">
        <v>999</v>
      </c>
      <c r="T121" s="40">
        <v>999</v>
      </c>
      <c r="U121" s="40">
        <v>999</v>
      </c>
      <c r="V121" s="40">
        <v>999</v>
      </c>
      <c r="W121" s="40">
        <v>999</v>
      </c>
      <c r="X121" s="40">
        <v>999</v>
      </c>
      <c r="Y121" s="40">
        <v>999</v>
      </c>
      <c r="Z121" s="40">
        <v>999</v>
      </c>
      <c r="AA121" s="40">
        <v>999</v>
      </c>
      <c r="AB121" s="40">
        <v>999</v>
      </c>
      <c r="AC121" s="40">
        <v>999</v>
      </c>
      <c r="AD121" s="40">
        <v>999</v>
      </c>
      <c r="AE121" s="40">
        <v>999</v>
      </c>
      <c r="AF121" s="40">
        <v>999</v>
      </c>
      <c r="AG121" s="40">
        <v>999</v>
      </c>
      <c r="AH121" s="40">
        <v>999</v>
      </c>
      <c r="AI121" s="40">
        <v>999</v>
      </c>
      <c r="AJ121" s="40">
        <v>999</v>
      </c>
      <c r="AK121" s="40">
        <v>999</v>
      </c>
      <c r="AL121" s="40">
        <v>999</v>
      </c>
      <c r="AM121" s="40">
        <v>999</v>
      </c>
      <c r="AN121" s="40">
        <v>999</v>
      </c>
      <c r="AO121" s="40"/>
      <c r="AP121" s="40">
        <v>999</v>
      </c>
      <c r="AQ121" s="40">
        <v>999</v>
      </c>
      <c r="AR121" s="40">
        <v>999</v>
      </c>
      <c r="AS121" s="40">
        <v>999</v>
      </c>
      <c r="AT121" s="40">
        <v>999</v>
      </c>
      <c r="AU121" s="40">
        <v>999</v>
      </c>
      <c r="AV121" s="40">
        <v>999</v>
      </c>
      <c r="AW121" s="40">
        <v>999</v>
      </c>
      <c r="AX121" s="40">
        <v>999</v>
      </c>
      <c r="AY121" s="40">
        <v>999</v>
      </c>
      <c r="AZ121" s="40">
        <v>999</v>
      </c>
      <c r="BA121" s="40">
        <v>999</v>
      </c>
      <c r="BB121" s="40">
        <v>999</v>
      </c>
      <c r="BC121" s="40">
        <v>999</v>
      </c>
      <c r="BD121" s="40">
        <v>999</v>
      </c>
      <c r="BE121" s="40">
        <v>999</v>
      </c>
      <c r="BF121" s="16"/>
      <c r="BG121" s="16"/>
      <c r="BH121" s="16"/>
      <c r="BI121" s="16"/>
      <c r="BJ121" s="16"/>
    </row>
    <row r="122" spans="4:62" ht="15" customHeight="1" x14ac:dyDescent="0.4">
      <c r="D122" s="2" t="s">
        <v>366</v>
      </c>
      <c r="E122" s="11" t="s">
        <v>232</v>
      </c>
      <c r="G122" s="40">
        <v>999</v>
      </c>
      <c r="H122" s="40">
        <v>999</v>
      </c>
      <c r="I122" s="40">
        <v>999</v>
      </c>
      <c r="J122" s="40">
        <v>999</v>
      </c>
      <c r="K122" s="40">
        <v>999</v>
      </c>
      <c r="L122" s="40">
        <v>999</v>
      </c>
      <c r="M122" s="40">
        <v>999</v>
      </c>
      <c r="N122" s="40">
        <v>999</v>
      </c>
      <c r="O122" s="40">
        <v>999</v>
      </c>
      <c r="P122" s="40">
        <v>999</v>
      </c>
      <c r="Q122" s="40">
        <v>999</v>
      </c>
      <c r="R122" s="40">
        <v>999</v>
      </c>
      <c r="S122" s="40">
        <v>999</v>
      </c>
      <c r="T122" s="40">
        <v>999</v>
      </c>
      <c r="U122" s="40">
        <v>999</v>
      </c>
      <c r="V122" s="40">
        <v>999</v>
      </c>
      <c r="W122" s="40">
        <v>999</v>
      </c>
      <c r="X122" s="40">
        <v>999</v>
      </c>
      <c r="Y122" s="40">
        <v>999</v>
      </c>
      <c r="Z122" s="40">
        <v>999</v>
      </c>
      <c r="AA122" s="40">
        <v>999</v>
      </c>
      <c r="AB122" s="40">
        <v>999</v>
      </c>
      <c r="AC122" s="40">
        <v>999</v>
      </c>
      <c r="AD122" s="40">
        <v>999</v>
      </c>
      <c r="AE122" s="40">
        <v>999</v>
      </c>
      <c r="AF122" s="40">
        <v>999</v>
      </c>
      <c r="AG122" s="40">
        <v>999</v>
      </c>
      <c r="AH122" s="40">
        <v>999</v>
      </c>
      <c r="AI122" s="40">
        <v>999</v>
      </c>
      <c r="AJ122" s="40">
        <v>999</v>
      </c>
      <c r="AK122" s="40">
        <v>999</v>
      </c>
      <c r="AL122" s="40">
        <v>999</v>
      </c>
      <c r="AM122" s="40">
        <v>999</v>
      </c>
      <c r="AN122" s="40">
        <v>999</v>
      </c>
      <c r="AO122" s="40"/>
      <c r="AP122" s="40">
        <v>999</v>
      </c>
      <c r="AQ122" s="40">
        <v>999</v>
      </c>
      <c r="AR122" s="40">
        <v>999</v>
      </c>
      <c r="AS122" s="40">
        <v>999</v>
      </c>
      <c r="AT122" s="40">
        <v>999</v>
      </c>
      <c r="AU122" s="40">
        <v>999</v>
      </c>
      <c r="AV122" s="40">
        <v>999</v>
      </c>
      <c r="AW122" s="40">
        <v>999</v>
      </c>
      <c r="AX122" s="40">
        <v>999</v>
      </c>
      <c r="AY122" s="40">
        <v>999</v>
      </c>
      <c r="AZ122" s="40">
        <v>999</v>
      </c>
      <c r="BA122" s="40">
        <v>999</v>
      </c>
      <c r="BB122" s="40">
        <v>999</v>
      </c>
      <c r="BC122" s="40">
        <v>999</v>
      </c>
      <c r="BD122" s="40">
        <v>999</v>
      </c>
      <c r="BE122" s="40">
        <v>999</v>
      </c>
      <c r="BF122" s="16"/>
      <c r="BG122" s="16"/>
      <c r="BH122" s="16"/>
      <c r="BI122" s="16"/>
      <c r="BJ122" s="16"/>
    </row>
    <row r="123" spans="4:62" ht="15" customHeight="1" x14ac:dyDescent="0.4">
      <c r="D123" s="2" t="s">
        <v>366</v>
      </c>
      <c r="E123" s="11" t="s">
        <v>233</v>
      </c>
      <c r="G123" s="40">
        <v>999</v>
      </c>
      <c r="H123" s="40">
        <v>999</v>
      </c>
      <c r="I123" s="40">
        <v>999</v>
      </c>
      <c r="J123" s="40">
        <v>999</v>
      </c>
      <c r="K123" s="40">
        <v>999</v>
      </c>
      <c r="L123" s="40">
        <v>999</v>
      </c>
      <c r="M123" s="40">
        <v>999</v>
      </c>
      <c r="N123" s="40">
        <v>999</v>
      </c>
      <c r="O123" s="40">
        <v>999</v>
      </c>
      <c r="P123" s="40">
        <v>999</v>
      </c>
      <c r="Q123" s="40">
        <v>999</v>
      </c>
      <c r="R123" s="40">
        <v>999</v>
      </c>
      <c r="S123" s="40">
        <v>999</v>
      </c>
      <c r="T123" s="40">
        <v>999</v>
      </c>
      <c r="U123" s="40">
        <v>999</v>
      </c>
      <c r="V123" s="40">
        <v>999</v>
      </c>
      <c r="W123" s="40">
        <v>999</v>
      </c>
      <c r="X123" s="40">
        <v>999</v>
      </c>
      <c r="Y123" s="40">
        <v>999</v>
      </c>
      <c r="Z123" s="40">
        <v>999</v>
      </c>
      <c r="AA123" s="40">
        <v>999</v>
      </c>
      <c r="AB123" s="40">
        <v>999</v>
      </c>
      <c r="AC123" s="40">
        <v>999</v>
      </c>
      <c r="AD123" s="40">
        <v>999</v>
      </c>
      <c r="AE123" s="40">
        <v>999</v>
      </c>
      <c r="AF123" s="40">
        <v>999</v>
      </c>
      <c r="AG123" s="40">
        <v>999</v>
      </c>
      <c r="AH123" s="40">
        <v>999</v>
      </c>
      <c r="AI123" s="40">
        <v>999</v>
      </c>
      <c r="AJ123" s="40">
        <v>999</v>
      </c>
      <c r="AK123" s="40">
        <v>999</v>
      </c>
      <c r="AL123" s="40">
        <v>999</v>
      </c>
      <c r="AM123" s="40">
        <v>999</v>
      </c>
      <c r="AN123" s="40">
        <v>999</v>
      </c>
      <c r="AO123" s="40"/>
      <c r="AP123" s="40">
        <v>999</v>
      </c>
      <c r="AQ123" s="40">
        <v>999</v>
      </c>
      <c r="AR123" s="40">
        <v>999</v>
      </c>
      <c r="AS123" s="40">
        <v>999</v>
      </c>
      <c r="AT123" s="40">
        <v>999</v>
      </c>
      <c r="AU123" s="40">
        <v>999</v>
      </c>
      <c r="AV123" s="40">
        <v>999</v>
      </c>
      <c r="AW123" s="40">
        <v>999</v>
      </c>
      <c r="AX123" s="40">
        <v>999</v>
      </c>
      <c r="AY123" s="40">
        <v>999</v>
      </c>
      <c r="AZ123" s="40">
        <v>999</v>
      </c>
      <c r="BA123" s="40">
        <v>999</v>
      </c>
      <c r="BB123" s="40">
        <v>999</v>
      </c>
      <c r="BC123" s="40">
        <v>999</v>
      </c>
      <c r="BD123" s="40">
        <v>999</v>
      </c>
      <c r="BE123" s="40">
        <v>999</v>
      </c>
      <c r="BF123" s="16"/>
      <c r="BG123" s="16"/>
      <c r="BH123" s="16"/>
      <c r="BI123" s="16"/>
      <c r="BJ123" s="16"/>
    </row>
    <row r="124" spans="4:62" ht="15" customHeight="1" x14ac:dyDescent="0.4">
      <c r="D124" s="2" t="s">
        <v>366</v>
      </c>
      <c r="E124" s="4" t="s">
        <v>234</v>
      </c>
      <c r="G124" s="40">
        <v>999</v>
      </c>
      <c r="H124" s="40">
        <v>999</v>
      </c>
      <c r="I124" s="40">
        <v>999</v>
      </c>
      <c r="J124" s="40">
        <v>999</v>
      </c>
      <c r="K124" s="40">
        <v>999</v>
      </c>
      <c r="L124" s="40">
        <v>999</v>
      </c>
      <c r="M124" s="40">
        <v>999</v>
      </c>
      <c r="N124" s="40">
        <v>999</v>
      </c>
      <c r="O124" s="40">
        <v>999</v>
      </c>
      <c r="P124" s="40">
        <v>999</v>
      </c>
      <c r="Q124" s="40">
        <v>999</v>
      </c>
      <c r="R124" s="40">
        <v>999</v>
      </c>
      <c r="S124" s="40">
        <v>999</v>
      </c>
      <c r="T124" s="40">
        <v>999</v>
      </c>
      <c r="U124" s="40">
        <v>999</v>
      </c>
      <c r="V124" s="40">
        <v>999</v>
      </c>
      <c r="W124" s="40">
        <v>999</v>
      </c>
      <c r="X124" s="40">
        <v>999</v>
      </c>
      <c r="Y124" s="40">
        <v>999</v>
      </c>
      <c r="Z124" s="40">
        <v>999</v>
      </c>
      <c r="AA124" s="40">
        <v>999</v>
      </c>
      <c r="AB124" s="40">
        <v>999</v>
      </c>
      <c r="AC124" s="40">
        <v>999</v>
      </c>
      <c r="AD124" s="40">
        <v>999</v>
      </c>
      <c r="AE124" s="40">
        <v>999</v>
      </c>
      <c r="AF124" s="40">
        <v>999</v>
      </c>
      <c r="AG124" s="40">
        <v>999</v>
      </c>
      <c r="AH124" s="40">
        <v>999</v>
      </c>
      <c r="AI124" s="40">
        <v>999</v>
      </c>
      <c r="AJ124" s="40">
        <v>999</v>
      </c>
      <c r="AK124" s="40">
        <v>999</v>
      </c>
      <c r="AL124" s="40">
        <v>999</v>
      </c>
      <c r="AM124" s="40">
        <v>999</v>
      </c>
      <c r="AN124" s="40">
        <v>999</v>
      </c>
      <c r="AO124" s="40"/>
      <c r="AP124" s="40">
        <v>999</v>
      </c>
      <c r="AQ124" s="40">
        <v>999</v>
      </c>
      <c r="AR124" s="40">
        <v>999</v>
      </c>
      <c r="AS124" s="40">
        <v>999</v>
      </c>
      <c r="AT124" s="40">
        <v>999</v>
      </c>
      <c r="AU124" s="40">
        <v>999</v>
      </c>
      <c r="AV124" s="40">
        <v>999</v>
      </c>
      <c r="AW124" s="40">
        <v>999</v>
      </c>
      <c r="AX124" s="40">
        <v>999</v>
      </c>
      <c r="AY124" s="40">
        <v>999</v>
      </c>
      <c r="AZ124" s="40">
        <v>999</v>
      </c>
      <c r="BA124" s="40">
        <v>999</v>
      </c>
      <c r="BB124" s="40">
        <v>999</v>
      </c>
      <c r="BC124" s="40">
        <v>999</v>
      </c>
      <c r="BD124" s="40">
        <v>999</v>
      </c>
      <c r="BE124" s="40">
        <v>999</v>
      </c>
      <c r="BF124" s="16"/>
      <c r="BG124" s="16"/>
      <c r="BH124" s="16"/>
      <c r="BI124" s="16"/>
      <c r="BJ124" s="16"/>
    </row>
    <row r="125" spans="4:62" ht="15" customHeight="1" x14ac:dyDescent="0.4">
      <c r="D125" s="2" t="s">
        <v>365</v>
      </c>
      <c r="E125" s="4" t="s">
        <v>235</v>
      </c>
      <c r="G125" s="40">
        <v>999</v>
      </c>
      <c r="H125" s="40">
        <v>999</v>
      </c>
      <c r="I125" s="40">
        <v>999</v>
      </c>
      <c r="J125" s="40">
        <v>999</v>
      </c>
      <c r="K125" s="40">
        <v>999</v>
      </c>
      <c r="L125" s="40">
        <v>999</v>
      </c>
      <c r="M125" s="40">
        <v>999</v>
      </c>
      <c r="N125" s="40">
        <v>999</v>
      </c>
      <c r="O125" s="40">
        <v>999</v>
      </c>
      <c r="P125" s="40">
        <v>999</v>
      </c>
      <c r="Q125" s="40">
        <v>999</v>
      </c>
      <c r="R125" s="40">
        <v>999</v>
      </c>
      <c r="S125" s="40">
        <v>999</v>
      </c>
      <c r="T125" s="40">
        <v>999</v>
      </c>
      <c r="U125" s="40">
        <v>999</v>
      </c>
      <c r="V125" s="40">
        <v>999</v>
      </c>
      <c r="W125" s="40">
        <v>999</v>
      </c>
      <c r="X125" s="40">
        <v>999</v>
      </c>
      <c r="Y125" s="40">
        <v>999</v>
      </c>
      <c r="Z125" s="40">
        <v>999</v>
      </c>
      <c r="AA125" s="40">
        <v>999</v>
      </c>
      <c r="AB125" s="40">
        <v>999</v>
      </c>
      <c r="AC125" s="40">
        <v>999</v>
      </c>
      <c r="AD125" s="40">
        <v>999</v>
      </c>
      <c r="AE125" s="40">
        <v>999</v>
      </c>
      <c r="AF125" s="40">
        <v>999</v>
      </c>
      <c r="AG125" s="40">
        <v>999</v>
      </c>
      <c r="AH125" s="40">
        <v>999</v>
      </c>
      <c r="AI125" s="40">
        <v>999</v>
      </c>
      <c r="AJ125" s="40">
        <v>999</v>
      </c>
      <c r="AK125" s="40">
        <v>999</v>
      </c>
      <c r="AL125" s="40">
        <v>999</v>
      </c>
      <c r="AM125" s="40">
        <v>999</v>
      </c>
      <c r="AN125" s="40">
        <v>999</v>
      </c>
      <c r="AO125" s="40"/>
      <c r="AP125" s="40">
        <v>999</v>
      </c>
      <c r="AQ125" s="40">
        <v>999</v>
      </c>
      <c r="AR125" s="40">
        <v>999</v>
      </c>
      <c r="AS125" s="40">
        <v>999</v>
      </c>
      <c r="AT125" s="40">
        <v>999</v>
      </c>
      <c r="AU125" s="40">
        <v>999</v>
      </c>
      <c r="AV125" s="40">
        <v>999</v>
      </c>
      <c r="AW125" s="40">
        <v>999</v>
      </c>
      <c r="AX125" s="40">
        <v>999</v>
      </c>
      <c r="AY125" s="40">
        <v>999</v>
      </c>
      <c r="AZ125" s="40">
        <v>999</v>
      </c>
      <c r="BA125" s="40">
        <v>999</v>
      </c>
      <c r="BB125" s="40">
        <v>999</v>
      </c>
      <c r="BC125" s="40">
        <v>999</v>
      </c>
      <c r="BD125" s="40">
        <v>999</v>
      </c>
      <c r="BE125" s="40">
        <v>999</v>
      </c>
      <c r="BF125" s="16"/>
      <c r="BG125" s="16"/>
      <c r="BH125" s="16"/>
      <c r="BI125" s="16"/>
      <c r="BJ125" s="16"/>
    </row>
    <row r="126" spans="4:62" ht="15" customHeight="1" x14ac:dyDescent="0.4">
      <c r="D126" s="2" t="s">
        <v>365</v>
      </c>
      <c r="E126" s="11" t="s">
        <v>236</v>
      </c>
      <c r="G126" s="40">
        <v>999</v>
      </c>
      <c r="H126" s="40">
        <v>999</v>
      </c>
      <c r="I126" s="40">
        <v>999</v>
      </c>
      <c r="J126" s="40">
        <v>999</v>
      </c>
      <c r="K126" s="40">
        <v>999</v>
      </c>
      <c r="L126" s="40">
        <v>999</v>
      </c>
      <c r="M126" s="40">
        <v>999</v>
      </c>
      <c r="N126" s="40">
        <v>999</v>
      </c>
      <c r="O126" s="40">
        <v>999</v>
      </c>
      <c r="P126" s="40">
        <v>999</v>
      </c>
      <c r="Q126" s="40">
        <v>999</v>
      </c>
      <c r="R126" s="40">
        <v>999</v>
      </c>
      <c r="S126" s="40">
        <v>999</v>
      </c>
      <c r="T126" s="40">
        <v>999</v>
      </c>
      <c r="U126" s="40">
        <v>999</v>
      </c>
      <c r="V126" s="40">
        <v>999</v>
      </c>
      <c r="W126" s="40">
        <v>999</v>
      </c>
      <c r="X126" s="40">
        <v>999</v>
      </c>
      <c r="Y126" s="40">
        <v>999</v>
      </c>
      <c r="Z126" s="40">
        <v>999</v>
      </c>
      <c r="AA126" s="40">
        <v>999</v>
      </c>
      <c r="AB126" s="40">
        <v>999</v>
      </c>
      <c r="AC126" s="40">
        <v>999</v>
      </c>
      <c r="AD126" s="40">
        <v>999</v>
      </c>
      <c r="AE126" s="40">
        <v>999</v>
      </c>
      <c r="AF126" s="40">
        <v>999</v>
      </c>
      <c r="AG126" s="40">
        <v>999</v>
      </c>
      <c r="AH126" s="40">
        <v>999</v>
      </c>
      <c r="AI126" s="40">
        <v>999</v>
      </c>
      <c r="AJ126" s="40">
        <v>999</v>
      </c>
      <c r="AK126" s="40">
        <v>999</v>
      </c>
      <c r="AL126" s="40">
        <v>999</v>
      </c>
      <c r="AM126" s="40">
        <v>999</v>
      </c>
      <c r="AN126" s="40">
        <v>999</v>
      </c>
      <c r="AO126" s="40"/>
      <c r="AP126" s="40">
        <v>999</v>
      </c>
      <c r="AQ126" s="40">
        <v>999</v>
      </c>
      <c r="AR126" s="40">
        <v>999</v>
      </c>
      <c r="AS126" s="40">
        <v>999</v>
      </c>
      <c r="AT126" s="40">
        <v>999</v>
      </c>
      <c r="AU126" s="40">
        <v>999</v>
      </c>
      <c r="AV126" s="40">
        <v>999</v>
      </c>
      <c r="AW126" s="40">
        <v>999</v>
      </c>
      <c r="AX126" s="40">
        <v>999</v>
      </c>
      <c r="AY126" s="40">
        <v>999</v>
      </c>
      <c r="AZ126" s="40">
        <v>999</v>
      </c>
      <c r="BA126" s="40">
        <v>999</v>
      </c>
      <c r="BB126" s="40">
        <v>999</v>
      </c>
      <c r="BC126" s="40">
        <v>999</v>
      </c>
      <c r="BD126" s="40">
        <v>999</v>
      </c>
      <c r="BE126" s="40">
        <v>999</v>
      </c>
      <c r="BF126" s="16"/>
      <c r="BG126" s="16"/>
      <c r="BH126" s="16"/>
      <c r="BI126" s="16"/>
      <c r="BJ126" s="16"/>
    </row>
    <row r="127" spans="4:62" ht="15" customHeight="1" x14ac:dyDescent="0.4">
      <c r="D127" s="2" t="s">
        <v>365</v>
      </c>
      <c r="E127" s="11" t="s">
        <v>237</v>
      </c>
      <c r="G127" s="40">
        <v>999</v>
      </c>
      <c r="H127" s="40">
        <v>999</v>
      </c>
      <c r="I127" s="40">
        <v>999</v>
      </c>
      <c r="J127" s="40">
        <v>999</v>
      </c>
      <c r="K127" s="40">
        <v>999</v>
      </c>
      <c r="L127" s="40">
        <v>999</v>
      </c>
      <c r="M127" s="40">
        <v>999</v>
      </c>
      <c r="N127" s="40">
        <v>999</v>
      </c>
      <c r="O127" s="40">
        <v>999</v>
      </c>
      <c r="P127" s="40">
        <v>999</v>
      </c>
      <c r="Q127" s="40">
        <v>999</v>
      </c>
      <c r="R127" s="40">
        <v>999</v>
      </c>
      <c r="S127" s="40">
        <v>999</v>
      </c>
      <c r="T127" s="40">
        <v>999</v>
      </c>
      <c r="U127" s="40">
        <v>999</v>
      </c>
      <c r="V127" s="40">
        <v>999</v>
      </c>
      <c r="W127" s="40">
        <v>999</v>
      </c>
      <c r="X127" s="40">
        <v>999</v>
      </c>
      <c r="Y127" s="40">
        <v>999</v>
      </c>
      <c r="Z127" s="40">
        <v>999</v>
      </c>
      <c r="AA127" s="40">
        <v>999</v>
      </c>
      <c r="AB127" s="40">
        <v>999</v>
      </c>
      <c r="AC127" s="40">
        <v>999</v>
      </c>
      <c r="AD127" s="40">
        <v>999</v>
      </c>
      <c r="AE127" s="40">
        <v>999</v>
      </c>
      <c r="AF127" s="40">
        <v>999</v>
      </c>
      <c r="AG127" s="40">
        <v>999</v>
      </c>
      <c r="AH127" s="40">
        <v>999</v>
      </c>
      <c r="AI127" s="40">
        <v>999</v>
      </c>
      <c r="AJ127" s="40">
        <v>999</v>
      </c>
      <c r="AK127" s="40">
        <v>999</v>
      </c>
      <c r="AL127" s="40">
        <v>999</v>
      </c>
      <c r="AM127" s="40">
        <v>999</v>
      </c>
      <c r="AN127" s="40">
        <v>999</v>
      </c>
      <c r="AO127" s="40"/>
      <c r="AP127" s="40">
        <v>999</v>
      </c>
      <c r="AQ127" s="40">
        <v>999</v>
      </c>
      <c r="AR127" s="40">
        <v>999</v>
      </c>
      <c r="AS127" s="40">
        <v>999</v>
      </c>
      <c r="AT127" s="40">
        <v>999</v>
      </c>
      <c r="AU127" s="40">
        <v>999</v>
      </c>
      <c r="AV127" s="40">
        <v>999</v>
      </c>
      <c r="AW127" s="40">
        <v>999</v>
      </c>
      <c r="AX127" s="40">
        <v>999</v>
      </c>
      <c r="AY127" s="40">
        <v>999</v>
      </c>
      <c r="AZ127" s="40">
        <v>999</v>
      </c>
      <c r="BA127" s="40">
        <v>999</v>
      </c>
      <c r="BB127" s="40">
        <v>999</v>
      </c>
      <c r="BC127" s="40">
        <v>999</v>
      </c>
      <c r="BD127" s="40">
        <v>999</v>
      </c>
      <c r="BE127" s="40">
        <v>999</v>
      </c>
      <c r="BF127" s="16"/>
      <c r="BG127" s="16"/>
      <c r="BH127" s="16"/>
      <c r="BI127" s="16"/>
      <c r="BJ127" s="16"/>
    </row>
    <row r="128" spans="4:62" ht="15" customHeight="1" x14ac:dyDescent="0.4">
      <c r="D128" s="2" t="s">
        <v>365</v>
      </c>
      <c r="E128" s="11" t="s">
        <v>238</v>
      </c>
      <c r="G128" s="40">
        <v>999</v>
      </c>
      <c r="H128" s="40">
        <v>999</v>
      </c>
      <c r="I128" s="40">
        <v>999</v>
      </c>
      <c r="J128" s="40">
        <v>999</v>
      </c>
      <c r="K128" s="40">
        <v>999</v>
      </c>
      <c r="L128" s="40">
        <v>999</v>
      </c>
      <c r="M128" s="40">
        <v>999</v>
      </c>
      <c r="N128" s="40">
        <v>999</v>
      </c>
      <c r="O128" s="40">
        <v>999</v>
      </c>
      <c r="P128" s="40">
        <v>999</v>
      </c>
      <c r="Q128" s="40">
        <v>999</v>
      </c>
      <c r="R128" s="40">
        <v>999</v>
      </c>
      <c r="S128" s="40">
        <v>999</v>
      </c>
      <c r="T128" s="40">
        <v>999</v>
      </c>
      <c r="U128" s="40">
        <v>999</v>
      </c>
      <c r="V128" s="40">
        <v>999</v>
      </c>
      <c r="W128" s="40">
        <v>999</v>
      </c>
      <c r="X128" s="40">
        <v>999</v>
      </c>
      <c r="Y128" s="40">
        <v>999</v>
      </c>
      <c r="Z128" s="40">
        <v>999</v>
      </c>
      <c r="AA128" s="40">
        <v>999</v>
      </c>
      <c r="AB128" s="40">
        <v>999</v>
      </c>
      <c r="AC128" s="40">
        <v>999</v>
      </c>
      <c r="AD128" s="40">
        <v>999</v>
      </c>
      <c r="AE128" s="40">
        <v>999</v>
      </c>
      <c r="AF128" s="40">
        <v>999</v>
      </c>
      <c r="AG128" s="40">
        <v>999</v>
      </c>
      <c r="AH128" s="40">
        <v>999</v>
      </c>
      <c r="AI128" s="40">
        <v>999</v>
      </c>
      <c r="AJ128" s="40">
        <v>999</v>
      </c>
      <c r="AK128" s="40">
        <v>999</v>
      </c>
      <c r="AL128" s="40">
        <v>999</v>
      </c>
      <c r="AM128" s="40">
        <v>999</v>
      </c>
      <c r="AN128" s="40">
        <v>999</v>
      </c>
      <c r="AO128" s="40"/>
      <c r="AP128" s="40">
        <v>999</v>
      </c>
      <c r="AQ128" s="40">
        <v>999</v>
      </c>
      <c r="AR128" s="40">
        <v>999</v>
      </c>
      <c r="AS128" s="40">
        <v>999</v>
      </c>
      <c r="AT128" s="40">
        <v>999</v>
      </c>
      <c r="AU128" s="40">
        <v>999</v>
      </c>
      <c r="AV128" s="40">
        <v>999</v>
      </c>
      <c r="AW128" s="40">
        <v>999</v>
      </c>
      <c r="AX128" s="40">
        <v>999</v>
      </c>
      <c r="AY128" s="40">
        <v>999</v>
      </c>
      <c r="AZ128" s="40">
        <v>999</v>
      </c>
      <c r="BA128" s="40">
        <v>999</v>
      </c>
      <c r="BB128" s="40">
        <v>999</v>
      </c>
      <c r="BC128" s="40">
        <v>999</v>
      </c>
      <c r="BD128" s="40">
        <v>999</v>
      </c>
      <c r="BE128" s="40">
        <v>999</v>
      </c>
      <c r="BF128" s="16"/>
      <c r="BG128" s="16"/>
      <c r="BH128" s="16"/>
      <c r="BI128" s="16"/>
      <c r="BJ128" s="16"/>
    </row>
    <row r="129" spans="1:64" ht="15" customHeight="1" x14ac:dyDescent="0.4">
      <c r="D129" s="2" t="s">
        <v>365</v>
      </c>
      <c r="E129" s="11" t="s">
        <v>239</v>
      </c>
      <c r="G129" s="40">
        <v>999</v>
      </c>
      <c r="H129" s="40">
        <v>999</v>
      </c>
      <c r="I129" s="40">
        <v>999</v>
      </c>
      <c r="J129" s="40">
        <v>999</v>
      </c>
      <c r="K129" s="40">
        <v>999</v>
      </c>
      <c r="L129" s="40">
        <v>999</v>
      </c>
      <c r="M129" s="40">
        <v>999</v>
      </c>
      <c r="N129" s="40">
        <v>999</v>
      </c>
      <c r="O129" s="40">
        <v>999</v>
      </c>
      <c r="P129" s="40">
        <v>999</v>
      </c>
      <c r="Q129" s="40">
        <v>999</v>
      </c>
      <c r="R129" s="40">
        <v>999</v>
      </c>
      <c r="S129" s="40">
        <v>999</v>
      </c>
      <c r="T129" s="40">
        <v>999</v>
      </c>
      <c r="U129" s="40">
        <v>999</v>
      </c>
      <c r="V129" s="40">
        <v>999</v>
      </c>
      <c r="W129" s="40">
        <v>999</v>
      </c>
      <c r="X129" s="40">
        <v>999</v>
      </c>
      <c r="Y129" s="40">
        <v>999</v>
      </c>
      <c r="Z129" s="40">
        <v>999</v>
      </c>
      <c r="AA129" s="40">
        <v>999</v>
      </c>
      <c r="AB129" s="40">
        <v>999</v>
      </c>
      <c r="AC129" s="40">
        <v>999</v>
      </c>
      <c r="AD129" s="40">
        <v>999</v>
      </c>
      <c r="AE129" s="40">
        <v>999</v>
      </c>
      <c r="AF129" s="40">
        <v>999</v>
      </c>
      <c r="AG129" s="40">
        <v>999</v>
      </c>
      <c r="AH129" s="40">
        <v>999</v>
      </c>
      <c r="AI129" s="40">
        <v>999</v>
      </c>
      <c r="AJ129" s="40">
        <v>999</v>
      </c>
      <c r="AK129" s="40">
        <v>999</v>
      </c>
      <c r="AL129" s="40">
        <v>999</v>
      </c>
      <c r="AM129" s="40">
        <v>999</v>
      </c>
      <c r="AN129" s="40">
        <v>999</v>
      </c>
      <c r="AO129" s="40"/>
      <c r="AP129" s="40">
        <v>999</v>
      </c>
      <c r="AQ129" s="40">
        <v>999</v>
      </c>
      <c r="AR129" s="40">
        <v>999</v>
      </c>
      <c r="AS129" s="40">
        <v>999</v>
      </c>
      <c r="AT129" s="40">
        <v>999</v>
      </c>
      <c r="AU129" s="40">
        <v>999</v>
      </c>
      <c r="AV129" s="40">
        <v>999</v>
      </c>
      <c r="AW129" s="40">
        <v>999</v>
      </c>
      <c r="AX129" s="40">
        <v>999</v>
      </c>
      <c r="AY129" s="40">
        <v>999</v>
      </c>
      <c r="AZ129" s="40">
        <v>999</v>
      </c>
      <c r="BA129" s="40">
        <v>999</v>
      </c>
      <c r="BB129" s="40">
        <v>999</v>
      </c>
      <c r="BC129" s="40">
        <v>999</v>
      </c>
      <c r="BD129" s="40">
        <v>999</v>
      </c>
      <c r="BE129" s="40">
        <v>999</v>
      </c>
      <c r="BF129" s="16"/>
      <c r="BG129" s="16"/>
      <c r="BH129" s="16"/>
      <c r="BI129" s="16"/>
      <c r="BJ129" s="16"/>
    </row>
    <row r="130" spans="1:64" ht="15" customHeight="1" x14ac:dyDescent="0.4">
      <c r="D130" s="2" t="s">
        <v>365</v>
      </c>
      <c r="E130" s="11" t="s">
        <v>240</v>
      </c>
      <c r="G130" s="40">
        <v>999</v>
      </c>
      <c r="H130" s="40">
        <v>999</v>
      </c>
      <c r="I130" s="40">
        <v>999</v>
      </c>
      <c r="J130" s="40">
        <v>999</v>
      </c>
      <c r="K130" s="40">
        <v>999</v>
      </c>
      <c r="L130" s="40">
        <v>999</v>
      </c>
      <c r="M130" s="40">
        <v>999</v>
      </c>
      <c r="N130" s="40">
        <v>999</v>
      </c>
      <c r="O130" s="40">
        <v>999</v>
      </c>
      <c r="P130" s="40">
        <v>999</v>
      </c>
      <c r="Q130" s="40">
        <v>999</v>
      </c>
      <c r="R130" s="40">
        <v>999</v>
      </c>
      <c r="S130" s="40">
        <v>999</v>
      </c>
      <c r="T130" s="40">
        <v>999</v>
      </c>
      <c r="U130" s="40">
        <v>999</v>
      </c>
      <c r="V130" s="40">
        <v>999</v>
      </c>
      <c r="W130" s="40">
        <v>999</v>
      </c>
      <c r="X130" s="40">
        <v>999</v>
      </c>
      <c r="Y130" s="40">
        <v>999</v>
      </c>
      <c r="Z130" s="40">
        <v>999</v>
      </c>
      <c r="AA130" s="40">
        <v>999</v>
      </c>
      <c r="AB130" s="40">
        <v>999</v>
      </c>
      <c r="AC130" s="40">
        <v>999</v>
      </c>
      <c r="AD130" s="40">
        <v>999</v>
      </c>
      <c r="AE130" s="40">
        <v>999</v>
      </c>
      <c r="AF130" s="40">
        <v>999</v>
      </c>
      <c r="AG130" s="40">
        <v>999</v>
      </c>
      <c r="AH130" s="40">
        <v>999</v>
      </c>
      <c r="AI130" s="40">
        <v>999</v>
      </c>
      <c r="AJ130" s="40">
        <v>999</v>
      </c>
      <c r="AK130" s="40">
        <v>999</v>
      </c>
      <c r="AL130" s="40">
        <v>999</v>
      </c>
      <c r="AM130" s="40">
        <v>999</v>
      </c>
      <c r="AN130" s="40">
        <v>999</v>
      </c>
      <c r="AO130" s="40"/>
      <c r="AP130" s="40">
        <v>999</v>
      </c>
      <c r="AQ130" s="40">
        <v>999</v>
      </c>
      <c r="AR130" s="40">
        <v>999</v>
      </c>
      <c r="AS130" s="40">
        <v>999</v>
      </c>
      <c r="AT130" s="40">
        <v>999</v>
      </c>
      <c r="AU130" s="40">
        <v>999</v>
      </c>
      <c r="AV130" s="40">
        <v>999</v>
      </c>
      <c r="AW130" s="40">
        <v>999</v>
      </c>
      <c r="AX130" s="40">
        <v>999</v>
      </c>
      <c r="AY130" s="40">
        <v>999</v>
      </c>
      <c r="AZ130" s="40">
        <v>999</v>
      </c>
      <c r="BA130" s="40">
        <v>999</v>
      </c>
      <c r="BB130" s="40">
        <v>999</v>
      </c>
      <c r="BC130" s="40">
        <v>999</v>
      </c>
      <c r="BD130" s="40">
        <v>999</v>
      </c>
      <c r="BE130" s="40">
        <v>999</v>
      </c>
      <c r="BF130" s="16"/>
      <c r="BG130" s="16"/>
      <c r="BH130" s="16"/>
      <c r="BI130" s="16"/>
      <c r="BJ130" s="16"/>
    </row>
    <row r="131" spans="1:64" ht="15" customHeight="1" x14ac:dyDescent="0.4">
      <c r="D131" s="2" t="s">
        <v>365</v>
      </c>
      <c r="E131" s="11" t="s">
        <v>241</v>
      </c>
      <c r="G131" s="40">
        <v>999</v>
      </c>
      <c r="H131" s="40">
        <v>999</v>
      </c>
      <c r="I131" s="40">
        <v>999</v>
      </c>
      <c r="J131" s="40">
        <v>999</v>
      </c>
      <c r="K131" s="40">
        <v>999</v>
      </c>
      <c r="L131" s="40">
        <v>999</v>
      </c>
      <c r="M131" s="40">
        <v>999</v>
      </c>
      <c r="N131" s="40">
        <v>999</v>
      </c>
      <c r="O131" s="40">
        <v>999</v>
      </c>
      <c r="P131" s="40">
        <v>999</v>
      </c>
      <c r="Q131" s="40">
        <v>999</v>
      </c>
      <c r="R131" s="40">
        <v>999</v>
      </c>
      <c r="S131" s="40">
        <v>999</v>
      </c>
      <c r="T131" s="40">
        <v>999</v>
      </c>
      <c r="U131" s="40">
        <v>999</v>
      </c>
      <c r="V131" s="40">
        <v>999</v>
      </c>
      <c r="W131" s="40">
        <v>999</v>
      </c>
      <c r="X131" s="40">
        <v>999</v>
      </c>
      <c r="Y131" s="40">
        <v>999</v>
      </c>
      <c r="Z131" s="40">
        <v>999</v>
      </c>
      <c r="AA131" s="40">
        <v>999</v>
      </c>
      <c r="AB131" s="40">
        <v>999</v>
      </c>
      <c r="AC131" s="40">
        <v>999</v>
      </c>
      <c r="AD131" s="40">
        <v>999</v>
      </c>
      <c r="AE131" s="40">
        <v>999</v>
      </c>
      <c r="AF131" s="40">
        <v>999</v>
      </c>
      <c r="AG131" s="40">
        <v>999</v>
      </c>
      <c r="AH131" s="40">
        <v>999</v>
      </c>
      <c r="AI131" s="40">
        <v>999</v>
      </c>
      <c r="AJ131" s="40">
        <v>999</v>
      </c>
      <c r="AK131" s="40">
        <v>999</v>
      </c>
      <c r="AL131" s="40">
        <v>999</v>
      </c>
      <c r="AM131" s="40">
        <v>999</v>
      </c>
      <c r="AN131" s="40">
        <v>999</v>
      </c>
      <c r="AO131" s="40"/>
      <c r="AP131" s="40">
        <v>999</v>
      </c>
      <c r="AQ131" s="40">
        <v>999</v>
      </c>
      <c r="AR131" s="40">
        <v>999</v>
      </c>
      <c r="AS131" s="40">
        <v>999</v>
      </c>
      <c r="AT131" s="40">
        <v>999</v>
      </c>
      <c r="AU131" s="40">
        <v>999</v>
      </c>
      <c r="AV131" s="40">
        <v>999</v>
      </c>
      <c r="AW131" s="40">
        <v>999</v>
      </c>
      <c r="AX131" s="40">
        <v>999</v>
      </c>
      <c r="AY131" s="40">
        <v>999</v>
      </c>
      <c r="AZ131" s="40">
        <v>999</v>
      </c>
      <c r="BA131" s="40">
        <v>999</v>
      </c>
      <c r="BB131" s="40">
        <v>999</v>
      </c>
      <c r="BC131" s="40">
        <v>999</v>
      </c>
      <c r="BD131" s="40">
        <v>999</v>
      </c>
      <c r="BE131" s="40">
        <v>999</v>
      </c>
      <c r="BF131" s="16"/>
      <c r="BG131" s="16"/>
      <c r="BH131" s="16"/>
      <c r="BI131" s="16"/>
      <c r="BJ131" s="16"/>
    </row>
    <row r="132" spans="1:64" ht="15" customHeight="1" x14ac:dyDescent="0.4">
      <c r="D132" s="2" t="s">
        <v>365</v>
      </c>
      <c r="E132" s="11" t="s">
        <v>242</v>
      </c>
      <c r="G132" s="40">
        <v>999</v>
      </c>
      <c r="H132" s="40">
        <v>999</v>
      </c>
      <c r="I132" s="40">
        <v>999</v>
      </c>
      <c r="J132" s="40">
        <v>999</v>
      </c>
      <c r="K132" s="40">
        <v>999</v>
      </c>
      <c r="L132" s="40">
        <v>999</v>
      </c>
      <c r="M132" s="40">
        <v>999</v>
      </c>
      <c r="N132" s="40">
        <v>999</v>
      </c>
      <c r="O132" s="40">
        <v>999</v>
      </c>
      <c r="P132" s="40">
        <v>999</v>
      </c>
      <c r="Q132" s="40">
        <v>999</v>
      </c>
      <c r="R132" s="40">
        <v>999</v>
      </c>
      <c r="S132" s="40">
        <v>999</v>
      </c>
      <c r="T132" s="40">
        <v>999</v>
      </c>
      <c r="U132" s="40">
        <v>999</v>
      </c>
      <c r="V132" s="40">
        <v>999</v>
      </c>
      <c r="W132" s="40">
        <v>999</v>
      </c>
      <c r="X132" s="40">
        <v>999</v>
      </c>
      <c r="Y132" s="40">
        <v>999</v>
      </c>
      <c r="Z132" s="40">
        <v>999</v>
      </c>
      <c r="AA132" s="40">
        <v>999</v>
      </c>
      <c r="AB132" s="40">
        <v>999</v>
      </c>
      <c r="AC132" s="40">
        <v>999</v>
      </c>
      <c r="AD132" s="40">
        <v>999</v>
      </c>
      <c r="AE132" s="40">
        <v>999</v>
      </c>
      <c r="AF132" s="40">
        <v>999</v>
      </c>
      <c r="AG132" s="40">
        <v>999</v>
      </c>
      <c r="AH132" s="40">
        <v>999</v>
      </c>
      <c r="AI132" s="40">
        <v>999</v>
      </c>
      <c r="AJ132" s="40">
        <v>999</v>
      </c>
      <c r="AK132" s="40">
        <v>999</v>
      </c>
      <c r="AL132" s="40">
        <v>999</v>
      </c>
      <c r="AM132" s="40">
        <v>999</v>
      </c>
      <c r="AN132" s="40">
        <v>999</v>
      </c>
      <c r="AO132" s="40"/>
      <c r="AP132" s="40">
        <v>999</v>
      </c>
      <c r="AQ132" s="40">
        <v>999</v>
      </c>
      <c r="AR132" s="40">
        <v>999</v>
      </c>
      <c r="AS132" s="40">
        <v>999</v>
      </c>
      <c r="AT132" s="40">
        <v>999</v>
      </c>
      <c r="AU132" s="40">
        <v>999</v>
      </c>
      <c r="AV132" s="40">
        <v>999</v>
      </c>
      <c r="AW132" s="40">
        <v>999</v>
      </c>
      <c r="AX132" s="40">
        <v>999</v>
      </c>
      <c r="AY132" s="40">
        <v>999</v>
      </c>
      <c r="AZ132" s="40">
        <v>999</v>
      </c>
      <c r="BA132" s="40">
        <v>999</v>
      </c>
      <c r="BB132" s="40">
        <v>999</v>
      </c>
      <c r="BC132" s="40">
        <v>999</v>
      </c>
      <c r="BD132" s="40">
        <v>999</v>
      </c>
      <c r="BE132" s="40">
        <v>999</v>
      </c>
      <c r="BF132" s="16"/>
      <c r="BG132" s="16"/>
      <c r="BH132" s="16"/>
      <c r="BI132" s="16"/>
      <c r="BJ132" s="16"/>
    </row>
    <row r="133" spans="1:64" ht="15" customHeight="1" x14ac:dyDescent="0.4">
      <c r="D133" s="2" t="s">
        <v>365</v>
      </c>
      <c r="E133" s="11" t="s">
        <v>243</v>
      </c>
      <c r="G133" s="40">
        <v>999</v>
      </c>
      <c r="H133" s="40">
        <v>999</v>
      </c>
      <c r="I133" s="40">
        <v>999</v>
      </c>
      <c r="J133" s="40">
        <v>999</v>
      </c>
      <c r="K133" s="40">
        <v>999</v>
      </c>
      <c r="L133" s="40">
        <v>999</v>
      </c>
      <c r="M133" s="40">
        <v>999</v>
      </c>
      <c r="N133" s="40">
        <v>999</v>
      </c>
      <c r="O133" s="40">
        <v>999</v>
      </c>
      <c r="P133" s="40">
        <v>999</v>
      </c>
      <c r="Q133" s="40">
        <v>999</v>
      </c>
      <c r="R133" s="40">
        <v>999</v>
      </c>
      <c r="S133" s="40">
        <v>999</v>
      </c>
      <c r="T133" s="40">
        <v>999</v>
      </c>
      <c r="U133" s="40">
        <v>999</v>
      </c>
      <c r="V133" s="40">
        <v>999</v>
      </c>
      <c r="W133" s="40">
        <v>999</v>
      </c>
      <c r="X133" s="40">
        <v>999</v>
      </c>
      <c r="Y133" s="40">
        <v>999</v>
      </c>
      <c r="Z133" s="40">
        <v>999</v>
      </c>
      <c r="AA133" s="40">
        <v>999</v>
      </c>
      <c r="AB133" s="40">
        <v>999</v>
      </c>
      <c r="AC133" s="40">
        <v>999</v>
      </c>
      <c r="AD133" s="40">
        <v>999</v>
      </c>
      <c r="AE133" s="40">
        <v>999</v>
      </c>
      <c r="AF133" s="40">
        <v>999</v>
      </c>
      <c r="AG133" s="40">
        <v>999</v>
      </c>
      <c r="AH133" s="40">
        <v>999</v>
      </c>
      <c r="AI133" s="40">
        <v>999</v>
      </c>
      <c r="AJ133" s="40">
        <v>999</v>
      </c>
      <c r="AK133" s="40">
        <v>999</v>
      </c>
      <c r="AL133" s="40">
        <v>999</v>
      </c>
      <c r="AM133" s="40">
        <v>999</v>
      </c>
      <c r="AN133" s="40">
        <v>999</v>
      </c>
      <c r="AO133" s="40"/>
      <c r="AP133" s="40">
        <v>999</v>
      </c>
      <c r="AQ133" s="40">
        <v>999</v>
      </c>
      <c r="AR133" s="40">
        <v>999</v>
      </c>
      <c r="AS133" s="40">
        <v>999</v>
      </c>
      <c r="AT133" s="40">
        <v>999</v>
      </c>
      <c r="AU133" s="40">
        <v>999</v>
      </c>
      <c r="AV133" s="40">
        <v>999</v>
      </c>
      <c r="AW133" s="40">
        <v>999</v>
      </c>
      <c r="AX133" s="40">
        <v>999</v>
      </c>
      <c r="AY133" s="40">
        <v>999</v>
      </c>
      <c r="AZ133" s="40">
        <v>999</v>
      </c>
      <c r="BA133" s="40">
        <v>999</v>
      </c>
      <c r="BB133" s="40">
        <v>999</v>
      </c>
      <c r="BC133" s="40">
        <v>999</v>
      </c>
      <c r="BD133" s="40">
        <v>999</v>
      </c>
      <c r="BE133" s="40">
        <v>999</v>
      </c>
      <c r="BF133" s="16"/>
      <c r="BG133" s="16"/>
      <c r="BH133" s="16"/>
      <c r="BI133" s="16"/>
      <c r="BJ133" s="16"/>
    </row>
    <row r="134" spans="1:64" ht="15" customHeight="1" x14ac:dyDescent="0.4">
      <c r="D134" s="2" t="s">
        <v>365</v>
      </c>
      <c r="E134" s="11" t="s">
        <v>244</v>
      </c>
      <c r="G134" s="40">
        <v>999</v>
      </c>
      <c r="H134" s="40">
        <v>999</v>
      </c>
      <c r="I134" s="40">
        <v>999</v>
      </c>
      <c r="J134" s="40">
        <v>999</v>
      </c>
      <c r="K134" s="40">
        <v>999</v>
      </c>
      <c r="L134" s="40">
        <v>999</v>
      </c>
      <c r="M134" s="40">
        <v>999</v>
      </c>
      <c r="N134" s="40">
        <v>999</v>
      </c>
      <c r="O134" s="40">
        <v>999</v>
      </c>
      <c r="P134" s="40">
        <v>999</v>
      </c>
      <c r="Q134" s="40">
        <v>999</v>
      </c>
      <c r="R134" s="40">
        <v>999</v>
      </c>
      <c r="S134" s="40">
        <v>999</v>
      </c>
      <c r="T134" s="40">
        <v>999</v>
      </c>
      <c r="U134" s="40">
        <v>999</v>
      </c>
      <c r="V134" s="40">
        <v>999</v>
      </c>
      <c r="W134" s="40">
        <v>999</v>
      </c>
      <c r="X134" s="40">
        <v>999</v>
      </c>
      <c r="Y134" s="40">
        <v>999</v>
      </c>
      <c r="Z134" s="40">
        <v>999</v>
      </c>
      <c r="AA134" s="40">
        <v>999</v>
      </c>
      <c r="AB134" s="40">
        <v>999</v>
      </c>
      <c r="AC134" s="40">
        <v>999</v>
      </c>
      <c r="AD134" s="40">
        <v>999</v>
      </c>
      <c r="AE134" s="40">
        <v>999</v>
      </c>
      <c r="AF134" s="40">
        <v>999</v>
      </c>
      <c r="AG134" s="40">
        <v>999</v>
      </c>
      <c r="AH134" s="40">
        <v>999</v>
      </c>
      <c r="AI134" s="40">
        <v>999</v>
      </c>
      <c r="AJ134" s="40">
        <v>999</v>
      </c>
      <c r="AK134" s="40">
        <v>999</v>
      </c>
      <c r="AL134" s="40">
        <v>999</v>
      </c>
      <c r="AM134" s="40">
        <v>999</v>
      </c>
      <c r="AN134" s="40">
        <v>999</v>
      </c>
      <c r="AO134" s="40"/>
      <c r="AP134" s="40">
        <v>999</v>
      </c>
      <c r="AQ134" s="40">
        <v>999</v>
      </c>
      <c r="AR134" s="40">
        <v>999</v>
      </c>
      <c r="AS134" s="40">
        <v>999</v>
      </c>
      <c r="AT134" s="40">
        <v>999</v>
      </c>
      <c r="AU134" s="40">
        <v>999</v>
      </c>
      <c r="AV134" s="40">
        <v>999</v>
      </c>
      <c r="AW134" s="40">
        <v>999</v>
      </c>
      <c r="AX134" s="40">
        <v>999</v>
      </c>
      <c r="AY134" s="40">
        <v>999</v>
      </c>
      <c r="AZ134" s="40">
        <v>999</v>
      </c>
      <c r="BA134" s="40">
        <v>999</v>
      </c>
      <c r="BB134" s="40">
        <v>999</v>
      </c>
      <c r="BC134" s="40">
        <v>999</v>
      </c>
      <c r="BD134" s="40">
        <v>999</v>
      </c>
      <c r="BE134" s="40">
        <v>999</v>
      </c>
      <c r="BF134" s="16"/>
      <c r="BG134" s="16"/>
      <c r="BH134" s="16"/>
      <c r="BI134" s="16"/>
      <c r="BJ134" s="16"/>
    </row>
    <row r="135" spans="1:64" ht="15" customHeight="1" x14ac:dyDescent="0.4">
      <c r="D135" s="2" t="s">
        <v>365</v>
      </c>
      <c r="E135" s="11" t="s">
        <v>245</v>
      </c>
      <c r="G135" s="40">
        <v>999</v>
      </c>
      <c r="H135" s="40">
        <v>999</v>
      </c>
      <c r="I135" s="40">
        <v>999</v>
      </c>
      <c r="J135" s="40">
        <v>999</v>
      </c>
      <c r="K135" s="40">
        <v>999</v>
      </c>
      <c r="L135" s="40">
        <v>999</v>
      </c>
      <c r="M135" s="40">
        <v>999</v>
      </c>
      <c r="N135" s="40">
        <v>999</v>
      </c>
      <c r="O135" s="40">
        <v>999</v>
      </c>
      <c r="P135" s="40">
        <v>999</v>
      </c>
      <c r="Q135" s="40">
        <v>999</v>
      </c>
      <c r="R135" s="40">
        <v>999</v>
      </c>
      <c r="S135" s="40">
        <v>999</v>
      </c>
      <c r="T135" s="40">
        <v>999</v>
      </c>
      <c r="U135" s="40">
        <v>999</v>
      </c>
      <c r="V135" s="40">
        <v>999</v>
      </c>
      <c r="W135" s="40">
        <v>999</v>
      </c>
      <c r="X135" s="40">
        <v>999</v>
      </c>
      <c r="Y135" s="40">
        <v>999</v>
      </c>
      <c r="Z135" s="40">
        <v>999</v>
      </c>
      <c r="AA135" s="40">
        <v>999</v>
      </c>
      <c r="AB135" s="40">
        <v>999</v>
      </c>
      <c r="AC135" s="40">
        <v>999</v>
      </c>
      <c r="AD135" s="40">
        <v>999</v>
      </c>
      <c r="AE135" s="40">
        <v>999</v>
      </c>
      <c r="AF135" s="40">
        <v>999</v>
      </c>
      <c r="AG135" s="40">
        <v>999</v>
      </c>
      <c r="AH135" s="40">
        <v>999</v>
      </c>
      <c r="AI135" s="40">
        <v>999</v>
      </c>
      <c r="AJ135" s="40">
        <v>999</v>
      </c>
      <c r="AK135" s="40">
        <v>999</v>
      </c>
      <c r="AL135" s="40">
        <v>999</v>
      </c>
      <c r="AM135" s="40">
        <v>999</v>
      </c>
      <c r="AN135" s="40">
        <v>999</v>
      </c>
      <c r="AO135" s="40"/>
      <c r="AP135" s="40">
        <v>999</v>
      </c>
      <c r="AQ135" s="40">
        <v>999</v>
      </c>
      <c r="AR135" s="40">
        <v>999</v>
      </c>
      <c r="AS135" s="40">
        <v>999</v>
      </c>
      <c r="AT135" s="40">
        <v>999</v>
      </c>
      <c r="AU135" s="40">
        <v>999</v>
      </c>
      <c r="AV135" s="40">
        <v>999</v>
      </c>
      <c r="AW135" s="40">
        <v>999</v>
      </c>
      <c r="AX135" s="40">
        <v>999</v>
      </c>
      <c r="AY135" s="40">
        <v>999</v>
      </c>
      <c r="AZ135" s="40">
        <v>999</v>
      </c>
      <c r="BA135" s="40">
        <v>999</v>
      </c>
      <c r="BB135" s="40">
        <v>999</v>
      </c>
      <c r="BC135" s="40">
        <v>999</v>
      </c>
      <c r="BD135" s="40">
        <v>999</v>
      </c>
      <c r="BE135" s="40">
        <v>999</v>
      </c>
      <c r="BF135" s="16"/>
      <c r="BG135" s="16"/>
      <c r="BH135" s="16"/>
      <c r="BI135" s="16"/>
      <c r="BJ135" s="16"/>
    </row>
    <row r="136" spans="1:64" ht="15" customHeight="1" x14ac:dyDescent="0.4">
      <c r="D136" s="2" t="s">
        <v>365</v>
      </c>
      <c r="E136" s="11" t="s">
        <v>246</v>
      </c>
      <c r="G136" s="40">
        <v>999</v>
      </c>
      <c r="H136" s="40">
        <v>999</v>
      </c>
      <c r="I136" s="40">
        <v>999</v>
      </c>
      <c r="J136" s="40">
        <v>999</v>
      </c>
      <c r="K136" s="40">
        <v>999</v>
      </c>
      <c r="L136" s="40">
        <v>999</v>
      </c>
      <c r="M136" s="40">
        <v>999</v>
      </c>
      <c r="N136" s="40">
        <v>999</v>
      </c>
      <c r="O136" s="40">
        <v>999</v>
      </c>
      <c r="P136" s="40">
        <v>999</v>
      </c>
      <c r="Q136" s="40">
        <v>999</v>
      </c>
      <c r="R136" s="40">
        <v>999</v>
      </c>
      <c r="S136" s="40">
        <v>999</v>
      </c>
      <c r="T136" s="40">
        <v>999</v>
      </c>
      <c r="U136" s="40">
        <v>999</v>
      </c>
      <c r="V136" s="40">
        <v>999</v>
      </c>
      <c r="W136" s="40">
        <v>999</v>
      </c>
      <c r="X136" s="40">
        <v>999</v>
      </c>
      <c r="Y136" s="40">
        <v>999</v>
      </c>
      <c r="Z136" s="40">
        <v>999</v>
      </c>
      <c r="AA136" s="40">
        <v>999</v>
      </c>
      <c r="AB136" s="40">
        <v>999</v>
      </c>
      <c r="AC136" s="40">
        <v>999</v>
      </c>
      <c r="AD136" s="40">
        <v>999</v>
      </c>
      <c r="AE136" s="40">
        <v>999</v>
      </c>
      <c r="AF136" s="40">
        <v>999</v>
      </c>
      <c r="AG136" s="40">
        <v>999</v>
      </c>
      <c r="AH136" s="40">
        <v>999</v>
      </c>
      <c r="AI136" s="40">
        <v>999</v>
      </c>
      <c r="AJ136" s="40">
        <v>999</v>
      </c>
      <c r="AK136" s="40">
        <v>999</v>
      </c>
      <c r="AL136" s="40">
        <v>999</v>
      </c>
      <c r="AM136" s="40">
        <v>999</v>
      </c>
      <c r="AN136" s="40">
        <v>999</v>
      </c>
      <c r="AO136" s="40"/>
      <c r="AP136" s="40">
        <v>999</v>
      </c>
      <c r="AQ136" s="40">
        <v>999</v>
      </c>
      <c r="AR136" s="40">
        <v>999</v>
      </c>
      <c r="AS136" s="40">
        <v>999</v>
      </c>
      <c r="AT136" s="40">
        <v>999</v>
      </c>
      <c r="AU136" s="40">
        <v>999</v>
      </c>
      <c r="AV136" s="40">
        <v>999</v>
      </c>
      <c r="AW136" s="40">
        <v>999</v>
      </c>
      <c r="AX136" s="40">
        <v>999</v>
      </c>
      <c r="AY136" s="40">
        <v>999</v>
      </c>
      <c r="AZ136" s="40">
        <v>999</v>
      </c>
      <c r="BA136" s="40">
        <v>999</v>
      </c>
      <c r="BB136" s="40">
        <v>999</v>
      </c>
      <c r="BC136" s="40">
        <v>999</v>
      </c>
      <c r="BD136" s="40">
        <v>999</v>
      </c>
      <c r="BE136" s="40">
        <v>999</v>
      </c>
      <c r="BF136" s="16"/>
      <c r="BG136" s="16"/>
      <c r="BH136" s="16"/>
      <c r="BI136" s="16"/>
      <c r="BJ136" s="16"/>
    </row>
    <row r="137" spans="1:64" ht="15" customHeight="1" x14ac:dyDescent="0.4">
      <c r="D137" s="2" t="s">
        <v>365</v>
      </c>
      <c r="E137" s="11" t="s">
        <v>247</v>
      </c>
      <c r="G137" s="40">
        <v>999</v>
      </c>
      <c r="H137" s="40">
        <v>999</v>
      </c>
      <c r="I137" s="40">
        <v>999</v>
      </c>
      <c r="J137" s="40">
        <v>999</v>
      </c>
      <c r="K137" s="40">
        <v>999</v>
      </c>
      <c r="L137" s="40">
        <v>999</v>
      </c>
      <c r="M137" s="40">
        <v>999</v>
      </c>
      <c r="N137" s="40">
        <v>999</v>
      </c>
      <c r="O137" s="40">
        <v>999</v>
      </c>
      <c r="P137" s="40">
        <v>999</v>
      </c>
      <c r="Q137" s="40">
        <v>999</v>
      </c>
      <c r="R137" s="40">
        <v>999</v>
      </c>
      <c r="S137" s="40">
        <v>999</v>
      </c>
      <c r="T137" s="40">
        <v>999</v>
      </c>
      <c r="U137" s="40">
        <v>999</v>
      </c>
      <c r="V137" s="40">
        <v>999</v>
      </c>
      <c r="W137" s="40">
        <v>999</v>
      </c>
      <c r="X137" s="40">
        <v>999</v>
      </c>
      <c r="Y137" s="40">
        <v>999</v>
      </c>
      <c r="Z137" s="40">
        <v>999</v>
      </c>
      <c r="AA137" s="40">
        <v>999</v>
      </c>
      <c r="AB137" s="40">
        <v>999</v>
      </c>
      <c r="AC137" s="40">
        <v>999</v>
      </c>
      <c r="AD137" s="40">
        <v>999</v>
      </c>
      <c r="AE137" s="40">
        <v>999</v>
      </c>
      <c r="AF137" s="40">
        <v>999</v>
      </c>
      <c r="AG137" s="40">
        <v>999</v>
      </c>
      <c r="AH137" s="40">
        <v>999</v>
      </c>
      <c r="AI137" s="40">
        <v>999</v>
      </c>
      <c r="AJ137" s="40">
        <v>999</v>
      </c>
      <c r="AK137" s="40">
        <v>999</v>
      </c>
      <c r="AL137" s="40">
        <v>999</v>
      </c>
      <c r="AM137" s="40">
        <v>999</v>
      </c>
      <c r="AN137" s="40">
        <v>999</v>
      </c>
      <c r="AO137" s="40"/>
      <c r="AP137" s="40">
        <v>999</v>
      </c>
      <c r="AQ137" s="40">
        <v>999</v>
      </c>
      <c r="AR137" s="40">
        <v>999</v>
      </c>
      <c r="AS137" s="40">
        <v>999</v>
      </c>
      <c r="AT137" s="40">
        <v>999</v>
      </c>
      <c r="AU137" s="40">
        <v>999</v>
      </c>
      <c r="AV137" s="40">
        <v>999</v>
      </c>
      <c r="AW137" s="40">
        <v>999</v>
      </c>
      <c r="AX137" s="40">
        <v>999</v>
      </c>
      <c r="AY137" s="40">
        <v>999</v>
      </c>
      <c r="AZ137" s="40">
        <v>999</v>
      </c>
      <c r="BA137" s="40">
        <v>999</v>
      </c>
      <c r="BB137" s="40">
        <v>999</v>
      </c>
      <c r="BC137" s="40">
        <v>999</v>
      </c>
      <c r="BD137" s="40">
        <v>999</v>
      </c>
      <c r="BE137" s="40">
        <v>999</v>
      </c>
      <c r="BF137" s="16"/>
      <c r="BG137" s="16"/>
      <c r="BH137" s="16"/>
      <c r="BI137" s="16"/>
      <c r="BJ137" s="16"/>
    </row>
    <row r="138" spans="1:64" ht="15" customHeight="1" x14ac:dyDescent="0.4">
      <c r="D138" s="2" t="s">
        <v>364</v>
      </c>
      <c r="E138" s="4" t="s">
        <v>248</v>
      </c>
      <c r="G138" s="40">
        <v>999</v>
      </c>
      <c r="H138" s="40">
        <v>999</v>
      </c>
      <c r="I138" s="40">
        <v>999</v>
      </c>
      <c r="J138" s="40">
        <v>999</v>
      </c>
      <c r="K138" s="40">
        <v>999</v>
      </c>
      <c r="L138" s="40">
        <v>999</v>
      </c>
      <c r="M138" s="40">
        <v>999</v>
      </c>
      <c r="N138" s="40">
        <v>999</v>
      </c>
      <c r="O138" s="40">
        <v>999</v>
      </c>
      <c r="P138" s="40">
        <v>999</v>
      </c>
      <c r="Q138" s="40">
        <v>999</v>
      </c>
      <c r="R138" s="40">
        <v>999</v>
      </c>
      <c r="S138" s="40">
        <v>999</v>
      </c>
      <c r="T138" s="40">
        <v>999</v>
      </c>
      <c r="U138" s="40">
        <v>999</v>
      </c>
      <c r="V138" s="40">
        <v>999</v>
      </c>
      <c r="W138" s="40">
        <v>999</v>
      </c>
      <c r="X138" s="40">
        <v>999</v>
      </c>
      <c r="Y138" s="40">
        <v>999</v>
      </c>
      <c r="Z138" s="40">
        <v>999</v>
      </c>
      <c r="AA138" s="40">
        <v>999</v>
      </c>
      <c r="AB138" s="40">
        <v>999</v>
      </c>
      <c r="AC138" s="40">
        <v>999</v>
      </c>
      <c r="AD138" s="40">
        <v>999</v>
      </c>
      <c r="AE138" s="40">
        <v>999</v>
      </c>
      <c r="AF138" s="40">
        <v>999</v>
      </c>
      <c r="AG138" s="40">
        <v>999</v>
      </c>
      <c r="AH138" s="40">
        <v>999</v>
      </c>
      <c r="AI138" s="40">
        <v>999</v>
      </c>
      <c r="AJ138" s="40">
        <v>999</v>
      </c>
      <c r="AK138" s="40">
        <v>999</v>
      </c>
      <c r="AL138" s="40">
        <v>999</v>
      </c>
      <c r="AM138" s="40">
        <v>999</v>
      </c>
      <c r="AN138" s="40">
        <v>999</v>
      </c>
      <c r="AO138" s="40"/>
      <c r="AP138" s="40">
        <v>999</v>
      </c>
      <c r="AQ138" s="40">
        <v>999</v>
      </c>
      <c r="AR138" s="40">
        <v>999</v>
      </c>
      <c r="AS138" s="40">
        <v>999</v>
      </c>
      <c r="AT138" s="40">
        <v>999</v>
      </c>
      <c r="AU138" s="40">
        <v>999</v>
      </c>
      <c r="AV138" s="40">
        <v>999</v>
      </c>
      <c r="AW138" s="40">
        <v>999</v>
      </c>
      <c r="AX138" s="40">
        <v>999</v>
      </c>
      <c r="AY138" s="40">
        <v>999</v>
      </c>
      <c r="AZ138" s="40">
        <v>999</v>
      </c>
      <c r="BA138" s="40">
        <v>999</v>
      </c>
      <c r="BB138" s="40">
        <v>999</v>
      </c>
      <c r="BC138" s="40">
        <v>999</v>
      </c>
      <c r="BD138" s="40">
        <v>999</v>
      </c>
      <c r="BE138" s="40">
        <v>999</v>
      </c>
      <c r="BF138" s="16"/>
      <c r="BG138" s="16"/>
      <c r="BH138" s="16"/>
      <c r="BI138" s="16"/>
      <c r="BJ138" s="16"/>
    </row>
    <row r="139" spans="1:64" ht="15" customHeight="1" x14ac:dyDescent="0.4">
      <c r="D139" s="2" t="s">
        <v>364</v>
      </c>
      <c r="E139" s="11" t="s">
        <v>249</v>
      </c>
      <c r="G139" s="40">
        <v>999</v>
      </c>
      <c r="H139" s="40">
        <v>999</v>
      </c>
      <c r="I139" s="40">
        <v>999</v>
      </c>
      <c r="J139" s="40">
        <v>999</v>
      </c>
      <c r="K139" s="40">
        <v>999</v>
      </c>
      <c r="L139" s="40">
        <v>999</v>
      </c>
      <c r="M139" s="40">
        <v>999</v>
      </c>
      <c r="N139" s="40">
        <v>999</v>
      </c>
      <c r="O139" s="40">
        <v>999</v>
      </c>
      <c r="P139" s="40">
        <v>999</v>
      </c>
      <c r="Q139" s="40">
        <v>999</v>
      </c>
      <c r="R139" s="40">
        <v>999</v>
      </c>
      <c r="S139" s="40">
        <v>999</v>
      </c>
      <c r="T139" s="40">
        <v>999</v>
      </c>
      <c r="U139" s="40">
        <v>999</v>
      </c>
      <c r="V139" s="40">
        <v>999</v>
      </c>
      <c r="W139" s="40">
        <v>999</v>
      </c>
      <c r="X139" s="40">
        <v>999</v>
      </c>
      <c r="Y139" s="40">
        <v>999</v>
      </c>
      <c r="Z139" s="40">
        <v>999</v>
      </c>
      <c r="AA139" s="40">
        <v>999</v>
      </c>
      <c r="AB139" s="40">
        <v>999</v>
      </c>
      <c r="AC139" s="40">
        <v>999</v>
      </c>
      <c r="AD139" s="40">
        <v>999</v>
      </c>
      <c r="AE139" s="40">
        <v>999</v>
      </c>
      <c r="AF139" s="40">
        <v>999</v>
      </c>
      <c r="AG139" s="40">
        <v>999</v>
      </c>
      <c r="AH139" s="40">
        <v>999</v>
      </c>
      <c r="AI139" s="40">
        <v>999</v>
      </c>
      <c r="AJ139" s="40">
        <v>999</v>
      </c>
      <c r="AK139" s="40">
        <v>999</v>
      </c>
      <c r="AL139" s="40">
        <v>999</v>
      </c>
      <c r="AM139" s="40">
        <v>999</v>
      </c>
      <c r="AN139" s="40">
        <v>999</v>
      </c>
      <c r="AO139" s="40"/>
      <c r="AP139" s="40">
        <v>999</v>
      </c>
      <c r="AQ139" s="40">
        <v>999</v>
      </c>
      <c r="AR139" s="40">
        <v>999</v>
      </c>
      <c r="AS139" s="40">
        <v>999</v>
      </c>
      <c r="AT139" s="40">
        <v>999</v>
      </c>
      <c r="AU139" s="40">
        <v>999</v>
      </c>
      <c r="AV139" s="40">
        <v>999</v>
      </c>
      <c r="AW139" s="40">
        <v>999</v>
      </c>
      <c r="AX139" s="40">
        <v>999</v>
      </c>
      <c r="AY139" s="40">
        <v>999</v>
      </c>
      <c r="AZ139" s="40">
        <v>999</v>
      </c>
      <c r="BA139" s="40">
        <v>999</v>
      </c>
      <c r="BB139" s="40">
        <v>999</v>
      </c>
      <c r="BC139" s="40">
        <v>999</v>
      </c>
      <c r="BD139" s="40">
        <v>999</v>
      </c>
      <c r="BE139" s="40">
        <v>999</v>
      </c>
      <c r="BF139" s="16"/>
      <c r="BG139" s="16"/>
      <c r="BH139" s="16"/>
      <c r="BI139" s="16"/>
      <c r="BJ139" s="16"/>
    </row>
    <row r="140" spans="1:64" ht="15" customHeight="1" x14ac:dyDescent="0.4">
      <c r="D140" s="2" t="s">
        <v>364</v>
      </c>
      <c r="E140" s="11" t="s">
        <v>250</v>
      </c>
      <c r="G140" s="40">
        <v>999</v>
      </c>
      <c r="H140" s="40">
        <v>999</v>
      </c>
      <c r="I140" s="40">
        <v>999</v>
      </c>
      <c r="J140" s="40">
        <v>999</v>
      </c>
      <c r="K140" s="40">
        <v>999</v>
      </c>
      <c r="L140" s="40">
        <v>999</v>
      </c>
      <c r="M140" s="40">
        <v>999</v>
      </c>
      <c r="N140" s="40">
        <v>999</v>
      </c>
      <c r="O140" s="40">
        <v>999</v>
      </c>
      <c r="P140" s="40">
        <v>999</v>
      </c>
      <c r="Q140" s="40">
        <v>999</v>
      </c>
      <c r="R140" s="40">
        <v>999</v>
      </c>
      <c r="S140" s="40">
        <v>999</v>
      </c>
      <c r="T140" s="40">
        <v>999</v>
      </c>
      <c r="U140" s="40">
        <v>999</v>
      </c>
      <c r="V140" s="40">
        <v>999</v>
      </c>
      <c r="W140" s="40">
        <v>999</v>
      </c>
      <c r="X140" s="40">
        <v>999</v>
      </c>
      <c r="Y140" s="40">
        <v>999</v>
      </c>
      <c r="Z140" s="40">
        <v>999</v>
      </c>
      <c r="AA140" s="40">
        <v>999</v>
      </c>
      <c r="AB140" s="40">
        <v>999</v>
      </c>
      <c r="AC140" s="40">
        <v>999</v>
      </c>
      <c r="AD140" s="40">
        <v>999</v>
      </c>
      <c r="AE140" s="40">
        <v>999</v>
      </c>
      <c r="AF140" s="40">
        <v>999</v>
      </c>
      <c r="AG140" s="40">
        <v>999</v>
      </c>
      <c r="AH140" s="40">
        <v>999</v>
      </c>
      <c r="AI140" s="40">
        <v>999</v>
      </c>
      <c r="AJ140" s="40">
        <v>999</v>
      </c>
      <c r="AK140" s="40">
        <v>999</v>
      </c>
      <c r="AL140" s="40">
        <v>999</v>
      </c>
      <c r="AM140" s="40">
        <v>999</v>
      </c>
      <c r="AN140" s="40">
        <v>999</v>
      </c>
      <c r="AO140" s="40"/>
      <c r="AP140" s="40">
        <v>999</v>
      </c>
      <c r="AQ140" s="40">
        <v>999</v>
      </c>
      <c r="AR140" s="40">
        <v>999</v>
      </c>
      <c r="AS140" s="40">
        <v>999</v>
      </c>
      <c r="AT140" s="40">
        <v>999</v>
      </c>
      <c r="AU140" s="40">
        <v>999</v>
      </c>
      <c r="AV140" s="40">
        <v>999</v>
      </c>
      <c r="AW140" s="40">
        <v>999</v>
      </c>
      <c r="AX140" s="40">
        <v>999</v>
      </c>
      <c r="AY140" s="40">
        <v>999</v>
      </c>
      <c r="AZ140" s="40">
        <v>999</v>
      </c>
      <c r="BA140" s="40">
        <v>999</v>
      </c>
      <c r="BB140" s="40">
        <v>999</v>
      </c>
      <c r="BC140" s="40">
        <v>999</v>
      </c>
      <c r="BD140" s="40">
        <v>999</v>
      </c>
      <c r="BE140" s="40">
        <v>999</v>
      </c>
      <c r="BF140" s="16"/>
      <c r="BG140" s="16"/>
      <c r="BH140" s="16"/>
      <c r="BI140" s="16"/>
      <c r="BJ140" s="16"/>
    </row>
    <row r="141" spans="1:64" ht="15" customHeight="1" x14ac:dyDescent="0.4">
      <c r="D141" s="2" t="s">
        <v>364</v>
      </c>
      <c r="E141" s="11" t="s">
        <v>251</v>
      </c>
      <c r="G141" s="40">
        <v>999</v>
      </c>
      <c r="H141" s="40">
        <v>999</v>
      </c>
      <c r="I141" s="40">
        <v>999</v>
      </c>
      <c r="J141" s="40">
        <v>999</v>
      </c>
      <c r="K141" s="40">
        <v>999</v>
      </c>
      <c r="L141" s="40">
        <v>999</v>
      </c>
      <c r="M141" s="40">
        <v>999</v>
      </c>
      <c r="N141" s="40">
        <v>999</v>
      </c>
      <c r="O141" s="40">
        <v>999</v>
      </c>
      <c r="P141" s="40">
        <v>999</v>
      </c>
      <c r="Q141" s="40">
        <v>999</v>
      </c>
      <c r="R141" s="40">
        <v>999</v>
      </c>
      <c r="S141" s="40">
        <v>999</v>
      </c>
      <c r="T141" s="40">
        <v>999</v>
      </c>
      <c r="U141" s="40">
        <v>999</v>
      </c>
      <c r="V141" s="40">
        <v>999</v>
      </c>
      <c r="W141" s="40">
        <v>999</v>
      </c>
      <c r="X141" s="40">
        <v>999</v>
      </c>
      <c r="Y141" s="40">
        <v>999</v>
      </c>
      <c r="Z141" s="40">
        <v>999</v>
      </c>
      <c r="AA141" s="40">
        <v>999</v>
      </c>
      <c r="AB141" s="40">
        <v>999</v>
      </c>
      <c r="AC141" s="40">
        <v>999</v>
      </c>
      <c r="AD141" s="40">
        <v>999</v>
      </c>
      <c r="AE141" s="40">
        <v>999</v>
      </c>
      <c r="AF141" s="40">
        <v>999</v>
      </c>
      <c r="AG141" s="40">
        <v>999</v>
      </c>
      <c r="AH141" s="40">
        <v>999</v>
      </c>
      <c r="AI141" s="40">
        <v>999</v>
      </c>
      <c r="AJ141" s="40">
        <v>999</v>
      </c>
      <c r="AK141" s="40">
        <v>999</v>
      </c>
      <c r="AL141" s="40">
        <v>999</v>
      </c>
      <c r="AM141" s="40">
        <v>999</v>
      </c>
      <c r="AN141" s="40">
        <v>999</v>
      </c>
      <c r="AO141" s="40"/>
      <c r="AP141" s="40">
        <v>999</v>
      </c>
      <c r="AQ141" s="40">
        <v>999</v>
      </c>
      <c r="AR141" s="40">
        <v>999</v>
      </c>
      <c r="AS141" s="40">
        <v>999</v>
      </c>
      <c r="AT141" s="40">
        <v>999</v>
      </c>
      <c r="AU141" s="40">
        <v>999</v>
      </c>
      <c r="AV141" s="40">
        <v>999</v>
      </c>
      <c r="AW141" s="40">
        <v>999</v>
      </c>
      <c r="AX141" s="40">
        <v>999</v>
      </c>
      <c r="AY141" s="40">
        <v>999</v>
      </c>
      <c r="AZ141" s="40">
        <v>999</v>
      </c>
      <c r="BA141" s="40">
        <v>999</v>
      </c>
      <c r="BB141" s="40">
        <v>999</v>
      </c>
      <c r="BC141" s="40">
        <v>999</v>
      </c>
      <c r="BD141" s="40">
        <v>999</v>
      </c>
      <c r="BE141" s="40">
        <v>999</v>
      </c>
      <c r="BF141" s="16"/>
      <c r="BG141" s="16"/>
      <c r="BH141" s="16"/>
      <c r="BI141" s="16"/>
      <c r="BJ141" s="16"/>
    </row>
    <row r="142" spans="1:64" ht="15" customHeight="1" x14ac:dyDescent="0.4">
      <c r="A142" s="70"/>
      <c r="B142" s="70"/>
      <c r="C142" s="70"/>
      <c r="D142" s="2" t="s">
        <v>364</v>
      </c>
      <c r="E142" s="11" t="s">
        <v>252</v>
      </c>
      <c r="G142" s="40">
        <v>999</v>
      </c>
      <c r="H142" s="40">
        <v>999</v>
      </c>
      <c r="I142" s="40">
        <v>999</v>
      </c>
      <c r="J142" s="40">
        <v>999</v>
      </c>
      <c r="K142" s="40">
        <v>999</v>
      </c>
      <c r="L142" s="40">
        <v>999</v>
      </c>
      <c r="M142" s="40">
        <v>999</v>
      </c>
      <c r="N142" s="40">
        <v>999</v>
      </c>
      <c r="O142" s="40">
        <v>999</v>
      </c>
      <c r="P142" s="40">
        <v>999</v>
      </c>
      <c r="Q142" s="40">
        <v>999</v>
      </c>
      <c r="R142" s="40">
        <v>999</v>
      </c>
      <c r="S142" s="40">
        <v>999</v>
      </c>
      <c r="T142" s="40">
        <v>999</v>
      </c>
      <c r="U142" s="40">
        <v>999</v>
      </c>
      <c r="V142" s="40">
        <v>999</v>
      </c>
      <c r="W142" s="40">
        <v>999</v>
      </c>
      <c r="X142" s="40">
        <v>999</v>
      </c>
      <c r="Y142" s="40">
        <v>999</v>
      </c>
      <c r="Z142" s="40">
        <v>999</v>
      </c>
      <c r="AA142" s="40">
        <v>999</v>
      </c>
      <c r="AB142" s="40">
        <v>999</v>
      </c>
      <c r="AC142" s="40">
        <v>999</v>
      </c>
      <c r="AD142" s="40">
        <v>999</v>
      </c>
      <c r="AE142" s="40">
        <v>999</v>
      </c>
      <c r="AF142" s="40">
        <v>999</v>
      </c>
      <c r="AG142" s="40">
        <v>999</v>
      </c>
      <c r="AH142" s="40">
        <v>999</v>
      </c>
      <c r="AI142" s="40">
        <v>999</v>
      </c>
      <c r="AJ142" s="40">
        <v>999</v>
      </c>
      <c r="AK142" s="40">
        <v>999</v>
      </c>
      <c r="AL142" s="40">
        <v>999</v>
      </c>
      <c r="AM142" s="40">
        <v>999</v>
      </c>
      <c r="AN142" s="40">
        <v>999</v>
      </c>
      <c r="AO142" s="40"/>
      <c r="AP142" s="40">
        <v>999</v>
      </c>
      <c r="AQ142" s="40">
        <v>999</v>
      </c>
      <c r="AR142" s="40">
        <v>999</v>
      </c>
      <c r="AS142" s="40">
        <v>999</v>
      </c>
      <c r="AT142" s="40">
        <v>999</v>
      </c>
      <c r="AU142" s="40">
        <v>999</v>
      </c>
      <c r="AV142" s="40">
        <v>999</v>
      </c>
      <c r="AW142" s="40">
        <v>999</v>
      </c>
      <c r="AX142" s="40">
        <v>999</v>
      </c>
      <c r="AY142" s="40">
        <v>999</v>
      </c>
      <c r="AZ142" s="40">
        <v>999</v>
      </c>
      <c r="BA142" s="40">
        <v>999</v>
      </c>
      <c r="BB142" s="40">
        <v>999</v>
      </c>
      <c r="BC142" s="40">
        <v>999</v>
      </c>
      <c r="BD142" s="40">
        <v>999</v>
      </c>
      <c r="BE142" s="40">
        <v>999</v>
      </c>
      <c r="BF142" s="16"/>
      <c r="BG142" s="16"/>
      <c r="BH142" s="16"/>
      <c r="BI142" s="16"/>
      <c r="BJ142" s="16"/>
    </row>
    <row r="143" spans="1:64" ht="15" customHeight="1" x14ac:dyDescent="0.4">
      <c r="A143" s="70"/>
      <c r="B143" s="70"/>
      <c r="C143" s="70"/>
      <c r="D143" s="2" t="s">
        <v>364</v>
      </c>
      <c r="E143" s="68" t="s">
        <v>253</v>
      </c>
      <c r="F143" s="69"/>
      <c r="G143" s="40">
        <v>999</v>
      </c>
      <c r="H143" s="40">
        <v>999</v>
      </c>
      <c r="I143" s="40">
        <v>999</v>
      </c>
      <c r="J143" s="40">
        <v>999</v>
      </c>
      <c r="K143" s="40">
        <v>999</v>
      </c>
      <c r="L143" s="40">
        <v>999</v>
      </c>
      <c r="M143" s="40">
        <v>999</v>
      </c>
      <c r="N143" s="40">
        <v>999</v>
      </c>
      <c r="O143" s="40">
        <v>999</v>
      </c>
      <c r="P143" s="40">
        <v>999</v>
      </c>
      <c r="Q143" s="40">
        <v>999</v>
      </c>
      <c r="R143" s="40">
        <v>999</v>
      </c>
      <c r="S143" s="40">
        <v>999</v>
      </c>
      <c r="T143" s="40">
        <v>999</v>
      </c>
      <c r="U143" s="40">
        <v>999</v>
      </c>
      <c r="V143" s="40">
        <v>999</v>
      </c>
      <c r="W143" s="40">
        <v>999</v>
      </c>
      <c r="X143" s="40">
        <v>999</v>
      </c>
      <c r="Y143" s="40">
        <v>999</v>
      </c>
      <c r="Z143" s="40">
        <v>999</v>
      </c>
      <c r="AA143" s="40">
        <v>999</v>
      </c>
      <c r="AB143" s="40">
        <v>999</v>
      </c>
      <c r="AC143" s="40">
        <v>999</v>
      </c>
      <c r="AD143" s="40">
        <v>999</v>
      </c>
      <c r="AE143" s="40">
        <v>999</v>
      </c>
      <c r="AF143" s="40">
        <v>999</v>
      </c>
      <c r="AG143" s="40">
        <v>999</v>
      </c>
      <c r="AH143" s="40">
        <v>999</v>
      </c>
      <c r="AI143" s="40">
        <v>999</v>
      </c>
      <c r="AJ143" s="40">
        <v>999</v>
      </c>
      <c r="AK143" s="40">
        <v>999</v>
      </c>
      <c r="AL143" s="40">
        <v>999</v>
      </c>
      <c r="AM143" s="40">
        <v>999</v>
      </c>
      <c r="AN143" s="40">
        <v>999</v>
      </c>
      <c r="AO143" s="40"/>
      <c r="AP143" s="40">
        <v>999</v>
      </c>
      <c r="AQ143" s="40">
        <v>999</v>
      </c>
      <c r="AR143" s="40">
        <v>999</v>
      </c>
      <c r="AS143" s="40">
        <v>999</v>
      </c>
      <c r="AT143" s="40">
        <v>999</v>
      </c>
      <c r="AU143" s="40">
        <v>999</v>
      </c>
      <c r="AV143" s="40">
        <v>999</v>
      </c>
      <c r="AW143" s="40">
        <v>999</v>
      </c>
      <c r="AX143" s="40">
        <v>999</v>
      </c>
      <c r="AY143" s="40">
        <v>999</v>
      </c>
      <c r="AZ143" s="40">
        <v>999</v>
      </c>
      <c r="BA143" s="40">
        <v>999</v>
      </c>
      <c r="BB143" s="40">
        <v>999</v>
      </c>
      <c r="BC143" s="40">
        <v>999</v>
      </c>
      <c r="BD143" s="40">
        <v>999</v>
      </c>
      <c r="BE143" s="40">
        <v>999</v>
      </c>
    </row>
    <row r="144" spans="1:64" ht="15" customHeight="1" x14ac:dyDescent="0.4">
      <c r="A144" s="70"/>
      <c r="B144" s="71"/>
      <c r="C144" s="71"/>
      <c r="D144" s="2" t="s">
        <v>364</v>
      </c>
      <c r="E144" s="4" t="s">
        <v>254</v>
      </c>
      <c r="G144" s="40">
        <v>999</v>
      </c>
      <c r="H144" s="40">
        <v>999</v>
      </c>
      <c r="I144" s="40">
        <v>999</v>
      </c>
      <c r="J144" s="40">
        <v>999</v>
      </c>
      <c r="K144" s="40">
        <v>999</v>
      </c>
      <c r="L144" s="40">
        <v>999</v>
      </c>
      <c r="M144" s="40">
        <v>999</v>
      </c>
      <c r="N144" s="40">
        <v>999</v>
      </c>
      <c r="O144" s="40">
        <v>999</v>
      </c>
      <c r="P144" s="40">
        <v>999</v>
      </c>
      <c r="Q144" s="40">
        <v>999</v>
      </c>
      <c r="R144" s="40">
        <v>999</v>
      </c>
      <c r="S144" s="40">
        <v>999</v>
      </c>
      <c r="T144" s="40">
        <v>999</v>
      </c>
      <c r="U144" s="40">
        <v>999</v>
      </c>
      <c r="V144" s="40">
        <v>999</v>
      </c>
      <c r="W144" s="40">
        <v>999</v>
      </c>
      <c r="X144" s="40">
        <v>999</v>
      </c>
      <c r="Y144" s="40">
        <v>999</v>
      </c>
      <c r="Z144" s="40">
        <v>999</v>
      </c>
      <c r="AA144" s="40">
        <v>999</v>
      </c>
      <c r="AB144" s="40">
        <v>999</v>
      </c>
      <c r="AC144" s="40">
        <v>999</v>
      </c>
      <c r="AD144" s="40">
        <v>999</v>
      </c>
      <c r="AE144" s="40">
        <v>999</v>
      </c>
      <c r="AF144" s="40">
        <v>999</v>
      </c>
      <c r="AG144" s="40">
        <v>999</v>
      </c>
      <c r="AH144" s="40">
        <v>999</v>
      </c>
      <c r="AI144" s="40">
        <v>999</v>
      </c>
      <c r="AJ144" s="40">
        <v>999</v>
      </c>
      <c r="AK144" s="40">
        <v>999</v>
      </c>
      <c r="AL144" s="40">
        <v>999</v>
      </c>
      <c r="AM144" s="40">
        <v>999</v>
      </c>
      <c r="AN144" s="40">
        <v>999</v>
      </c>
      <c r="AO144" s="40"/>
      <c r="AP144" s="40">
        <v>999</v>
      </c>
      <c r="AQ144" s="40">
        <v>999</v>
      </c>
      <c r="AR144" s="40">
        <v>999</v>
      </c>
      <c r="AS144" s="40">
        <v>999</v>
      </c>
      <c r="AT144" s="40">
        <v>999</v>
      </c>
      <c r="AU144" s="40">
        <v>999</v>
      </c>
      <c r="AV144" s="40">
        <v>999</v>
      </c>
      <c r="AW144" s="40">
        <v>999</v>
      </c>
      <c r="AX144" s="40">
        <v>999</v>
      </c>
      <c r="AY144" s="40">
        <v>999</v>
      </c>
      <c r="AZ144" s="40">
        <v>999</v>
      </c>
      <c r="BA144" s="40">
        <v>999</v>
      </c>
      <c r="BB144" s="40">
        <v>999</v>
      </c>
      <c r="BC144" s="40">
        <v>999</v>
      </c>
      <c r="BD144" s="40">
        <v>999</v>
      </c>
      <c r="BE144" s="40">
        <v>999</v>
      </c>
      <c r="BF144" s="6"/>
      <c r="BG144" s="6"/>
      <c r="BH144" s="6"/>
      <c r="BI144" s="6"/>
      <c r="BJ144" s="6"/>
      <c r="BK144" s="4"/>
      <c r="BL144" s="4"/>
    </row>
    <row r="145" spans="1:57" ht="15" customHeight="1" x14ac:dyDescent="0.4">
      <c r="A145" s="70"/>
      <c r="B145" s="70"/>
      <c r="C145" s="70"/>
      <c r="D145" s="2" t="s">
        <v>364</v>
      </c>
      <c r="E145" s="4" t="s">
        <v>255</v>
      </c>
      <c r="G145" s="40">
        <v>999</v>
      </c>
      <c r="H145" s="40">
        <v>999</v>
      </c>
      <c r="I145" s="40">
        <v>999</v>
      </c>
      <c r="J145" s="40">
        <v>999</v>
      </c>
      <c r="K145" s="40">
        <v>999</v>
      </c>
      <c r="L145" s="40">
        <v>999</v>
      </c>
      <c r="M145" s="40">
        <v>999</v>
      </c>
      <c r="N145" s="40">
        <v>999</v>
      </c>
      <c r="O145" s="40">
        <v>999</v>
      </c>
      <c r="P145" s="40">
        <v>999</v>
      </c>
      <c r="Q145" s="40">
        <v>999</v>
      </c>
      <c r="R145" s="40">
        <v>999</v>
      </c>
      <c r="S145" s="40">
        <v>999</v>
      </c>
      <c r="T145" s="40">
        <v>999</v>
      </c>
      <c r="U145" s="40">
        <v>999</v>
      </c>
      <c r="V145" s="40">
        <v>999</v>
      </c>
      <c r="W145" s="40">
        <v>999</v>
      </c>
      <c r="X145" s="40">
        <v>999</v>
      </c>
      <c r="Y145" s="40">
        <v>999</v>
      </c>
      <c r="Z145" s="40">
        <v>999</v>
      </c>
      <c r="AA145" s="40">
        <v>999</v>
      </c>
      <c r="AB145" s="40">
        <v>999</v>
      </c>
      <c r="AC145" s="40">
        <v>999</v>
      </c>
      <c r="AD145" s="40">
        <v>999</v>
      </c>
      <c r="AE145" s="40">
        <v>999</v>
      </c>
      <c r="AF145" s="40">
        <v>999</v>
      </c>
      <c r="AG145" s="40">
        <v>999</v>
      </c>
      <c r="AH145" s="40">
        <v>999</v>
      </c>
      <c r="AI145" s="40">
        <v>999</v>
      </c>
      <c r="AJ145" s="40">
        <v>999</v>
      </c>
      <c r="AK145" s="40">
        <v>999</v>
      </c>
      <c r="AL145" s="40">
        <v>999</v>
      </c>
      <c r="AM145" s="40">
        <v>999</v>
      </c>
      <c r="AN145" s="40">
        <v>999</v>
      </c>
      <c r="AO145" s="40"/>
      <c r="AP145" s="40">
        <v>999</v>
      </c>
      <c r="AQ145" s="40">
        <v>999</v>
      </c>
      <c r="AR145" s="40">
        <v>999</v>
      </c>
      <c r="AS145" s="40">
        <v>999</v>
      </c>
      <c r="AT145" s="40">
        <v>999</v>
      </c>
      <c r="AU145" s="40">
        <v>999</v>
      </c>
      <c r="AV145" s="40">
        <v>999</v>
      </c>
      <c r="AW145" s="40">
        <v>999</v>
      </c>
      <c r="AX145" s="40">
        <v>999</v>
      </c>
      <c r="AY145" s="40">
        <v>999</v>
      </c>
      <c r="AZ145" s="40">
        <v>999</v>
      </c>
      <c r="BA145" s="40">
        <v>999</v>
      </c>
      <c r="BB145" s="40">
        <v>999</v>
      </c>
      <c r="BC145" s="40">
        <v>999</v>
      </c>
      <c r="BD145" s="40">
        <v>999</v>
      </c>
      <c r="BE145" s="40">
        <v>999</v>
      </c>
    </row>
    <row r="146" spans="1:57" ht="15" customHeight="1" x14ac:dyDescent="0.4">
      <c r="D146" s="2" t="s">
        <v>364</v>
      </c>
      <c r="E146" s="4" t="s">
        <v>256</v>
      </c>
      <c r="G146" s="40">
        <v>999</v>
      </c>
      <c r="H146" s="40">
        <v>999</v>
      </c>
      <c r="I146" s="40">
        <v>999</v>
      </c>
      <c r="J146" s="40">
        <v>999</v>
      </c>
      <c r="K146" s="40">
        <v>999</v>
      </c>
      <c r="L146" s="40">
        <v>999</v>
      </c>
      <c r="M146" s="40">
        <v>999</v>
      </c>
      <c r="N146" s="40">
        <v>999</v>
      </c>
      <c r="O146" s="40">
        <v>999</v>
      </c>
      <c r="P146" s="40">
        <v>999</v>
      </c>
      <c r="Q146" s="40">
        <v>999</v>
      </c>
      <c r="R146" s="40">
        <v>999</v>
      </c>
      <c r="S146" s="40">
        <v>999</v>
      </c>
      <c r="T146" s="40">
        <v>999</v>
      </c>
      <c r="U146" s="40">
        <v>999</v>
      </c>
      <c r="V146" s="40">
        <v>999</v>
      </c>
      <c r="W146" s="40">
        <v>999</v>
      </c>
      <c r="X146" s="40">
        <v>999</v>
      </c>
      <c r="Y146" s="40">
        <v>999</v>
      </c>
      <c r="Z146" s="40">
        <v>999</v>
      </c>
      <c r="AA146" s="40">
        <v>999</v>
      </c>
      <c r="AB146" s="40">
        <v>999</v>
      </c>
      <c r="AC146" s="40">
        <v>999</v>
      </c>
      <c r="AD146" s="40">
        <v>999</v>
      </c>
      <c r="AE146" s="40">
        <v>999</v>
      </c>
      <c r="AF146" s="40">
        <v>999</v>
      </c>
      <c r="AG146" s="40">
        <v>999</v>
      </c>
      <c r="AH146" s="40">
        <v>999</v>
      </c>
      <c r="AI146" s="40">
        <v>999</v>
      </c>
      <c r="AJ146" s="40">
        <v>999</v>
      </c>
      <c r="AK146" s="40">
        <v>999</v>
      </c>
      <c r="AL146" s="40">
        <v>999</v>
      </c>
      <c r="AM146" s="40">
        <v>999</v>
      </c>
      <c r="AN146" s="40">
        <v>999</v>
      </c>
      <c r="AO146" s="40"/>
      <c r="AP146" s="40">
        <v>999</v>
      </c>
      <c r="AQ146" s="40">
        <v>999</v>
      </c>
      <c r="AR146" s="40">
        <v>999</v>
      </c>
      <c r="AS146" s="40">
        <v>999</v>
      </c>
      <c r="AT146" s="40">
        <v>999</v>
      </c>
      <c r="AU146" s="40">
        <v>999</v>
      </c>
      <c r="AV146" s="40">
        <v>999</v>
      </c>
      <c r="AW146" s="40">
        <v>999</v>
      </c>
      <c r="AX146" s="40">
        <v>999</v>
      </c>
      <c r="AY146" s="40">
        <v>999</v>
      </c>
      <c r="AZ146" s="40">
        <v>999</v>
      </c>
      <c r="BA146" s="40">
        <v>999</v>
      </c>
      <c r="BB146" s="40">
        <v>999</v>
      </c>
      <c r="BC146" s="40">
        <v>999</v>
      </c>
      <c r="BD146" s="40">
        <v>999</v>
      </c>
      <c r="BE146" s="40">
        <v>999</v>
      </c>
    </row>
    <row r="147" spans="1:57" ht="15" customHeight="1" x14ac:dyDescent="0.4">
      <c r="D147" s="2" t="s">
        <v>364</v>
      </c>
      <c r="E147" s="4" t="s">
        <v>257</v>
      </c>
      <c r="G147" s="40">
        <v>999</v>
      </c>
      <c r="H147" s="40">
        <v>999</v>
      </c>
      <c r="I147" s="40">
        <v>999</v>
      </c>
      <c r="J147" s="40">
        <v>999</v>
      </c>
      <c r="K147" s="40">
        <v>999</v>
      </c>
      <c r="L147" s="40">
        <v>999</v>
      </c>
      <c r="M147" s="40">
        <v>999</v>
      </c>
      <c r="N147" s="40">
        <v>999</v>
      </c>
      <c r="O147" s="40">
        <v>999</v>
      </c>
      <c r="P147" s="40">
        <v>999</v>
      </c>
      <c r="Q147" s="40">
        <v>999</v>
      </c>
      <c r="R147" s="40">
        <v>999</v>
      </c>
      <c r="S147" s="40">
        <v>999</v>
      </c>
      <c r="T147" s="40">
        <v>999</v>
      </c>
      <c r="U147" s="40">
        <v>999</v>
      </c>
      <c r="V147" s="40">
        <v>999</v>
      </c>
      <c r="W147" s="40">
        <v>999</v>
      </c>
      <c r="X147" s="40">
        <v>999</v>
      </c>
      <c r="Y147" s="40">
        <v>999</v>
      </c>
      <c r="Z147" s="40">
        <v>999</v>
      </c>
      <c r="AA147" s="40">
        <v>999</v>
      </c>
      <c r="AB147" s="40">
        <v>999</v>
      </c>
      <c r="AC147" s="40">
        <v>999</v>
      </c>
      <c r="AD147" s="40">
        <v>999</v>
      </c>
      <c r="AE147" s="40">
        <v>999</v>
      </c>
      <c r="AF147" s="40">
        <v>999</v>
      </c>
      <c r="AG147" s="40">
        <v>999</v>
      </c>
      <c r="AH147" s="40">
        <v>999</v>
      </c>
      <c r="AI147" s="40">
        <v>999</v>
      </c>
      <c r="AJ147" s="40">
        <v>999</v>
      </c>
      <c r="AK147" s="40">
        <v>999</v>
      </c>
      <c r="AL147" s="40">
        <v>999</v>
      </c>
      <c r="AM147" s="40">
        <v>999</v>
      </c>
      <c r="AN147" s="40">
        <v>999</v>
      </c>
      <c r="AO147" s="40"/>
      <c r="AP147" s="40">
        <v>999</v>
      </c>
      <c r="AQ147" s="40">
        <v>999</v>
      </c>
      <c r="AR147" s="40">
        <v>999</v>
      </c>
      <c r="AS147" s="40">
        <v>999</v>
      </c>
      <c r="AT147" s="40">
        <v>999</v>
      </c>
      <c r="AU147" s="40">
        <v>999</v>
      </c>
      <c r="AV147" s="40">
        <v>999</v>
      </c>
      <c r="AW147" s="40">
        <v>999</v>
      </c>
      <c r="AX147" s="40">
        <v>999</v>
      </c>
      <c r="AY147" s="40">
        <v>999</v>
      </c>
      <c r="AZ147" s="40">
        <v>999</v>
      </c>
      <c r="BA147" s="40">
        <v>999</v>
      </c>
      <c r="BB147" s="40">
        <v>999</v>
      </c>
      <c r="BC147" s="40">
        <v>999</v>
      </c>
      <c r="BD147" s="40">
        <v>999</v>
      </c>
      <c r="BE147" s="40">
        <v>999</v>
      </c>
    </row>
    <row r="148" spans="1:57" ht="15" customHeight="1" x14ac:dyDescent="0.4">
      <c r="D148" s="2" t="s">
        <v>364</v>
      </c>
      <c r="E148" s="4" t="s">
        <v>258</v>
      </c>
      <c r="G148" s="40">
        <v>999</v>
      </c>
      <c r="H148" s="40">
        <v>999</v>
      </c>
      <c r="I148" s="40">
        <v>999</v>
      </c>
      <c r="J148" s="40">
        <v>999</v>
      </c>
      <c r="K148" s="40">
        <v>999</v>
      </c>
      <c r="L148" s="40">
        <v>999</v>
      </c>
      <c r="M148" s="40">
        <v>999</v>
      </c>
      <c r="N148" s="40">
        <v>999</v>
      </c>
      <c r="O148" s="40">
        <v>999</v>
      </c>
      <c r="P148" s="40">
        <v>999</v>
      </c>
      <c r="Q148" s="40">
        <v>999</v>
      </c>
      <c r="R148" s="40">
        <v>999</v>
      </c>
      <c r="S148" s="40">
        <v>999</v>
      </c>
      <c r="T148" s="40">
        <v>999</v>
      </c>
      <c r="U148" s="40">
        <v>999</v>
      </c>
      <c r="V148" s="40">
        <v>999</v>
      </c>
      <c r="W148" s="40">
        <v>999</v>
      </c>
      <c r="X148" s="40">
        <v>999</v>
      </c>
      <c r="Y148" s="40">
        <v>999</v>
      </c>
      <c r="Z148" s="40">
        <v>999</v>
      </c>
      <c r="AA148" s="40">
        <v>999</v>
      </c>
      <c r="AB148" s="40">
        <v>999</v>
      </c>
      <c r="AC148" s="40">
        <v>999</v>
      </c>
      <c r="AD148" s="40">
        <v>999</v>
      </c>
      <c r="AE148" s="40">
        <v>999</v>
      </c>
      <c r="AF148" s="40">
        <v>999</v>
      </c>
      <c r="AG148" s="40">
        <v>999</v>
      </c>
      <c r="AH148" s="40">
        <v>999</v>
      </c>
      <c r="AI148" s="40">
        <v>999</v>
      </c>
      <c r="AJ148" s="40">
        <v>999</v>
      </c>
      <c r="AK148" s="40">
        <v>999</v>
      </c>
      <c r="AL148" s="40">
        <v>999</v>
      </c>
      <c r="AM148" s="40">
        <v>999</v>
      </c>
      <c r="AN148" s="40">
        <v>999</v>
      </c>
      <c r="AO148" s="40"/>
      <c r="AP148" s="40">
        <v>999</v>
      </c>
      <c r="AQ148" s="40">
        <v>999</v>
      </c>
      <c r="AR148" s="40">
        <v>999</v>
      </c>
      <c r="AS148" s="40">
        <v>999</v>
      </c>
      <c r="AT148" s="40">
        <v>999</v>
      </c>
      <c r="AU148" s="40">
        <v>999</v>
      </c>
      <c r="AV148" s="40">
        <v>999</v>
      </c>
      <c r="AW148" s="40">
        <v>999</v>
      </c>
      <c r="AX148" s="40">
        <v>999</v>
      </c>
      <c r="AY148" s="40">
        <v>999</v>
      </c>
      <c r="AZ148" s="40">
        <v>999</v>
      </c>
      <c r="BA148" s="40">
        <v>999</v>
      </c>
      <c r="BB148" s="40">
        <v>999</v>
      </c>
      <c r="BC148" s="40">
        <v>999</v>
      </c>
      <c r="BD148" s="40">
        <v>999</v>
      </c>
      <c r="BE148" s="40">
        <v>999</v>
      </c>
    </row>
    <row r="149" spans="1:57" ht="15" customHeight="1" x14ac:dyDescent="0.4">
      <c r="D149" s="2" t="s">
        <v>364</v>
      </c>
      <c r="E149" s="4" t="s">
        <v>259</v>
      </c>
      <c r="G149" s="40">
        <v>999</v>
      </c>
      <c r="H149" s="40">
        <v>999</v>
      </c>
      <c r="I149" s="40">
        <v>999</v>
      </c>
      <c r="J149" s="40">
        <v>999</v>
      </c>
      <c r="K149" s="40">
        <v>999</v>
      </c>
      <c r="L149" s="40">
        <v>999</v>
      </c>
      <c r="M149" s="40">
        <v>999</v>
      </c>
      <c r="N149" s="40">
        <v>999</v>
      </c>
      <c r="O149" s="40">
        <v>999</v>
      </c>
      <c r="P149" s="40">
        <v>999</v>
      </c>
      <c r="Q149" s="40">
        <v>999</v>
      </c>
      <c r="R149" s="40">
        <v>999</v>
      </c>
      <c r="S149" s="40">
        <v>999</v>
      </c>
      <c r="T149" s="40">
        <v>999</v>
      </c>
      <c r="U149" s="40">
        <v>999</v>
      </c>
      <c r="V149" s="40">
        <v>999</v>
      </c>
      <c r="W149" s="40">
        <v>999</v>
      </c>
      <c r="X149" s="40">
        <v>999</v>
      </c>
      <c r="Y149" s="40">
        <v>999</v>
      </c>
      <c r="Z149" s="40">
        <v>999</v>
      </c>
      <c r="AA149" s="40">
        <v>999</v>
      </c>
      <c r="AB149" s="40">
        <v>999</v>
      </c>
      <c r="AC149" s="40">
        <v>999</v>
      </c>
      <c r="AD149" s="40">
        <v>999</v>
      </c>
      <c r="AE149" s="40">
        <v>999</v>
      </c>
      <c r="AF149" s="40">
        <v>999</v>
      </c>
      <c r="AG149" s="40">
        <v>999</v>
      </c>
      <c r="AH149" s="40">
        <v>999</v>
      </c>
      <c r="AI149" s="40">
        <v>999</v>
      </c>
      <c r="AJ149" s="40">
        <v>999</v>
      </c>
      <c r="AK149" s="40">
        <v>999</v>
      </c>
      <c r="AL149" s="40">
        <v>999</v>
      </c>
      <c r="AM149" s="40">
        <v>999</v>
      </c>
      <c r="AN149" s="40">
        <v>999</v>
      </c>
      <c r="AO149" s="40"/>
      <c r="AP149" s="40">
        <v>999</v>
      </c>
      <c r="AQ149" s="40">
        <v>999</v>
      </c>
      <c r="AR149" s="40">
        <v>999</v>
      </c>
      <c r="AS149" s="40">
        <v>999</v>
      </c>
      <c r="AT149" s="40">
        <v>999</v>
      </c>
      <c r="AU149" s="40">
        <v>999</v>
      </c>
      <c r="AV149" s="40">
        <v>999</v>
      </c>
      <c r="AW149" s="40">
        <v>999</v>
      </c>
      <c r="AX149" s="40">
        <v>999</v>
      </c>
      <c r="AY149" s="40">
        <v>999</v>
      </c>
      <c r="AZ149" s="40">
        <v>999</v>
      </c>
      <c r="BA149" s="40">
        <v>999</v>
      </c>
      <c r="BB149" s="40">
        <v>999</v>
      </c>
      <c r="BC149" s="40">
        <v>999</v>
      </c>
      <c r="BD149" s="40">
        <v>999</v>
      </c>
      <c r="BE149" s="40">
        <v>999</v>
      </c>
    </row>
    <row r="150" spans="1:57" ht="15" customHeight="1" x14ac:dyDescent="0.4">
      <c r="D150" s="2" t="s">
        <v>364</v>
      </c>
      <c r="E150" s="4" t="s">
        <v>260</v>
      </c>
      <c r="G150" s="40">
        <v>999</v>
      </c>
      <c r="H150" s="40">
        <v>999</v>
      </c>
      <c r="I150" s="40">
        <v>999</v>
      </c>
      <c r="J150" s="40">
        <v>999</v>
      </c>
      <c r="K150" s="40">
        <v>999</v>
      </c>
      <c r="L150" s="40">
        <v>999</v>
      </c>
      <c r="M150" s="40">
        <v>999</v>
      </c>
      <c r="N150" s="40">
        <v>999</v>
      </c>
      <c r="O150" s="40">
        <v>999</v>
      </c>
      <c r="P150" s="40">
        <v>999</v>
      </c>
      <c r="Q150" s="40">
        <v>999</v>
      </c>
      <c r="R150" s="40">
        <v>999</v>
      </c>
      <c r="S150" s="40">
        <v>999</v>
      </c>
      <c r="T150" s="40">
        <v>999</v>
      </c>
      <c r="U150" s="40">
        <v>999</v>
      </c>
      <c r="V150" s="40">
        <v>999</v>
      </c>
      <c r="W150" s="40">
        <v>999</v>
      </c>
      <c r="X150" s="40">
        <v>999</v>
      </c>
      <c r="Y150" s="40">
        <v>999</v>
      </c>
      <c r="Z150" s="40">
        <v>999</v>
      </c>
      <c r="AA150" s="40">
        <v>999</v>
      </c>
      <c r="AB150" s="40">
        <v>999</v>
      </c>
      <c r="AC150" s="40">
        <v>999</v>
      </c>
      <c r="AD150" s="40">
        <v>999</v>
      </c>
      <c r="AE150" s="40">
        <v>999</v>
      </c>
      <c r="AF150" s="40">
        <v>999</v>
      </c>
      <c r="AG150" s="40">
        <v>999</v>
      </c>
      <c r="AH150" s="40">
        <v>999</v>
      </c>
      <c r="AI150" s="40">
        <v>999</v>
      </c>
      <c r="AJ150" s="40">
        <v>999</v>
      </c>
      <c r="AK150" s="40">
        <v>999</v>
      </c>
      <c r="AL150" s="40">
        <v>999</v>
      </c>
      <c r="AM150" s="40">
        <v>999</v>
      </c>
      <c r="AN150" s="40">
        <v>999</v>
      </c>
      <c r="AO150" s="40"/>
      <c r="AP150" s="40">
        <v>999</v>
      </c>
      <c r="AQ150" s="40">
        <v>999</v>
      </c>
      <c r="AR150" s="40">
        <v>999</v>
      </c>
      <c r="AS150" s="40">
        <v>999</v>
      </c>
      <c r="AT150" s="40">
        <v>999</v>
      </c>
      <c r="AU150" s="40">
        <v>999</v>
      </c>
      <c r="AV150" s="40">
        <v>999</v>
      </c>
      <c r="AW150" s="40">
        <v>999</v>
      </c>
      <c r="AX150" s="40">
        <v>999</v>
      </c>
      <c r="AY150" s="40">
        <v>999</v>
      </c>
      <c r="AZ150" s="40">
        <v>999</v>
      </c>
      <c r="BA150" s="40">
        <v>999</v>
      </c>
      <c r="BB150" s="40">
        <v>999</v>
      </c>
      <c r="BC150" s="40">
        <v>999</v>
      </c>
      <c r="BD150" s="40">
        <v>999</v>
      </c>
      <c r="BE150" s="40">
        <v>999</v>
      </c>
    </row>
    <row r="151" spans="1:57" ht="15" customHeight="1" x14ac:dyDescent="0.4">
      <c r="D151" s="2" t="s">
        <v>375</v>
      </c>
      <c r="E151" s="4" t="s">
        <v>262</v>
      </c>
      <c r="G151" s="40">
        <v>999</v>
      </c>
      <c r="H151" s="40">
        <v>999</v>
      </c>
      <c r="I151" s="40">
        <v>999</v>
      </c>
      <c r="J151" s="40">
        <v>999</v>
      </c>
      <c r="K151" s="40">
        <v>999</v>
      </c>
      <c r="L151" s="40">
        <v>999</v>
      </c>
      <c r="M151" s="40">
        <v>999</v>
      </c>
      <c r="N151" s="40">
        <v>999</v>
      </c>
      <c r="O151" s="40">
        <v>999</v>
      </c>
      <c r="P151" s="40">
        <v>999</v>
      </c>
      <c r="Q151" s="40">
        <v>999</v>
      </c>
      <c r="R151" s="40">
        <v>999</v>
      </c>
      <c r="S151" s="40">
        <v>999</v>
      </c>
      <c r="T151" s="40">
        <v>999</v>
      </c>
      <c r="U151" s="40">
        <v>999</v>
      </c>
      <c r="V151" s="40">
        <v>999</v>
      </c>
      <c r="W151" s="40">
        <v>999</v>
      </c>
      <c r="X151" s="40">
        <v>999</v>
      </c>
      <c r="Y151" s="40">
        <v>999</v>
      </c>
      <c r="Z151" s="40">
        <v>999</v>
      </c>
      <c r="AA151" s="40">
        <v>999</v>
      </c>
      <c r="AB151" s="40">
        <v>999</v>
      </c>
      <c r="AC151" s="40">
        <v>999</v>
      </c>
      <c r="AD151" s="40">
        <v>999</v>
      </c>
      <c r="AE151" s="40">
        <v>999</v>
      </c>
      <c r="AF151" s="40">
        <v>999</v>
      </c>
      <c r="AG151" s="40">
        <v>999</v>
      </c>
      <c r="AH151" s="40">
        <v>999</v>
      </c>
      <c r="AI151" s="40">
        <v>999</v>
      </c>
      <c r="AJ151" s="40">
        <v>999</v>
      </c>
      <c r="AK151" s="40">
        <v>999</v>
      </c>
      <c r="AL151" s="40">
        <v>999</v>
      </c>
      <c r="AM151" s="40">
        <v>999</v>
      </c>
      <c r="AN151" s="40">
        <v>999</v>
      </c>
      <c r="AO151" s="40"/>
      <c r="AP151" s="40">
        <v>999</v>
      </c>
      <c r="AQ151" s="40">
        <v>999</v>
      </c>
      <c r="AR151" s="40">
        <v>999</v>
      </c>
      <c r="AS151" s="40">
        <v>999</v>
      </c>
      <c r="AT151" s="40">
        <v>999</v>
      </c>
      <c r="AU151" s="40">
        <v>999</v>
      </c>
      <c r="AV151" s="40">
        <v>999</v>
      </c>
      <c r="AW151" s="40">
        <v>999</v>
      </c>
      <c r="AX151" s="40">
        <v>999</v>
      </c>
      <c r="AY151" s="40">
        <v>999</v>
      </c>
      <c r="AZ151" s="40">
        <v>999</v>
      </c>
      <c r="BA151" s="40">
        <v>999</v>
      </c>
      <c r="BB151" s="40">
        <v>999</v>
      </c>
      <c r="BC151" s="40">
        <v>999</v>
      </c>
      <c r="BD151" s="40">
        <v>999</v>
      </c>
      <c r="BE151" s="40">
        <v>999</v>
      </c>
    </row>
    <row r="152" spans="1:57" ht="15" customHeight="1" x14ac:dyDescent="0.4">
      <c r="D152" s="2" t="s">
        <v>375</v>
      </c>
      <c r="E152" s="4" t="s">
        <v>372</v>
      </c>
      <c r="G152" s="40">
        <v>999</v>
      </c>
      <c r="H152" s="40">
        <v>999</v>
      </c>
      <c r="I152" s="40">
        <v>999</v>
      </c>
      <c r="J152" s="40">
        <v>999</v>
      </c>
      <c r="K152" s="40">
        <v>999</v>
      </c>
      <c r="L152" s="40">
        <v>999</v>
      </c>
      <c r="M152" s="40">
        <v>999</v>
      </c>
      <c r="N152" s="40">
        <v>999</v>
      </c>
      <c r="O152" s="40">
        <v>999</v>
      </c>
      <c r="P152" s="40">
        <v>999</v>
      </c>
      <c r="Q152" s="40">
        <v>999</v>
      </c>
      <c r="R152" s="40">
        <v>999</v>
      </c>
      <c r="S152" s="40">
        <v>999</v>
      </c>
      <c r="T152" s="40">
        <v>999</v>
      </c>
      <c r="U152" s="40">
        <v>999</v>
      </c>
      <c r="V152" s="40">
        <v>999</v>
      </c>
      <c r="W152" s="40">
        <v>999</v>
      </c>
      <c r="X152" s="40">
        <v>999</v>
      </c>
      <c r="Y152" s="40">
        <v>999</v>
      </c>
      <c r="Z152" s="40">
        <v>999</v>
      </c>
      <c r="AA152" s="40">
        <v>999</v>
      </c>
      <c r="AB152" s="40">
        <v>999</v>
      </c>
      <c r="AC152" s="40">
        <v>999</v>
      </c>
      <c r="AD152" s="40">
        <v>999</v>
      </c>
      <c r="AE152" s="40">
        <v>999</v>
      </c>
      <c r="AF152" s="40">
        <v>999</v>
      </c>
      <c r="AG152" s="40">
        <v>999</v>
      </c>
      <c r="AH152" s="40">
        <v>999</v>
      </c>
      <c r="AI152" s="40">
        <v>999</v>
      </c>
      <c r="AJ152" s="40">
        <v>999</v>
      </c>
      <c r="AK152" s="40">
        <v>999</v>
      </c>
      <c r="AL152" s="40">
        <v>999</v>
      </c>
      <c r="AM152" s="40">
        <v>999</v>
      </c>
      <c r="AN152" s="40">
        <v>999</v>
      </c>
      <c r="AO152" s="40"/>
      <c r="AP152" s="40">
        <v>999</v>
      </c>
      <c r="AQ152" s="40">
        <v>999</v>
      </c>
      <c r="AR152" s="40">
        <v>999</v>
      </c>
      <c r="AS152" s="40">
        <v>999</v>
      </c>
      <c r="AT152" s="40">
        <v>999</v>
      </c>
      <c r="AU152" s="40">
        <v>999</v>
      </c>
      <c r="AV152" s="40">
        <v>999</v>
      </c>
      <c r="AW152" s="40">
        <v>999</v>
      </c>
      <c r="AX152" s="40">
        <v>999</v>
      </c>
      <c r="AY152" s="40">
        <v>999</v>
      </c>
      <c r="AZ152" s="40">
        <v>999</v>
      </c>
      <c r="BA152" s="40">
        <v>999</v>
      </c>
      <c r="BB152" s="40">
        <v>999</v>
      </c>
      <c r="BC152" s="40">
        <v>999</v>
      </c>
      <c r="BD152" s="40">
        <v>999</v>
      </c>
      <c r="BE152" s="40">
        <v>999</v>
      </c>
    </row>
    <row r="153" spans="1:57" ht="15" customHeight="1" x14ac:dyDescent="0.4">
      <c r="D153" s="2" t="s">
        <v>375</v>
      </c>
      <c r="E153" s="4" t="s">
        <v>373</v>
      </c>
      <c r="G153" s="40">
        <v>999</v>
      </c>
      <c r="H153" s="40">
        <v>999</v>
      </c>
      <c r="I153" s="40">
        <v>999</v>
      </c>
      <c r="J153" s="40">
        <v>999</v>
      </c>
      <c r="K153" s="40">
        <v>999</v>
      </c>
      <c r="L153" s="40">
        <v>999</v>
      </c>
      <c r="M153" s="40">
        <v>999</v>
      </c>
      <c r="N153" s="40">
        <v>999</v>
      </c>
      <c r="O153" s="40">
        <v>999</v>
      </c>
      <c r="P153" s="40">
        <v>999</v>
      </c>
      <c r="Q153" s="40">
        <v>999</v>
      </c>
      <c r="R153" s="40">
        <v>999</v>
      </c>
      <c r="S153" s="40">
        <v>999</v>
      </c>
      <c r="T153" s="40">
        <v>999</v>
      </c>
      <c r="U153" s="40">
        <v>999</v>
      </c>
      <c r="V153" s="40">
        <v>999</v>
      </c>
      <c r="W153" s="40">
        <v>999</v>
      </c>
      <c r="X153" s="40">
        <v>999</v>
      </c>
      <c r="Y153" s="40">
        <v>999</v>
      </c>
      <c r="Z153" s="40">
        <v>999</v>
      </c>
      <c r="AA153" s="40">
        <v>999</v>
      </c>
      <c r="AB153" s="40">
        <v>999</v>
      </c>
      <c r="AC153" s="40">
        <v>999</v>
      </c>
      <c r="AD153" s="40">
        <v>999</v>
      </c>
      <c r="AE153" s="40">
        <v>999</v>
      </c>
      <c r="AF153" s="40">
        <v>999</v>
      </c>
      <c r="AG153" s="40">
        <v>999</v>
      </c>
      <c r="AH153" s="40">
        <v>999</v>
      </c>
      <c r="AI153" s="40">
        <v>999</v>
      </c>
      <c r="AJ153" s="40">
        <v>999</v>
      </c>
      <c r="AK153" s="40">
        <v>999</v>
      </c>
      <c r="AL153" s="40">
        <v>999</v>
      </c>
      <c r="AM153" s="40">
        <v>999</v>
      </c>
      <c r="AN153" s="40">
        <v>999</v>
      </c>
      <c r="AO153" s="40"/>
      <c r="AP153" s="40">
        <v>999</v>
      </c>
      <c r="AQ153" s="40">
        <v>999</v>
      </c>
      <c r="AR153" s="40">
        <v>999</v>
      </c>
      <c r="AS153" s="40">
        <v>999</v>
      </c>
      <c r="AT153" s="40">
        <v>999</v>
      </c>
      <c r="AU153" s="40">
        <v>999</v>
      </c>
      <c r="AV153" s="40">
        <v>999</v>
      </c>
      <c r="AW153" s="40">
        <v>999</v>
      </c>
      <c r="AX153" s="40">
        <v>999</v>
      </c>
      <c r="AY153" s="40">
        <v>999</v>
      </c>
      <c r="AZ153" s="40">
        <v>999</v>
      </c>
      <c r="BA153" s="40">
        <v>999</v>
      </c>
      <c r="BB153" s="40">
        <v>999</v>
      </c>
      <c r="BC153" s="40">
        <v>999</v>
      </c>
      <c r="BD153" s="40">
        <v>999</v>
      </c>
      <c r="BE153" s="40">
        <v>999</v>
      </c>
    </row>
    <row r="154" spans="1:57" ht="15" customHeight="1" x14ac:dyDescent="0.4">
      <c r="D154" s="2" t="s">
        <v>375</v>
      </c>
      <c r="E154" s="4" t="s">
        <v>374</v>
      </c>
      <c r="G154" s="40">
        <v>999</v>
      </c>
      <c r="H154" s="40">
        <v>999</v>
      </c>
      <c r="I154" s="40">
        <v>999</v>
      </c>
      <c r="J154" s="40">
        <v>999</v>
      </c>
      <c r="K154" s="40">
        <v>999</v>
      </c>
      <c r="L154" s="40">
        <v>999</v>
      </c>
      <c r="M154" s="40">
        <v>999</v>
      </c>
      <c r="N154" s="40">
        <v>999</v>
      </c>
      <c r="O154" s="40">
        <v>999</v>
      </c>
      <c r="P154" s="40">
        <v>999</v>
      </c>
      <c r="Q154" s="40">
        <v>999</v>
      </c>
      <c r="R154" s="40">
        <v>999</v>
      </c>
      <c r="S154" s="40">
        <v>999</v>
      </c>
      <c r="T154" s="40">
        <v>999</v>
      </c>
      <c r="U154" s="40">
        <v>999</v>
      </c>
      <c r="V154" s="40">
        <v>999</v>
      </c>
      <c r="W154" s="40">
        <v>999</v>
      </c>
      <c r="X154" s="40">
        <v>999</v>
      </c>
      <c r="Y154" s="40">
        <v>999</v>
      </c>
      <c r="Z154" s="40">
        <v>999</v>
      </c>
      <c r="AA154" s="40">
        <v>999</v>
      </c>
      <c r="AB154" s="40">
        <v>999</v>
      </c>
      <c r="AC154" s="40">
        <v>999</v>
      </c>
      <c r="AD154" s="40">
        <v>999</v>
      </c>
      <c r="AE154" s="40">
        <v>999</v>
      </c>
      <c r="AF154" s="40">
        <v>999</v>
      </c>
      <c r="AG154" s="40">
        <v>999</v>
      </c>
      <c r="AH154" s="40">
        <v>999</v>
      </c>
      <c r="AI154" s="40">
        <v>999</v>
      </c>
      <c r="AJ154" s="40">
        <v>999</v>
      </c>
      <c r="AK154" s="40">
        <v>999</v>
      </c>
      <c r="AL154" s="40">
        <v>999</v>
      </c>
      <c r="AM154" s="40">
        <v>999</v>
      </c>
      <c r="AN154" s="40">
        <v>999</v>
      </c>
      <c r="AO154" s="40"/>
      <c r="AP154" s="40">
        <v>999</v>
      </c>
      <c r="AQ154" s="40">
        <v>999</v>
      </c>
      <c r="AR154" s="40">
        <v>999</v>
      </c>
      <c r="AS154" s="40">
        <v>999</v>
      </c>
      <c r="AT154" s="40">
        <v>999</v>
      </c>
      <c r="AU154" s="40">
        <v>999</v>
      </c>
      <c r="AV154" s="40">
        <v>999</v>
      </c>
      <c r="AW154" s="40">
        <v>999</v>
      </c>
      <c r="AX154" s="40">
        <v>999</v>
      </c>
      <c r="AY154" s="40">
        <v>999</v>
      </c>
      <c r="AZ154" s="40">
        <v>999</v>
      </c>
      <c r="BA154" s="40">
        <v>999</v>
      </c>
      <c r="BB154" s="40">
        <v>999</v>
      </c>
      <c r="BC154" s="40">
        <v>999</v>
      </c>
      <c r="BD154" s="40">
        <v>999</v>
      </c>
      <c r="BE154" s="40">
        <v>999</v>
      </c>
    </row>
    <row r="155" spans="1:57" ht="15" customHeight="1" x14ac:dyDescent="0.4">
      <c r="D155" s="2" t="s">
        <v>375</v>
      </c>
      <c r="E155" s="4" t="s">
        <v>261</v>
      </c>
      <c r="G155" s="40">
        <v>999</v>
      </c>
      <c r="H155" s="40">
        <v>999</v>
      </c>
      <c r="I155" s="40">
        <v>999</v>
      </c>
      <c r="J155" s="40">
        <v>999</v>
      </c>
      <c r="K155" s="40">
        <v>999</v>
      </c>
      <c r="L155" s="40">
        <v>999</v>
      </c>
      <c r="M155" s="40">
        <v>999</v>
      </c>
      <c r="N155" s="40">
        <v>999</v>
      </c>
      <c r="O155" s="40">
        <v>999</v>
      </c>
      <c r="P155" s="40">
        <v>999</v>
      </c>
      <c r="Q155" s="40">
        <v>999</v>
      </c>
      <c r="R155" s="40">
        <v>999</v>
      </c>
      <c r="S155" s="40">
        <v>999</v>
      </c>
      <c r="T155" s="40">
        <v>999</v>
      </c>
      <c r="U155" s="40">
        <v>999</v>
      </c>
      <c r="V155" s="40">
        <v>999</v>
      </c>
      <c r="W155" s="40">
        <v>999</v>
      </c>
      <c r="X155" s="40">
        <v>999</v>
      </c>
      <c r="Y155" s="40">
        <v>999</v>
      </c>
      <c r="Z155" s="40">
        <v>999</v>
      </c>
      <c r="AA155" s="40">
        <v>999</v>
      </c>
      <c r="AB155" s="40">
        <v>999</v>
      </c>
      <c r="AC155" s="40">
        <v>999</v>
      </c>
      <c r="AD155" s="40">
        <v>999</v>
      </c>
      <c r="AE155" s="40">
        <v>999</v>
      </c>
      <c r="AF155" s="40">
        <v>999</v>
      </c>
      <c r="AG155" s="40">
        <v>999</v>
      </c>
      <c r="AH155" s="40">
        <v>999</v>
      </c>
      <c r="AI155" s="40">
        <v>999</v>
      </c>
      <c r="AJ155" s="40">
        <v>999</v>
      </c>
      <c r="AK155" s="40">
        <v>999</v>
      </c>
      <c r="AL155" s="40">
        <v>999</v>
      </c>
      <c r="AM155" s="40">
        <v>999</v>
      </c>
      <c r="AN155" s="40">
        <v>999</v>
      </c>
      <c r="AO155" s="40"/>
      <c r="AP155" s="40">
        <v>999</v>
      </c>
      <c r="AQ155" s="40">
        <v>999</v>
      </c>
      <c r="AR155" s="40">
        <v>999</v>
      </c>
      <c r="AS155" s="40">
        <v>999</v>
      </c>
      <c r="AT155" s="40">
        <v>999</v>
      </c>
      <c r="AU155" s="40">
        <v>999</v>
      </c>
      <c r="AV155" s="40">
        <v>999</v>
      </c>
      <c r="AW155" s="40">
        <v>999</v>
      </c>
      <c r="AX155" s="40">
        <v>999</v>
      </c>
      <c r="AY155" s="40">
        <v>999</v>
      </c>
      <c r="AZ155" s="40">
        <v>999</v>
      </c>
      <c r="BA155" s="40">
        <v>999</v>
      </c>
      <c r="BB155" s="40">
        <v>999</v>
      </c>
      <c r="BC155" s="40">
        <v>999</v>
      </c>
      <c r="BD155" s="40">
        <v>999</v>
      </c>
      <c r="BE155" s="40">
        <v>999</v>
      </c>
    </row>
    <row r="156" spans="1:57" ht="15" customHeight="1" x14ac:dyDescent="0.4">
      <c r="D156" s="2" t="s">
        <v>375</v>
      </c>
      <c r="E156" s="4" t="s">
        <v>263</v>
      </c>
      <c r="G156" s="40">
        <v>999</v>
      </c>
      <c r="H156" s="40">
        <v>999</v>
      </c>
      <c r="I156" s="40">
        <v>999</v>
      </c>
      <c r="J156" s="40">
        <v>999</v>
      </c>
      <c r="K156" s="40">
        <v>999</v>
      </c>
      <c r="L156" s="40">
        <v>999</v>
      </c>
      <c r="M156" s="40">
        <v>999</v>
      </c>
      <c r="N156" s="40">
        <v>999</v>
      </c>
      <c r="O156" s="40">
        <v>999</v>
      </c>
      <c r="P156" s="40">
        <v>999</v>
      </c>
      <c r="Q156" s="40">
        <v>999</v>
      </c>
      <c r="R156" s="40">
        <v>999</v>
      </c>
      <c r="S156" s="40">
        <v>999</v>
      </c>
      <c r="T156" s="40">
        <v>999</v>
      </c>
      <c r="U156" s="40">
        <v>999</v>
      </c>
      <c r="V156" s="40">
        <v>999</v>
      </c>
      <c r="W156" s="40">
        <v>999</v>
      </c>
      <c r="X156" s="40">
        <v>999</v>
      </c>
      <c r="Y156" s="40">
        <v>999</v>
      </c>
      <c r="Z156" s="40">
        <v>999</v>
      </c>
      <c r="AA156" s="40">
        <v>999</v>
      </c>
      <c r="AB156" s="40">
        <v>999</v>
      </c>
      <c r="AC156" s="40">
        <v>999</v>
      </c>
      <c r="AD156" s="40">
        <v>999</v>
      </c>
      <c r="AE156" s="40">
        <v>999</v>
      </c>
      <c r="AF156" s="40">
        <v>999</v>
      </c>
      <c r="AG156" s="40">
        <v>999</v>
      </c>
      <c r="AH156" s="40">
        <v>999</v>
      </c>
      <c r="AI156" s="40">
        <v>999</v>
      </c>
      <c r="AJ156" s="40">
        <v>999</v>
      </c>
      <c r="AK156" s="40">
        <v>999</v>
      </c>
      <c r="AL156" s="40">
        <v>999</v>
      </c>
      <c r="AM156" s="40">
        <v>999</v>
      </c>
      <c r="AN156" s="40">
        <v>999</v>
      </c>
      <c r="AO156" s="40"/>
      <c r="AP156" s="40">
        <v>999</v>
      </c>
      <c r="AQ156" s="40">
        <v>999</v>
      </c>
      <c r="AR156" s="40">
        <v>999</v>
      </c>
      <c r="AS156" s="40">
        <v>999</v>
      </c>
      <c r="AT156" s="40">
        <v>999</v>
      </c>
      <c r="AU156" s="40">
        <v>999</v>
      </c>
      <c r="AV156" s="40">
        <v>999</v>
      </c>
      <c r="AW156" s="40">
        <v>999</v>
      </c>
      <c r="AX156" s="40">
        <v>999</v>
      </c>
      <c r="AY156" s="40">
        <v>999</v>
      </c>
      <c r="AZ156" s="40">
        <v>999</v>
      </c>
      <c r="BA156" s="40">
        <v>999</v>
      </c>
      <c r="BB156" s="40">
        <v>999</v>
      </c>
      <c r="BC156" s="40">
        <v>999</v>
      </c>
      <c r="BD156" s="40">
        <v>999</v>
      </c>
      <c r="BE156" s="40">
        <v>999</v>
      </c>
    </row>
    <row r="157" spans="1:57" ht="15" customHeight="1" x14ac:dyDescent="0.4">
      <c r="D157" s="2" t="s">
        <v>375</v>
      </c>
      <c r="E157" s="4" t="s">
        <v>264</v>
      </c>
      <c r="G157" s="40">
        <v>999</v>
      </c>
      <c r="H157" s="40">
        <v>999</v>
      </c>
      <c r="I157" s="40">
        <v>999</v>
      </c>
      <c r="J157" s="40">
        <v>999</v>
      </c>
      <c r="K157" s="40">
        <v>999</v>
      </c>
      <c r="L157" s="40">
        <v>999</v>
      </c>
      <c r="M157" s="40">
        <v>999</v>
      </c>
      <c r="N157" s="40">
        <v>999</v>
      </c>
      <c r="O157" s="40">
        <v>999</v>
      </c>
      <c r="P157" s="40">
        <v>999</v>
      </c>
      <c r="Q157" s="40">
        <v>999</v>
      </c>
      <c r="R157" s="40">
        <v>999</v>
      </c>
      <c r="S157" s="40">
        <v>999</v>
      </c>
      <c r="T157" s="40">
        <v>999</v>
      </c>
      <c r="U157" s="40">
        <v>999</v>
      </c>
      <c r="V157" s="40">
        <v>999</v>
      </c>
      <c r="W157" s="40">
        <v>999</v>
      </c>
      <c r="X157" s="40">
        <v>999</v>
      </c>
      <c r="Y157" s="40">
        <v>999</v>
      </c>
      <c r="Z157" s="40">
        <v>999</v>
      </c>
      <c r="AA157" s="40">
        <v>999</v>
      </c>
      <c r="AB157" s="40">
        <v>999</v>
      </c>
      <c r="AC157" s="40">
        <v>999</v>
      </c>
      <c r="AD157" s="40">
        <v>999</v>
      </c>
      <c r="AE157" s="40">
        <v>999</v>
      </c>
      <c r="AF157" s="40">
        <v>999</v>
      </c>
      <c r="AG157" s="40">
        <v>999</v>
      </c>
      <c r="AH157" s="40">
        <v>999</v>
      </c>
      <c r="AI157" s="40">
        <v>999</v>
      </c>
      <c r="AJ157" s="40">
        <v>999</v>
      </c>
      <c r="AK157" s="40">
        <v>999</v>
      </c>
      <c r="AL157" s="40">
        <v>999</v>
      </c>
      <c r="AM157" s="40">
        <v>999</v>
      </c>
      <c r="AN157" s="40">
        <v>999</v>
      </c>
      <c r="AO157" s="40"/>
      <c r="AP157" s="40">
        <v>999</v>
      </c>
      <c r="AQ157" s="40">
        <v>999</v>
      </c>
      <c r="AR157" s="40">
        <v>999</v>
      </c>
      <c r="AS157" s="40">
        <v>999</v>
      </c>
      <c r="AT157" s="40">
        <v>999</v>
      </c>
      <c r="AU157" s="40">
        <v>999</v>
      </c>
      <c r="AV157" s="40">
        <v>999</v>
      </c>
      <c r="AW157" s="40">
        <v>999</v>
      </c>
      <c r="AX157" s="40">
        <v>999</v>
      </c>
      <c r="AY157" s="40">
        <v>999</v>
      </c>
      <c r="AZ157" s="40">
        <v>999</v>
      </c>
      <c r="BA157" s="40">
        <v>999</v>
      </c>
      <c r="BB157" s="40">
        <v>999</v>
      </c>
      <c r="BC157" s="40">
        <v>999</v>
      </c>
      <c r="BD157" s="40">
        <v>999</v>
      </c>
      <c r="BE157" s="40">
        <v>999</v>
      </c>
    </row>
    <row r="158" spans="1:57" ht="15" customHeight="1" x14ac:dyDescent="0.4">
      <c r="D158" s="2" t="s">
        <v>375</v>
      </c>
      <c r="E158" s="4" t="s">
        <v>265</v>
      </c>
      <c r="G158" s="40">
        <v>999</v>
      </c>
      <c r="H158" s="40">
        <v>999</v>
      </c>
      <c r="I158" s="40">
        <v>999</v>
      </c>
      <c r="J158" s="40">
        <v>999</v>
      </c>
      <c r="K158" s="40">
        <v>999</v>
      </c>
      <c r="L158" s="40">
        <v>999</v>
      </c>
      <c r="M158" s="40">
        <v>999</v>
      </c>
      <c r="N158" s="40">
        <v>999</v>
      </c>
      <c r="O158" s="40">
        <v>999</v>
      </c>
      <c r="P158" s="40">
        <v>999</v>
      </c>
      <c r="Q158" s="40">
        <v>999</v>
      </c>
      <c r="R158" s="40">
        <v>999</v>
      </c>
      <c r="S158" s="40">
        <v>999</v>
      </c>
      <c r="T158" s="40">
        <v>999</v>
      </c>
      <c r="U158" s="40">
        <v>999</v>
      </c>
      <c r="V158" s="40">
        <v>999</v>
      </c>
      <c r="W158" s="40">
        <v>999</v>
      </c>
      <c r="X158" s="40">
        <v>999</v>
      </c>
      <c r="Y158" s="40">
        <v>999</v>
      </c>
      <c r="Z158" s="40">
        <v>999</v>
      </c>
      <c r="AA158" s="40">
        <v>999</v>
      </c>
      <c r="AB158" s="40">
        <v>999</v>
      </c>
      <c r="AC158" s="40">
        <v>999</v>
      </c>
      <c r="AD158" s="40">
        <v>999</v>
      </c>
      <c r="AE158" s="40">
        <v>999</v>
      </c>
      <c r="AF158" s="40">
        <v>999</v>
      </c>
      <c r="AG158" s="40">
        <v>999</v>
      </c>
      <c r="AH158" s="40">
        <v>999</v>
      </c>
      <c r="AI158" s="40">
        <v>999</v>
      </c>
      <c r="AJ158" s="40">
        <v>999</v>
      </c>
      <c r="AK158" s="40">
        <v>999</v>
      </c>
      <c r="AL158" s="40">
        <v>999</v>
      </c>
      <c r="AM158" s="40">
        <v>999</v>
      </c>
      <c r="AN158" s="40">
        <v>999</v>
      </c>
      <c r="AO158" s="40"/>
      <c r="AP158" s="40">
        <v>999</v>
      </c>
      <c r="AQ158" s="40">
        <v>999</v>
      </c>
      <c r="AR158" s="40">
        <v>999</v>
      </c>
      <c r="AS158" s="40">
        <v>999</v>
      </c>
      <c r="AT158" s="40">
        <v>999</v>
      </c>
      <c r="AU158" s="40">
        <v>999</v>
      </c>
      <c r="AV158" s="40">
        <v>999</v>
      </c>
      <c r="AW158" s="40">
        <v>999</v>
      </c>
      <c r="AX158" s="40">
        <v>999</v>
      </c>
      <c r="AY158" s="40">
        <v>999</v>
      </c>
      <c r="AZ158" s="40">
        <v>999</v>
      </c>
      <c r="BA158" s="40">
        <v>999</v>
      </c>
      <c r="BB158" s="40">
        <v>999</v>
      </c>
      <c r="BC158" s="40">
        <v>999</v>
      </c>
      <c r="BD158" s="40">
        <v>999</v>
      </c>
      <c r="BE158" s="40">
        <v>999</v>
      </c>
    </row>
    <row r="159" spans="1:57" ht="15" customHeight="1" x14ac:dyDescent="0.4">
      <c r="D159" s="2" t="s">
        <v>375</v>
      </c>
      <c r="E159" s="4" t="s">
        <v>266</v>
      </c>
      <c r="G159" s="40">
        <v>999</v>
      </c>
      <c r="H159" s="40">
        <v>999</v>
      </c>
      <c r="I159" s="40">
        <v>999</v>
      </c>
      <c r="J159" s="40">
        <v>999</v>
      </c>
      <c r="K159" s="40">
        <v>999</v>
      </c>
      <c r="L159" s="40">
        <v>999</v>
      </c>
      <c r="M159" s="40">
        <v>999</v>
      </c>
      <c r="N159" s="40">
        <v>999</v>
      </c>
      <c r="O159" s="40">
        <v>999</v>
      </c>
      <c r="P159" s="40">
        <v>999</v>
      </c>
      <c r="Q159" s="40">
        <v>999</v>
      </c>
      <c r="R159" s="40">
        <v>999</v>
      </c>
      <c r="S159" s="40">
        <v>999</v>
      </c>
      <c r="T159" s="40">
        <v>999</v>
      </c>
      <c r="U159" s="40">
        <v>999</v>
      </c>
      <c r="V159" s="40">
        <v>999</v>
      </c>
      <c r="W159" s="40">
        <v>999</v>
      </c>
      <c r="X159" s="40">
        <v>999</v>
      </c>
      <c r="Y159" s="40">
        <v>999</v>
      </c>
      <c r="Z159" s="40">
        <v>999</v>
      </c>
      <c r="AA159" s="40">
        <v>999</v>
      </c>
      <c r="AB159" s="40">
        <v>999</v>
      </c>
      <c r="AC159" s="40">
        <v>999</v>
      </c>
      <c r="AD159" s="40">
        <v>999</v>
      </c>
      <c r="AE159" s="40">
        <v>999</v>
      </c>
      <c r="AF159" s="40">
        <v>999</v>
      </c>
      <c r="AG159" s="40">
        <v>999</v>
      </c>
      <c r="AH159" s="40">
        <v>999</v>
      </c>
      <c r="AI159" s="40">
        <v>999</v>
      </c>
      <c r="AJ159" s="40">
        <v>999</v>
      </c>
      <c r="AK159" s="40">
        <v>999</v>
      </c>
      <c r="AL159" s="40">
        <v>999</v>
      </c>
      <c r="AM159" s="40">
        <v>999</v>
      </c>
      <c r="AN159" s="40">
        <v>999</v>
      </c>
      <c r="AO159" s="40"/>
      <c r="AP159" s="40">
        <v>999</v>
      </c>
      <c r="AQ159" s="40">
        <v>999</v>
      </c>
      <c r="AR159" s="40">
        <v>999</v>
      </c>
      <c r="AS159" s="40">
        <v>999</v>
      </c>
      <c r="AT159" s="40">
        <v>999</v>
      </c>
      <c r="AU159" s="40">
        <v>999</v>
      </c>
      <c r="AV159" s="40">
        <v>999</v>
      </c>
      <c r="AW159" s="40">
        <v>999</v>
      </c>
      <c r="AX159" s="40">
        <v>999</v>
      </c>
      <c r="AY159" s="40">
        <v>999</v>
      </c>
      <c r="AZ159" s="40">
        <v>999</v>
      </c>
      <c r="BA159" s="40">
        <v>999</v>
      </c>
      <c r="BB159" s="40">
        <v>999</v>
      </c>
      <c r="BC159" s="40">
        <v>999</v>
      </c>
      <c r="BD159" s="40">
        <v>999</v>
      </c>
      <c r="BE159" s="40">
        <v>999</v>
      </c>
    </row>
    <row r="160" spans="1:57" ht="15" customHeight="1" x14ac:dyDescent="0.4">
      <c r="D160" s="2" t="s">
        <v>375</v>
      </c>
      <c r="E160" s="4" t="s">
        <v>267</v>
      </c>
      <c r="G160" s="40">
        <v>999</v>
      </c>
      <c r="H160" s="40">
        <v>999</v>
      </c>
      <c r="I160" s="40">
        <v>999</v>
      </c>
      <c r="J160" s="40">
        <v>999</v>
      </c>
      <c r="K160" s="40">
        <v>999</v>
      </c>
      <c r="L160" s="40">
        <v>999</v>
      </c>
      <c r="M160" s="40">
        <v>999</v>
      </c>
      <c r="N160" s="40">
        <v>999</v>
      </c>
      <c r="O160" s="40">
        <v>999</v>
      </c>
      <c r="P160" s="40">
        <v>999</v>
      </c>
      <c r="Q160" s="40">
        <v>999</v>
      </c>
      <c r="R160" s="40">
        <v>999</v>
      </c>
      <c r="S160" s="40">
        <v>999</v>
      </c>
      <c r="T160" s="40">
        <v>999</v>
      </c>
      <c r="U160" s="40">
        <v>999</v>
      </c>
      <c r="V160" s="40">
        <v>999</v>
      </c>
      <c r="W160" s="40">
        <v>999</v>
      </c>
      <c r="X160" s="40">
        <v>999</v>
      </c>
      <c r="Y160" s="40">
        <v>999</v>
      </c>
      <c r="Z160" s="40">
        <v>999</v>
      </c>
      <c r="AA160" s="40">
        <v>999</v>
      </c>
      <c r="AB160" s="40">
        <v>999</v>
      </c>
      <c r="AC160" s="40">
        <v>999</v>
      </c>
      <c r="AD160" s="40">
        <v>999</v>
      </c>
      <c r="AE160" s="40">
        <v>999</v>
      </c>
      <c r="AF160" s="40">
        <v>999</v>
      </c>
      <c r="AG160" s="40">
        <v>999</v>
      </c>
      <c r="AH160" s="40">
        <v>999</v>
      </c>
      <c r="AI160" s="40">
        <v>999</v>
      </c>
      <c r="AJ160" s="40">
        <v>999</v>
      </c>
      <c r="AK160" s="40">
        <v>999</v>
      </c>
      <c r="AL160" s="40">
        <v>999</v>
      </c>
      <c r="AM160" s="40">
        <v>999</v>
      </c>
      <c r="AN160" s="40">
        <v>999</v>
      </c>
      <c r="AO160" s="40"/>
      <c r="AP160" s="40">
        <v>999</v>
      </c>
      <c r="AQ160" s="40">
        <v>999</v>
      </c>
      <c r="AR160" s="40">
        <v>999</v>
      </c>
      <c r="AS160" s="40">
        <v>999</v>
      </c>
      <c r="AT160" s="40">
        <v>999</v>
      </c>
      <c r="AU160" s="40">
        <v>999</v>
      </c>
      <c r="AV160" s="40">
        <v>999</v>
      </c>
      <c r="AW160" s="40">
        <v>999</v>
      </c>
      <c r="AX160" s="40">
        <v>999</v>
      </c>
      <c r="AY160" s="40">
        <v>999</v>
      </c>
      <c r="AZ160" s="40">
        <v>999</v>
      </c>
      <c r="BA160" s="40">
        <v>999</v>
      </c>
      <c r="BB160" s="40">
        <v>999</v>
      </c>
      <c r="BC160" s="40">
        <v>999</v>
      </c>
      <c r="BD160" s="40">
        <v>999</v>
      </c>
      <c r="BE160" s="40">
        <v>999</v>
      </c>
    </row>
    <row r="161" spans="4:57" ht="15" customHeight="1" x14ac:dyDescent="0.4">
      <c r="D161" s="2" t="s">
        <v>375</v>
      </c>
      <c r="E161" s="4" t="s">
        <v>268</v>
      </c>
      <c r="G161" s="40">
        <v>999</v>
      </c>
      <c r="H161" s="40">
        <v>999</v>
      </c>
      <c r="I161" s="40">
        <v>999</v>
      </c>
      <c r="J161" s="40">
        <v>999</v>
      </c>
      <c r="K161" s="40">
        <v>999</v>
      </c>
      <c r="L161" s="40">
        <v>999</v>
      </c>
      <c r="M161" s="40">
        <v>999</v>
      </c>
      <c r="N161" s="40">
        <v>999</v>
      </c>
      <c r="O161" s="40">
        <v>999</v>
      </c>
      <c r="P161" s="40">
        <v>999</v>
      </c>
      <c r="Q161" s="40">
        <v>999</v>
      </c>
      <c r="R161" s="40">
        <v>999</v>
      </c>
      <c r="S161" s="40">
        <v>999</v>
      </c>
      <c r="T161" s="40">
        <v>999</v>
      </c>
      <c r="U161" s="40">
        <v>999</v>
      </c>
      <c r="V161" s="40">
        <v>999</v>
      </c>
      <c r="W161" s="40">
        <v>999</v>
      </c>
      <c r="X161" s="40">
        <v>999</v>
      </c>
      <c r="Y161" s="40">
        <v>999</v>
      </c>
      <c r="Z161" s="40">
        <v>999</v>
      </c>
      <c r="AA161" s="40">
        <v>999</v>
      </c>
      <c r="AB161" s="40">
        <v>999</v>
      </c>
      <c r="AC161" s="40">
        <v>999</v>
      </c>
      <c r="AD161" s="40">
        <v>999</v>
      </c>
      <c r="AE161" s="40">
        <v>999</v>
      </c>
      <c r="AF161" s="40">
        <v>999</v>
      </c>
      <c r="AG161" s="40">
        <v>999</v>
      </c>
      <c r="AH161" s="40">
        <v>999</v>
      </c>
      <c r="AI161" s="40">
        <v>999</v>
      </c>
      <c r="AJ161" s="40">
        <v>999</v>
      </c>
      <c r="AK161" s="40">
        <v>999</v>
      </c>
      <c r="AL161" s="40">
        <v>999</v>
      </c>
      <c r="AM161" s="40">
        <v>999</v>
      </c>
      <c r="AN161" s="40">
        <v>999</v>
      </c>
      <c r="AO161" s="40"/>
      <c r="AP161" s="40">
        <v>999</v>
      </c>
      <c r="AQ161" s="40">
        <v>999</v>
      </c>
      <c r="AR161" s="40">
        <v>999</v>
      </c>
      <c r="AS161" s="40">
        <v>999</v>
      </c>
      <c r="AT161" s="40">
        <v>999</v>
      </c>
      <c r="AU161" s="40">
        <v>999</v>
      </c>
      <c r="AV161" s="40">
        <v>999</v>
      </c>
      <c r="AW161" s="40">
        <v>999</v>
      </c>
      <c r="AX161" s="40">
        <v>999</v>
      </c>
      <c r="AY161" s="40">
        <v>999</v>
      </c>
      <c r="AZ161" s="40">
        <v>999</v>
      </c>
      <c r="BA161" s="40">
        <v>999</v>
      </c>
      <c r="BB161" s="40">
        <v>999</v>
      </c>
      <c r="BC161" s="40">
        <v>999</v>
      </c>
      <c r="BD161" s="40">
        <v>999</v>
      </c>
      <c r="BE161" s="40">
        <v>999</v>
      </c>
    </row>
    <row r="162" spans="4:57" ht="15" customHeight="1" x14ac:dyDescent="0.4">
      <c r="D162" s="2" t="s">
        <v>375</v>
      </c>
      <c r="E162" s="4" t="s">
        <v>269</v>
      </c>
      <c r="G162" s="40">
        <v>999</v>
      </c>
      <c r="H162" s="40">
        <v>999</v>
      </c>
      <c r="I162" s="40">
        <v>999</v>
      </c>
      <c r="J162" s="40">
        <v>999</v>
      </c>
      <c r="K162" s="40">
        <v>999</v>
      </c>
      <c r="L162" s="40">
        <v>999</v>
      </c>
      <c r="M162" s="40">
        <v>999</v>
      </c>
      <c r="N162" s="40">
        <v>999</v>
      </c>
      <c r="O162" s="40">
        <v>999</v>
      </c>
      <c r="P162" s="40">
        <v>999</v>
      </c>
      <c r="Q162" s="40">
        <v>999</v>
      </c>
      <c r="R162" s="40">
        <v>999</v>
      </c>
      <c r="S162" s="40">
        <v>999</v>
      </c>
      <c r="T162" s="40">
        <v>999</v>
      </c>
      <c r="U162" s="40">
        <v>999</v>
      </c>
      <c r="V162" s="40">
        <v>999</v>
      </c>
      <c r="W162" s="40">
        <v>999</v>
      </c>
      <c r="X162" s="40">
        <v>999</v>
      </c>
      <c r="Y162" s="40">
        <v>999</v>
      </c>
      <c r="Z162" s="40">
        <v>999</v>
      </c>
      <c r="AA162" s="40">
        <v>999</v>
      </c>
      <c r="AB162" s="40">
        <v>999</v>
      </c>
      <c r="AC162" s="40">
        <v>999</v>
      </c>
      <c r="AD162" s="40">
        <v>999</v>
      </c>
      <c r="AE162" s="40">
        <v>999</v>
      </c>
      <c r="AF162" s="40">
        <v>999</v>
      </c>
      <c r="AG162" s="40">
        <v>999</v>
      </c>
      <c r="AH162" s="40">
        <v>999</v>
      </c>
      <c r="AI162" s="40">
        <v>999</v>
      </c>
      <c r="AJ162" s="40">
        <v>999</v>
      </c>
      <c r="AK162" s="40">
        <v>999</v>
      </c>
      <c r="AL162" s="40">
        <v>999</v>
      </c>
      <c r="AM162" s="40">
        <v>999</v>
      </c>
      <c r="AN162" s="40">
        <v>999</v>
      </c>
      <c r="AO162" s="40"/>
      <c r="AP162" s="40">
        <v>999</v>
      </c>
      <c r="AQ162" s="40">
        <v>999</v>
      </c>
      <c r="AR162" s="40">
        <v>999</v>
      </c>
      <c r="AS162" s="40">
        <v>999</v>
      </c>
      <c r="AT162" s="40">
        <v>999</v>
      </c>
      <c r="AU162" s="40">
        <v>999</v>
      </c>
      <c r="AV162" s="40">
        <v>999</v>
      </c>
      <c r="AW162" s="40">
        <v>999</v>
      </c>
      <c r="AX162" s="40">
        <v>999</v>
      </c>
      <c r="AY162" s="40">
        <v>999</v>
      </c>
      <c r="AZ162" s="40">
        <v>999</v>
      </c>
      <c r="BA162" s="40">
        <v>999</v>
      </c>
      <c r="BB162" s="40">
        <v>999</v>
      </c>
      <c r="BC162" s="40">
        <v>999</v>
      </c>
      <c r="BD162" s="40">
        <v>999</v>
      </c>
      <c r="BE162" s="40">
        <v>999</v>
      </c>
    </row>
    <row r="163" spans="4:57" ht="15" customHeight="1" x14ac:dyDescent="0.4">
      <c r="D163" s="2" t="s">
        <v>375</v>
      </c>
      <c r="E163" s="4" t="s">
        <v>270</v>
      </c>
      <c r="G163" s="40">
        <v>999</v>
      </c>
      <c r="H163" s="40">
        <v>999</v>
      </c>
      <c r="I163" s="40">
        <v>999</v>
      </c>
      <c r="J163" s="40">
        <v>999</v>
      </c>
      <c r="K163" s="40">
        <v>999</v>
      </c>
      <c r="L163" s="40">
        <v>999</v>
      </c>
      <c r="M163" s="40">
        <v>999</v>
      </c>
      <c r="N163" s="40">
        <v>999</v>
      </c>
      <c r="O163" s="40">
        <v>999</v>
      </c>
      <c r="P163" s="40">
        <v>999</v>
      </c>
      <c r="Q163" s="40">
        <v>999</v>
      </c>
      <c r="R163" s="40">
        <v>999</v>
      </c>
      <c r="S163" s="40">
        <v>999</v>
      </c>
      <c r="T163" s="40">
        <v>999</v>
      </c>
      <c r="U163" s="40">
        <v>999</v>
      </c>
      <c r="V163" s="40">
        <v>999</v>
      </c>
      <c r="W163" s="40">
        <v>999</v>
      </c>
      <c r="X163" s="40">
        <v>999</v>
      </c>
      <c r="Y163" s="40">
        <v>999</v>
      </c>
      <c r="Z163" s="40">
        <v>999</v>
      </c>
      <c r="AA163" s="40">
        <v>999</v>
      </c>
      <c r="AB163" s="40">
        <v>999</v>
      </c>
      <c r="AC163" s="40">
        <v>999</v>
      </c>
      <c r="AD163" s="40">
        <v>999</v>
      </c>
      <c r="AE163" s="40">
        <v>999</v>
      </c>
      <c r="AF163" s="40">
        <v>999</v>
      </c>
      <c r="AG163" s="40">
        <v>999</v>
      </c>
      <c r="AH163" s="40">
        <v>999</v>
      </c>
      <c r="AI163" s="40">
        <v>999</v>
      </c>
      <c r="AJ163" s="40">
        <v>999</v>
      </c>
      <c r="AK163" s="40">
        <v>999</v>
      </c>
      <c r="AL163" s="40">
        <v>999</v>
      </c>
      <c r="AM163" s="40">
        <v>999</v>
      </c>
      <c r="AN163" s="40">
        <v>999</v>
      </c>
      <c r="AO163" s="40"/>
      <c r="AP163" s="40">
        <v>999</v>
      </c>
      <c r="AQ163" s="40">
        <v>999</v>
      </c>
      <c r="AR163" s="40">
        <v>999</v>
      </c>
      <c r="AS163" s="40">
        <v>999</v>
      </c>
      <c r="AT163" s="40">
        <v>999</v>
      </c>
      <c r="AU163" s="40">
        <v>999</v>
      </c>
      <c r="AV163" s="40">
        <v>999</v>
      </c>
      <c r="AW163" s="40">
        <v>999</v>
      </c>
      <c r="AX163" s="40">
        <v>999</v>
      </c>
      <c r="AY163" s="40">
        <v>999</v>
      </c>
      <c r="AZ163" s="40">
        <v>999</v>
      </c>
      <c r="BA163" s="40">
        <v>999</v>
      </c>
      <c r="BB163" s="40">
        <v>999</v>
      </c>
      <c r="BC163" s="40">
        <v>999</v>
      </c>
      <c r="BD163" s="40">
        <v>999</v>
      </c>
      <c r="BE163" s="40">
        <v>999</v>
      </c>
    </row>
    <row r="164" spans="4:57" ht="15" customHeight="1" x14ac:dyDescent="0.4">
      <c r="D164" s="2" t="s">
        <v>375</v>
      </c>
      <c r="E164" s="4" t="s">
        <v>271</v>
      </c>
      <c r="G164" s="40">
        <v>999</v>
      </c>
      <c r="H164" s="40">
        <v>999</v>
      </c>
      <c r="I164" s="40">
        <v>999</v>
      </c>
      <c r="J164" s="40">
        <v>999</v>
      </c>
      <c r="K164" s="40">
        <v>999</v>
      </c>
      <c r="L164" s="40">
        <v>999</v>
      </c>
      <c r="M164" s="40">
        <v>999</v>
      </c>
      <c r="N164" s="40">
        <v>999</v>
      </c>
      <c r="O164" s="40">
        <v>999</v>
      </c>
      <c r="P164" s="40">
        <v>999</v>
      </c>
      <c r="Q164" s="40">
        <v>999</v>
      </c>
      <c r="R164" s="40">
        <v>999</v>
      </c>
      <c r="S164" s="40">
        <v>999</v>
      </c>
      <c r="T164" s="40">
        <v>999</v>
      </c>
      <c r="U164" s="40">
        <v>999</v>
      </c>
      <c r="V164" s="40">
        <v>999</v>
      </c>
      <c r="W164" s="40">
        <v>999</v>
      </c>
      <c r="X164" s="40">
        <v>999</v>
      </c>
      <c r="Y164" s="40">
        <v>999</v>
      </c>
      <c r="Z164" s="40">
        <v>999</v>
      </c>
      <c r="AA164" s="40">
        <v>999</v>
      </c>
      <c r="AB164" s="40">
        <v>999</v>
      </c>
      <c r="AC164" s="40">
        <v>999</v>
      </c>
      <c r="AD164" s="40">
        <v>999</v>
      </c>
      <c r="AE164" s="40">
        <v>999</v>
      </c>
      <c r="AF164" s="40">
        <v>999</v>
      </c>
      <c r="AG164" s="40">
        <v>999</v>
      </c>
      <c r="AH164" s="40">
        <v>999</v>
      </c>
      <c r="AI164" s="40">
        <v>999</v>
      </c>
      <c r="AJ164" s="40">
        <v>999</v>
      </c>
      <c r="AK164" s="40">
        <v>999</v>
      </c>
      <c r="AL164" s="40">
        <v>999</v>
      </c>
      <c r="AM164" s="40">
        <v>999</v>
      </c>
      <c r="AN164" s="40">
        <v>999</v>
      </c>
      <c r="AO164" s="40"/>
      <c r="AP164" s="40">
        <v>999</v>
      </c>
      <c r="AQ164" s="40">
        <v>999</v>
      </c>
      <c r="AR164" s="40">
        <v>999</v>
      </c>
      <c r="AS164" s="40">
        <v>999</v>
      </c>
      <c r="AT164" s="40">
        <v>999</v>
      </c>
      <c r="AU164" s="40">
        <v>999</v>
      </c>
      <c r="AV164" s="40">
        <v>999</v>
      </c>
      <c r="AW164" s="40">
        <v>999</v>
      </c>
      <c r="AX164" s="40">
        <v>999</v>
      </c>
      <c r="AY164" s="40">
        <v>999</v>
      </c>
      <c r="AZ164" s="40">
        <v>999</v>
      </c>
      <c r="BA164" s="40">
        <v>999</v>
      </c>
      <c r="BB164" s="40">
        <v>999</v>
      </c>
      <c r="BC164" s="40">
        <v>999</v>
      </c>
      <c r="BD164" s="40">
        <v>999</v>
      </c>
      <c r="BE164" s="40">
        <v>999</v>
      </c>
    </row>
    <row r="165" spans="4:57" ht="15" customHeight="1" x14ac:dyDescent="0.4">
      <c r="D165" s="2" t="s">
        <v>375</v>
      </c>
      <c r="E165" s="4" t="s">
        <v>272</v>
      </c>
      <c r="G165" s="40">
        <v>999</v>
      </c>
      <c r="H165" s="40">
        <v>999</v>
      </c>
      <c r="I165" s="40">
        <v>999</v>
      </c>
      <c r="J165" s="40">
        <v>999</v>
      </c>
      <c r="K165" s="40">
        <v>999</v>
      </c>
      <c r="L165" s="40">
        <v>999</v>
      </c>
      <c r="M165" s="40">
        <v>999</v>
      </c>
      <c r="N165" s="40">
        <v>999</v>
      </c>
      <c r="O165" s="40">
        <v>999</v>
      </c>
      <c r="P165" s="40">
        <v>999</v>
      </c>
      <c r="Q165" s="40">
        <v>999</v>
      </c>
      <c r="R165" s="40">
        <v>999</v>
      </c>
      <c r="S165" s="40">
        <v>999</v>
      </c>
      <c r="T165" s="40">
        <v>999</v>
      </c>
      <c r="U165" s="40">
        <v>999</v>
      </c>
      <c r="V165" s="40">
        <v>999</v>
      </c>
      <c r="W165" s="40">
        <v>999</v>
      </c>
      <c r="X165" s="40">
        <v>999</v>
      </c>
      <c r="Y165" s="40">
        <v>999</v>
      </c>
      <c r="Z165" s="40">
        <v>999</v>
      </c>
      <c r="AA165" s="40">
        <v>999</v>
      </c>
      <c r="AB165" s="40">
        <v>999</v>
      </c>
      <c r="AC165" s="40">
        <v>999</v>
      </c>
      <c r="AD165" s="40">
        <v>999</v>
      </c>
      <c r="AE165" s="40">
        <v>999</v>
      </c>
      <c r="AF165" s="40">
        <v>999</v>
      </c>
      <c r="AG165" s="40">
        <v>999</v>
      </c>
      <c r="AH165" s="40">
        <v>999</v>
      </c>
      <c r="AI165" s="40">
        <v>999</v>
      </c>
      <c r="AJ165" s="40">
        <v>999</v>
      </c>
      <c r="AK165" s="40">
        <v>999</v>
      </c>
      <c r="AL165" s="40">
        <v>999</v>
      </c>
      <c r="AM165" s="40">
        <v>999</v>
      </c>
      <c r="AN165" s="40">
        <v>999</v>
      </c>
      <c r="AO165" s="40"/>
      <c r="AP165" s="40">
        <v>999</v>
      </c>
      <c r="AQ165" s="40">
        <v>999</v>
      </c>
      <c r="AR165" s="40">
        <v>999</v>
      </c>
      <c r="AS165" s="40">
        <v>999</v>
      </c>
      <c r="AT165" s="40">
        <v>999</v>
      </c>
      <c r="AU165" s="40">
        <v>999</v>
      </c>
      <c r="AV165" s="40">
        <v>999</v>
      </c>
      <c r="AW165" s="40">
        <v>999</v>
      </c>
      <c r="AX165" s="40">
        <v>999</v>
      </c>
      <c r="AY165" s="40">
        <v>999</v>
      </c>
      <c r="AZ165" s="40">
        <v>999</v>
      </c>
      <c r="BA165" s="40">
        <v>999</v>
      </c>
      <c r="BB165" s="40">
        <v>999</v>
      </c>
      <c r="BC165" s="40">
        <v>999</v>
      </c>
      <c r="BD165" s="40">
        <v>999</v>
      </c>
      <c r="BE165" s="40">
        <v>999</v>
      </c>
    </row>
    <row r="166" spans="4:57" ht="15" customHeight="1" x14ac:dyDescent="0.4">
      <c r="D166" s="2" t="s">
        <v>375</v>
      </c>
      <c r="E166" s="4" t="s">
        <v>273</v>
      </c>
      <c r="G166" s="40">
        <v>999</v>
      </c>
      <c r="H166" s="40">
        <v>999</v>
      </c>
      <c r="I166" s="40">
        <v>999</v>
      </c>
      <c r="J166" s="40">
        <v>999</v>
      </c>
      <c r="K166" s="40">
        <v>999</v>
      </c>
      <c r="L166" s="40">
        <v>999</v>
      </c>
      <c r="M166" s="40">
        <v>999</v>
      </c>
      <c r="N166" s="40">
        <v>999</v>
      </c>
      <c r="O166" s="40">
        <v>999</v>
      </c>
      <c r="P166" s="40">
        <v>999</v>
      </c>
      <c r="Q166" s="40">
        <v>999</v>
      </c>
      <c r="R166" s="40">
        <v>999</v>
      </c>
      <c r="S166" s="40">
        <v>999</v>
      </c>
      <c r="T166" s="40">
        <v>999</v>
      </c>
      <c r="U166" s="40">
        <v>999</v>
      </c>
      <c r="V166" s="40">
        <v>999</v>
      </c>
      <c r="W166" s="40">
        <v>999</v>
      </c>
      <c r="X166" s="40">
        <v>999</v>
      </c>
      <c r="Y166" s="40">
        <v>999</v>
      </c>
      <c r="Z166" s="40">
        <v>999</v>
      </c>
      <c r="AA166" s="40">
        <v>999</v>
      </c>
      <c r="AB166" s="40">
        <v>999</v>
      </c>
      <c r="AC166" s="40">
        <v>999</v>
      </c>
      <c r="AD166" s="40">
        <v>999</v>
      </c>
      <c r="AE166" s="40">
        <v>999</v>
      </c>
      <c r="AF166" s="40">
        <v>999</v>
      </c>
      <c r="AG166" s="40">
        <v>999</v>
      </c>
      <c r="AH166" s="40">
        <v>999</v>
      </c>
      <c r="AI166" s="40">
        <v>999</v>
      </c>
      <c r="AJ166" s="40">
        <v>999</v>
      </c>
      <c r="AK166" s="40">
        <v>999</v>
      </c>
      <c r="AL166" s="40">
        <v>999</v>
      </c>
      <c r="AM166" s="40">
        <v>999</v>
      </c>
      <c r="AN166" s="40">
        <v>999</v>
      </c>
      <c r="AO166" s="40"/>
      <c r="AP166" s="40">
        <v>999</v>
      </c>
      <c r="AQ166" s="40">
        <v>999</v>
      </c>
      <c r="AR166" s="40">
        <v>999</v>
      </c>
      <c r="AS166" s="40">
        <v>999</v>
      </c>
      <c r="AT166" s="40">
        <v>999</v>
      </c>
      <c r="AU166" s="40">
        <v>999</v>
      </c>
      <c r="AV166" s="40">
        <v>999</v>
      </c>
      <c r="AW166" s="40">
        <v>999</v>
      </c>
      <c r="AX166" s="40">
        <v>999</v>
      </c>
      <c r="AY166" s="40">
        <v>999</v>
      </c>
      <c r="AZ166" s="40">
        <v>999</v>
      </c>
      <c r="BA166" s="40">
        <v>999</v>
      </c>
      <c r="BB166" s="40">
        <v>999</v>
      </c>
      <c r="BC166" s="40">
        <v>999</v>
      </c>
      <c r="BD166" s="40">
        <v>999</v>
      </c>
      <c r="BE166" s="40">
        <v>999</v>
      </c>
    </row>
    <row r="167" spans="4:57" ht="15" customHeight="1" x14ac:dyDescent="0.4">
      <c r="D167" s="2" t="s">
        <v>375</v>
      </c>
      <c r="E167" s="4" t="s">
        <v>274</v>
      </c>
      <c r="G167" s="40">
        <v>999</v>
      </c>
      <c r="H167" s="40">
        <v>999</v>
      </c>
      <c r="I167" s="40">
        <v>999</v>
      </c>
      <c r="J167" s="40">
        <v>999</v>
      </c>
      <c r="K167" s="40">
        <v>999</v>
      </c>
      <c r="L167" s="40">
        <v>999</v>
      </c>
      <c r="M167" s="40">
        <v>999</v>
      </c>
      <c r="N167" s="40">
        <v>999</v>
      </c>
      <c r="O167" s="40">
        <v>999</v>
      </c>
      <c r="P167" s="40">
        <v>999</v>
      </c>
      <c r="Q167" s="40">
        <v>999</v>
      </c>
      <c r="R167" s="40">
        <v>999</v>
      </c>
      <c r="S167" s="40">
        <v>999</v>
      </c>
      <c r="T167" s="40">
        <v>999</v>
      </c>
      <c r="U167" s="40">
        <v>999</v>
      </c>
      <c r="V167" s="40">
        <v>999</v>
      </c>
      <c r="W167" s="40">
        <v>999</v>
      </c>
      <c r="X167" s="40">
        <v>999</v>
      </c>
      <c r="Y167" s="40">
        <v>999</v>
      </c>
      <c r="Z167" s="40">
        <v>999</v>
      </c>
      <c r="AA167" s="40">
        <v>999</v>
      </c>
      <c r="AB167" s="40">
        <v>999</v>
      </c>
      <c r="AC167" s="40">
        <v>999</v>
      </c>
      <c r="AD167" s="40">
        <v>999</v>
      </c>
      <c r="AE167" s="40">
        <v>999</v>
      </c>
      <c r="AF167" s="40">
        <v>999</v>
      </c>
      <c r="AG167" s="40">
        <v>999</v>
      </c>
      <c r="AH167" s="40">
        <v>999</v>
      </c>
      <c r="AI167" s="40">
        <v>999</v>
      </c>
      <c r="AJ167" s="40">
        <v>999</v>
      </c>
      <c r="AK167" s="40">
        <v>999</v>
      </c>
      <c r="AL167" s="40">
        <v>999</v>
      </c>
      <c r="AM167" s="40">
        <v>999</v>
      </c>
      <c r="AN167" s="40">
        <v>999</v>
      </c>
      <c r="AO167" s="40"/>
      <c r="AP167" s="40">
        <v>999</v>
      </c>
      <c r="AQ167" s="40">
        <v>999</v>
      </c>
      <c r="AR167" s="40">
        <v>999</v>
      </c>
      <c r="AS167" s="40">
        <v>999</v>
      </c>
      <c r="AT167" s="40">
        <v>999</v>
      </c>
      <c r="AU167" s="40">
        <v>999</v>
      </c>
      <c r="AV167" s="40">
        <v>999</v>
      </c>
      <c r="AW167" s="40">
        <v>999</v>
      </c>
      <c r="AX167" s="40">
        <v>999</v>
      </c>
      <c r="AY167" s="40">
        <v>999</v>
      </c>
      <c r="AZ167" s="40">
        <v>999</v>
      </c>
      <c r="BA167" s="40">
        <v>999</v>
      </c>
      <c r="BB167" s="40">
        <v>999</v>
      </c>
      <c r="BC167" s="40">
        <v>999</v>
      </c>
      <c r="BD167" s="40">
        <v>999</v>
      </c>
      <c r="BE167" s="40">
        <v>999</v>
      </c>
    </row>
    <row r="168" spans="4:57" ht="15" customHeight="1" x14ac:dyDescent="0.4">
      <c r="D168" s="2" t="s">
        <v>375</v>
      </c>
      <c r="E168" s="4" t="s">
        <v>275</v>
      </c>
      <c r="G168" s="40">
        <v>999</v>
      </c>
      <c r="H168" s="40">
        <v>999</v>
      </c>
      <c r="I168" s="40">
        <v>999</v>
      </c>
      <c r="J168" s="40">
        <v>999</v>
      </c>
      <c r="K168" s="40">
        <v>999</v>
      </c>
      <c r="L168" s="40">
        <v>999</v>
      </c>
      <c r="M168" s="40">
        <v>999</v>
      </c>
      <c r="N168" s="40">
        <v>999</v>
      </c>
      <c r="O168" s="40">
        <v>999</v>
      </c>
      <c r="P168" s="40">
        <v>999</v>
      </c>
      <c r="Q168" s="40">
        <v>999</v>
      </c>
      <c r="R168" s="40">
        <v>999</v>
      </c>
      <c r="S168" s="40">
        <v>999</v>
      </c>
      <c r="T168" s="40">
        <v>999</v>
      </c>
      <c r="U168" s="40">
        <v>999</v>
      </c>
      <c r="V168" s="40">
        <v>999</v>
      </c>
      <c r="W168" s="40">
        <v>999</v>
      </c>
      <c r="X168" s="40">
        <v>999</v>
      </c>
      <c r="Y168" s="40">
        <v>999</v>
      </c>
      <c r="Z168" s="40">
        <v>999</v>
      </c>
      <c r="AA168" s="40">
        <v>999</v>
      </c>
      <c r="AB168" s="40">
        <v>999</v>
      </c>
      <c r="AC168" s="40">
        <v>999</v>
      </c>
      <c r="AD168" s="40">
        <v>999</v>
      </c>
      <c r="AE168" s="40">
        <v>999</v>
      </c>
      <c r="AF168" s="40">
        <v>999</v>
      </c>
      <c r="AG168" s="40">
        <v>999</v>
      </c>
      <c r="AH168" s="40">
        <v>999</v>
      </c>
      <c r="AI168" s="40">
        <v>999</v>
      </c>
      <c r="AJ168" s="40">
        <v>999</v>
      </c>
      <c r="AK168" s="40">
        <v>999</v>
      </c>
      <c r="AL168" s="40">
        <v>999</v>
      </c>
      <c r="AM168" s="40">
        <v>999</v>
      </c>
      <c r="AN168" s="40">
        <v>999</v>
      </c>
      <c r="AO168" s="40"/>
      <c r="AP168" s="40">
        <v>999</v>
      </c>
      <c r="AQ168" s="40">
        <v>999</v>
      </c>
      <c r="AR168" s="40">
        <v>999</v>
      </c>
      <c r="AS168" s="40">
        <v>999</v>
      </c>
      <c r="AT168" s="40">
        <v>999</v>
      </c>
      <c r="AU168" s="40">
        <v>999</v>
      </c>
      <c r="AV168" s="40">
        <v>999</v>
      </c>
      <c r="AW168" s="40">
        <v>999</v>
      </c>
      <c r="AX168" s="40">
        <v>999</v>
      </c>
      <c r="AY168" s="40">
        <v>999</v>
      </c>
      <c r="AZ168" s="40">
        <v>999</v>
      </c>
      <c r="BA168" s="40">
        <v>999</v>
      </c>
      <c r="BB168" s="40">
        <v>999</v>
      </c>
      <c r="BC168" s="40">
        <v>999</v>
      </c>
      <c r="BD168" s="40">
        <v>999</v>
      </c>
      <c r="BE168" s="40">
        <v>999</v>
      </c>
    </row>
    <row r="169" spans="4:57" ht="15" customHeight="1" x14ac:dyDescent="0.4">
      <c r="D169" s="2" t="s">
        <v>375</v>
      </c>
      <c r="E169" s="4" t="s">
        <v>276</v>
      </c>
      <c r="G169" s="40">
        <v>999</v>
      </c>
      <c r="H169" s="40">
        <v>999</v>
      </c>
      <c r="I169" s="40">
        <v>999</v>
      </c>
      <c r="J169" s="40">
        <v>999</v>
      </c>
      <c r="K169" s="40">
        <v>999</v>
      </c>
      <c r="L169" s="40">
        <v>999</v>
      </c>
      <c r="M169" s="40">
        <v>999</v>
      </c>
      <c r="N169" s="40">
        <v>999</v>
      </c>
      <c r="O169" s="40">
        <v>999</v>
      </c>
      <c r="P169" s="40">
        <v>999</v>
      </c>
      <c r="Q169" s="40">
        <v>999</v>
      </c>
      <c r="R169" s="40">
        <v>999</v>
      </c>
      <c r="S169" s="40">
        <v>999</v>
      </c>
      <c r="T169" s="40">
        <v>999</v>
      </c>
      <c r="U169" s="40">
        <v>999</v>
      </c>
      <c r="V169" s="40">
        <v>999</v>
      </c>
      <c r="W169" s="40">
        <v>999</v>
      </c>
      <c r="X169" s="40">
        <v>999</v>
      </c>
      <c r="Y169" s="40">
        <v>999</v>
      </c>
      <c r="Z169" s="40">
        <v>999</v>
      </c>
      <c r="AA169" s="40">
        <v>999</v>
      </c>
      <c r="AB169" s="40">
        <v>999</v>
      </c>
      <c r="AC169" s="40">
        <v>999</v>
      </c>
      <c r="AD169" s="40">
        <v>999</v>
      </c>
      <c r="AE169" s="40">
        <v>999</v>
      </c>
      <c r="AF169" s="40">
        <v>999</v>
      </c>
      <c r="AG169" s="40">
        <v>999</v>
      </c>
      <c r="AH169" s="40">
        <v>999</v>
      </c>
      <c r="AI169" s="40">
        <v>999</v>
      </c>
      <c r="AJ169" s="40">
        <v>999</v>
      </c>
      <c r="AK169" s="40">
        <v>999</v>
      </c>
      <c r="AL169" s="40">
        <v>999</v>
      </c>
      <c r="AM169" s="40">
        <v>999</v>
      </c>
      <c r="AN169" s="40">
        <v>999</v>
      </c>
      <c r="AO169" s="40"/>
      <c r="AP169" s="40">
        <v>999</v>
      </c>
      <c r="AQ169" s="40">
        <v>999</v>
      </c>
      <c r="AR169" s="40">
        <v>999</v>
      </c>
      <c r="AS169" s="40">
        <v>999</v>
      </c>
      <c r="AT169" s="40">
        <v>999</v>
      </c>
      <c r="AU169" s="40">
        <v>999</v>
      </c>
      <c r="AV169" s="40">
        <v>999</v>
      </c>
      <c r="AW169" s="40">
        <v>999</v>
      </c>
      <c r="AX169" s="40">
        <v>999</v>
      </c>
      <c r="AY169" s="40">
        <v>999</v>
      </c>
      <c r="AZ169" s="40">
        <v>999</v>
      </c>
      <c r="BA169" s="40">
        <v>999</v>
      </c>
      <c r="BB169" s="40">
        <v>999</v>
      </c>
      <c r="BC169" s="40">
        <v>999</v>
      </c>
      <c r="BD169" s="40">
        <v>999</v>
      </c>
      <c r="BE169" s="40">
        <v>999</v>
      </c>
    </row>
    <row r="170" spans="4:57" ht="15" customHeight="1" x14ac:dyDescent="0.4">
      <c r="D170" s="2" t="s">
        <v>375</v>
      </c>
      <c r="E170" s="4" t="s">
        <v>277</v>
      </c>
      <c r="G170" s="40">
        <v>999</v>
      </c>
      <c r="H170" s="40">
        <v>999</v>
      </c>
      <c r="I170" s="40">
        <v>999</v>
      </c>
      <c r="J170" s="40">
        <v>999</v>
      </c>
      <c r="K170" s="40">
        <v>999</v>
      </c>
      <c r="L170" s="40">
        <v>999</v>
      </c>
      <c r="M170" s="40">
        <v>999</v>
      </c>
      <c r="N170" s="40">
        <v>999</v>
      </c>
      <c r="O170" s="40">
        <v>999</v>
      </c>
      <c r="P170" s="40">
        <v>999</v>
      </c>
      <c r="Q170" s="40">
        <v>999</v>
      </c>
      <c r="R170" s="40">
        <v>999</v>
      </c>
      <c r="S170" s="40">
        <v>999</v>
      </c>
      <c r="T170" s="40">
        <v>999</v>
      </c>
      <c r="U170" s="40">
        <v>999</v>
      </c>
      <c r="V170" s="40">
        <v>999</v>
      </c>
      <c r="W170" s="40">
        <v>999</v>
      </c>
      <c r="X170" s="40">
        <v>999</v>
      </c>
      <c r="Y170" s="40">
        <v>999</v>
      </c>
      <c r="Z170" s="40">
        <v>999</v>
      </c>
      <c r="AA170" s="40">
        <v>999</v>
      </c>
      <c r="AB170" s="40">
        <v>999</v>
      </c>
      <c r="AC170" s="40">
        <v>999</v>
      </c>
      <c r="AD170" s="40">
        <v>999</v>
      </c>
      <c r="AE170" s="40">
        <v>999</v>
      </c>
      <c r="AF170" s="40">
        <v>999</v>
      </c>
      <c r="AG170" s="40">
        <v>999</v>
      </c>
      <c r="AH170" s="40">
        <v>999</v>
      </c>
      <c r="AI170" s="40">
        <v>999</v>
      </c>
      <c r="AJ170" s="40">
        <v>999</v>
      </c>
      <c r="AK170" s="40">
        <v>999</v>
      </c>
      <c r="AL170" s="40">
        <v>999</v>
      </c>
      <c r="AM170" s="40">
        <v>999</v>
      </c>
      <c r="AN170" s="40">
        <v>999</v>
      </c>
      <c r="AO170" s="40"/>
      <c r="AP170" s="40">
        <v>999</v>
      </c>
      <c r="AQ170" s="40">
        <v>999</v>
      </c>
      <c r="AR170" s="40">
        <v>999</v>
      </c>
      <c r="AS170" s="40">
        <v>999</v>
      </c>
      <c r="AT170" s="40">
        <v>999</v>
      </c>
      <c r="AU170" s="40">
        <v>999</v>
      </c>
      <c r="AV170" s="40">
        <v>999</v>
      </c>
      <c r="AW170" s="40">
        <v>999</v>
      </c>
      <c r="AX170" s="40">
        <v>999</v>
      </c>
      <c r="AY170" s="40">
        <v>999</v>
      </c>
      <c r="AZ170" s="40">
        <v>999</v>
      </c>
      <c r="BA170" s="40">
        <v>999</v>
      </c>
      <c r="BB170" s="40">
        <v>999</v>
      </c>
      <c r="BC170" s="40">
        <v>999</v>
      </c>
      <c r="BD170" s="40">
        <v>999</v>
      </c>
      <c r="BE170" s="40">
        <v>999</v>
      </c>
    </row>
    <row r="171" spans="4:57" ht="15" customHeight="1" x14ac:dyDescent="0.4">
      <c r="D171" s="2" t="s">
        <v>375</v>
      </c>
      <c r="E171" s="4" t="s">
        <v>278</v>
      </c>
      <c r="G171" s="40">
        <v>999</v>
      </c>
      <c r="H171" s="40">
        <v>999</v>
      </c>
      <c r="I171" s="40">
        <v>999</v>
      </c>
      <c r="J171" s="40">
        <v>999</v>
      </c>
      <c r="K171" s="40">
        <v>999</v>
      </c>
      <c r="L171" s="40">
        <v>999</v>
      </c>
      <c r="M171" s="40">
        <v>999</v>
      </c>
      <c r="N171" s="40">
        <v>999</v>
      </c>
      <c r="O171" s="40">
        <v>999</v>
      </c>
      <c r="P171" s="40">
        <v>999</v>
      </c>
      <c r="Q171" s="40">
        <v>999</v>
      </c>
      <c r="R171" s="40">
        <v>999</v>
      </c>
      <c r="S171" s="40">
        <v>999</v>
      </c>
      <c r="T171" s="40">
        <v>999</v>
      </c>
      <c r="U171" s="40">
        <v>999</v>
      </c>
      <c r="V171" s="40">
        <v>999</v>
      </c>
      <c r="W171" s="40">
        <v>999</v>
      </c>
      <c r="X171" s="40">
        <v>999</v>
      </c>
      <c r="Y171" s="40">
        <v>999</v>
      </c>
      <c r="Z171" s="40">
        <v>999</v>
      </c>
      <c r="AA171" s="40">
        <v>999</v>
      </c>
      <c r="AB171" s="40">
        <v>999</v>
      </c>
      <c r="AC171" s="40">
        <v>999</v>
      </c>
      <c r="AD171" s="40">
        <v>999</v>
      </c>
      <c r="AE171" s="40">
        <v>999</v>
      </c>
      <c r="AF171" s="40">
        <v>999</v>
      </c>
      <c r="AG171" s="40">
        <v>999</v>
      </c>
      <c r="AH171" s="40">
        <v>999</v>
      </c>
      <c r="AI171" s="40">
        <v>999</v>
      </c>
      <c r="AJ171" s="40">
        <v>999</v>
      </c>
      <c r="AK171" s="40">
        <v>999</v>
      </c>
      <c r="AL171" s="40">
        <v>999</v>
      </c>
      <c r="AM171" s="40">
        <v>999</v>
      </c>
      <c r="AN171" s="40">
        <v>999</v>
      </c>
      <c r="AO171" s="40"/>
      <c r="AP171" s="40">
        <v>999</v>
      </c>
      <c r="AQ171" s="40">
        <v>999</v>
      </c>
      <c r="AR171" s="40">
        <v>999</v>
      </c>
      <c r="AS171" s="40">
        <v>999</v>
      </c>
      <c r="AT171" s="40">
        <v>999</v>
      </c>
      <c r="AU171" s="40">
        <v>999</v>
      </c>
      <c r="AV171" s="40">
        <v>999</v>
      </c>
      <c r="AW171" s="40">
        <v>999</v>
      </c>
      <c r="AX171" s="40">
        <v>999</v>
      </c>
      <c r="AY171" s="40">
        <v>999</v>
      </c>
      <c r="AZ171" s="40">
        <v>999</v>
      </c>
      <c r="BA171" s="40">
        <v>999</v>
      </c>
      <c r="BB171" s="40">
        <v>999</v>
      </c>
      <c r="BC171" s="40">
        <v>999</v>
      </c>
      <c r="BD171" s="40">
        <v>999</v>
      </c>
      <c r="BE171" s="40">
        <v>999</v>
      </c>
    </row>
    <row r="172" spans="4:57" ht="15" customHeight="1" x14ac:dyDescent="0.4">
      <c r="D172" s="2" t="s">
        <v>375</v>
      </c>
      <c r="E172" s="4" t="s">
        <v>279</v>
      </c>
      <c r="G172" s="40">
        <v>999</v>
      </c>
      <c r="H172" s="40">
        <v>999</v>
      </c>
      <c r="I172" s="40">
        <v>999</v>
      </c>
      <c r="J172" s="40">
        <v>999</v>
      </c>
      <c r="K172" s="40">
        <v>999</v>
      </c>
      <c r="L172" s="40">
        <v>999</v>
      </c>
      <c r="M172" s="40">
        <v>999</v>
      </c>
      <c r="N172" s="40">
        <v>999</v>
      </c>
      <c r="O172" s="40">
        <v>999</v>
      </c>
      <c r="P172" s="40">
        <v>999</v>
      </c>
      <c r="Q172" s="40">
        <v>999</v>
      </c>
      <c r="R172" s="40">
        <v>999</v>
      </c>
      <c r="S172" s="40">
        <v>999</v>
      </c>
      <c r="T172" s="40">
        <v>999</v>
      </c>
      <c r="U172" s="40">
        <v>999</v>
      </c>
      <c r="V172" s="40">
        <v>999</v>
      </c>
      <c r="W172" s="40">
        <v>999</v>
      </c>
      <c r="X172" s="40">
        <v>999</v>
      </c>
      <c r="Y172" s="40">
        <v>999</v>
      </c>
      <c r="Z172" s="40">
        <v>999</v>
      </c>
      <c r="AA172" s="40">
        <v>999</v>
      </c>
      <c r="AB172" s="40">
        <v>999</v>
      </c>
      <c r="AC172" s="40">
        <v>999</v>
      </c>
      <c r="AD172" s="40">
        <v>999</v>
      </c>
      <c r="AE172" s="40">
        <v>999</v>
      </c>
      <c r="AF172" s="40">
        <v>999</v>
      </c>
      <c r="AG172" s="40">
        <v>999</v>
      </c>
      <c r="AH172" s="40">
        <v>999</v>
      </c>
      <c r="AI172" s="40">
        <v>999</v>
      </c>
      <c r="AJ172" s="40">
        <v>999</v>
      </c>
      <c r="AK172" s="40">
        <v>999</v>
      </c>
      <c r="AL172" s="40">
        <v>999</v>
      </c>
      <c r="AM172" s="40">
        <v>999</v>
      </c>
      <c r="AN172" s="40">
        <v>999</v>
      </c>
      <c r="AO172" s="40"/>
      <c r="AP172" s="40">
        <v>999</v>
      </c>
      <c r="AQ172" s="40">
        <v>999</v>
      </c>
      <c r="AR172" s="40">
        <v>999</v>
      </c>
      <c r="AS172" s="40">
        <v>999</v>
      </c>
      <c r="AT172" s="40">
        <v>999</v>
      </c>
      <c r="AU172" s="40">
        <v>999</v>
      </c>
      <c r="AV172" s="40">
        <v>999</v>
      </c>
      <c r="AW172" s="40">
        <v>999</v>
      </c>
      <c r="AX172" s="40">
        <v>999</v>
      </c>
      <c r="AY172" s="40">
        <v>999</v>
      </c>
      <c r="AZ172" s="40">
        <v>999</v>
      </c>
      <c r="BA172" s="40">
        <v>999</v>
      </c>
      <c r="BB172" s="40">
        <v>999</v>
      </c>
      <c r="BC172" s="40">
        <v>999</v>
      </c>
      <c r="BD172" s="40">
        <v>999</v>
      </c>
      <c r="BE172" s="40">
        <v>999</v>
      </c>
    </row>
    <row r="173" spans="4:57" ht="15" customHeight="1" x14ac:dyDescent="0.4">
      <c r="D173" s="2" t="s">
        <v>375</v>
      </c>
      <c r="E173" s="4" t="s">
        <v>280</v>
      </c>
      <c r="G173" s="40">
        <v>999</v>
      </c>
      <c r="H173" s="40">
        <v>999</v>
      </c>
      <c r="I173" s="40">
        <v>999</v>
      </c>
      <c r="J173" s="40">
        <v>999</v>
      </c>
      <c r="K173" s="40">
        <v>999</v>
      </c>
      <c r="L173" s="40">
        <v>999</v>
      </c>
      <c r="M173" s="40">
        <v>999</v>
      </c>
      <c r="N173" s="40">
        <v>999</v>
      </c>
      <c r="O173" s="40">
        <v>999</v>
      </c>
      <c r="P173" s="40">
        <v>999</v>
      </c>
      <c r="Q173" s="40">
        <v>999</v>
      </c>
      <c r="R173" s="40">
        <v>999</v>
      </c>
      <c r="S173" s="40">
        <v>999</v>
      </c>
      <c r="T173" s="40">
        <v>999</v>
      </c>
      <c r="U173" s="40">
        <v>999</v>
      </c>
      <c r="V173" s="40">
        <v>999</v>
      </c>
      <c r="W173" s="40">
        <v>999</v>
      </c>
      <c r="X173" s="40">
        <v>999</v>
      </c>
      <c r="Y173" s="40">
        <v>999</v>
      </c>
      <c r="Z173" s="40">
        <v>999</v>
      </c>
      <c r="AA173" s="40">
        <v>999</v>
      </c>
      <c r="AB173" s="40">
        <v>999</v>
      </c>
      <c r="AC173" s="40">
        <v>999</v>
      </c>
      <c r="AD173" s="40">
        <v>999</v>
      </c>
      <c r="AE173" s="40">
        <v>999</v>
      </c>
      <c r="AF173" s="40">
        <v>999</v>
      </c>
      <c r="AG173" s="40">
        <v>999</v>
      </c>
      <c r="AH173" s="40">
        <v>999</v>
      </c>
      <c r="AI173" s="40">
        <v>999</v>
      </c>
      <c r="AJ173" s="40">
        <v>999</v>
      </c>
      <c r="AK173" s="40">
        <v>999</v>
      </c>
      <c r="AL173" s="40">
        <v>999</v>
      </c>
      <c r="AM173" s="40">
        <v>999</v>
      </c>
      <c r="AN173" s="40">
        <v>999</v>
      </c>
      <c r="AO173" s="40"/>
      <c r="AP173" s="40">
        <v>999</v>
      </c>
      <c r="AQ173" s="40">
        <v>999</v>
      </c>
      <c r="AR173" s="40">
        <v>999</v>
      </c>
      <c r="AS173" s="40">
        <v>999</v>
      </c>
      <c r="AT173" s="40">
        <v>999</v>
      </c>
      <c r="AU173" s="40">
        <v>999</v>
      </c>
      <c r="AV173" s="40">
        <v>999</v>
      </c>
      <c r="AW173" s="40">
        <v>999</v>
      </c>
      <c r="AX173" s="40">
        <v>999</v>
      </c>
      <c r="AY173" s="40">
        <v>999</v>
      </c>
      <c r="AZ173" s="40">
        <v>999</v>
      </c>
      <c r="BA173" s="40">
        <v>999</v>
      </c>
      <c r="BB173" s="40">
        <v>999</v>
      </c>
      <c r="BC173" s="40">
        <v>999</v>
      </c>
      <c r="BD173" s="40">
        <v>999</v>
      </c>
      <c r="BE173" s="40">
        <v>999</v>
      </c>
    </row>
    <row r="174" spans="4:57" ht="15" customHeight="1" x14ac:dyDescent="0.4">
      <c r="D174" s="2" t="s">
        <v>375</v>
      </c>
      <c r="E174" s="4" t="s">
        <v>281</v>
      </c>
      <c r="G174" s="40">
        <v>999</v>
      </c>
      <c r="H174" s="40">
        <v>999</v>
      </c>
      <c r="I174" s="40">
        <v>999</v>
      </c>
      <c r="J174" s="40">
        <v>999</v>
      </c>
      <c r="K174" s="40">
        <v>999</v>
      </c>
      <c r="L174" s="40">
        <v>999</v>
      </c>
      <c r="M174" s="40">
        <v>999</v>
      </c>
      <c r="N174" s="40">
        <v>999</v>
      </c>
      <c r="O174" s="40">
        <v>999</v>
      </c>
      <c r="P174" s="40">
        <v>999</v>
      </c>
      <c r="Q174" s="40">
        <v>999</v>
      </c>
      <c r="R174" s="40">
        <v>999</v>
      </c>
      <c r="S174" s="40">
        <v>999</v>
      </c>
      <c r="T174" s="40">
        <v>999</v>
      </c>
      <c r="U174" s="40">
        <v>999</v>
      </c>
      <c r="V174" s="40">
        <v>999</v>
      </c>
      <c r="W174" s="40">
        <v>999</v>
      </c>
      <c r="X174" s="40">
        <v>999</v>
      </c>
      <c r="Y174" s="40">
        <v>999</v>
      </c>
      <c r="Z174" s="40">
        <v>999</v>
      </c>
      <c r="AA174" s="40">
        <v>999</v>
      </c>
      <c r="AB174" s="40">
        <v>999</v>
      </c>
      <c r="AC174" s="40">
        <v>999</v>
      </c>
      <c r="AD174" s="40">
        <v>999</v>
      </c>
      <c r="AE174" s="40">
        <v>999</v>
      </c>
      <c r="AF174" s="40">
        <v>999</v>
      </c>
      <c r="AG174" s="40">
        <v>999</v>
      </c>
      <c r="AH174" s="40">
        <v>999</v>
      </c>
      <c r="AI174" s="40">
        <v>999</v>
      </c>
      <c r="AJ174" s="40">
        <v>999</v>
      </c>
      <c r="AK174" s="40">
        <v>999</v>
      </c>
      <c r="AL174" s="40">
        <v>999</v>
      </c>
      <c r="AM174" s="40">
        <v>999</v>
      </c>
      <c r="AN174" s="40">
        <v>999</v>
      </c>
      <c r="AO174" s="40"/>
      <c r="AP174" s="40">
        <v>999</v>
      </c>
      <c r="AQ174" s="40">
        <v>999</v>
      </c>
      <c r="AR174" s="40">
        <v>999</v>
      </c>
      <c r="AS174" s="40">
        <v>999</v>
      </c>
      <c r="AT174" s="40">
        <v>999</v>
      </c>
      <c r="AU174" s="40">
        <v>999</v>
      </c>
      <c r="AV174" s="40">
        <v>999</v>
      </c>
      <c r="AW174" s="40">
        <v>999</v>
      </c>
      <c r="AX174" s="40">
        <v>999</v>
      </c>
      <c r="AY174" s="40">
        <v>999</v>
      </c>
      <c r="AZ174" s="40">
        <v>999</v>
      </c>
      <c r="BA174" s="40">
        <v>999</v>
      </c>
      <c r="BB174" s="40">
        <v>999</v>
      </c>
      <c r="BC174" s="40">
        <v>999</v>
      </c>
      <c r="BD174" s="40">
        <v>999</v>
      </c>
      <c r="BE174" s="40">
        <v>999</v>
      </c>
    </row>
    <row r="175" spans="4:57" ht="15" customHeight="1" x14ac:dyDescent="0.4">
      <c r="D175" s="2" t="s">
        <v>375</v>
      </c>
      <c r="E175" s="4" t="s">
        <v>282</v>
      </c>
      <c r="G175" s="40">
        <v>999</v>
      </c>
      <c r="H175" s="40">
        <v>999</v>
      </c>
      <c r="I175" s="40">
        <v>999</v>
      </c>
      <c r="J175" s="40">
        <v>999</v>
      </c>
      <c r="K175" s="40">
        <v>999</v>
      </c>
      <c r="L175" s="40">
        <v>999</v>
      </c>
      <c r="M175" s="40">
        <v>999</v>
      </c>
      <c r="N175" s="40">
        <v>999</v>
      </c>
      <c r="O175" s="40">
        <v>999</v>
      </c>
      <c r="P175" s="40">
        <v>999</v>
      </c>
      <c r="Q175" s="40">
        <v>999</v>
      </c>
      <c r="R175" s="40">
        <v>999</v>
      </c>
      <c r="S175" s="40">
        <v>999</v>
      </c>
      <c r="T175" s="40">
        <v>999</v>
      </c>
      <c r="U175" s="40">
        <v>999</v>
      </c>
      <c r="V175" s="40">
        <v>999</v>
      </c>
      <c r="W175" s="40">
        <v>999</v>
      </c>
      <c r="X175" s="40">
        <v>999</v>
      </c>
      <c r="Y175" s="40">
        <v>999</v>
      </c>
      <c r="Z175" s="40">
        <v>999</v>
      </c>
      <c r="AA175" s="40">
        <v>999</v>
      </c>
      <c r="AB175" s="40">
        <v>999</v>
      </c>
      <c r="AC175" s="40">
        <v>999</v>
      </c>
      <c r="AD175" s="40">
        <v>999</v>
      </c>
      <c r="AE175" s="40">
        <v>999</v>
      </c>
      <c r="AF175" s="40">
        <v>999</v>
      </c>
      <c r="AG175" s="40">
        <v>999</v>
      </c>
      <c r="AH175" s="40">
        <v>999</v>
      </c>
      <c r="AI175" s="40">
        <v>999</v>
      </c>
      <c r="AJ175" s="40">
        <v>999</v>
      </c>
      <c r="AK175" s="40">
        <v>999</v>
      </c>
      <c r="AL175" s="40">
        <v>999</v>
      </c>
      <c r="AM175" s="40">
        <v>999</v>
      </c>
      <c r="AN175" s="40">
        <v>999</v>
      </c>
      <c r="AO175" s="40"/>
      <c r="AP175" s="40">
        <v>999</v>
      </c>
      <c r="AQ175" s="40">
        <v>999</v>
      </c>
      <c r="AR175" s="40">
        <v>999</v>
      </c>
      <c r="AS175" s="40">
        <v>999</v>
      </c>
      <c r="AT175" s="40">
        <v>999</v>
      </c>
      <c r="AU175" s="40">
        <v>999</v>
      </c>
      <c r="AV175" s="40">
        <v>999</v>
      </c>
      <c r="AW175" s="40">
        <v>999</v>
      </c>
      <c r="AX175" s="40">
        <v>999</v>
      </c>
      <c r="AY175" s="40">
        <v>999</v>
      </c>
      <c r="AZ175" s="40">
        <v>999</v>
      </c>
      <c r="BA175" s="40">
        <v>999</v>
      </c>
      <c r="BB175" s="40">
        <v>999</v>
      </c>
      <c r="BC175" s="40">
        <v>999</v>
      </c>
      <c r="BD175" s="40">
        <v>999</v>
      </c>
      <c r="BE175" s="40">
        <v>999</v>
      </c>
    </row>
    <row r="176" spans="4:57" ht="15" customHeight="1" x14ac:dyDescent="0.4">
      <c r="D176" s="2" t="s">
        <v>375</v>
      </c>
      <c r="E176" s="4" t="s">
        <v>283</v>
      </c>
      <c r="G176" s="40">
        <v>999</v>
      </c>
      <c r="H176" s="40">
        <v>999</v>
      </c>
      <c r="I176" s="40">
        <v>999</v>
      </c>
      <c r="J176" s="40">
        <v>999</v>
      </c>
      <c r="K176" s="40">
        <v>999</v>
      </c>
      <c r="L176" s="40">
        <v>999</v>
      </c>
      <c r="M176" s="40">
        <v>999</v>
      </c>
      <c r="N176" s="40">
        <v>999</v>
      </c>
      <c r="O176" s="40">
        <v>999</v>
      </c>
      <c r="P176" s="40">
        <v>999</v>
      </c>
      <c r="Q176" s="40">
        <v>999</v>
      </c>
      <c r="R176" s="40">
        <v>999</v>
      </c>
      <c r="S176" s="40">
        <v>999</v>
      </c>
      <c r="T176" s="40">
        <v>999</v>
      </c>
      <c r="U176" s="40">
        <v>999</v>
      </c>
      <c r="V176" s="40">
        <v>999</v>
      </c>
      <c r="W176" s="40">
        <v>999</v>
      </c>
      <c r="X176" s="40">
        <v>999</v>
      </c>
      <c r="Y176" s="40">
        <v>999</v>
      </c>
      <c r="Z176" s="40">
        <v>999</v>
      </c>
      <c r="AA176" s="40">
        <v>999</v>
      </c>
      <c r="AB176" s="40">
        <v>999</v>
      </c>
      <c r="AC176" s="40">
        <v>999</v>
      </c>
      <c r="AD176" s="40">
        <v>999</v>
      </c>
      <c r="AE176" s="40">
        <v>999</v>
      </c>
      <c r="AF176" s="40">
        <v>999</v>
      </c>
      <c r="AG176" s="40">
        <v>999</v>
      </c>
      <c r="AH176" s="40">
        <v>999</v>
      </c>
      <c r="AI176" s="40">
        <v>999</v>
      </c>
      <c r="AJ176" s="40">
        <v>999</v>
      </c>
      <c r="AK176" s="40">
        <v>999</v>
      </c>
      <c r="AL176" s="40">
        <v>999</v>
      </c>
      <c r="AM176" s="40">
        <v>999</v>
      </c>
      <c r="AN176" s="40">
        <v>999</v>
      </c>
      <c r="AO176" s="40"/>
      <c r="AP176" s="40">
        <v>999</v>
      </c>
      <c r="AQ176" s="40">
        <v>999</v>
      </c>
      <c r="AR176" s="40">
        <v>999</v>
      </c>
      <c r="AS176" s="40">
        <v>999</v>
      </c>
      <c r="AT176" s="40">
        <v>999</v>
      </c>
      <c r="AU176" s="40">
        <v>999</v>
      </c>
      <c r="AV176" s="40">
        <v>999</v>
      </c>
      <c r="AW176" s="40">
        <v>999</v>
      </c>
      <c r="AX176" s="40">
        <v>999</v>
      </c>
      <c r="AY176" s="40">
        <v>999</v>
      </c>
      <c r="AZ176" s="40">
        <v>999</v>
      </c>
      <c r="BA176" s="40">
        <v>999</v>
      </c>
      <c r="BB176" s="40">
        <v>999</v>
      </c>
      <c r="BC176" s="40">
        <v>999</v>
      </c>
      <c r="BD176" s="40">
        <v>999</v>
      </c>
      <c r="BE176" s="40">
        <v>999</v>
      </c>
    </row>
    <row r="177" spans="4:57" ht="15" customHeight="1" x14ac:dyDescent="0.4">
      <c r="D177" s="2" t="s">
        <v>375</v>
      </c>
      <c r="E177" s="4" t="s">
        <v>284</v>
      </c>
      <c r="G177" s="40">
        <v>999</v>
      </c>
      <c r="H177" s="40">
        <v>999</v>
      </c>
      <c r="I177" s="40">
        <v>999</v>
      </c>
      <c r="J177" s="40">
        <v>999</v>
      </c>
      <c r="K177" s="40">
        <v>999</v>
      </c>
      <c r="L177" s="40">
        <v>999</v>
      </c>
      <c r="M177" s="40">
        <v>999</v>
      </c>
      <c r="N177" s="40">
        <v>999</v>
      </c>
      <c r="O177" s="40">
        <v>999</v>
      </c>
      <c r="P177" s="40">
        <v>999</v>
      </c>
      <c r="Q177" s="40">
        <v>999</v>
      </c>
      <c r="R177" s="40">
        <v>999</v>
      </c>
      <c r="S177" s="40">
        <v>999</v>
      </c>
      <c r="T177" s="40">
        <v>999</v>
      </c>
      <c r="U177" s="40">
        <v>999</v>
      </c>
      <c r="V177" s="40">
        <v>999</v>
      </c>
      <c r="W177" s="40">
        <v>999</v>
      </c>
      <c r="X177" s="40">
        <v>999</v>
      </c>
      <c r="Y177" s="40">
        <v>999</v>
      </c>
      <c r="Z177" s="40">
        <v>999</v>
      </c>
      <c r="AA177" s="40">
        <v>999</v>
      </c>
      <c r="AB177" s="40">
        <v>999</v>
      </c>
      <c r="AC177" s="40">
        <v>999</v>
      </c>
      <c r="AD177" s="40">
        <v>999</v>
      </c>
      <c r="AE177" s="40">
        <v>999</v>
      </c>
      <c r="AF177" s="40">
        <v>999</v>
      </c>
      <c r="AG177" s="40">
        <v>999</v>
      </c>
      <c r="AH177" s="40">
        <v>999</v>
      </c>
      <c r="AI177" s="40">
        <v>999</v>
      </c>
      <c r="AJ177" s="40">
        <v>999</v>
      </c>
      <c r="AK177" s="40">
        <v>999</v>
      </c>
      <c r="AL177" s="40">
        <v>999</v>
      </c>
      <c r="AM177" s="40">
        <v>999</v>
      </c>
      <c r="AN177" s="40">
        <v>999</v>
      </c>
      <c r="AO177" s="40"/>
      <c r="AP177" s="40">
        <v>999</v>
      </c>
      <c r="AQ177" s="40">
        <v>999</v>
      </c>
      <c r="AR177" s="40">
        <v>999</v>
      </c>
      <c r="AS177" s="40">
        <v>999</v>
      </c>
      <c r="AT177" s="40">
        <v>999</v>
      </c>
      <c r="AU177" s="40">
        <v>999</v>
      </c>
      <c r="AV177" s="40">
        <v>999</v>
      </c>
      <c r="AW177" s="40">
        <v>999</v>
      </c>
      <c r="AX177" s="40">
        <v>999</v>
      </c>
      <c r="AY177" s="40">
        <v>999</v>
      </c>
      <c r="AZ177" s="40">
        <v>999</v>
      </c>
      <c r="BA177" s="40">
        <v>999</v>
      </c>
      <c r="BB177" s="40">
        <v>999</v>
      </c>
      <c r="BC177" s="40">
        <v>999</v>
      </c>
      <c r="BD177" s="40">
        <v>999</v>
      </c>
      <c r="BE177" s="40">
        <v>999</v>
      </c>
    </row>
    <row r="178" spans="4:57" ht="15" customHeight="1" x14ac:dyDescent="0.4">
      <c r="D178" s="2" t="s">
        <v>375</v>
      </c>
      <c r="E178" s="4" t="s">
        <v>285</v>
      </c>
      <c r="G178" s="40">
        <v>999</v>
      </c>
      <c r="H178" s="40">
        <v>999</v>
      </c>
      <c r="I178" s="40">
        <v>999</v>
      </c>
      <c r="J178" s="40">
        <v>999</v>
      </c>
      <c r="K178" s="40">
        <v>999</v>
      </c>
      <c r="L178" s="40">
        <v>999</v>
      </c>
      <c r="M178" s="40">
        <v>999</v>
      </c>
      <c r="N178" s="40">
        <v>999</v>
      </c>
      <c r="O178" s="40">
        <v>999</v>
      </c>
      <c r="P178" s="40">
        <v>999</v>
      </c>
      <c r="Q178" s="40">
        <v>999</v>
      </c>
      <c r="R178" s="40">
        <v>999</v>
      </c>
      <c r="S178" s="40">
        <v>999</v>
      </c>
      <c r="T178" s="40">
        <v>999</v>
      </c>
      <c r="U178" s="40">
        <v>999</v>
      </c>
      <c r="V178" s="40">
        <v>999</v>
      </c>
      <c r="W178" s="40">
        <v>999</v>
      </c>
      <c r="X178" s="40">
        <v>999</v>
      </c>
      <c r="Y178" s="40">
        <v>999</v>
      </c>
      <c r="Z178" s="40">
        <v>999</v>
      </c>
      <c r="AA178" s="40">
        <v>999</v>
      </c>
      <c r="AB178" s="40">
        <v>999</v>
      </c>
      <c r="AC178" s="40">
        <v>999</v>
      </c>
      <c r="AD178" s="40">
        <v>999</v>
      </c>
      <c r="AE178" s="40">
        <v>999</v>
      </c>
      <c r="AF178" s="40">
        <v>999</v>
      </c>
      <c r="AG178" s="40">
        <v>999</v>
      </c>
      <c r="AH178" s="40">
        <v>999</v>
      </c>
      <c r="AI178" s="40">
        <v>999</v>
      </c>
      <c r="AJ178" s="40">
        <v>999</v>
      </c>
      <c r="AK178" s="40">
        <v>999</v>
      </c>
      <c r="AL178" s="40">
        <v>999</v>
      </c>
      <c r="AM178" s="40">
        <v>999</v>
      </c>
      <c r="AN178" s="40">
        <v>999</v>
      </c>
      <c r="AO178" s="40"/>
      <c r="AP178" s="40">
        <v>999</v>
      </c>
      <c r="AQ178" s="40">
        <v>999</v>
      </c>
      <c r="AR178" s="40">
        <v>999</v>
      </c>
      <c r="AS178" s="40">
        <v>999</v>
      </c>
      <c r="AT178" s="40">
        <v>999</v>
      </c>
      <c r="AU178" s="40">
        <v>999</v>
      </c>
      <c r="AV178" s="40">
        <v>999</v>
      </c>
      <c r="AW178" s="40">
        <v>999</v>
      </c>
      <c r="AX178" s="40">
        <v>999</v>
      </c>
      <c r="AY178" s="40">
        <v>999</v>
      </c>
      <c r="AZ178" s="40">
        <v>999</v>
      </c>
      <c r="BA178" s="40">
        <v>999</v>
      </c>
      <c r="BB178" s="40">
        <v>999</v>
      </c>
      <c r="BC178" s="40">
        <v>999</v>
      </c>
      <c r="BD178" s="40">
        <v>999</v>
      </c>
      <c r="BE178" s="40">
        <v>999</v>
      </c>
    </row>
    <row r="179" spans="4:57" ht="15" customHeight="1" x14ac:dyDescent="0.4">
      <c r="D179" s="2" t="s">
        <v>375</v>
      </c>
      <c r="E179" s="4" t="s">
        <v>286</v>
      </c>
      <c r="G179" s="40">
        <v>999</v>
      </c>
      <c r="H179" s="40">
        <v>999</v>
      </c>
      <c r="I179" s="40">
        <v>999</v>
      </c>
      <c r="J179" s="40">
        <v>999</v>
      </c>
      <c r="K179" s="40">
        <v>999</v>
      </c>
      <c r="L179" s="40">
        <v>999</v>
      </c>
      <c r="M179" s="40">
        <v>999</v>
      </c>
      <c r="N179" s="40">
        <v>999</v>
      </c>
      <c r="O179" s="40">
        <v>999</v>
      </c>
      <c r="P179" s="40">
        <v>999</v>
      </c>
      <c r="Q179" s="40">
        <v>999</v>
      </c>
      <c r="R179" s="40">
        <v>999</v>
      </c>
      <c r="S179" s="40">
        <v>999</v>
      </c>
      <c r="T179" s="40">
        <v>999</v>
      </c>
      <c r="U179" s="40">
        <v>999</v>
      </c>
      <c r="V179" s="40">
        <v>999</v>
      </c>
      <c r="W179" s="40">
        <v>999</v>
      </c>
      <c r="X179" s="40">
        <v>999</v>
      </c>
      <c r="Y179" s="40">
        <v>999</v>
      </c>
      <c r="Z179" s="40">
        <v>999</v>
      </c>
      <c r="AA179" s="40">
        <v>999</v>
      </c>
      <c r="AB179" s="40">
        <v>999</v>
      </c>
      <c r="AC179" s="40">
        <v>999</v>
      </c>
      <c r="AD179" s="40">
        <v>999</v>
      </c>
      <c r="AE179" s="40">
        <v>999</v>
      </c>
      <c r="AF179" s="40">
        <v>999</v>
      </c>
      <c r="AG179" s="40">
        <v>999</v>
      </c>
      <c r="AH179" s="40">
        <v>999</v>
      </c>
      <c r="AI179" s="40">
        <v>999</v>
      </c>
      <c r="AJ179" s="40">
        <v>999</v>
      </c>
      <c r="AK179" s="40">
        <v>999</v>
      </c>
      <c r="AL179" s="40">
        <v>999</v>
      </c>
      <c r="AM179" s="40">
        <v>999</v>
      </c>
      <c r="AN179" s="40">
        <v>999</v>
      </c>
      <c r="AO179" s="40"/>
      <c r="AP179" s="40">
        <v>999</v>
      </c>
      <c r="AQ179" s="40">
        <v>999</v>
      </c>
      <c r="AR179" s="40">
        <v>999</v>
      </c>
      <c r="AS179" s="40">
        <v>999</v>
      </c>
      <c r="AT179" s="40">
        <v>999</v>
      </c>
      <c r="AU179" s="40">
        <v>999</v>
      </c>
      <c r="AV179" s="40">
        <v>999</v>
      </c>
      <c r="AW179" s="40">
        <v>999</v>
      </c>
      <c r="AX179" s="40">
        <v>999</v>
      </c>
      <c r="AY179" s="40">
        <v>999</v>
      </c>
      <c r="AZ179" s="40">
        <v>999</v>
      </c>
      <c r="BA179" s="40">
        <v>999</v>
      </c>
      <c r="BB179" s="40">
        <v>999</v>
      </c>
      <c r="BC179" s="40">
        <v>999</v>
      </c>
      <c r="BD179" s="40">
        <v>999</v>
      </c>
      <c r="BE179" s="40">
        <v>999</v>
      </c>
    </row>
    <row r="180" spans="4:57" ht="15" customHeight="1" x14ac:dyDescent="0.4">
      <c r="D180" s="2" t="s">
        <v>375</v>
      </c>
      <c r="E180" s="4" t="s">
        <v>287</v>
      </c>
      <c r="G180" s="40">
        <v>999</v>
      </c>
      <c r="H180" s="40">
        <v>999</v>
      </c>
      <c r="I180" s="40">
        <v>999</v>
      </c>
      <c r="J180" s="40">
        <v>999</v>
      </c>
      <c r="K180" s="40">
        <v>999</v>
      </c>
      <c r="L180" s="40">
        <v>999</v>
      </c>
      <c r="M180" s="40">
        <v>999</v>
      </c>
      <c r="N180" s="40">
        <v>999</v>
      </c>
      <c r="O180" s="40">
        <v>999</v>
      </c>
      <c r="P180" s="40">
        <v>999</v>
      </c>
      <c r="Q180" s="40">
        <v>999</v>
      </c>
      <c r="R180" s="40">
        <v>999</v>
      </c>
      <c r="S180" s="40">
        <v>999</v>
      </c>
      <c r="T180" s="40">
        <v>999</v>
      </c>
      <c r="U180" s="40">
        <v>999</v>
      </c>
      <c r="V180" s="40">
        <v>999</v>
      </c>
      <c r="W180" s="40">
        <v>999</v>
      </c>
      <c r="X180" s="40">
        <v>999</v>
      </c>
      <c r="Y180" s="40">
        <v>999</v>
      </c>
      <c r="Z180" s="40">
        <v>999</v>
      </c>
      <c r="AA180" s="40">
        <v>999</v>
      </c>
      <c r="AB180" s="40">
        <v>999</v>
      </c>
      <c r="AC180" s="40">
        <v>999</v>
      </c>
      <c r="AD180" s="40">
        <v>999</v>
      </c>
      <c r="AE180" s="40">
        <v>999</v>
      </c>
      <c r="AF180" s="40">
        <v>999</v>
      </c>
      <c r="AG180" s="40">
        <v>999</v>
      </c>
      <c r="AH180" s="40">
        <v>999</v>
      </c>
      <c r="AI180" s="40">
        <v>999</v>
      </c>
      <c r="AJ180" s="40">
        <v>999</v>
      </c>
      <c r="AK180" s="40">
        <v>999</v>
      </c>
      <c r="AL180" s="40">
        <v>999</v>
      </c>
      <c r="AM180" s="40">
        <v>999</v>
      </c>
      <c r="AN180" s="40">
        <v>999</v>
      </c>
      <c r="AO180" s="40"/>
      <c r="AP180" s="40">
        <v>999</v>
      </c>
      <c r="AQ180" s="40">
        <v>999</v>
      </c>
      <c r="AR180" s="40">
        <v>999</v>
      </c>
      <c r="AS180" s="40">
        <v>999</v>
      </c>
      <c r="AT180" s="40">
        <v>999</v>
      </c>
      <c r="AU180" s="40">
        <v>999</v>
      </c>
      <c r="AV180" s="40">
        <v>999</v>
      </c>
      <c r="AW180" s="40">
        <v>999</v>
      </c>
      <c r="AX180" s="40">
        <v>999</v>
      </c>
      <c r="AY180" s="40">
        <v>999</v>
      </c>
      <c r="AZ180" s="40">
        <v>999</v>
      </c>
      <c r="BA180" s="40">
        <v>999</v>
      </c>
      <c r="BB180" s="40">
        <v>999</v>
      </c>
      <c r="BC180" s="40">
        <v>999</v>
      </c>
      <c r="BD180" s="40">
        <v>999</v>
      </c>
      <c r="BE180" s="40">
        <v>999</v>
      </c>
    </row>
    <row r="181" spans="4:57" ht="15" customHeight="1" x14ac:dyDescent="0.4">
      <c r="D181" s="2" t="s">
        <v>375</v>
      </c>
      <c r="E181" s="4" t="s">
        <v>288</v>
      </c>
      <c r="G181" s="40">
        <v>999</v>
      </c>
      <c r="H181" s="40">
        <v>999</v>
      </c>
      <c r="I181" s="40">
        <v>999</v>
      </c>
      <c r="J181" s="40">
        <v>999</v>
      </c>
      <c r="K181" s="40">
        <v>999</v>
      </c>
      <c r="L181" s="40">
        <v>999</v>
      </c>
      <c r="M181" s="40">
        <v>999</v>
      </c>
      <c r="N181" s="40">
        <v>999</v>
      </c>
      <c r="O181" s="40">
        <v>999</v>
      </c>
      <c r="P181" s="40">
        <v>999</v>
      </c>
      <c r="Q181" s="40">
        <v>999</v>
      </c>
      <c r="R181" s="40">
        <v>999</v>
      </c>
      <c r="S181" s="40">
        <v>999</v>
      </c>
      <c r="T181" s="40">
        <v>999</v>
      </c>
      <c r="U181" s="40">
        <v>999</v>
      </c>
      <c r="V181" s="40">
        <v>999</v>
      </c>
      <c r="W181" s="40">
        <v>999</v>
      </c>
      <c r="X181" s="40">
        <v>999</v>
      </c>
      <c r="Y181" s="40">
        <v>999</v>
      </c>
      <c r="Z181" s="40">
        <v>999</v>
      </c>
      <c r="AA181" s="40">
        <v>999</v>
      </c>
      <c r="AB181" s="40">
        <v>999</v>
      </c>
      <c r="AC181" s="40">
        <v>999</v>
      </c>
      <c r="AD181" s="40">
        <v>999</v>
      </c>
      <c r="AE181" s="40">
        <v>999</v>
      </c>
      <c r="AF181" s="40">
        <v>999</v>
      </c>
      <c r="AG181" s="40">
        <v>999</v>
      </c>
      <c r="AH181" s="40">
        <v>999</v>
      </c>
      <c r="AI181" s="40">
        <v>999</v>
      </c>
      <c r="AJ181" s="40">
        <v>999</v>
      </c>
      <c r="AK181" s="40">
        <v>999</v>
      </c>
      <c r="AL181" s="40">
        <v>999</v>
      </c>
      <c r="AM181" s="40">
        <v>999</v>
      </c>
      <c r="AN181" s="40">
        <v>999</v>
      </c>
      <c r="AO181" s="40"/>
      <c r="AP181" s="40">
        <v>999</v>
      </c>
      <c r="AQ181" s="40">
        <v>999</v>
      </c>
      <c r="AR181" s="40">
        <v>999</v>
      </c>
      <c r="AS181" s="40">
        <v>999</v>
      </c>
      <c r="AT181" s="40">
        <v>999</v>
      </c>
      <c r="AU181" s="40">
        <v>999</v>
      </c>
      <c r="AV181" s="40">
        <v>999</v>
      </c>
      <c r="AW181" s="40">
        <v>999</v>
      </c>
      <c r="AX181" s="40">
        <v>999</v>
      </c>
      <c r="AY181" s="40">
        <v>999</v>
      </c>
      <c r="AZ181" s="40">
        <v>999</v>
      </c>
      <c r="BA181" s="40">
        <v>999</v>
      </c>
      <c r="BB181" s="40">
        <v>999</v>
      </c>
      <c r="BC181" s="40">
        <v>999</v>
      </c>
      <c r="BD181" s="40">
        <v>999</v>
      </c>
      <c r="BE181" s="40">
        <v>999</v>
      </c>
    </row>
    <row r="182" spans="4:57" ht="15" customHeight="1" x14ac:dyDescent="0.4">
      <c r="D182" s="2" t="s">
        <v>375</v>
      </c>
      <c r="E182" s="4" t="s">
        <v>289</v>
      </c>
      <c r="G182" s="40">
        <v>999</v>
      </c>
      <c r="H182" s="40">
        <v>999</v>
      </c>
      <c r="I182" s="40">
        <v>999</v>
      </c>
      <c r="J182" s="40">
        <v>999</v>
      </c>
      <c r="K182" s="40">
        <v>999</v>
      </c>
      <c r="L182" s="40">
        <v>999</v>
      </c>
      <c r="M182" s="40">
        <v>999</v>
      </c>
      <c r="N182" s="40">
        <v>999</v>
      </c>
      <c r="O182" s="40">
        <v>999</v>
      </c>
      <c r="P182" s="40">
        <v>999</v>
      </c>
      <c r="Q182" s="40">
        <v>999</v>
      </c>
      <c r="R182" s="40">
        <v>999</v>
      </c>
      <c r="S182" s="40">
        <v>999</v>
      </c>
      <c r="T182" s="40">
        <v>999</v>
      </c>
      <c r="U182" s="40">
        <v>999</v>
      </c>
      <c r="V182" s="40">
        <v>999</v>
      </c>
      <c r="W182" s="40">
        <v>999</v>
      </c>
      <c r="X182" s="40">
        <v>999</v>
      </c>
      <c r="Y182" s="40">
        <v>999</v>
      </c>
      <c r="Z182" s="40">
        <v>999</v>
      </c>
      <c r="AA182" s="40">
        <v>999</v>
      </c>
      <c r="AB182" s="40">
        <v>999</v>
      </c>
      <c r="AC182" s="40">
        <v>999</v>
      </c>
      <c r="AD182" s="40">
        <v>999</v>
      </c>
      <c r="AE182" s="40">
        <v>999</v>
      </c>
      <c r="AF182" s="40">
        <v>999</v>
      </c>
      <c r="AG182" s="40">
        <v>999</v>
      </c>
      <c r="AH182" s="40">
        <v>999</v>
      </c>
      <c r="AI182" s="40">
        <v>999</v>
      </c>
      <c r="AJ182" s="40">
        <v>999</v>
      </c>
      <c r="AK182" s="40">
        <v>999</v>
      </c>
      <c r="AL182" s="40">
        <v>999</v>
      </c>
      <c r="AM182" s="40">
        <v>999</v>
      </c>
      <c r="AN182" s="40">
        <v>999</v>
      </c>
      <c r="AO182" s="40"/>
      <c r="AP182" s="40">
        <v>999</v>
      </c>
      <c r="AQ182" s="40">
        <v>999</v>
      </c>
      <c r="AR182" s="40">
        <v>999</v>
      </c>
      <c r="AS182" s="40">
        <v>999</v>
      </c>
      <c r="AT182" s="40">
        <v>999</v>
      </c>
      <c r="AU182" s="40">
        <v>999</v>
      </c>
      <c r="AV182" s="40">
        <v>999</v>
      </c>
      <c r="AW182" s="40">
        <v>999</v>
      </c>
      <c r="AX182" s="40">
        <v>999</v>
      </c>
      <c r="AY182" s="40">
        <v>999</v>
      </c>
      <c r="AZ182" s="40">
        <v>999</v>
      </c>
      <c r="BA182" s="40">
        <v>999</v>
      </c>
      <c r="BB182" s="40">
        <v>999</v>
      </c>
      <c r="BC182" s="40">
        <v>999</v>
      </c>
      <c r="BD182" s="40">
        <v>999</v>
      </c>
      <c r="BE182" s="40">
        <v>999</v>
      </c>
    </row>
    <row r="183" spans="4:57" ht="15" customHeight="1" x14ac:dyDescent="0.4">
      <c r="D183" s="2" t="s">
        <v>375</v>
      </c>
      <c r="E183" s="4" t="s">
        <v>290</v>
      </c>
      <c r="G183" s="40">
        <v>999</v>
      </c>
      <c r="H183" s="40">
        <v>999</v>
      </c>
      <c r="I183" s="40">
        <v>999</v>
      </c>
      <c r="J183" s="40">
        <v>999</v>
      </c>
      <c r="K183" s="40">
        <v>999</v>
      </c>
      <c r="L183" s="40">
        <v>999</v>
      </c>
      <c r="M183" s="40">
        <v>999</v>
      </c>
      <c r="N183" s="40">
        <v>999</v>
      </c>
      <c r="O183" s="40">
        <v>999</v>
      </c>
      <c r="P183" s="40">
        <v>999</v>
      </c>
      <c r="Q183" s="40">
        <v>999</v>
      </c>
      <c r="R183" s="40">
        <v>999</v>
      </c>
      <c r="S183" s="40">
        <v>999</v>
      </c>
      <c r="T183" s="40">
        <v>999</v>
      </c>
      <c r="U183" s="40">
        <v>999</v>
      </c>
      <c r="V183" s="40">
        <v>999</v>
      </c>
      <c r="W183" s="40">
        <v>999</v>
      </c>
      <c r="X183" s="40">
        <v>999</v>
      </c>
      <c r="Y183" s="40">
        <v>999</v>
      </c>
      <c r="Z183" s="40">
        <v>999</v>
      </c>
      <c r="AA183" s="40">
        <v>999</v>
      </c>
      <c r="AB183" s="40">
        <v>999</v>
      </c>
      <c r="AC183" s="40">
        <v>999</v>
      </c>
      <c r="AD183" s="40">
        <v>999</v>
      </c>
      <c r="AE183" s="40">
        <v>999</v>
      </c>
      <c r="AF183" s="40">
        <v>999</v>
      </c>
      <c r="AG183" s="40">
        <v>999</v>
      </c>
      <c r="AH183" s="40">
        <v>999</v>
      </c>
      <c r="AI183" s="40">
        <v>999</v>
      </c>
      <c r="AJ183" s="40">
        <v>999</v>
      </c>
      <c r="AK183" s="40">
        <v>999</v>
      </c>
      <c r="AL183" s="40">
        <v>999</v>
      </c>
      <c r="AM183" s="40">
        <v>999</v>
      </c>
      <c r="AN183" s="40">
        <v>999</v>
      </c>
      <c r="AO183" s="40"/>
      <c r="AP183" s="40">
        <v>999</v>
      </c>
      <c r="AQ183" s="40">
        <v>999</v>
      </c>
      <c r="AR183" s="40">
        <v>999</v>
      </c>
      <c r="AS183" s="40">
        <v>999</v>
      </c>
      <c r="AT183" s="40">
        <v>999</v>
      </c>
      <c r="AU183" s="40">
        <v>999</v>
      </c>
      <c r="AV183" s="40">
        <v>999</v>
      </c>
      <c r="AW183" s="40">
        <v>999</v>
      </c>
      <c r="AX183" s="40">
        <v>999</v>
      </c>
      <c r="AY183" s="40">
        <v>999</v>
      </c>
      <c r="AZ183" s="40">
        <v>999</v>
      </c>
      <c r="BA183" s="40">
        <v>999</v>
      </c>
      <c r="BB183" s="40">
        <v>999</v>
      </c>
      <c r="BC183" s="40">
        <v>999</v>
      </c>
      <c r="BD183" s="40">
        <v>999</v>
      </c>
      <c r="BE183" s="40">
        <v>999</v>
      </c>
    </row>
    <row r="184" spans="4:57" ht="15" customHeight="1" x14ac:dyDescent="0.4">
      <c r="D184" s="2" t="s">
        <v>375</v>
      </c>
      <c r="E184" s="4" t="s">
        <v>291</v>
      </c>
      <c r="G184" s="40">
        <v>999</v>
      </c>
      <c r="H184" s="40">
        <v>999</v>
      </c>
      <c r="I184" s="40">
        <v>999</v>
      </c>
      <c r="J184" s="40">
        <v>999</v>
      </c>
      <c r="K184" s="40">
        <v>999</v>
      </c>
      <c r="L184" s="40">
        <v>999</v>
      </c>
      <c r="M184" s="40">
        <v>999</v>
      </c>
      <c r="N184" s="40">
        <v>999</v>
      </c>
      <c r="O184" s="40">
        <v>999</v>
      </c>
      <c r="P184" s="40">
        <v>999</v>
      </c>
      <c r="Q184" s="40">
        <v>999</v>
      </c>
      <c r="R184" s="40">
        <v>999</v>
      </c>
      <c r="S184" s="40">
        <v>999</v>
      </c>
      <c r="T184" s="40">
        <v>999</v>
      </c>
      <c r="U184" s="40">
        <v>999</v>
      </c>
      <c r="V184" s="40">
        <v>999</v>
      </c>
      <c r="W184" s="40">
        <v>999</v>
      </c>
      <c r="X184" s="40">
        <v>999</v>
      </c>
      <c r="Y184" s="40">
        <v>999</v>
      </c>
      <c r="Z184" s="40">
        <v>999</v>
      </c>
      <c r="AA184" s="40">
        <v>999</v>
      </c>
      <c r="AB184" s="40">
        <v>999</v>
      </c>
      <c r="AC184" s="40">
        <v>999</v>
      </c>
      <c r="AD184" s="40">
        <v>999</v>
      </c>
      <c r="AE184" s="40">
        <v>999</v>
      </c>
      <c r="AF184" s="40">
        <v>999</v>
      </c>
      <c r="AG184" s="40">
        <v>999</v>
      </c>
      <c r="AH184" s="40">
        <v>999</v>
      </c>
      <c r="AI184" s="40">
        <v>999</v>
      </c>
      <c r="AJ184" s="40">
        <v>999</v>
      </c>
      <c r="AK184" s="40">
        <v>999</v>
      </c>
      <c r="AL184" s="40">
        <v>999</v>
      </c>
      <c r="AM184" s="40">
        <v>999</v>
      </c>
      <c r="AN184" s="40">
        <v>999</v>
      </c>
      <c r="AO184" s="40"/>
      <c r="AP184" s="40">
        <v>999</v>
      </c>
      <c r="AQ184" s="40">
        <v>999</v>
      </c>
      <c r="AR184" s="40">
        <v>999</v>
      </c>
      <c r="AS184" s="40">
        <v>999</v>
      </c>
      <c r="AT184" s="40">
        <v>999</v>
      </c>
      <c r="AU184" s="40">
        <v>999</v>
      </c>
      <c r="AV184" s="40">
        <v>999</v>
      </c>
      <c r="AW184" s="40">
        <v>999</v>
      </c>
      <c r="AX184" s="40">
        <v>999</v>
      </c>
      <c r="AY184" s="40">
        <v>999</v>
      </c>
      <c r="AZ184" s="40">
        <v>999</v>
      </c>
      <c r="BA184" s="40">
        <v>999</v>
      </c>
      <c r="BB184" s="40">
        <v>999</v>
      </c>
      <c r="BC184" s="40">
        <v>999</v>
      </c>
      <c r="BD184" s="40">
        <v>999</v>
      </c>
      <c r="BE184" s="40">
        <v>999</v>
      </c>
    </row>
    <row r="185" spans="4:57" ht="15" customHeight="1" x14ac:dyDescent="0.4">
      <c r="D185" s="2" t="s">
        <v>375</v>
      </c>
      <c r="E185" s="4" t="s">
        <v>292</v>
      </c>
      <c r="G185" s="40">
        <v>999</v>
      </c>
      <c r="H185" s="40">
        <v>999</v>
      </c>
      <c r="I185" s="40">
        <v>999</v>
      </c>
      <c r="J185" s="40">
        <v>999</v>
      </c>
      <c r="K185" s="40">
        <v>999</v>
      </c>
      <c r="L185" s="40">
        <v>999</v>
      </c>
      <c r="M185" s="40">
        <v>999</v>
      </c>
      <c r="N185" s="40">
        <v>999</v>
      </c>
      <c r="O185" s="40">
        <v>999</v>
      </c>
      <c r="P185" s="40">
        <v>999</v>
      </c>
      <c r="Q185" s="40">
        <v>999</v>
      </c>
      <c r="R185" s="40">
        <v>999</v>
      </c>
      <c r="S185" s="40">
        <v>999</v>
      </c>
      <c r="T185" s="40">
        <v>999</v>
      </c>
      <c r="U185" s="40">
        <v>999</v>
      </c>
      <c r="V185" s="40">
        <v>999</v>
      </c>
      <c r="W185" s="40">
        <v>999</v>
      </c>
      <c r="X185" s="40">
        <v>999</v>
      </c>
      <c r="Y185" s="40">
        <v>999</v>
      </c>
      <c r="Z185" s="40">
        <v>999</v>
      </c>
      <c r="AA185" s="40">
        <v>999</v>
      </c>
      <c r="AB185" s="40">
        <v>999</v>
      </c>
      <c r="AC185" s="40">
        <v>999</v>
      </c>
      <c r="AD185" s="40">
        <v>999</v>
      </c>
      <c r="AE185" s="40">
        <v>999</v>
      </c>
      <c r="AF185" s="40">
        <v>999</v>
      </c>
      <c r="AG185" s="40">
        <v>999</v>
      </c>
      <c r="AH185" s="40">
        <v>999</v>
      </c>
      <c r="AI185" s="40">
        <v>999</v>
      </c>
      <c r="AJ185" s="40">
        <v>999</v>
      </c>
      <c r="AK185" s="40">
        <v>999</v>
      </c>
      <c r="AL185" s="40">
        <v>999</v>
      </c>
      <c r="AM185" s="40">
        <v>999</v>
      </c>
      <c r="AN185" s="40">
        <v>999</v>
      </c>
      <c r="AO185" s="40"/>
      <c r="AP185" s="40">
        <v>999</v>
      </c>
      <c r="AQ185" s="40">
        <v>999</v>
      </c>
      <c r="AR185" s="40">
        <v>999</v>
      </c>
      <c r="AS185" s="40">
        <v>999</v>
      </c>
      <c r="AT185" s="40">
        <v>999</v>
      </c>
      <c r="AU185" s="40">
        <v>999</v>
      </c>
      <c r="AV185" s="40">
        <v>999</v>
      </c>
      <c r="AW185" s="40">
        <v>999</v>
      </c>
      <c r="AX185" s="40">
        <v>999</v>
      </c>
      <c r="AY185" s="40">
        <v>999</v>
      </c>
      <c r="AZ185" s="40">
        <v>999</v>
      </c>
      <c r="BA185" s="40">
        <v>999</v>
      </c>
      <c r="BB185" s="40">
        <v>999</v>
      </c>
      <c r="BC185" s="40">
        <v>999</v>
      </c>
      <c r="BD185" s="40">
        <v>999</v>
      </c>
      <c r="BE185" s="40">
        <v>999</v>
      </c>
    </row>
    <row r="186" spans="4:57" ht="15" customHeight="1" x14ac:dyDescent="0.4">
      <c r="D186" s="2" t="s">
        <v>375</v>
      </c>
      <c r="E186" s="4" t="s">
        <v>293</v>
      </c>
      <c r="G186" s="40">
        <v>999</v>
      </c>
      <c r="H186" s="40">
        <v>999</v>
      </c>
      <c r="I186" s="40">
        <v>999</v>
      </c>
      <c r="J186" s="40">
        <v>999</v>
      </c>
      <c r="K186" s="40">
        <v>999</v>
      </c>
      <c r="L186" s="40">
        <v>999</v>
      </c>
      <c r="M186" s="40">
        <v>999</v>
      </c>
      <c r="N186" s="40">
        <v>999</v>
      </c>
      <c r="O186" s="40">
        <v>999</v>
      </c>
      <c r="P186" s="40">
        <v>999</v>
      </c>
      <c r="Q186" s="40">
        <v>999</v>
      </c>
      <c r="R186" s="40">
        <v>999</v>
      </c>
      <c r="S186" s="40">
        <v>999</v>
      </c>
      <c r="T186" s="40">
        <v>999</v>
      </c>
      <c r="U186" s="40">
        <v>999</v>
      </c>
      <c r="V186" s="40">
        <v>999</v>
      </c>
      <c r="W186" s="40">
        <v>999</v>
      </c>
      <c r="X186" s="40">
        <v>999</v>
      </c>
      <c r="Y186" s="40">
        <v>999</v>
      </c>
      <c r="Z186" s="40">
        <v>999</v>
      </c>
      <c r="AA186" s="40">
        <v>999</v>
      </c>
      <c r="AB186" s="40">
        <v>999</v>
      </c>
      <c r="AC186" s="40">
        <v>999</v>
      </c>
      <c r="AD186" s="40">
        <v>999</v>
      </c>
      <c r="AE186" s="40">
        <v>999</v>
      </c>
      <c r="AF186" s="40">
        <v>999</v>
      </c>
      <c r="AG186" s="40">
        <v>999</v>
      </c>
      <c r="AH186" s="40">
        <v>999</v>
      </c>
      <c r="AI186" s="40">
        <v>999</v>
      </c>
      <c r="AJ186" s="40">
        <v>999</v>
      </c>
      <c r="AK186" s="40">
        <v>999</v>
      </c>
      <c r="AL186" s="40">
        <v>999</v>
      </c>
      <c r="AM186" s="40">
        <v>999</v>
      </c>
      <c r="AN186" s="40">
        <v>999</v>
      </c>
      <c r="AO186" s="40"/>
      <c r="AP186" s="40">
        <v>999</v>
      </c>
      <c r="AQ186" s="40">
        <v>999</v>
      </c>
      <c r="AR186" s="40">
        <v>999</v>
      </c>
      <c r="AS186" s="40">
        <v>999</v>
      </c>
      <c r="AT186" s="40">
        <v>999</v>
      </c>
      <c r="AU186" s="40">
        <v>999</v>
      </c>
      <c r="AV186" s="40">
        <v>999</v>
      </c>
      <c r="AW186" s="40">
        <v>999</v>
      </c>
      <c r="AX186" s="40">
        <v>999</v>
      </c>
      <c r="AY186" s="40">
        <v>999</v>
      </c>
      <c r="AZ186" s="40">
        <v>999</v>
      </c>
      <c r="BA186" s="40">
        <v>999</v>
      </c>
      <c r="BB186" s="40">
        <v>999</v>
      </c>
      <c r="BC186" s="40">
        <v>999</v>
      </c>
      <c r="BD186" s="40">
        <v>999</v>
      </c>
      <c r="BE186" s="40">
        <v>999</v>
      </c>
    </row>
    <row r="187" spans="4:57" ht="15" customHeight="1" x14ac:dyDescent="0.4">
      <c r="D187" s="2" t="s">
        <v>375</v>
      </c>
      <c r="E187" s="4" t="s">
        <v>294</v>
      </c>
      <c r="G187" s="40">
        <v>999</v>
      </c>
      <c r="H187" s="40">
        <v>999</v>
      </c>
      <c r="I187" s="40">
        <v>999</v>
      </c>
      <c r="J187" s="40">
        <v>999</v>
      </c>
      <c r="K187" s="40">
        <v>999</v>
      </c>
      <c r="L187" s="40">
        <v>999</v>
      </c>
      <c r="M187" s="40">
        <v>999</v>
      </c>
      <c r="N187" s="40">
        <v>999</v>
      </c>
      <c r="O187" s="40">
        <v>999</v>
      </c>
      <c r="P187" s="40">
        <v>999</v>
      </c>
      <c r="Q187" s="40">
        <v>999</v>
      </c>
      <c r="R187" s="40">
        <v>999</v>
      </c>
      <c r="S187" s="40">
        <v>999</v>
      </c>
      <c r="T187" s="40">
        <v>999</v>
      </c>
      <c r="U187" s="40">
        <v>999</v>
      </c>
      <c r="V187" s="40">
        <v>999</v>
      </c>
      <c r="W187" s="40">
        <v>999</v>
      </c>
      <c r="X187" s="40">
        <v>999</v>
      </c>
      <c r="Y187" s="40">
        <v>999</v>
      </c>
      <c r="Z187" s="40">
        <v>999</v>
      </c>
      <c r="AA187" s="40">
        <v>999</v>
      </c>
      <c r="AB187" s="40">
        <v>999</v>
      </c>
      <c r="AC187" s="40">
        <v>999</v>
      </c>
      <c r="AD187" s="40">
        <v>999</v>
      </c>
      <c r="AE187" s="40">
        <v>999</v>
      </c>
      <c r="AF187" s="40">
        <v>999</v>
      </c>
      <c r="AG187" s="40">
        <v>999</v>
      </c>
      <c r="AH187" s="40">
        <v>999</v>
      </c>
      <c r="AI187" s="40">
        <v>999</v>
      </c>
      <c r="AJ187" s="40">
        <v>999</v>
      </c>
      <c r="AK187" s="40">
        <v>999</v>
      </c>
      <c r="AL187" s="40">
        <v>999</v>
      </c>
      <c r="AM187" s="40">
        <v>999</v>
      </c>
      <c r="AN187" s="40">
        <v>999</v>
      </c>
      <c r="AO187" s="40"/>
      <c r="AP187" s="40">
        <v>999</v>
      </c>
      <c r="AQ187" s="40">
        <v>999</v>
      </c>
      <c r="AR187" s="40">
        <v>999</v>
      </c>
      <c r="AS187" s="40">
        <v>999</v>
      </c>
      <c r="AT187" s="40">
        <v>999</v>
      </c>
      <c r="AU187" s="40">
        <v>999</v>
      </c>
      <c r="AV187" s="40">
        <v>999</v>
      </c>
      <c r="AW187" s="40">
        <v>999</v>
      </c>
      <c r="AX187" s="40">
        <v>999</v>
      </c>
      <c r="AY187" s="40">
        <v>999</v>
      </c>
      <c r="AZ187" s="40">
        <v>999</v>
      </c>
      <c r="BA187" s="40">
        <v>999</v>
      </c>
      <c r="BB187" s="40">
        <v>999</v>
      </c>
      <c r="BC187" s="40">
        <v>999</v>
      </c>
      <c r="BD187" s="40">
        <v>999</v>
      </c>
      <c r="BE187" s="40">
        <v>999</v>
      </c>
    </row>
    <row r="188" spans="4:57" ht="15" customHeight="1" x14ac:dyDescent="0.4">
      <c r="D188" s="2" t="s">
        <v>375</v>
      </c>
      <c r="E188" s="4" t="s">
        <v>295</v>
      </c>
      <c r="G188" s="40">
        <v>999</v>
      </c>
      <c r="H188" s="40">
        <v>999</v>
      </c>
      <c r="I188" s="40">
        <v>999</v>
      </c>
      <c r="J188" s="40">
        <v>999</v>
      </c>
      <c r="K188" s="40">
        <v>999</v>
      </c>
      <c r="L188" s="40">
        <v>999</v>
      </c>
      <c r="M188" s="40">
        <v>999</v>
      </c>
      <c r="N188" s="40">
        <v>999</v>
      </c>
      <c r="O188" s="40">
        <v>999</v>
      </c>
      <c r="P188" s="40">
        <v>999</v>
      </c>
      <c r="Q188" s="40">
        <v>999</v>
      </c>
      <c r="R188" s="40">
        <v>999</v>
      </c>
      <c r="S188" s="40">
        <v>999</v>
      </c>
      <c r="T188" s="40">
        <v>999</v>
      </c>
      <c r="U188" s="40">
        <v>999</v>
      </c>
      <c r="V188" s="40">
        <v>999</v>
      </c>
      <c r="W188" s="40">
        <v>999</v>
      </c>
      <c r="X188" s="40">
        <v>999</v>
      </c>
      <c r="Y188" s="40">
        <v>999</v>
      </c>
      <c r="Z188" s="40">
        <v>999</v>
      </c>
      <c r="AA188" s="40">
        <v>999</v>
      </c>
      <c r="AB188" s="40">
        <v>999</v>
      </c>
      <c r="AC188" s="40">
        <v>999</v>
      </c>
      <c r="AD188" s="40">
        <v>999</v>
      </c>
      <c r="AE188" s="40">
        <v>999</v>
      </c>
      <c r="AF188" s="40">
        <v>999</v>
      </c>
      <c r="AG188" s="40">
        <v>999</v>
      </c>
      <c r="AH188" s="40">
        <v>999</v>
      </c>
      <c r="AI188" s="40">
        <v>999</v>
      </c>
      <c r="AJ188" s="40">
        <v>999</v>
      </c>
      <c r="AK188" s="40">
        <v>999</v>
      </c>
      <c r="AL188" s="40">
        <v>999</v>
      </c>
      <c r="AM188" s="40">
        <v>999</v>
      </c>
      <c r="AN188" s="40">
        <v>999</v>
      </c>
      <c r="AO188" s="40"/>
      <c r="AP188" s="40">
        <v>999</v>
      </c>
      <c r="AQ188" s="40">
        <v>999</v>
      </c>
      <c r="AR188" s="40">
        <v>999</v>
      </c>
      <c r="AS188" s="40">
        <v>999</v>
      </c>
      <c r="AT188" s="40">
        <v>999</v>
      </c>
      <c r="AU188" s="40">
        <v>999</v>
      </c>
      <c r="AV188" s="40">
        <v>999</v>
      </c>
      <c r="AW188" s="40">
        <v>999</v>
      </c>
      <c r="AX188" s="40">
        <v>999</v>
      </c>
      <c r="AY188" s="40">
        <v>999</v>
      </c>
      <c r="AZ188" s="40">
        <v>999</v>
      </c>
      <c r="BA188" s="40">
        <v>999</v>
      </c>
      <c r="BB188" s="40">
        <v>999</v>
      </c>
      <c r="BC188" s="40">
        <v>999</v>
      </c>
      <c r="BD188" s="40">
        <v>999</v>
      </c>
      <c r="BE188" s="40">
        <v>999</v>
      </c>
    </row>
    <row r="189" spans="4:57" ht="15" customHeight="1" x14ac:dyDescent="0.4">
      <c r="D189" s="2" t="s">
        <v>375</v>
      </c>
      <c r="E189" s="4" t="s">
        <v>296</v>
      </c>
      <c r="G189" s="40">
        <v>999</v>
      </c>
      <c r="H189" s="40">
        <v>999</v>
      </c>
      <c r="I189" s="40">
        <v>999</v>
      </c>
      <c r="J189" s="40">
        <v>999</v>
      </c>
      <c r="K189" s="40">
        <v>999</v>
      </c>
      <c r="L189" s="40">
        <v>999</v>
      </c>
      <c r="M189" s="40">
        <v>999</v>
      </c>
      <c r="N189" s="40">
        <v>999</v>
      </c>
      <c r="O189" s="40">
        <v>999</v>
      </c>
      <c r="P189" s="40">
        <v>999</v>
      </c>
      <c r="Q189" s="40">
        <v>999</v>
      </c>
      <c r="R189" s="40">
        <v>999</v>
      </c>
      <c r="S189" s="40">
        <v>999</v>
      </c>
      <c r="T189" s="40">
        <v>999</v>
      </c>
      <c r="U189" s="40">
        <v>999</v>
      </c>
      <c r="V189" s="40">
        <v>999</v>
      </c>
      <c r="W189" s="40">
        <v>999</v>
      </c>
      <c r="X189" s="40">
        <v>999</v>
      </c>
      <c r="Y189" s="40">
        <v>999</v>
      </c>
      <c r="Z189" s="40">
        <v>999</v>
      </c>
      <c r="AA189" s="40">
        <v>999</v>
      </c>
      <c r="AB189" s="40">
        <v>999</v>
      </c>
      <c r="AC189" s="40">
        <v>999</v>
      </c>
      <c r="AD189" s="40">
        <v>999</v>
      </c>
      <c r="AE189" s="40">
        <v>999</v>
      </c>
      <c r="AF189" s="40">
        <v>999</v>
      </c>
      <c r="AG189" s="40">
        <v>999</v>
      </c>
      <c r="AH189" s="40">
        <v>999</v>
      </c>
      <c r="AI189" s="40">
        <v>999</v>
      </c>
      <c r="AJ189" s="40">
        <v>999</v>
      </c>
      <c r="AK189" s="40">
        <v>999</v>
      </c>
      <c r="AL189" s="40">
        <v>999</v>
      </c>
      <c r="AM189" s="40">
        <v>999</v>
      </c>
      <c r="AN189" s="40">
        <v>999</v>
      </c>
      <c r="AO189" s="40"/>
      <c r="AP189" s="40">
        <v>999</v>
      </c>
      <c r="AQ189" s="40">
        <v>999</v>
      </c>
      <c r="AR189" s="40">
        <v>999</v>
      </c>
      <c r="AS189" s="40">
        <v>999</v>
      </c>
      <c r="AT189" s="40">
        <v>999</v>
      </c>
      <c r="AU189" s="40">
        <v>999</v>
      </c>
      <c r="AV189" s="40">
        <v>999</v>
      </c>
      <c r="AW189" s="40">
        <v>999</v>
      </c>
      <c r="AX189" s="40">
        <v>999</v>
      </c>
      <c r="AY189" s="40">
        <v>999</v>
      </c>
      <c r="AZ189" s="40">
        <v>999</v>
      </c>
      <c r="BA189" s="40">
        <v>999</v>
      </c>
      <c r="BB189" s="40">
        <v>999</v>
      </c>
      <c r="BC189" s="40">
        <v>999</v>
      </c>
      <c r="BD189" s="40">
        <v>999</v>
      </c>
      <c r="BE189" s="40">
        <v>999</v>
      </c>
    </row>
    <row r="190" spans="4:57" ht="15" customHeight="1" x14ac:dyDescent="0.4">
      <c r="D190" s="2" t="s">
        <v>375</v>
      </c>
      <c r="E190" s="4" t="s">
        <v>297</v>
      </c>
      <c r="G190" s="40">
        <v>999</v>
      </c>
      <c r="H190" s="40">
        <v>999</v>
      </c>
      <c r="I190" s="40">
        <v>999</v>
      </c>
      <c r="J190" s="40">
        <v>999</v>
      </c>
      <c r="K190" s="40">
        <v>999</v>
      </c>
      <c r="L190" s="40">
        <v>999</v>
      </c>
      <c r="M190" s="40">
        <v>999</v>
      </c>
      <c r="N190" s="40">
        <v>999</v>
      </c>
      <c r="O190" s="40">
        <v>999</v>
      </c>
      <c r="P190" s="40">
        <v>999</v>
      </c>
      <c r="Q190" s="40">
        <v>999</v>
      </c>
      <c r="R190" s="40">
        <v>999</v>
      </c>
      <c r="S190" s="40">
        <v>999</v>
      </c>
      <c r="T190" s="40">
        <v>999</v>
      </c>
      <c r="U190" s="40">
        <v>999</v>
      </c>
      <c r="V190" s="40">
        <v>999</v>
      </c>
      <c r="W190" s="40">
        <v>999</v>
      </c>
      <c r="X190" s="40">
        <v>999</v>
      </c>
      <c r="Y190" s="40">
        <v>999</v>
      </c>
      <c r="Z190" s="40">
        <v>999</v>
      </c>
      <c r="AA190" s="40">
        <v>999</v>
      </c>
      <c r="AB190" s="40">
        <v>999</v>
      </c>
      <c r="AC190" s="40">
        <v>999</v>
      </c>
      <c r="AD190" s="40">
        <v>999</v>
      </c>
      <c r="AE190" s="40">
        <v>999</v>
      </c>
      <c r="AF190" s="40">
        <v>999</v>
      </c>
      <c r="AG190" s="40">
        <v>999</v>
      </c>
      <c r="AH190" s="40">
        <v>999</v>
      </c>
      <c r="AI190" s="40">
        <v>999</v>
      </c>
      <c r="AJ190" s="40">
        <v>999</v>
      </c>
      <c r="AK190" s="40">
        <v>999</v>
      </c>
      <c r="AL190" s="40">
        <v>999</v>
      </c>
      <c r="AM190" s="40">
        <v>999</v>
      </c>
      <c r="AN190" s="40">
        <v>999</v>
      </c>
      <c r="AO190" s="40"/>
      <c r="AP190" s="40">
        <v>999</v>
      </c>
      <c r="AQ190" s="40">
        <v>999</v>
      </c>
      <c r="AR190" s="40">
        <v>999</v>
      </c>
      <c r="AS190" s="40">
        <v>999</v>
      </c>
      <c r="AT190" s="40">
        <v>999</v>
      </c>
      <c r="AU190" s="40">
        <v>999</v>
      </c>
      <c r="AV190" s="40">
        <v>999</v>
      </c>
      <c r="AW190" s="40">
        <v>999</v>
      </c>
      <c r="AX190" s="40">
        <v>999</v>
      </c>
      <c r="AY190" s="40">
        <v>999</v>
      </c>
      <c r="AZ190" s="40">
        <v>999</v>
      </c>
      <c r="BA190" s="40">
        <v>999</v>
      </c>
      <c r="BB190" s="40">
        <v>999</v>
      </c>
      <c r="BC190" s="40">
        <v>999</v>
      </c>
      <c r="BD190" s="40">
        <v>999</v>
      </c>
      <c r="BE190" s="40">
        <v>999</v>
      </c>
    </row>
    <row r="191" spans="4:57" ht="15" customHeight="1" x14ac:dyDescent="0.4">
      <c r="D191" s="2" t="s">
        <v>375</v>
      </c>
      <c r="E191" s="4" t="s">
        <v>298</v>
      </c>
      <c r="G191" s="40">
        <v>999</v>
      </c>
      <c r="H191" s="40">
        <v>999</v>
      </c>
      <c r="I191" s="40">
        <v>999</v>
      </c>
      <c r="J191" s="40">
        <v>999</v>
      </c>
      <c r="K191" s="40">
        <v>999</v>
      </c>
      <c r="L191" s="40">
        <v>999</v>
      </c>
      <c r="M191" s="40">
        <v>999</v>
      </c>
      <c r="N191" s="40">
        <v>999</v>
      </c>
      <c r="O191" s="40">
        <v>999</v>
      </c>
      <c r="P191" s="40">
        <v>999</v>
      </c>
      <c r="Q191" s="40">
        <v>999</v>
      </c>
      <c r="R191" s="40">
        <v>999</v>
      </c>
      <c r="S191" s="40">
        <v>999</v>
      </c>
      <c r="T191" s="40">
        <v>999</v>
      </c>
      <c r="U191" s="40">
        <v>999</v>
      </c>
      <c r="V191" s="40">
        <v>999</v>
      </c>
      <c r="W191" s="40">
        <v>999</v>
      </c>
      <c r="X191" s="40">
        <v>999</v>
      </c>
      <c r="Y191" s="40">
        <v>999</v>
      </c>
      <c r="Z191" s="40">
        <v>999</v>
      </c>
      <c r="AA191" s="40">
        <v>999</v>
      </c>
      <c r="AB191" s="40">
        <v>999</v>
      </c>
      <c r="AC191" s="40">
        <v>999</v>
      </c>
      <c r="AD191" s="40">
        <v>999</v>
      </c>
      <c r="AE191" s="40">
        <v>999</v>
      </c>
      <c r="AF191" s="40">
        <v>999</v>
      </c>
      <c r="AG191" s="40">
        <v>999</v>
      </c>
      <c r="AH191" s="40">
        <v>999</v>
      </c>
      <c r="AI191" s="40">
        <v>999</v>
      </c>
      <c r="AJ191" s="40">
        <v>999</v>
      </c>
      <c r="AK191" s="40">
        <v>999</v>
      </c>
      <c r="AL191" s="40">
        <v>999</v>
      </c>
      <c r="AM191" s="40">
        <v>999</v>
      </c>
      <c r="AN191" s="40">
        <v>999</v>
      </c>
      <c r="AO191" s="40"/>
      <c r="AP191" s="40">
        <v>999</v>
      </c>
      <c r="AQ191" s="40">
        <v>999</v>
      </c>
      <c r="AR191" s="40">
        <v>999</v>
      </c>
      <c r="AS191" s="40">
        <v>999</v>
      </c>
      <c r="AT191" s="40">
        <v>999</v>
      </c>
      <c r="AU191" s="40">
        <v>999</v>
      </c>
      <c r="AV191" s="40">
        <v>999</v>
      </c>
      <c r="AW191" s="40">
        <v>999</v>
      </c>
      <c r="AX191" s="40">
        <v>999</v>
      </c>
      <c r="AY191" s="40">
        <v>999</v>
      </c>
      <c r="AZ191" s="40">
        <v>999</v>
      </c>
      <c r="BA191" s="40">
        <v>999</v>
      </c>
      <c r="BB191" s="40">
        <v>999</v>
      </c>
      <c r="BC191" s="40">
        <v>999</v>
      </c>
      <c r="BD191" s="40">
        <v>999</v>
      </c>
      <c r="BE191" s="40">
        <v>999</v>
      </c>
    </row>
    <row r="192" spans="4:57" ht="15" customHeight="1" x14ac:dyDescent="0.4">
      <c r="D192" s="2" t="s">
        <v>375</v>
      </c>
      <c r="E192" s="4" t="s">
        <v>299</v>
      </c>
      <c r="G192" s="40">
        <v>999</v>
      </c>
      <c r="H192" s="40">
        <v>999</v>
      </c>
      <c r="I192" s="40">
        <v>999</v>
      </c>
      <c r="J192" s="40">
        <v>999</v>
      </c>
      <c r="K192" s="40">
        <v>999</v>
      </c>
      <c r="L192" s="40">
        <v>999</v>
      </c>
      <c r="M192" s="40">
        <v>999</v>
      </c>
      <c r="N192" s="40">
        <v>999</v>
      </c>
      <c r="O192" s="40">
        <v>999</v>
      </c>
      <c r="P192" s="40">
        <v>999</v>
      </c>
      <c r="Q192" s="40">
        <v>999</v>
      </c>
      <c r="R192" s="40">
        <v>999</v>
      </c>
      <c r="S192" s="40">
        <v>999</v>
      </c>
      <c r="T192" s="40">
        <v>999</v>
      </c>
      <c r="U192" s="40">
        <v>999</v>
      </c>
      <c r="V192" s="40">
        <v>999</v>
      </c>
      <c r="W192" s="40">
        <v>999</v>
      </c>
      <c r="X192" s="40">
        <v>999</v>
      </c>
      <c r="Y192" s="40">
        <v>999</v>
      </c>
      <c r="Z192" s="40">
        <v>999</v>
      </c>
      <c r="AA192" s="40">
        <v>999</v>
      </c>
      <c r="AB192" s="40">
        <v>999</v>
      </c>
      <c r="AC192" s="40">
        <v>999</v>
      </c>
      <c r="AD192" s="40">
        <v>999</v>
      </c>
      <c r="AE192" s="40">
        <v>999</v>
      </c>
      <c r="AF192" s="40">
        <v>999</v>
      </c>
      <c r="AG192" s="40">
        <v>999</v>
      </c>
      <c r="AH192" s="40">
        <v>999</v>
      </c>
      <c r="AI192" s="40">
        <v>999</v>
      </c>
      <c r="AJ192" s="40">
        <v>999</v>
      </c>
      <c r="AK192" s="40">
        <v>999</v>
      </c>
      <c r="AL192" s="40">
        <v>999</v>
      </c>
      <c r="AM192" s="40">
        <v>999</v>
      </c>
      <c r="AN192" s="40">
        <v>999</v>
      </c>
      <c r="AO192" s="40"/>
      <c r="AP192" s="40">
        <v>999</v>
      </c>
      <c r="AQ192" s="40">
        <v>999</v>
      </c>
      <c r="AR192" s="40">
        <v>999</v>
      </c>
      <c r="AS192" s="40">
        <v>999</v>
      </c>
      <c r="AT192" s="40">
        <v>999</v>
      </c>
      <c r="AU192" s="40">
        <v>999</v>
      </c>
      <c r="AV192" s="40">
        <v>999</v>
      </c>
      <c r="AW192" s="40">
        <v>999</v>
      </c>
      <c r="AX192" s="40">
        <v>999</v>
      </c>
      <c r="AY192" s="40">
        <v>999</v>
      </c>
      <c r="AZ192" s="40">
        <v>999</v>
      </c>
      <c r="BA192" s="40">
        <v>999</v>
      </c>
      <c r="BB192" s="40">
        <v>999</v>
      </c>
      <c r="BC192" s="40">
        <v>999</v>
      </c>
      <c r="BD192" s="40">
        <v>999</v>
      </c>
      <c r="BE192" s="40">
        <v>999</v>
      </c>
    </row>
    <row r="193" spans="4:57" ht="15" customHeight="1" x14ac:dyDescent="0.4">
      <c r="D193" s="2" t="s">
        <v>375</v>
      </c>
      <c r="E193" s="4" t="s">
        <v>300</v>
      </c>
      <c r="G193" s="40">
        <v>999</v>
      </c>
      <c r="H193" s="40">
        <v>999</v>
      </c>
      <c r="I193" s="40">
        <v>999</v>
      </c>
      <c r="J193" s="40">
        <v>999</v>
      </c>
      <c r="K193" s="40">
        <v>999</v>
      </c>
      <c r="L193" s="40">
        <v>999</v>
      </c>
      <c r="M193" s="40">
        <v>999</v>
      </c>
      <c r="N193" s="40">
        <v>999</v>
      </c>
      <c r="O193" s="40">
        <v>999</v>
      </c>
      <c r="P193" s="40">
        <v>999</v>
      </c>
      <c r="Q193" s="40">
        <v>999</v>
      </c>
      <c r="R193" s="40">
        <v>999</v>
      </c>
      <c r="S193" s="40">
        <v>999</v>
      </c>
      <c r="T193" s="40">
        <v>999</v>
      </c>
      <c r="U193" s="40">
        <v>999</v>
      </c>
      <c r="V193" s="40">
        <v>999</v>
      </c>
      <c r="W193" s="40">
        <v>999</v>
      </c>
      <c r="X193" s="40">
        <v>999</v>
      </c>
      <c r="Y193" s="40">
        <v>999</v>
      </c>
      <c r="Z193" s="40">
        <v>999</v>
      </c>
      <c r="AA193" s="40">
        <v>999</v>
      </c>
      <c r="AB193" s="40">
        <v>999</v>
      </c>
      <c r="AC193" s="40">
        <v>999</v>
      </c>
      <c r="AD193" s="40">
        <v>999</v>
      </c>
      <c r="AE193" s="40">
        <v>999</v>
      </c>
      <c r="AF193" s="40">
        <v>999</v>
      </c>
      <c r="AG193" s="40">
        <v>999</v>
      </c>
      <c r="AH193" s="40">
        <v>999</v>
      </c>
      <c r="AI193" s="40">
        <v>999</v>
      </c>
      <c r="AJ193" s="40">
        <v>999</v>
      </c>
      <c r="AK193" s="40">
        <v>999</v>
      </c>
      <c r="AL193" s="40">
        <v>999</v>
      </c>
      <c r="AM193" s="40">
        <v>999</v>
      </c>
      <c r="AN193" s="40">
        <v>999</v>
      </c>
      <c r="AO193" s="40"/>
      <c r="AP193" s="40">
        <v>999</v>
      </c>
      <c r="AQ193" s="40">
        <v>999</v>
      </c>
      <c r="AR193" s="40">
        <v>999</v>
      </c>
      <c r="AS193" s="40">
        <v>999</v>
      </c>
      <c r="AT193" s="40">
        <v>999</v>
      </c>
      <c r="AU193" s="40">
        <v>999</v>
      </c>
      <c r="AV193" s="40">
        <v>999</v>
      </c>
      <c r="AW193" s="40">
        <v>999</v>
      </c>
      <c r="AX193" s="40">
        <v>999</v>
      </c>
      <c r="AY193" s="40">
        <v>999</v>
      </c>
      <c r="AZ193" s="40">
        <v>999</v>
      </c>
      <c r="BA193" s="40">
        <v>999</v>
      </c>
      <c r="BB193" s="40">
        <v>999</v>
      </c>
      <c r="BC193" s="40">
        <v>999</v>
      </c>
      <c r="BD193" s="40">
        <v>999</v>
      </c>
      <c r="BE193" s="40">
        <v>999</v>
      </c>
    </row>
    <row r="194" spans="4:57" ht="15" customHeight="1" x14ac:dyDescent="0.4">
      <c r="D194" s="2" t="s">
        <v>375</v>
      </c>
      <c r="E194" s="4" t="s">
        <v>301</v>
      </c>
      <c r="G194" s="40">
        <v>999</v>
      </c>
      <c r="H194" s="40">
        <v>999</v>
      </c>
      <c r="I194" s="40">
        <v>999</v>
      </c>
      <c r="J194" s="40">
        <v>999</v>
      </c>
      <c r="K194" s="40">
        <v>999</v>
      </c>
      <c r="L194" s="40">
        <v>999</v>
      </c>
      <c r="M194" s="40">
        <v>999</v>
      </c>
      <c r="N194" s="40">
        <v>999</v>
      </c>
      <c r="O194" s="40">
        <v>999</v>
      </c>
      <c r="P194" s="40">
        <v>999</v>
      </c>
      <c r="Q194" s="40">
        <v>999</v>
      </c>
      <c r="R194" s="40">
        <v>999</v>
      </c>
      <c r="S194" s="40">
        <v>999</v>
      </c>
      <c r="T194" s="40">
        <v>999</v>
      </c>
      <c r="U194" s="40">
        <v>999</v>
      </c>
      <c r="V194" s="40">
        <v>999</v>
      </c>
      <c r="W194" s="40">
        <v>999</v>
      </c>
      <c r="X194" s="40">
        <v>999</v>
      </c>
      <c r="Y194" s="40">
        <v>999</v>
      </c>
      <c r="Z194" s="40">
        <v>999</v>
      </c>
      <c r="AA194" s="40">
        <v>999</v>
      </c>
      <c r="AB194" s="40">
        <v>999</v>
      </c>
      <c r="AC194" s="40">
        <v>999</v>
      </c>
      <c r="AD194" s="40">
        <v>999</v>
      </c>
      <c r="AE194" s="40">
        <v>999</v>
      </c>
      <c r="AF194" s="40">
        <v>999</v>
      </c>
      <c r="AG194" s="40">
        <v>999</v>
      </c>
      <c r="AH194" s="40">
        <v>999</v>
      </c>
      <c r="AI194" s="40">
        <v>999</v>
      </c>
      <c r="AJ194" s="40">
        <v>999</v>
      </c>
      <c r="AK194" s="40">
        <v>999</v>
      </c>
      <c r="AL194" s="40">
        <v>999</v>
      </c>
      <c r="AM194" s="40">
        <v>999</v>
      </c>
      <c r="AN194" s="40">
        <v>999</v>
      </c>
      <c r="AO194" s="40"/>
      <c r="AP194" s="40">
        <v>999</v>
      </c>
      <c r="AQ194" s="40">
        <v>999</v>
      </c>
      <c r="AR194" s="40">
        <v>999</v>
      </c>
      <c r="AS194" s="40">
        <v>999</v>
      </c>
      <c r="AT194" s="40">
        <v>999</v>
      </c>
      <c r="AU194" s="40">
        <v>999</v>
      </c>
      <c r="AV194" s="40">
        <v>999</v>
      </c>
      <c r="AW194" s="40">
        <v>999</v>
      </c>
      <c r="AX194" s="40">
        <v>999</v>
      </c>
      <c r="AY194" s="40">
        <v>999</v>
      </c>
      <c r="AZ194" s="40">
        <v>999</v>
      </c>
      <c r="BA194" s="40">
        <v>999</v>
      </c>
      <c r="BB194" s="40">
        <v>999</v>
      </c>
      <c r="BC194" s="40">
        <v>999</v>
      </c>
      <c r="BD194" s="40">
        <v>999</v>
      </c>
      <c r="BE194" s="40">
        <v>999</v>
      </c>
    </row>
    <row r="195" spans="4:57" ht="15" customHeight="1" x14ac:dyDescent="0.4">
      <c r="D195" s="2" t="s">
        <v>375</v>
      </c>
      <c r="E195" s="4" t="s">
        <v>302</v>
      </c>
      <c r="G195" s="40">
        <v>999</v>
      </c>
      <c r="H195" s="40">
        <v>999</v>
      </c>
      <c r="I195" s="40">
        <v>999</v>
      </c>
      <c r="J195" s="40">
        <v>999</v>
      </c>
      <c r="K195" s="40">
        <v>999</v>
      </c>
      <c r="L195" s="40">
        <v>999</v>
      </c>
      <c r="M195" s="40">
        <v>999</v>
      </c>
      <c r="N195" s="40">
        <v>999</v>
      </c>
      <c r="O195" s="40">
        <v>999</v>
      </c>
      <c r="P195" s="40">
        <v>999</v>
      </c>
      <c r="Q195" s="40">
        <v>999</v>
      </c>
      <c r="R195" s="40">
        <v>999</v>
      </c>
      <c r="S195" s="40">
        <v>999</v>
      </c>
      <c r="T195" s="40">
        <v>999</v>
      </c>
      <c r="U195" s="40">
        <v>999</v>
      </c>
      <c r="V195" s="40">
        <v>999</v>
      </c>
      <c r="W195" s="40">
        <v>999</v>
      </c>
      <c r="X195" s="40">
        <v>999</v>
      </c>
      <c r="Y195" s="40">
        <v>999</v>
      </c>
      <c r="Z195" s="40">
        <v>999</v>
      </c>
      <c r="AA195" s="40">
        <v>999</v>
      </c>
      <c r="AB195" s="40">
        <v>999</v>
      </c>
      <c r="AC195" s="40">
        <v>999</v>
      </c>
      <c r="AD195" s="40">
        <v>999</v>
      </c>
      <c r="AE195" s="40">
        <v>999</v>
      </c>
      <c r="AF195" s="40">
        <v>999</v>
      </c>
      <c r="AG195" s="40">
        <v>999</v>
      </c>
      <c r="AH195" s="40">
        <v>999</v>
      </c>
      <c r="AI195" s="40">
        <v>999</v>
      </c>
      <c r="AJ195" s="40">
        <v>999</v>
      </c>
      <c r="AK195" s="40">
        <v>999</v>
      </c>
      <c r="AL195" s="40">
        <v>999</v>
      </c>
      <c r="AM195" s="40">
        <v>999</v>
      </c>
      <c r="AN195" s="40">
        <v>999</v>
      </c>
      <c r="AO195" s="40"/>
      <c r="AP195" s="40">
        <v>999</v>
      </c>
      <c r="AQ195" s="40">
        <v>999</v>
      </c>
      <c r="AR195" s="40">
        <v>999</v>
      </c>
      <c r="AS195" s="40">
        <v>999</v>
      </c>
      <c r="AT195" s="40">
        <v>999</v>
      </c>
      <c r="AU195" s="40">
        <v>999</v>
      </c>
      <c r="AV195" s="40">
        <v>999</v>
      </c>
      <c r="AW195" s="40">
        <v>999</v>
      </c>
      <c r="AX195" s="40">
        <v>999</v>
      </c>
      <c r="AY195" s="40">
        <v>999</v>
      </c>
      <c r="AZ195" s="40">
        <v>999</v>
      </c>
      <c r="BA195" s="40">
        <v>999</v>
      </c>
      <c r="BB195" s="40">
        <v>999</v>
      </c>
      <c r="BC195" s="40">
        <v>999</v>
      </c>
      <c r="BD195" s="40">
        <v>999</v>
      </c>
      <c r="BE195" s="40">
        <v>999</v>
      </c>
    </row>
    <row r="196" spans="4:57" ht="15" customHeight="1" x14ac:dyDescent="0.4">
      <c r="D196" s="2" t="s">
        <v>375</v>
      </c>
      <c r="E196" s="4" t="s">
        <v>303</v>
      </c>
      <c r="G196" s="40">
        <v>999</v>
      </c>
      <c r="H196" s="40">
        <v>999</v>
      </c>
      <c r="I196" s="40">
        <v>999</v>
      </c>
      <c r="J196" s="40">
        <v>999</v>
      </c>
      <c r="K196" s="40">
        <v>999</v>
      </c>
      <c r="L196" s="40">
        <v>999</v>
      </c>
      <c r="M196" s="40">
        <v>999</v>
      </c>
      <c r="N196" s="40">
        <v>999</v>
      </c>
      <c r="O196" s="40">
        <v>999</v>
      </c>
      <c r="P196" s="40">
        <v>999</v>
      </c>
      <c r="Q196" s="40">
        <v>999</v>
      </c>
      <c r="R196" s="40">
        <v>999</v>
      </c>
      <c r="S196" s="40">
        <v>999</v>
      </c>
      <c r="T196" s="40">
        <v>999</v>
      </c>
      <c r="U196" s="40">
        <v>999</v>
      </c>
      <c r="V196" s="40">
        <v>999</v>
      </c>
      <c r="W196" s="40">
        <v>999</v>
      </c>
      <c r="X196" s="40">
        <v>999</v>
      </c>
      <c r="Y196" s="40">
        <v>999</v>
      </c>
      <c r="Z196" s="40">
        <v>999</v>
      </c>
      <c r="AA196" s="40">
        <v>999</v>
      </c>
      <c r="AB196" s="40">
        <v>999</v>
      </c>
      <c r="AC196" s="40">
        <v>999</v>
      </c>
      <c r="AD196" s="40">
        <v>999</v>
      </c>
      <c r="AE196" s="40">
        <v>999</v>
      </c>
      <c r="AF196" s="40">
        <v>999</v>
      </c>
      <c r="AG196" s="40">
        <v>999</v>
      </c>
      <c r="AH196" s="40">
        <v>999</v>
      </c>
      <c r="AI196" s="40">
        <v>999</v>
      </c>
      <c r="AJ196" s="40">
        <v>999</v>
      </c>
      <c r="AK196" s="40">
        <v>999</v>
      </c>
      <c r="AL196" s="40">
        <v>999</v>
      </c>
      <c r="AM196" s="40">
        <v>999</v>
      </c>
      <c r="AN196" s="40">
        <v>999</v>
      </c>
      <c r="AO196" s="40"/>
      <c r="AP196" s="40">
        <v>999</v>
      </c>
      <c r="AQ196" s="40">
        <v>999</v>
      </c>
      <c r="AR196" s="40">
        <v>999</v>
      </c>
      <c r="AS196" s="40">
        <v>999</v>
      </c>
      <c r="AT196" s="40">
        <v>999</v>
      </c>
      <c r="AU196" s="40">
        <v>999</v>
      </c>
      <c r="AV196" s="40">
        <v>999</v>
      </c>
      <c r="AW196" s="40">
        <v>999</v>
      </c>
      <c r="AX196" s="40">
        <v>999</v>
      </c>
      <c r="AY196" s="40">
        <v>999</v>
      </c>
      <c r="AZ196" s="40">
        <v>999</v>
      </c>
      <c r="BA196" s="40">
        <v>999</v>
      </c>
      <c r="BB196" s="40">
        <v>999</v>
      </c>
      <c r="BC196" s="40">
        <v>999</v>
      </c>
      <c r="BD196" s="40">
        <v>999</v>
      </c>
      <c r="BE196" s="40">
        <v>999</v>
      </c>
    </row>
    <row r="197" spans="4:57" ht="15" customHeight="1" x14ac:dyDescent="0.4">
      <c r="D197" s="2" t="s">
        <v>375</v>
      </c>
      <c r="E197" s="4" t="s">
        <v>304</v>
      </c>
      <c r="G197" s="40">
        <v>999</v>
      </c>
      <c r="H197" s="40">
        <v>999</v>
      </c>
      <c r="I197" s="40">
        <v>999</v>
      </c>
      <c r="J197" s="40">
        <v>999</v>
      </c>
      <c r="K197" s="40">
        <v>999</v>
      </c>
      <c r="L197" s="40">
        <v>999</v>
      </c>
      <c r="M197" s="40">
        <v>999</v>
      </c>
      <c r="N197" s="40">
        <v>999</v>
      </c>
      <c r="O197" s="40">
        <v>999</v>
      </c>
      <c r="P197" s="40">
        <v>999</v>
      </c>
      <c r="Q197" s="40">
        <v>999</v>
      </c>
      <c r="R197" s="40">
        <v>999</v>
      </c>
      <c r="S197" s="40">
        <v>999</v>
      </c>
      <c r="T197" s="40">
        <v>999</v>
      </c>
      <c r="U197" s="40">
        <v>999</v>
      </c>
      <c r="V197" s="40">
        <v>999</v>
      </c>
      <c r="W197" s="40">
        <v>999</v>
      </c>
      <c r="X197" s="40">
        <v>999</v>
      </c>
      <c r="Y197" s="40">
        <v>999</v>
      </c>
      <c r="Z197" s="40">
        <v>999</v>
      </c>
      <c r="AA197" s="40">
        <v>999</v>
      </c>
      <c r="AB197" s="40">
        <v>999</v>
      </c>
      <c r="AC197" s="40">
        <v>999</v>
      </c>
      <c r="AD197" s="40">
        <v>999</v>
      </c>
      <c r="AE197" s="40">
        <v>999</v>
      </c>
      <c r="AF197" s="40">
        <v>999</v>
      </c>
      <c r="AG197" s="40">
        <v>999</v>
      </c>
      <c r="AH197" s="40">
        <v>999</v>
      </c>
      <c r="AI197" s="40">
        <v>999</v>
      </c>
      <c r="AJ197" s="40">
        <v>999</v>
      </c>
      <c r="AK197" s="40">
        <v>999</v>
      </c>
      <c r="AL197" s="40">
        <v>999</v>
      </c>
      <c r="AM197" s="40">
        <v>999</v>
      </c>
      <c r="AN197" s="40">
        <v>999</v>
      </c>
      <c r="AO197" s="40"/>
      <c r="AP197" s="40">
        <v>999</v>
      </c>
      <c r="AQ197" s="40">
        <v>999</v>
      </c>
      <c r="AR197" s="40">
        <v>999</v>
      </c>
      <c r="AS197" s="40">
        <v>999</v>
      </c>
      <c r="AT197" s="40">
        <v>999</v>
      </c>
      <c r="AU197" s="40">
        <v>999</v>
      </c>
      <c r="AV197" s="40">
        <v>999</v>
      </c>
      <c r="AW197" s="40">
        <v>999</v>
      </c>
      <c r="AX197" s="40">
        <v>999</v>
      </c>
      <c r="AY197" s="40">
        <v>999</v>
      </c>
      <c r="AZ197" s="40">
        <v>999</v>
      </c>
      <c r="BA197" s="40">
        <v>999</v>
      </c>
      <c r="BB197" s="40">
        <v>999</v>
      </c>
      <c r="BC197" s="40">
        <v>999</v>
      </c>
      <c r="BD197" s="40">
        <v>999</v>
      </c>
      <c r="BE197" s="40">
        <v>999</v>
      </c>
    </row>
    <row r="198" spans="4:57" ht="15" customHeight="1" x14ac:dyDescent="0.4">
      <c r="D198" s="2" t="s">
        <v>375</v>
      </c>
      <c r="E198" s="4" t="s">
        <v>305</v>
      </c>
      <c r="G198" s="40">
        <v>999</v>
      </c>
      <c r="H198" s="40">
        <v>999</v>
      </c>
      <c r="I198" s="40">
        <v>999</v>
      </c>
      <c r="J198" s="40">
        <v>999</v>
      </c>
      <c r="K198" s="40">
        <v>999</v>
      </c>
      <c r="L198" s="40">
        <v>999</v>
      </c>
      <c r="M198" s="40">
        <v>999</v>
      </c>
      <c r="N198" s="40">
        <v>999</v>
      </c>
      <c r="O198" s="40">
        <v>999</v>
      </c>
      <c r="P198" s="40">
        <v>999</v>
      </c>
      <c r="Q198" s="40">
        <v>999</v>
      </c>
      <c r="R198" s="40">
        <v>999</v>
      </c>
      <c r="S198" s="40">
        <v>999</v>
      </c>
      <c r="T198" s="40">
        <v>999</v>
      </c>
      <c r="U198" s="40">
        <v>999</v>
      </c>
      <c r="V198" s="40">
        <v>999</v>
      </c>
      <c r="W198" s="40">
        <v>999</v>
      </c>
      <c r="X198" s="40">
        <v>999</v>
      </c>
      <c r="Y198" s="40">
        <v>999</v>
      </c>
      <c r="Z198" s="40">
        <v>999</v>
      </c>
      <c r="AA198" s="40">
        <v>999</v>
      </c>
      <c r="AB198" s="40">
        <v>999</v>
      </c>
      <c r="AC198" s="40">
        <v>999</v>
      </c>
      <c r="AD198" s="40">
        <v>999</v>
      </c>
      <c r="AE198" s="40">
        <v>999</v>
      </c>
      <c r="AF198" s="40">
        <v>999</v>
      </c>
      <c r="AG198" s="40">
        <v>999</v>
      </c>
      <c r="AH198" s="40">
        <v>999</v>
      </c>
      <c r="AI198" s="40">
        <v>999</v>
      </c>
      <c r="AJ198" s="40">
        <v>999</v>
      </c>
      <c r="AK198" s="40">
        <v>999</v>
      </c>
      <c r="AL198" s="40">
        <v>999</v>
      </c>
      <c r="AM198" s="40">
        <v>999</v>
      </c>
      <c r="AN198" s="40">
        <v>999</v>
      </c>
      <c r="AO198" s="40"/>
      <c r="AP198" s="40">
        <v>999</v>
      </c>
      <c r="AQ198" s="40">
        <v>999</v>
      </c>
      <c r="AR198" s="40">
        <v>999</v>
      </c>
      <c r="AS198" s="40">
        <v>999</v>
      </c>
      <c r="AT198" s="40">
        <v>999</v>
      </c>
      <c r="AU198" s="40">
        <v>999</v>
      </c>
      <c r="AV198" s="40">
        <v>999</v>
      </c>
      <c r="AW198" s="40">
        <v>999</v>
      </c>
      <c r="AX198" s="40">
        <v>999</v>
      </c>
      <c r="AY198" s="40">
        <v>999</v>
      </c>
      <c r="AZ198" s="40">
        <v>999</v>
      </c>
      <c r="BA198" s="40">
        <v>999</v>
      </c>
      <c r="BB198" s="40">
        <v>999</v>
      </c>
      <c r="BC198" s="40">
        <v>999</v>
      </c>
      <c r="BD198" s="40">
        <v>999</v>
      </c>
      <c r="BE198" s="40">
        <v>999</v>
      </c>
    </row>
    <row r="199" spans="4:57" ht="15" customHeight="1" x14ac:dyDescent="0.4">
      <c r="D199" s="2" t="s">
        <v>375</v>
      </c>
      <c r="E199" s="4" t="s">
        <v>306</v>
      </c>
      <c r="G199" s="40">
        <v>999</v>
      </c>
      <c r="H199" s="40">
        <v>999</v>
      </c>
      <c r="I199" s="40">
        <v>999</v>
      </c>
      <c r="J199" s="40">
        <v>999</v>
      </c>
      <c r="K199" s="40">
        <v>999</v>
      </c>
      <c r="L199" s="40">
        <v>999</v>
      </c>
      <c r="M199" s="40">
        <v>999</v>
      </c>
      <c r="N199" s="40">
        <v>999</v>
      </c>
      <c r="O199" s="40">
        <v>999</v>
      </c>
      <c r="P199" s="40">
        <v>999</v>
      </c>
      <c r="Q199" s="40">
        <v>999</v>
      </c>
      <c r="R199" s="40">
        <v>999</v>
      </c>
      <c r="S199" s="40">
        <v>999</v>
      </c>
      <c r="T199" s="40">
        <v>999</v>
      </c>
      <c r="U199" s="40">
        <v>999</v>
      </c>
      <c r="V199" s="40">
        <v>999</v>
      </c>
      <c r="W199" s="40">
        <v>999</v>
      </c>
      <c r="X199" s="40">
        <v>999</v>
      </c>
      <c r="Y199" s="40">
        <v>999</v>
      </c>
      <c r="Z199" s="40">
        <v>999</v>
      </c>
      <c r="AA199" s="40">
        <v>999</v>
      </c>
      <c r="AB199" s="40">
        <v>999</v>
      </c>
      <c r="AC199" s="40">
        <v>999</v>
      </c>
      <c r="AD199" s="40">
        <v>999</v>
      </c>
      <c r="AE199" s="40">
        <v>999</v>
      </c>
      <c r="AF199" s="40">
        <v>999</v>
      </c>
      <c r="AG199" s="40">
        <v>999</v>
      </c>
      <c r="AH199" s="40">
        <v>999</v>
      </c>
      <c r="AI199" s="40">
        <v>999</v>
      </c>
      <c r="AJ199" s="40">
        <v>999</v>
      </c>
      <c r="AK199" s="40">
        <v>999</v>
      </c>
      <c r="AL199" s="40">
        <v>999</v>
      </c>
      <c r="AM199" s="40">
        <v>999</v>
      </c>
      <c r="AN199" s="40">
        <v>999</v>
      </c>
      <c r="AO199" s="40"/>
      <c r="AP199" s="40">
        <v>999</v>
      </c>
      <c r="AQ199" s="40">
        <v>999</v>
      </c>
      <c r="AR199" s="40">
        <v>999</v>
      </c>
      <c r="AS199" s="40">
        <v>999</v>
      </c>
      <c r="AT199" s="40">
        <v>999</v>
      </c>
      <c r="AU199" s="40">
        <v>999</v>
      </c>
      <c r="AV199" s="40">
        <v>999</v>
      </c>
      <c r="AW199" s="40">
        <v>999</v>
      </c>
      <c r="AX199" s="40">
        <v>999</v>
      </c>
      <c r="AY199" s="40">
        <v>999</v>
      </c>
      <c r="AZ199" s="40">
        <v>999</v>
      </c>
      <c r="BA199" s="40">
        <v>999</v>
      </c>
      <c r="BB199" s="40">
        <v>999</v>
      </c>
      <c r="BC199" s="40">
        <v>999</v>
      </c>
      <c r="BD199" s="40">
        <v>999</v>
      </c>
      <c r="BE199" s="40">
        <v>999</v>
      </c>
    </row>
    <row r="200" spans="4:57" ht="15" customHeight="1" x14ac:dyDescent="0.4">
      <c r="D200" s="2" t="s">
        <v>375</v>
      </c>
      <c r="E200" s="4" t="s">
        <v>307</v>
      </c>
      <c r="G200" s="40">
        <v>999</v>
      </c>
      <c r="H200" s="40">
        <v>999</v>
      </c>
      <c r="I200" s="40">
        <v>999</v>
      </c>
      <c r="J200" s="40">
        <v>999</v>
      </c>
      <c r="K200" s="40">
        <v>999</v>
      </c>
      <c r="L200" s="40">
        <v>999</v>
      </c>
      <c r="M200" s="40">
        <v>999</v>
      </c>
      <c r="N200" s="40">
        <v>999</v>
      </c>
      <c r="O200" s="40">
        <v>999</v>
      </c>
      <c r="P200" s="40">
        <v>999</v>
      </c>
      <c r="Q200" s="40">
        <v>999</v>
      </c>
      <c r="R200" s="40">
        <v>999</v>
      </c>
      <c r="S200" s="40">
        <v>999</v>
      </c>
      <c r="T200" s="40">
        <v>999</v>
      </c>
      <c r="U200" s="40">
        <v>999</v>
      </c>
      <c r="V200" s="40">
        <v>999</v>
      </c>
      <c r="W200" s="40">
        <v>999</v>
      </c>
      <c r="X200" s="40">
        <v>999</v>
      </c>
      <c r="Y200" s="40">
        <v>999</v>
      </c>
      <c r="Z200" s="40">
        <v>999</v>
      </c>
      <c r="AA200" s="40">
        <v>999</v>
      </c>
      <c r="AB200" s="40">
        <v>999</v>
      </c>
      <c r="AC200" s="40">
        <v>999</v>
      </c>
      <c r="AD200" s="40">
        <v>999</v>
      </c>
      <c r="AE200" s="40">
        <v>999</v>
      </c>
      <c r="AF200" s="40">
        <v>999</v>
      </c>
      <c r="AG200" s="40">
        <v>999</v>
      </c>
      <c r="AH200" s="40">
        <v>999</v>
      </c>
      <c r="AI200" s="40">
        <v>999</v>
      </c>
      <c r="AJ200" s="40">
        <v>999</v>
      </c>
      <c r="AK200" s="40">
        <v>999</v>
      </c>
      <c r="AL200" s="40">
        <v>999</v>
      </c>
      <c r="AM200" s="40">
        <v>999</v>
      </c>
      <c r="AN200" s="40">
        <v>999</v>
      </c>
      <c r="AO200" s="40"/>
      <c r="AP200" s="40">
        <v>999</v>
      </c>
      <c r="AQ200" s="40">
        <v>999</v>
      </c>
      <c r="AR200" s="40">
        <v>999</v>
      </c>
      <c r="AS200" s="40">
        <v>999</v>
      </c>
      <c r="AT200" s="40">
        <v>999</v>
      </c>
      <c r="AU200" s="40">
        <v>999</v>
      </c>
      <c r="AV200" s="40">
        <v>999</v>
      </c>
      <c r="AW200" s="40">
        <v>999</v>
      </c>
      <c r="AX200" s="40">
        <v>999</v>
      </c>
      <c r="AY200" s="40">
        <v>999</v>
      </c>
      <c r="AZ200" s="40">
        <v>999</v>
      </c>
      <c r="BA200" s="40">
        <v>999</v>
      </c>
      <c r="BB200" s="40">
        <v>999</v>
      </c>
      <c r="BC200" s="40">
        <v>999</v>
      </c>
      <c r="BD200" s="40">
        <v>999</v>
      </c>
      <c r="BE200" s="40">
        <v>999</v>
      </c>
    </row>
    <row r="201" spans="4:57" ht="15" customHeight="1" x14ac:dyDescent="0.4">
      <c r="D201" s="2" t="s">
        <v>375</v>
      </c>
      <c r="E201" s="4" t="s">
        <v>308</v>
      </c>
      <c r="G201" s="40">
        <v>999</v>
      </c>
      <c r="H201" s="40">
        <v>999</v>
      </c>
      <c r="I201" s="40">
        <v>999</v>
      </c>
      <c r="J201" s="40">
        <v>999</v>
      </c>
      <c r="K201" s="40">
        <v>999</v>
      </c>
      <c r="L201" s="40">
        <v>999</v>
      </c>
      <c r="M201" s="40">
        <v>999</v>
      </c>
      <c r="N201" s="40">
        <v>999</v>
      </c>
      <c r="O201" s="40">
        <v>999</v>
      </c>
      <c r="P201" s="40">
        <v>999</v>
      </c>
      <c r="Q201" s="40">
        <v>999</v>
      </c>
      <c r="R201" s="40">
        <v>999</v>
      </c>
      <c r="S201" s="40">
        <v>999</v>
      </c>
      <c r="T201" s="40">
        <v>999</v>
      </c>
      <c r="U201" s="40">
        <v>999</v>
      </c>
      <c r="V201" s="40">
        <v>999</v>
      </c>
      <c r="W201" s="40">
        <v>999</v>
      </c>
      <c r="X201" s="40">
        <v>999</v>
      </c>
      <c r="Y201" s="40">
        <v>999</v>
      </c>
      <c r="Z201" s="40">
        <v>999</v>
      </c>
      <c r="AA201" s="40">
        <v>999</v>
      </c>
      <c r="AB201" s="40">
        <v>999</v>
      </c>
      <c r="AC201" s="40">
        <v>999</v>
      </c>
      <c r="AD201" s="40">
        <v>999</v>
      </c>
      <c r="AE201" s="40">
        <v>999</v>
      </c>
      <c r="AF201" s="40">
        <v>999</v>
      </c>
      <c r="AG201" s="40">
        <v>999</v>
      </c>
      <c r="AH201" s="40">
        <v>999</v>
      </c>
      <c r="AI201" s="40">
        <v>999</v>
      </c>
      <c r="AJ201" s="40">
        <v>999</v>
      </c>
      <c r="AK201" s="40">
        <v>999</v>
      </c>
      <c r="AL201" s="40">
        <v>999</v>
      </c>
      <c r="AM201" s="40">
        <v>999</v>
      </c>
      <c r="AN201" s="40">
        <v>999</v>
      </c>
      <c r="AO201" s="40"/>
      <c r="AP201" s="40">
        <v>999</v>
      </c>
      <c r="AQ201" s="40">
        <v>999</v>
      </c>
      <c r="AR201" s="40">
        <v>999</v>
      </c>
      <c r="AS201" s="40">
        <v>999</v>
      </c>
      <c r="AT201" s="40">
        <v>999</v>
      </c>
      <c r="AU201" s="40">
        <v>999</v>
      </c>
      <c r="AV201" s="40">
        <v>999</v>
      </c>
      <c r="AW201" s="40">
        <v>999</v>
      </c>
      <c r="AX201" s="40">
        <v>999</v>
      </c>
      <c r="AY201" s="40">
        <v>999</v>
      </c>
      <c r="AZ201" s="40">
        <v>999</v>
      </c>
      <c r="BA201" s="40">
        <v>999</v>
      </c>
      <c r="BB201" s="40">
        <v>999</v>
      </c>
      <c r="BC201" s="40">
        <v>999</v>
      </c>
      <c r="BD201" s="40">
        <v>999</v>
      </c>
      <c r="BE201" s="40">
        <v>999</v>
      </c>
    </row>
    <row r="202" spans="4:57" ht="15" customHeight="1" x14ac:dyDescent="0.4">
      <c r="D202" s="2" t="s">
        <v>375</v>
      </c>
      <c r="E202" s="4" t="s">
        <v>309</v>
      </c>
      <c r="G202" s="40">
        <v>999</v>
      </c>
      <c r="H202" s="40">
        <v>999</v>
      </c>
      <c r="I202" s="40">
        <v>999</v>
      </c>
      <c r="J202" s="40">
        <v>999</v>
      </c>
      <c r="K202" s="40">
        <v>999</v>
      </c>
      <c r="L202" s="40">
        <v>999</v>
      </c>
      <c r="M202" s="40">
        <v>999</v>
      </c>
      <c r="N202" s="40">
        <v>999</v>
      </c>
      <c r="O202" s="40">
        <v>999</v>
      </c>
      <c r="P202" s="40">
        <v>999</v>
      </c>
      <c r="Q202" s="40">
        <v>999</v>
      </c>
      <c r="R202" s="40">
        <v>999</v>
      </c>
      <c r="S202" s="40">
        <v>999</v>
      </c>
      <c r="T202" s="40">
        <v>999</v>
      </c>
      <c r="U202" s="40">
        <v>999</v>
      </c>
      <c r="V202" s="40">
        <v>999</v>
      </c>
      <c r="W202" s="40">
        <v>999</v>
      </c>
      <c r="X202" s="40">
        <v>999</v>
      </c>
      <c r="Y202" s="40">
        <v>999</v>
      </c>
      <c r="Z202" s="40">
        <v>999</v>
      </c>
      <c r="AA202" s="40">
        <v>999</v>
      </c>
      <c r="AB202" s="40">
        <v>999</v>
      </c>
      <c r="AC202" s="40">
        <v>999</v>
      </c>
      <c r="AD202" s="40">
        <v>999</v>
      </c>
      <c r="AE202" s="40">
        <v>999</v>
      </c>
      <c r="AF202" s="40">
        <v>999</v>
      </c>
      <c r="AG202" s="40">
        <v>999</v>
      </c>
      <c r="AH202" s="40">
        <v>999</v>
      </c>
      <c r="AI202" s="40">
        <v>999</v>
      </c>
      <c r="AJ202" s="40">
        <v>999</v>
      </c>
      <c r="AK202" s="40">
        <v>999</v>
      </c>
      <c r="AL202" s="40">
        <v>999</v>
      </c>
      <c r="AM202" s="40">
        <v>999</v>
      </c>
      <c r="AN202" s="40">
        <v>999</v>
      </c>
      <c r="AO202" s="40"/>
      <c r="AP202" s="40">
        <v>999</v>
      </c>
      <c r="AQ202" s="40">
        <v>999</v>
      </c>
      <c r="AR202" s="40">
        <v>999</v>
      </c>
      <c r="AS202" s="40">
        <v>999</v>
      </c>
      <c r="AT202" s="40">
        <v>999</v>
      </c>
      <c r="AU202" s="40">
        <v>999</v>
      </c>
      <c r="AV202" s="40">
        <v>999</v>
      </c>
      <c r="AW202" s="40">
        <v>999</v>
      </c>
      <c r="AX202" s="40">
        <v>999</v>
      </c>
      <c r="AY202" s="40">
        <v>999</v>
      </c>
      <c r="AZ202" s="40">
        <v>999</v>
      </c>
      <c r="BA202" s="40">
        <v>999</v>
      </c>
      <c r="BB202" s="40">
        <v>999</v>
      </c>
      <c r="BC202" s="40">
        <v>999</v>
      </c>
      <c r="BD202" s="40">
        <v>999</v>
      </c>
      <c r="BE202" s="40">
        <v>999</v>
      </c>
    </row>
    <row r="203" spans="4:57" ht="15" customHeight="1" x14ac:dyDescent="0.4">
      <c r="D203" s="2" t="s">
        <v>375</v>
      </c>
      <c r="E203" s="4" t="s">
        <v>310</v>
      </c>
      <c r="G203" s="40">
        <v>999</v>
      </c>
      <c r="H203" s="40">
        <v>999</v>
      </c>
      <c r="I203" s="40">
        <v>999</v>
      </c>
      <c r="J203" s="40">
        <v>999</v>
      </c>
      <c r="K203" s="40">
        <v>999</v>
      </c>
      <c r="L203" s="40">
        <v>999</v>
      </c>
      <c r="M203" s="40">
        <v>999</v>
      </c>
      <c r="N203" s="40">
        <v>999</v>
      </c>
      <c r="O203" s="40">
        <v>999</v>
      </c>
      <c r="P203" s="40">
        <v>999</v>
      </c>
      <c r="Q203" s="40">
        <v>999</v>
      </c>
      <c r="R203" s="40">
        <v>999</v>
      </c>
      <c r="S203" s="40">
        <v>999</v>
      </c>
      <c r="T203" s="40">
        <v>999</v>
      </c>
      <c r="U203" s="40">
        <v>999</v>
      </c>
      <c r="V203" s="40">
        <v>999</v>
      </c>
      <c r="W203" s="40">
        <v>999</v>
      </c>
      <c r="X203" s="40">
        <v>999</v>
      </c>
      <c r="Y203" s="40">
        <v>999</v>
      </c>
      <c r="Z203" s="40">
        <v>999</v>
      </c>
      <c r="AA203" s="40">
        <v>999</v>
      </c>
      <c r="AB203" s="40">
        <v>999</v>
      </c>
      <c r="AC203" s="40">
        <v>999</v>
      </c>
      <c r="AD203" s="40">
        <v>999</v>
      </c>
      <c r="AE203" s="40">
        <v>999</v>
      </c>
      <c r="AF203" s="40">
        <v>999</v>
      </c>
      <c r="AG203" s="40">
        <v>999</v>
      </c>
      <c r="AH203" s="40">
        <v>999</v>
      </c>
      <c r="AI203" s="40">
        <v>999</v>
      </c>
      <c r="AJ203" s="40">
        <v>999</v>
      </c>
      <c r="AK203" s="40">
        <v>999</v>
      </c>
      <c r="AL203" s="40">
        <v>999</v>
      </c>
      <c r="AM203" s="40">
        <v>999</v>
      </c>
      <c r="AN203" s="40">
        <v>999</v>
      </c>
      <c r="AO203" s="40"/>
      <c r="AP203" s="40">
        <v>999</v>
      </c>
      <c r="AQ203" s="40">
        <v>999</v>
      </c>
      <c r="AR203" s="40">
        <v>999</v>
      </c>
      <c r="AS203" s="40">
        <v>999</v>
      </c>
      <c r="AT203" s="40">
        <v>999</v>
      </c>
      <c r="AU203" s="40">
        <v>999</v>
      </c>
      <c r="AV203" s="40">
        <v>999</v>
      </c>
      <c r="AW203" s="40">
        <v>999</v>
      </c>
      <c r="AX203" s="40">
        <v>999</v>
      </c>
      <c r="AY203" s="40">
        <v>999</v>
      </c>
      <c r="AZ203" s="40">
        <v>999</v>
      </c>
      <c r="BA203" s="40">
        <v>999</v>
      </c>
      <c r="BB203" s="40">
        <v>999</v>
      </c>
      <c r="BC203" s="40">
        <v>999</v>
      </c>
      <c r="BD203" s="40">
        <v>999</v>
      </c>
      <c r="BE203" s="40">
        <v>999</v>
      </c>
    </row>
    <row r="204" spans="4:57" ht="15" customHeight="1" x14ac:dyDescent="0.4">
      <c r="D204" s="2" t="s">
        <v>375</v>
      </c>
      <c r="E204" s="4" t="s">
        <v>311</v>
      </c>
      <c r="G204" s="40">
        <v>999</v>
      </c>
      <c r="H204" s="40">
        <v>999</v>
      </c>
      <c r="I204" s="40">
        <v>999</v>
      </c>
      <c r="J204" s="40">
        <v>999</v>
      </c>
      <c r="K204" s="40">
        <v>999</v>
      </c>
      <c r="L204" s="40">
        <v>999</v>
      </c>
      <c r="M204" s="40">
        <v>999</v>
      </c>
      <c r="N204" s="40">
        <v>999</v>
      </c>
      <c r="O204" s="40">
        <v>999</v>
      </c>
      <c r="P204" s="40">
        <v>999</v>
      </c>
      <c r="Q204" s="40">
        <v>999</v>
      </c>
      <c r="R204" s="40">
        <v>999</v>
      </c>
      <c r="S204" s="40">
        <v>999</v>
      </c>
      <c r="T204" s="40">
        <v>999</v>
      </c>
      <c r="U204" s="40">
        <v>999</v>
      </c>
      <c r="V204" s="40">
        <v>999</v>
      </c>
      <c r="W204" s="40">
        <v>999</v>
      </c>
      <c r="X204" s="40">
        <v>999</v>
      </c>
      <c r="Y204" s="40">
        <v>999</v>
      </c>
      <c r="Z204" s="40">
        <v>999</v>
      </c>
      <c r="AA204" s="40">
        <v>999</v>
      </c>
      <c r="AB204" s="40">
        <v>999</v>
      </c>
      <c r="AC204" s="40">
        <v>999</v>
      </c>
      <c r="AD204" s="40">
        <v>999</v>
      </c>
      <c r="AE204" s="40">
        <v>999</v>
      </c>
      <c r="AF204" s="40">
        <v>999</v>
      </c>
      <c r="AG204" s="40">
        <v>999</v>
      </c>
      <c r="AH204" s="40">
        <v>999</v>
      </c>
      <c r="AI204" s="40">
        <v>999</v>
      </c>
      <c r="AJ204" s="40">
        <v>999</v>
      </c>
      <c r="AK204" s="40">
        <v>999</v>
      </c>
      <c r="AL204" s="40">
        <v>999</v>
      </c>
      <c r="AM204" s="40">
        <v>999</v>
      </c>
      <c r="AN204" s="40">
        <v>999</v>
      </c>
      <c r="AO204" s="40"/>
      <c r="AP204" s="40">
        <v>999</v>
      </c>
      <c r="AQ204" s="40">
        <v>999</v>
      </c>
      <c r="AR204" s="40">
        <v>999</v>
      </c>
      <c r="AS204" s="40">
        <v>999</v>
      </c>
      <c r="AT204" s="40">
        <v>999</v>
      </c>
      <c r="AU204" s="40">
        <v>999</v>
      </c>
      <c r="AV204" s="40">
        <v>999</v>
      </c>
      <c r="AW204" s="40">
        <v>999</v>
      </c>
      <c r="AX204" s="40">
        <v>999</v>
      </c>
      <c r="AY204" s="40">
        <v>999</v>
      </c>
      <c r="AZ204" s="40">
        <v>999</v>
      </c>
      <c r="BA204" s="40">
        <v>999</v>
      </c>
      <c r="BB204" s="40">
        <v>999</v>
      </c>
      <c r="BC204" s="40">
        <v>999</v>
      </c>
      <c r="BD204" s="40">
        <v>999</v>
      </c>
      <c r="BE204" s="40">
        <v>999</v>
      </c>
    </row>
    <row r="205" spans="4:57" ht="15" customHeight="1" x14ac:dyDescent="0.4">
      <c r="D205" s="2" t="s">
        <v>375</v>
      </c>
      <c r="E205" s="4" t="s">
        <v>312</v>
      </c>
      <c r="G205" s="40">
        <v>999</v>
      </c>
      <c r="H205" s="40">
        <v>999</v>
      </c>
      <c r="I205" s="40">
        <v>999</v>
      </c>
      <c r="J205" s="40">
        <v>999</v>
      </c>
      <c r="K205" s="40">
        <v>999</v>
      </c>
      <c r="L205" s="40">
        <v>999</v>
      </c>
      <c r="M205" s="40">
        <v>999</v>
      </c>
      <c r="N205" s="40">
        <v>999</v>
      </c>
      <c r="O205" s="40">
        <v>999</v>
      </c>
      <c r="P205" s="40">
        <v>999</v>
      </c>
      <c r="Q205" s="40">
        <v>999</v>
      </c>
      <c r="R205" s="40">
        <v>999</v>
      </c>
      <c r="S205" s="40">
        <v>999</v>
      </c>
      <c r="T205" s="40">
        <v>999</v>
      </c>
      <c r="U205" s="40">
        <v>999</v>
      </c>
      <c r="V205" s="40">
        <v>999</v>
      </c>
      <c r="W205" s="40">
        <v>999</v>
      </c>
      <c r="X205" s="40">
        <v>999</v>
      </c>
      <c r="Y205" s="40">
        <v>999</v>
      </c>
      <c r="Z205" s="40">
        <v>999</v>
      </c>
      <c r="AA205" s="40">
        <v>999</v>
      </c>
      <c r="AB205" s="40">
        <v>999</v>
      </c>
      <c r="AC205" s="40">
        <v>999</v>
      </c>
      <c r="AD205" s="40">
        <v>999</v>
      </c>
      <c r="AE205" s="40">
        <v>999</v>
      </c>
      <c r="AF205" s="40">
        <v>999</v>
      </c>
      <c r="AG205" s="40">
        <v>999</v>
      </c>
      <c r="AH205" s="40">
        <v>999</v>
      </c>
      <c r="AI205" s="40">
        <v>999</v>
      </c>
      <c r="AJ205" s="40">
        <v>999</v>
      </c>
      <c r="AK205" s="40">
        <v>999</v>
      </c>
      <c r="AL205" s="40">
        <v>999</v>
      </c>
      <c r="AM205" s="40">
        <v>999</v>
      </c>
      <c r="AN205" s="40">
        <v>999</v>
      </c>
      <c r="AO205" s="40"/>
      <c r="AP205" s="40">
        <v>999</v>
      </c>
      <c r="AQ205" s="40">
        <v>999</v>
      </c>
      <c r="AR205" s="40">
        <v>999</v>
      </c>
      <c r="AS205" s="40">
        <v>999</v>
      </c>
      <c r="AT205" s="40">
        <v>999</v>
      </c>
      <c r="AU205" s="40">
        <v>999</v>
      </c>
      <c r="AV205" s="40">
        <v>999</v>
      </c>
      <c r="AW205" s="40">
        <v>999</v>
      </c>
      <c r="AX205" s="40">
        <v>999</v>
      </c>
      <c r="AY205" s="40">
        <v>999</v>
      </c>
      <c r="AZ205" s="40">
        <v>999</v>
      </c>
      <c r="BA205" s="40">
        <v>999</v>
      </c>
      <c r="BB205" s="40">
        <v>999</v>
      </c>
      <c r="BC205" s="40">
        <v>999</v>
      </c>
      <c r="BD205" s="40">
        <v>999</v>
      </c>
      <c r="BE205" s="40">
        <v>999</v>
      </c>
    </row>
    <row r="206" spans="4:57" ht="15" customHeight="1" x14ac:dyDescent="0.4">
      <c r="D206" s="2" t="s">
        <v>375</v>
      </c>
      <c r="E206" s="4" t="s">
        <v>313</v>
      </c>
      <c r="G206" s="40">
        <v>999</v>
      </c>
      <c r="H206" s="40">
        <v>999</v>
      </c>
      <c r="I206" s="40">
        <v>999</v>
      </c>
      <c r="J206" s="40">
        <v>999</v>
      </c>
      <c r="K206" s="40">
        <v>999</v>
      </c>
      <c r="L206" s="40">
        <v>999</v>
      </c>
      <c r="M206" s="40">
        <v>999</v>
      </c>
      <c r="N206" s="40">
        <v>999</v>
      </c>
      <c r="O206" s="40">
        <v>999</v>
      </c>
      <c r="P206" s="40">
        <v>999</v>
      </c>
      <c r="Q206" s="40">
        <v>999</v>
      </c>
      <c r="R206" s="40">
        <v>999</v>
      </c>
      <c r="S206" s="40">
        <v>999</v>
      </c>
      <c r="T206" s="40">
        <v>999</v>
      </c>
      <c r="U206" s="40">
        <v>999</v>
      </c>
      <c r="V206" s="40">
        <v>999</v>
      </c>
      <c r="W206" s="40">
        <v>999</v>
      </c>
      <c r="X206" s="40">
        <v>999</v>
      </c>
      <c r="Y206" s="40">
        <v>999</v>
      </c>
      <c r="Z206" s="40">
        <v>999</v>
      </c>
      <c r="AA206" s="40">
        <v>999</v>
      </c>
      <c r="AB206" s="40">
        <v>999</v>
      </c>
      <c r="AC206" s="40">
        <v>999</v>
      </c>
      <c r="AD206" s="40">
        <v>999</v>
      </c>
      <c r="AE206" s="40">
        <v>999</v>
      </c>
      <c r="AF206" s="40">
        <v>999</v>
      </c>
      <c r="AG206" s="40">
        <v>999</v>
      </c>
      <c r="AH206" s="40">
        <v>999</v>
      </c>
      <c r="AI206" s="40">
        <v>999</v>
      </c>
      <c r="AJ206" s="40">
        <v>999</v>
      </c>
      <c r="AK206" s="40">
        <v>999</v>
      </c>
      <c r="AL206" s="40">
        <v>999</v>
      </c>
      <c r="AM206" s="40">
        <v>999</v>
      </c>
      <c r="AN206" s="40">
        <v>999</v>
      </c>
      <c r="AO206" s="40"/>
      <c r="AP206" s="40">
        <v>999</v>
      </c>
      <c r="AQ206" s="40">
        <v>999</v>
      </c>
      <c r="AR206" s="40">
        <v>999</v>
      </c>
      <c r="AS206" s="40">
        <v>999</v>
      </c>
      <c r="AT206" s="40">
        <v>999</v>
      </c>
      <c r="AU206" s="40">
        <v>999</v>
      </c>
      <c r="AV206" s="40">
        <v>999</v>
      </c>
      <c r="AW206" s="40">
        <v>999</v>
      </c>
      <c r="AX206" s="40">
        <v>999</v>
      </c>
      <c r="AY206" s="40">
        <v>999</v>
      </c>
      <c r="AZ206" s="40">
        <v>999</v>
      </c>
      <c r="BA206" s="40">
        <v>999</v>
      </c>
      <c r="BB206" s="40">
        <v>999</v>
      </c>
      <c r="BC206" s="40">
        <v>999</v>
      </c>
      <c r="BD206" s="40">
        <v>999</v>
      </c>
      <c r="BE206" s="40">
        <v>999</v>
      </c>
    </row>
    <row r="207" spans="4:57" ht="15" customHeight="1" x14ac:dyDescent="0.4">
      <c r="D207" s="2" t="s">
        <v>375</v>
      </c>
      <c r="E207" s="4" t="s">
        <v>314</v>
      </c>
      <c r="G207" s="40">
        <v>999</v>
      </c>
      <c r="H207" s="40">
        <v>999</v>
      </c>
      <c r="I207" s="40">
        <v>999</v>
      </c>
      <c r="J207" s="40">
        <v>999</v>
      </c>
      <c r="K207" s="40">
        <v>999</v>
      </c>
      <c r="L207" s="40">
        <v>999</v>
      </c>
      <c r="M207" s="40">
        <v>999</v>
      </c>
      <c r="N207" s="40">
        <v>999</v>
      </c>
      <c r="O207" s="40">
        <v>999</v>
      </c>
      <c r="P207" s="40">
        <v>999</v>
      </c>
      <c r="Q207" s="40">
        <v>999</v>
      </c>
      <c r="R207" s="40">
        <v>999</v>
      </c>
      <c r="S207" s="40">
        <v>999</v>
      </c>
      <c r="T207" s="40">
        <v>999</v>
      </c>
      <c r="U207" s="40">
        <v>999</v>
      </c>
      <c r="V207" s="40">
        <v>999</v>
      </c>
      <c r="W207" s="40">
        <v>999</v>
      </c>
      <c r="X207" s="40">
        <v>999</v>
      </c>
      <c r="Y207" s="40">
        <v>999</v>
      </c>
      <c r="Z207" s="40">
        <v>999</v>
      </c>
      <c r="AA207" s="40">
        <v>999</v>
      </c>
      <c r="AB207" s="40">
        <v>999</v>
      </c>
      <c r="AC207" s="40">
        <v>999</v>
      </c>
      <c r="AD207" s="40">
        <v>999</v>
      </c>
      <c r="AE207" s="40">
        <v>999</v>
      </c>
      <c r="AF207" s="40">
        <v>999</v>
      </c>
      <c r="AG207" s="40">
        <v>999</v>
      </c>
      <c r="AH207" s="40">
        <v>999</v>
      </c>
      <c r="AI207" s="40">
        <v>999</v>
      </c>
      <c r="AJ207" s="40">
        <v>999</v>
      </c>
      <c r="AK207" s="40">
        <v>999</v>
      </c>
      <c r="AL207" s="40">
        <v>999</v>
      </c>
      <c r="AM207" s="40">
        <v>999</v>
      </c>
      <c r="AN207" s="40">
        <v>999</v>
      </c>
      <c r="AO207" s="40"/>
      <c r="AP207" s="40">
        <v>999</v>
      </c>
      <c r="AQ207" s="40">
        <v>999</v>
      </c>
      <c r="AR207" s="40">
        <v>999</v>
      </c>
      <c r="AS207" s="40">
        <v>999</v>
      </c>
      <c r="AT207" s="40">
        <v>999</v>
      </c>
      <c r="AU207" s="40">
        <v>999</v>
      </c>
      <c r="AV207" s="40">
        <v>999</v>
      </c>
      <c r="AW207" s="40">
        <v>999</v>
      </c>
      <c r="AX207" s="40">
        <v>999</v>
      </c>
      <c r="AY207" s="40">
        <v>999</v>
      </c>
      <c r="AZ207" s="40">
        <v>999</v>
      </c>
      <c r="BA207" s="40">
        <v>999</v>
      </c>
      <c r="BB207" s="40">
        <v>999</v>
      </c>
      <c r="BC207" s="40">
        <v>999</v>
      </c>
      <c r="BD207" s="40">
        <v>999</v>
      </c>
      <c r="BE207" s="40">
        <v>999</v>
      </c>
    </row>
    <row r="208" spans="4:57" ht="15" customHeight="1" x14ac:dyDescent="0.4">
      <c r="D208" s="2" t="s">
        <v>375</v>
      </c>
      <c r="E208" s="4" t="s">
        <v>315</v>
      </c>
      <c r="G208" s="40">
        <v>999</v>
      </c>
      <c r="H208" s="40">
        <v>999</v>
      </c>
      <c r="I208" s="40">
        <v>999</v>
      </c>
      <c r="J208" s="40">
        <v>999</v>
      </c>
      <c r="K208" s="40">
        <v>999</v>
      </c>
      <c r="L208" s="40">
        <v>999</v>
      </c>
      <c r="M208" s="40">
        <v>999</v>
      </c>
      <c r="N208" s="40">
        <v>999</v>
      </c>
      <c r="O208" s="40">
        <v>999</v>
      </c>
      <c r="P208" s="40">
        <v>999</v>
      </c>
      <c r="Q208" s="40">
        <v>999</v>
      </c>
      <c r="R208" s="40">
        <v>999</v>
      </c>
      <c r="S208" s="40">
        <v>999</v>
      </c>
      <c r="T208" s="40">
        <v>999</v>
      </c>
      <c r="U208" s="40">
        <v>999</v>
      </c>
      <c r="V208" s="40">
        <v>999</v>
      </c>
      <c r="W208" s="40">
        <v>999</v>
      </c>
      <c r="X208" s="40">
        <v>999</v>
      </c>
      <c r="Y208" s="40">
        <v>999</v>
      </c>
      <c r="Z208" s="40">
        <v>999</v>
      </c>
      <c r="AA208" s="40">
        <v>999</v>
      </c>
      <c r="AB208" s="40">
        <v>999</v>
      </c>
      <c r="AC208" s="40">
        <v>999</v>
      </c>
      <c r="AD208" s="40">
        <v>999</v>
      </c>
      <c r="AE208" s="40">
        <v>999</v>
      </c>
      <c r="AF208" s="40">
        <v>999</v>
      </c>
      <c r="AG208" s="40">
        <v>999</v>
      </c>
      <c r="AH208" s="40">
        <v>999</v>
      </c>
      <c r="AI208" s="40">
        <v>999</v>
      </c>
      <c r="AJ208" s="40">
        <v>999</v>
      </c>
      <c r="AK208" s="40">
        <v>999</v>
      </c>
      <c r="AL208" s="40">
        <v>999</v>
      </c>
      <c r="AM208" s="40">
        <v>999</v>
      </c>
      <c r="AN208" s="40">
        <v>999</v>
      </c>
      <c r="AO208" s="40"/>
      <c r="AP208" s="40">
        <v>999</v>
      </c>
      <c r="AQ208" s="40">
        <v>999</v>
      </c>
      <c r="AR208" s="40">
        <v>999</v>
      </c>
      <c r="AS208" s="40">
        <v>999</v>
      </c>
      <c r="AT208" s="40">
        <v>999</v>
      </c>
      <c r="AU208" s="40">
        <v>999</v>
      </c>
      <c r="AV208" s="40">
        <v>999</v>
      </c>
      <c r="AW208" s="40">
        <v>999</v>
      </c>
      <c r="AX208" s="40">
        <v>999</v>
      </c>
      <c r="AY208" s="40">
        <v>999</v>
      </c>
      <c r="AZ208" s="40">
        <v>999</v>
      </c>
      <c r="BA208" s="40">
        <v>999</v>
      </c>
      <c r="BB208" s="40">
        <v>999</v>
      </c>
      <c r="BC208" s="40">
        <v>999</v>
      </c>
      <c r="BD208" s="40">
        <v>999</v>
      </c>
      <c r="BE208" s="40">
        <v>999</v>
      </c>
    </row>
    <row r="209" spans="4:57" ht="15" customHeight="1" x14ac:dyDescent="0.4">
      <c r="D209" s="2" t="s">
        <v>375</v>
      </c>
      <c r="E209" s="4" t="s">
        <v>316</v>
      </c>
      <c r="G209" s="40">
        <v>999</v>
      </c>
      <c r="H209" s="40">
        <v>999</v>
      </c>
      <c r="I209" s="40">
        <v>999</v>
      </c>
      <c r="J209" s="40">
        <v>999</v>
      </c>
      <c r="K209" s="40">
        <v>999</v>
      </c>
      <c r="L209" s="40">
        <v>999</v>
      </c>
      <c r="M209" s="40">
        <v>999</v>
      </c>
      <c r="N209" s="40">
        <v>999</v>
      </c>
      <c r="O209" s="40">
        <v>999</v>
      </c>
      <c r="P209" s="40">
        <v>999</v>
      </c>
      <c r="Q209" s="40">
        <v>999</v>
      </c>
      <c r="R209" s="40">
        <v>999</v>
      </c>
      <c r="S209" s="40">
        <v>999</v>
      </c>
      <c r="T209" s="40">
        <v>999</v>
      </c>
      <c r="U209" s="40">
        <v>999</v>
      </c>
      <c r="V209" s="40">
        <v>999</v>
      </c>
      <c r="W209" s="40">
        <v>999</v>
      </c>
      <c r="X209" s="40">
        <v>999</v>
      </c>
      <c r="Y209" s="40">
        <v>999</v>
      </c>
      <c r="Z209" s="40">
        <v>999</v>
      </c>
      <c r="AA209" s="40">
        <v>999</v>
      </c>
      <c r="AB209" s="40">
        <v>999</v>
      </c>
      <c r="AC209" s="40">
        <v>999</v>
      </c>
      <c r="AD209" s="40">
        <v>999</v>
      </c>
      <c r="AE209" s="40">
        <v>999</v>
      </c>
      <c r="AF209" s="40">
        <v>999</v>
      </c>
      <c r="AG209" s="40">
        <v>999</v>
      </c>
      <c r="AH209" s="40">
        <v>999</v>
      </c>
      <c r="AI209" s="40">
        <v>999</v>
      </c>
      <c r="AJ209" s="40">
        <v>999</v>
      </c>
      <c r="AK209" s="40">
        <v>999</v>
      </c>
      <c r="AL209" s="40">
        <v>999</v>
      </c>
      <c r="AM209" s="40">
        <v>999</v>
      </c>
      <c r="AN209" s="40">
        <v>999</v>
      </c>
      <c r="AO209" s="40"/>
      <c r="AP209" s="40">
        <v>999</v>
      </c>
      <c r="AQ209" s="40">
        <v>999</v>
      </c>
      <c r="AR209" s="40">
        <v>999</v>
      </c>
      <c r="AS209" s="40">
        <v>999</v>
      </c>
      <c r="AT209" s="40">
        <v>999</v>
      </c>
      <c r="AU209" s="40">
        <v>999</v>
      </c>
      <c r="AV209" s="40">
        <v>999</v>
      </c>
      <c r="AW209" s="40">
        <v>999</v>
      </c>
      <c r="AX209" s="40">
        <v>999</v>
      </c>
      <c r="AY209" s="40">
        <v>999</v>
      </c>
      <c r="AZ209" s="40">
        <v>999</v>
      </c>
      <c r="BA209" s="40">
        <v>999</v>
      </c>
      <c r="BB209" s="40">
        <v>999</v>
      </c>
      <c r="BC209" s="40">
        <v>999</v>
      </c>
      <c r="BD209" s="40">
        <v>999</v>
      </c>
      <c r="BE209" s="40">
        <v>999</v>
      </c>
    </row>
    <row r="210" spans="4:57" ht="15" customHeight="1" x14ac:dyDescent="0.4">
      <c r="D210" s="2" t="s">
        <v>375</v>
      </c>
      <c r="E210" s="4" t="s">
        <v>317</v>
      </c>
      <c r="G210" s="40">
        <v>999</v>
      </c>
      <c r="H210" s="40">
        <v>999</v>
      </c>
      <c r="I210" s="40">
        <v>999</v>
      </c>
      <c r="J210" s="40">
        <v>999</v>
      </c>
      <c r="K210" s="40">
        <v>999</v>
      </c>
      <c r="L210" s="40">
        <v>999</v>
      </c>
      <c r="M210" s="40">
        <v>999</v>
      </c>
      <c r="N210" s="40">
        <v>999</v>
      </c>
      <c r="O210" s="40">
        <v>999</v>
      </c>
      <c r="P210" s="40">
        <v>999</v>
      </c>
      <c r="Q210" s="40">
        <v>999</v>
      </c>
      <c r="R210" s="40">
        <v>999</v>
      </c>
      <c r="S210" s="40">
        <v>999</v>
      </c>
      <c r="T210" s="40">
        <v>999</v>
      </c>
      <c r="U210" s="40">
        <v>999</v>
      </c>
      <c r="V210" s="40">
        <v>999</v>
      </c>
      <c r="W210" s="40">
        <v>999</v>
      </c>
      <c r="X210" s="40">
        <v>999</v>
      </c>
      <c r="Y210" s="40">
        <v>999</v>
      </c>
      <c r="Z210" s="40">
        <v>999</v>
      </c>
      <c r="AA210" s="40">
        <v>999</v>
      </c>
      <c r="AB210" s="40">
        <v>999</v>
      </c>
      <c r="AC210" s="40">
        <v>999</v>
      </c>
      <c r="AD210" s="40">
        <v>999</v>
      </c>
      <c r="AE210" s="40">
        <v>999</v>
      </c>
      <c r="AF210" s="40">
        <v>999</v>
      </c>
      <c r="AG210" s="40">
        <v>999</v>
      </c>
      <c r="AH210" s="40">
        <v>999</v>
      </c>
      <c r="AI210" s="40">
        <v>999</v>
      </c>
      <c r="AJ210" s="40">
        <v>999</v>
      </c>
      <c r="AK210" s="40">
        <v>999</v>
      </c>
      <c r="AL210" s="40">
        <v>999</v>
      </c>
      <c r="AM210" s="40">
        <v>999</v>
      </c>
      <c r="AN210" s="40">
        <v>999</v>
      </c>
      <c r="AO210" s="40"/>
      <c r="AP210" s="40">
        <v>999</v>
      </c>
      <c r="AQ210" s="40">
        <v>999</v>
      </c>
      <c r="AR210" s="40">
        <v>999</v>
      </c>
      <c r="AS210" s="40">
        <v>999</v>
      </c>
      <c r="AT210" s="40">
        <v>999</v>
      </c>
      <c r="AU210" s="40">
        <v>999</v>
      </c>
      <c r="AV210" s="40">
        <v>999</v>
      </c>
      <c r="AW210" s="40">
        <v>999</v>
      </c>
      <c r="AX210" s="40">
        <v>999</v>
      </c>
      <c r="AY210" s="40">
        <v>999</v>
      </c>
      <c r="AZ210" s="40">
        <v>999</v>
      </c>
      <c r="BA210" s="40">
        <v>999</v>
      </c>
      <c r="BB210" s="40">
        <v>999</v>
      </c>
      <c r="BC210" s="40">
        <v>999</v>
      </c>
      <c r="BD210" s="40">
        <v>999</v>
      </c>
      <c r="BE210" s="40">
        <v>999</v>
      </c>
    </row>
    <row r="211" spans="4:57" ht="15" customHeight="1" x14ac:dyDescent="0.4">
      <c r="D211" s="2" t="s">
        <v>375</v>
      </c>
      <c r="E211" s="4" t="s">
        <v>318</v>
      </c>
      <c r="G211" s="40">
        <v>999</v>
      </c>
      <c r="H211" s="40">
        <v>999</v>
      </c>
      <c r="I211" s="40">
        <v>999</v>
      </c>
      <c r="J211" s="40">
        <v>999</v>
      </c>
      <c r="K211" s="40">
        <v>999</v>
      </c>
      <c r="L211" s="40">
        <v>999</v>
      </c>
      <c r="M211" s="40">
        <v>999</v>
      </c>
      <c r="N211" s="40">
        <v>999</v>
      </c>
      <c r="O211" s="40">
        <v>999</v>
      </c>
      <c r="P211" s="40">
        <v>999</v>
      </c>
      <c r="Q211" s="40">
        <v>999</v>
      </c>
      <c r="R211" s="40">
        <v>999</v>
      </c>
      <c r="S211" s="40">
        <v>999</v>
      </c>
      <c r="T211" s="40">
        <v>999</v>
      </c>
      <c r="U211" s="40">
        <v>999</v>
      </c>
      <c r="V211" s="40">
        <v>999</v>
      </c>
      <c r="W211" s="40">
        <v>999</v>
      </c>
      <c r="X211" s="40">
        <v>999</v>
      </c>
      <c r="Y211" s="40">
        <v>999</v>
      </c>
      <c r="Z211" s="40">
        <v>999</v>
      </c>
      <c r="AA211" s="40">
        <v>999</v>
      </c>
      <c r="AB211" s="40">
        <v>999</v>
      </c>
      <c r="AC211" s="40">
        <v>999</v>
      </c>
      <c r="AD211" s="40">
        <v>999</v>
      </c>
      <c r="AE211" s="40">
        <v>999</v>
      </c>
      <c r="AF211" s="40">
        <v>999</v>
      </c>
      <c r="AG211" s="40">
        <v>999</v>
      </c>
      <c r="AH211" s="40">
        <v>999</v>
      </c>
      <c r="AI211" s="40">
        <v>999</v>
      </c>
      <c r="AJ211" s="40">
        <v>999</v>
      </c>
      <c r="AK211" s="40">
        <v>999</v>
      </c>
      <c r="AL211" s="40">
        <v>999</v>
      </c>
      <c r="AM211" s="40">
        <v>999</v>
      </c>
      <c r="AN211" s="40">
        <v>999</v>
      </c>
      <c r="AO211" s="40"/>
      <c r="AP211" s="40">
        <v>999</v>
      </c>
      <c r="AQ211" s="40">
        <v>999</v>
      </c>
      <c r="AR211" s="40">
        <v>999</v>
      </c>
      <c r="AS211" s="40">
        <v>999</v>
      </c>
      <c r="AT211" s="40">
        <v>999</v>
      </c>
      <c r="AU211" s="40">
        <v>999</v>
      </c>
      <c r="AV211" s="40">
        <v>999</v>
      </c>
      <c r="AW211" s="40">
        <v>999</v>
      </c>
      <c r="AX211" s="40">
        <v>999</v>
      </c>
      <c r="AY211" s="40">
        <v>999</v>
      </c>
      <c r="AZ211" s="40">
        <v>999</v>
      </c>
      <c r="BA211" s="40">
        <v>999</v>
      </c>
      <c r="BB211" s="40">
        <v>999</v>
      </c>
      <c r="BC211" s="40">
        <v>999</v>
      </c>
      <c r="BD211" s="40">
        <v>999</v>
      </c>
      <c r="BE211" s="40">
        <v>999</v>
      </c>
    </row>
    <row r="212" spans="4:57" ht="15" customHeight="1" x14ac:dyDescent="0.4">
      <c r="D212" s="2" t="s">
        <v>375</v>
      </c>
      <c r="E212" s="4" t="s">
        <v>319</v>
      </c>
      <c r="G212" s="40">
        <v>999</v>
      </c>
      <c r="H212" s="40">
        <v>999</v>
      </c>
      <c r="I212" s="40">
        <v>999</v>
      </c>
      <c r="J212" s="40">
        <v>999</v>
      </c>
      <c r="K212" s="40">
        <v>999</v>
      </c>
      <c r="L212" s="40">
        <v>999</v>
      </c>
      <c r="M212" s="40">
        <v>999</v>
      </c>
      <c r="N212" s="40">
        <v>999</v>
      </c>
      <c r="O212" s="40">
        <v>999</v>
      </c>
      <c r="P212" s="40">
        <v>999</v>
      </c>
      <c r="Q212" s="40">
        <v>999</v>
      </c>
      <c r="R212" s="40">
        <v>999</v>
      </c>
      <c r="S212" s="40">
        <v>999</v>
      </c>
      <c r="T212" s="40">
        <v>999</v>
      </c>
      <c r="U212" s="40">
        <v>999</v>
      </c>
      <c r="V212" s="40">
        <v>999</v>
      </c>
      <c r="W212" s="40">
        <v>999</v>
      </c>
      <c r="X212" s="40">
        <v>999</v>
      </c>
      <c r="Y212" s="40">
        <v>999</v>
      </c>
      <c r="Z212" s="40">
        <v>999</v>
      </c>
      <c r="AA212" s="40">
        <v>999</v>
      </c>
      <c r="AB212" s="40">
        <v>999</v>
      </c>
      <c r="AC212" s="40">
        <v>999</v>
      </c>
      <c r="AD212" s="40">
        <v>999</v>
      </c>
      <c r="AE212" s="40">
        <v>999</v>
      </c>
      <c r="AF212" s="40">
        <v>999</v>
      </c>
      <c r="AG212" s="40">
        <v>999</v>
      </c>
      <c r="AH212" s="40">
        <v>999</v>
      </c>
      <c r="AI212" s="40">
        <v>999</v>
      </c>
      <c r="AJ212" s="40">
        <v>999</v>
      </c>
      <c r="AK212" s="40">
        <v>999</v>
      </c>
      <c r="AL212" s="40">
        <v>999</v>
      </c>
      <c r="AM212" s="40">
        <v>999</v>
      </c>
      <c r="AN212" s="40">
        <v>999</v>
      </c>
      <c r="AO212" s="40"/>
      <c r="AP212" s="40">
        <v>999</v>
      </c>
      <c r="AQ212" s="40">
        <v>999</v>
      </c>
      <c r="AR212" s="40">
        <v>999</v>
      </c>
      <c r="AS212" s="40">
        <v>999</v>
      </c>
      <c r="AT212" s="40">
        <v>999</v>
      </c>
      <c r="AU212" s="40">
        <v>999</v>
      </c>
      <c r="AV212" s="40">
        <v>999</v>
      </c>
      <c r="AW212" s="40">
        <v>999</v>
      </c>
      <c r="AX212" s="40">
        <v>999</v>
      </c>
      <c r="AY212" s="40">
        <v>999</v>
      </c>
      <c r="AZ212" s="40">
        <v>999</v>
      </c>
      <c r="BA212" s="40">
        <v>999</v>
      </c>
      <c r="BB212" s="40">
        <v>999</v>
      </c>
      <c r="BC212" s="40">
        <v>999</v>
      </c>
      <c r="BD212" s="40">
        <v>999</v>
      </c>
      <c r="BE212" s="40">
        <v>999</v>
      </c>
    </row>
    <row r="213" spans="4:57" ht="15" customHeight="1" x14ac:dyDescent="0.4">
      <c r="D213" s="2" t="s">
        <v>375</v>
      </c>
      <c r="E213" s="4" t="s">
        <v>320</v>
      </c>
      <c r="G213" s="40">
        <v>999</v>
      </c>
      <c r="H213" s="40">
        <v>999</v>
      </c>
      <c r="I213" s="40">
        <v>999</v>
      </c>
      <c r="J213" s="40">
        <v>999</v>
      </c>
      <c r="K213" s="40">
        <v>999</v>
      </c>
      <c r="L213" s="40">
        <v>999</v>
      </c>
      <c r="M213" s="40">
        <v>999</v>
      </c>
      <c r="N213" s="40">
        <v>999</v>
      </c>
      <c r="O213" s="40">
        <v>999</v>
      </c>
      <c r="P213" s="40">
        <v>999</v>
      </c>
      <c r="Q213" s="40">
        <v>999</v>
      </c>
      <c r="R213" s="40">
        <v>999</v>
      </c>
      <c r="S213" s="40">
        <v>999</v>
      </c>
      <c r="T213" s="40">
        <v>999</v>
      </c>
      <c r="U213" s="40">
        <v>999</v>
      </c>
      <c r="V213" s="40">
        <v>999</v>
      </c>
      <c r="W213" s="40">
        <v>999</v>
      </c>
      <c r="X213" s="40">
        <v>999</v>
      </c>
      <c r="Y213" s="40">
        <v>999</v>
      </c>
      <c r="Z213" s="40">
        <v>999</v>
      </c>
      <c r="AA213" s="40">
        <v>999</v>
      </c>
      <c r="AB213" s="40">
        <v>999</v>
      </c>
      <c r="AC213" s="40">
        <v>999</v>
      </c>
      <c r="AD213" s="40">
        <v>999</v>
      </c>
      <c r="AE213" s="40">
        <v>999</v>
      </c>
      <c r="AF213" s="40">
        <v>999</v>
      </c>
      <c r="AG213" s="40">
        <v>999</v>
      </c>
      <c r="AH213" s="40">
        <v>999</v>
      </c>
      <c r="AI213" s="40">
        <v>999</v>
      </c>
      <c r="AJ213" s="40">
        <v>999</v>
      </c>
      <c r="AK213" s="40">
        <v>999</v>
      </c>
      <c r="AL213" s="40">
        <v>999</v>
      </c>
      <c r="AM213" s="40">
        <v>999</v>
      </c>
      <c r="AN213" s="40">
        <v>999</v>
      </c>
      <c r="AO213" s="40"/>
      <c r="AP213" s="40">
        <v>999</v>
      </c>
      <c r="AQ213" s="40">
        <v>999</v>
      </c>
      <c r="AR213" s="40">
        <v>999</v>
      </c>
      <c r="AS213" s="40">
        <v>999</v>
      </c>
      <c r="AT213" s="40">
        <v>999</v>
      </c>
      <c r="AU213" s="40">
        <v>999</v>
      </c>
      <c r="AV213" s="40">
        <v>999</v>
      </c>
      <c r="AW213" s="40">
        <v>999</v>
      </c>
      <c r="AX213" s="40">
        <v>999</v>
      </c>
      <c r="AY213" s="40">
        <v>999</v>
      </c>
      <c r="AZ213" s="40">
        <v>999</v>
      </c>
      <c r="BA213" s="40">
        <v>999</v>
      </c>
      <c r="BB213" s="40">
        <v>999</v>
      </c>
      <c r="BC213" s="40">
        <v>999</v>
      </c>
      <c r="BD213" s="40">
        <v>999</v>
      </c>
      <c r="BE213" s="40">
        <v>999</v>
      </c>
    </row>
    <row r="214" spans="4:57" ht="15" customHeight="1" x14ac:dyDescent="0.4">
      <c r="D214" s="2" t="s">
        <v>375</v>
      </c>
      <c r="E214" s="4" t="s">
        <v>321</v>
      </c>
      <c r="G214" s="40">
        <v>999</v>
      </c>
      <c r="H214" s="40">
        <v>999</v>
      </c>
      <c r="I214" s="40">
        <v>999</v>
      </c>
      <c r="J214" s="40">
        <v>999</v>
      </c>
      <c r="K214" s="40">
        <v>999</v>
      </c>
      <c r="L214" s="40">
        <v>999</v>
      </c>
      <c r="M214" s="40">
        <v>999</v>
      </c>
      <c r="N214" s="40">
        <v>999</v>
      </c>
      <c r="O214" s="40">
        <v>999</v>
      </c>
      <c r="P214" s="40">
        <v>999</v>
      </c>
      <c r="Q214" s="40">
        <v>999</v>
      </c>
      <c r="R214" s="40">
        <v>999</v>
      </c>
      <c r="S214" s="40">
        <v>999</v>
      </c>
      <c r="T214" s="40">
        <v>999</v>
      </c>
      <c r="U214" s="40">
        <v>999</v>
      </c>
      <c r="V214" s="40">
        <v>999</v>
      </c>
      <c r="W214" s="40">
        <v>999</v>
      </c>
      <c r="X214" s="40">
        <v>999</v>
      </c>
      <c r="Y214" s="40">
        <v>999</v>
      </c>
      <c r="Z214" s="40">
        <v>999</v>
      </c>
      <c r="AA214" s="40">
        <v>999</v>
      </c>
      <c r="AB214" s="40">
        <v>999</v>
      </c>
      <c r="AC214" s="40">
        <v>999</v>
      </c>
      <c r="AD214" s="40">
        <v>999</v>
      </c>
      <c r="AE214" s="40">
        <v>999</v>
      </c>
      <c r="AF214" s="40">
        <v>999</v>
      </c>
      <c r="AG214" s="40">
        <v>999</v>
      </c>
      <c r="AH214" s="40">
        <v>999</v>
      </c>
      <c r="AI214" s="40">
        <v>999</v>
      </c>
      <c r="AJ214" s="40">
        <v>999</v>
      </c>
      <c r="AK214" s="40">
        <v>999</v>
      </c>
      <c r="AL214" s="40">
        <v>999</v>
      </c>
      <c r="AM214" s="40">
        <v>999</v>
      </c>
      <c r="AN214" s="40">
        <v>999</v>
      </c>
      <c r="AO214" s="40"/>
      <c r="AP214" s="40">
        <v>999</v>
      </c>
      <c r="AQ214" s="40">
        <v>999</v>
      </c>
      <c r="AR214" s="40">
        <v>999</v>
      </c>
      <c r="AS214" s="40">
        <v>999</v>
      </c>
      <c r="AT214" s="40">
        <v>999</v>
      </c>
      <c r="AU214" s="40">
        <v>999</v>
      </c>
      <c r="AV214" s="40">
        <v>999</v>
      </c>
      <c r="AW214" s="40">
        <v>999</v>
      </c>
      <c r="AX214" s="40">
        <v>999</v>
      </c>
      <c r="AY214" s="40">
        <v>999</v>
      </c>
      <c r="AZ214" s="40">
        <v>999</v>
      </c>
      <c r="BA214" s="40">
        <v>999</v>
      </c>
      <c r="BB214" s="40">
        <v>999</v>
      </c>
      <c r="BC214" s="40">
        <v>999</v>
      </c>
      <c r="BD214" s="40">
        <v>999</v>
      </c>
      <c r="BE214" s="40">
        <v>999</v>
      </c>
    </row>
    <row r="215" spans="4:57" ht="15" customHeight="1" x14ac:dyDescent="0.4">
      <c r="D215" s="2" t="s">
        <v>375</v>
      </c>
      <c r="E215" s="4" t="s">
        <v>322</v>
      </c>
      <c r="G215" s="40">
        <v>999</v>
      </c>
      <c r="H215" s="40">
        <v>999</v>
      </c>
      <c r="I215" s="40">
        <v>999</v>
      </c>
      <c r="J215" s="40">
        <v>999</v>
      </c>
      <c r="K215" s="40">
        <v>999</v>
      </c>
      <c r="L215" s="40">
        <v>999</v>
      </c>
      <c r="M215" s="40">
        <v>999</v>
      </c>
      <c r="N215" s="40">
        <v>999</v>
      </c>
      <c r="O215" s="40">
        <v>999</v>
      </c>
      <c r="P215" s="40">
        <v>999</v>
      </c>
      <c r="Q215" s="40">
        <v>999</v>
      </c>
      <c r="R215" s="40">
        <v>999</v>
      </c>
      <c r="S215" s="40">
        <v>999</v>
      </c>
      <c r="T215" s="40">
        <v>999</v>
      </c>
      <c r="U215" s="40">
        <v>999</v>
      </c>
      <c r="V215" s="40">
        <v>999</v>
      </c>
      <c r="W215" s="40">
        <v>999</v>
      </c>
      <c r="X215" s="40">
        <v>999</v>
      </c>
      <c r="Y215" s="40">
        <v>999</v>
      </c>
      <c r="Z215" s="40">
        <v>999</v>
      </c>
      <c r="AA215" s="40">
        <v>999</v>
      </c>
      <c r="AB215" s="40">
        <v>999</v>
      </c>
      <c r="AC215" s="40">
        <v>999</v>
      </c>
      <c r="AD215" s="40">
        <v>999</v>
      </c>
      <c r="AE215" s="40">
        <v>999</v>
      </c>
      <c r="AF215" s="40">
        <v>999</v>
      </c>
      <c r="AG215" s="40">
        <v>999</v>
      </c>
      <c r="AH215" s="40">
        <v>999</v>
      </c>
      <c r="AI215" s="40">
        <v>999</v>
      </c>
      <c r="AJ215" s="40">
        <v>999</v>
      </c>
      <c r="AK215" s="40">
        <v>999</v>
      </c>
      <c r="AL215" s="40">
        <v>999</v>
      </c>
      <c r="AM215" s="40">
        <v>999</v>
      </c>
      <c r="AN215" s="40">
        <v>999</v>
      </c>
      <c r="AO215" s="40"/>
      <c r="AP215" s="40">
        <v>999</v>
      </c>
      <c r="AQ215" s="40">
        <v>999</v>
      </c>
      <c r="AR215" s="40">
        <v>999</v>
      </c>
      <c r="AS215" s="40">
        <v>999</v>
      </c>
      <c r="AT215" s="40">
        <v>999</v>
      </c>
      <c r="AU215" s="40">
        <v>999</v>
      </c>
      <c r="AV215" s="40">
        <v>999</v>
      </c>
      <c r="AW215" s="40">
        <v>999</v>
      </c>
      <c r="AX215" s="40">
        <v>999</v>
      </c>
      <c r="AY215" s="40">
        <v>999</v>
      </c>
      <c r="AZ215" s="40">
        <v>999</v>
      </c>
      <c r="BA215" s="40">
        <v>999</v>
      </c>
      <c r="BB215" s="40">
        <v>999</v>
      </c>
      <c r="BC215" s="40">
        <v>999</v>
      </c>
      <c r="BD215" s="40">
        <v>999</v>
      </c>
      <c r="BE215" s="40">
        <v>999</v>
      </c>
    </row>
    <row r="216" spans="4:57" ht="15" customHeight="1" x14ac:dyDescent="0.4">
      <c r="D216" s="2" t="s">
        <v>375</v>
      </c>
      <c r="E216" s="4" t="s">
        <v>323</v>
      </c>
      <c r="G216" s="40">
        <v>999</v>
      </c>
      <c r="H216" s="40">
        <v>999</v>
      </c>
      <c r="I216" s="40">
        <v>999</v>
      </c>
      <c r="J216" s="40">
        <v>999</v>
      </c>
      <c r="K216" s="40">
        <v>999</v>
      </c>
      <c r="L216" s="40">
        <v>999</v>
      </c>
      <c r="M216" s="40">
        <v>999</v>
      </c>
      <c r="N216" s="40">
        <v>999</v>
      </c>
      <c r="O216" s="40">
        <v>999</v>
      </c>
      <c r="P216" s="40">
        <v>999</v>
      </c>
      <c r="Q216" s="40">
        <v>999</v>
      </c>
      <c r="R216" s="40">
        <v>999</v>
      </c>
      <c r="S216" s="40">
        <v>999</v>
      </c>
      <c r="T216" s="40">
        <v>999</v>
      </c>
      <c r="U216" s="40">
        <v>999</v>
      </c>
      <c r="V216" s="40">
        <v>999</v>
      </c>
      <c r="W216" s="40">
        <v>999</v>
      </c>
      <c r="X216" s="40">
        <v>999</v>
      </c>
      <c r="Y216" s="40">
        <v>999</v>
      </c>
      <c r="Z216" s="40">
        <v>999</v>
      </c>
      <c r="AA216" s="40">
        <v>999</v>
      </c>
      <c r="AB216" s="40">
        <v>999</v>
      </c>
      <c r="AC216" s="40">
        <v>999</v>
      </c>
      <c r="AD216" s="40">
        <v>999</v>
      </c>
      <c r="AE216" s="40">
        <v>999</v>
      </c>
      <c r="AF216" s="40">
        <v>999</v>
      </c>
      <c r="AG216" s="40">
        <v>999</v>
      </c>
      <c r="AH216" s="40">
        <v>999</v>
      </c>
      <c r="AI216" s="40">
        <v>999</v>
      </c>
      <c r="AJ216" s="40">
        <v>999</v>
      </c>
      <c r="AK216" s="40">
        <v>999</v>
      </c>
      <c r="AL216" s="40">
        <v>999</v>
      </c>
      <c r="AM216" s="40">
        <v>999</v>
      </c>
      <c r="AN216" s="40">
        <v>999</v>
      </c>
      <c r="AO216" s="40"/>
      <c r="AP216" s="40">
        <v>999</v>
      </c>
      <c r="AQ216" s="40">
        <v>999</v>
      </c>
      <c r="AR216" s="40">
        <v>999</v>
      </c>
      <c r="AS216" s="40">
        <v>999</v>
      </c>
      <c r="AT216" s="40">
        <v>999</v>
      </c>
      <c r="AU216" s="40">
        <v>999</v>
      </c>
      <c r="AV216" s="40">
        <v>999</v>
      </c>
      <c r="AW216" s="40">
        <v>999</v>
      </c>
      <c r="AX216" s="40">
        <v>999</v>
      </c>
      <c r="AY216" s="40">
        <v>999</v>
      </c>
      <c r="AZ216" s="40">
        <v>999</v>
      </c>
      <c r="BA216" s="40">
        <v>999</v>
      </c>
      <c r="BB216" s="40">
        <v>999</v>
      </c>
      <c r="BC216" s="40">
        <v>999</v>
      </c>
      <c r="BD216" s="40">
        <v>999</v>
      </c>
      <c r="BE216" s="40">
        <v>999</v>
      </c>
    </row>
    <row r="217" spans="4:57" ht="15" customHeight="1" x14ac:dyDescent="0.4">
      <c r="D217" s="2" t="s">
        <v>375</v>
      </c>
      <c r="E217" s="4" t="s">
        <v>324</v>
      </c>
      <c r="G217" s="40">
        <v>999</v>
      </c>
      <c r="H217" s="40">
        <v>999</v>
      </c>
      <c r="I217" s="40">
        <v>999</v>
      </c>
      <c r="J217" s="40">
        <v>999</v>
      </c>
      <c r="K217" s="40">
        <v>999</v>
      </c>
      <c r="L217" s="40">
        <v>999</v>
      </c>
      <c r="M217" s="40">
        <v>999</v>
      </c>
      <c r="N217" s="40">
        <v>999</v>
      </c>
      <c r="O217" s="40">
        <v>999</v>
      </c>
      <c r="P217" s="40">
        <v>999</v>
      </c>
      <c r="Q217" s="40">
        <v>999</v>
      </c>
      <c r="R217" s="40">
        <v>999</v>
      </c>
      <c r="S217" s="40">
        <v>999</v>
      </c>
      <c r="T217" s="40">
        <v>999</v>
      </c>
      <c r="U217" s="40">
        <v>999</v>
      </c>
      <c r="V217" s="40">
        <v>999</v>
      </c>
      <c r="W217" s="40">
        <v>999</v>
      </c>
      <c r="X217" s="40">
        <v>999</v>
      </c>
      <c r="Y217" s="40">
        <v>999</v>
      </c>
      <c r="Z217" s="40">
        <v>999</v>
      </c>
      <c r="AA217" s="40">
        <v>999</v>
      </c>
      <c r="AB217" s="40">
        <v>999</v>
      </c>
      <c r="AC217" s="40">
        <v>999</v>
      </c>
      <c r="AD217" s="40">
        <v>999</v>
      </c>
      <c r="AE217" s="40">
        <v>999</v>
      </c>
      <c r="AF217" s="40">
        <v>999</v>
      </c>
      <c r="AG217" s="40">
        <v>999</v>
      </c>
      <c r="AH217" s="40">
        <v>999</v>
      </c>
      <c r="AI217" s="40">
        <v>999</v>
      </c>
      <c r="AJ217" s="40">
        <v>999</v>
      </c>
      <c r="AK217" s="40">
        <v>999</v>
      </c>
      <c r="AL217" s="40">
        <v>999</v>
      </c>
      <c r="AM217" s="40">
        <v>999</v>
      </c>
      <c r="AN217" s="40">
        <v>999</v>
      </c>
      <c r="AO217" s="40"/>
      <c r="AP217" s="40">
        <v>999</v>
      </c>
      <c r="AQ217" s="40">
        <v>999</v>
      </c>
      <c r="AR217" s="40">
        <v>999</v>
      </c>
      <c r="AS217" s="40">
        <v>999</v>
      </c>
      <c r="AT217" s="40">
        <v>999</v>
      </c>
      <c r="AU217" s="40">
        <v>999</v>
      </c>
      <c r="AV217" s="40">
        <v>999</v>
      </c>
      <c r="AW217" s="40">
        <v>999</v>
      </c>
      <c r="AX217" s="40">
        <v>999</v>
      </c>
      <c r="AY217" s="40">
        <v>999</v>
      </c>
      <c r="AZ217" s="40">
        <v>999</v>
      </c>
      <c r="BA217" s="40">
        <v>999</v>
      </c>
      <c r="BB217" s="40">
        <v>999</v>
      </c>
      <c r="BC217" s="40">
        <v>999</v>
      </c>
      <c r="BD217" s="40">
        <v>999</v>
      </c>
      <c r="BE217" s="40">
        <v>999</v>
      </c>
    </row>
    <row r="218" spans="4:57" ht="15" customHeight="1" x14ac:dyDescent="0.4">
      <c r="D218" s="2" t="s">
        <v>375</v>
      </c>
      <c r="E218" s="4" t="s">
        <v>325</v>
      </c>
      <c r="G218" s="40">
        <v>999</v>
      </c>
      <c r="H218" s="40">
        <v>999</v>
      </c>
      <c r="I218" s="40">
        <v>999</v>
      </c>
      <c r="J218" s="40">
        <v>999</v>
      </c>
      <c r="K218" s="40">
        <v>999</v>
      </c>
      <c r="L218" s="40">
        <v>999</v>
      </c>
      <c r="M218" s="40">
        <v>999</v>
      </c>
      <c r="N218" s="40">
        <v>999</v>
      </c>
      <c r="O218" s="40">
        <v>999</v>
      </c>
      <c r="P218" s="40">
        <v>999</v>
      </c>
      <c r="Q218" s="40">
        <v>999</v>
      </c>
      <c r="R218" s="40">
        <v>999</v>
      </c>
      <c r="S218" s="40">
        <v>999</v>
      </c>
      <c r="T218" s="40">
        <v>999</v>
      </c>
      <c r="U218" s="40">
        <v>999</v>
      </c>
      <c r="V218" s="40">
        <v>999</v>
      </c>
      <c r="W218" s="40">
        <v>999</v>
      </c>
      <c r="X218" s="40">
        <v>999</v>
      </c>
      <c r="Y218" s="40">
        <v>999</v>
      </c>
      <c r="Z218" s="40">
        <v>999</v>
      </c>
      <c r="AA218" s="40">
        <v>999</v>
      </c>
      <c r="AB218" s="40">
        <v>999</v>
      </c>
      <c r="AC218" s="40">
        <v>999</v>
      </c>
      <c r="AD218" s="40">
        <v>999</v>
      </c>
      <c r="AE218" s="40">
        <v>999</v>
      </c>
      <c r="AF218" s="40">
        <v>999</v>
      </c>
      <c r="AG218" s="40">
        <v>999</v>
      </c>
      <c r="AH218" s="40">
        <v>999</v>
      </c>
      <c r="AI218" s="40">
        <v>999</v>
      </c>
      <c r="AJ218" s="40">
        <v>999</v>
      </c>
      <c r="AK218" s="40">
        <v>999</v>
      </c>
      <c r="AL218" s="40">
        <v>999</v>
      </c>
      <c r="AM218" s="40">
        <v>999</v>
      </c>
      <c r="AN218" s="40">
        <v>999</v>
      </c>
      <c r="AO218" s="40"/>
      <c r="AP218" s="40">
        <v>999</v>
      </c>
      <c r="AQ218" s="40">
        <v>999</v>
      </c>
      <c r="AR218" s="40">
        <v>999</v>
      </c>
      <c r="AS218" s="40">
        <v>999</v>
      </c>
      <c r="AT218" s="40">
        <v>999</v>
      </c>
      <c r="AU218" s="40">
        <v>999</v>
      </c>
      <c r="AV218" s="40">
        <v>999</v>
      </c>
      <c r="AW218" s="40">
        <v>999</v>
      </c>
      <c r="AX218" s="40">
        <v>999</v>
      </c>
      <c r="AY218" s="40">
        <v>999</v>
      </c>
      <c r="AZ218" s="40">
        <v>999</v>
      </c>
      <c r="BA218" s="40">
        <v>999</v>
      </c>
      <c r="BB218" s="40">
        <v>999</v>
      </c>
      <c r="BC218" s="40">
        <v>999</v>
      </c>
      <c r="BD218" s="40">
        <v>999</v>
      </c>
      <c r="BE218" s="40">
        <v>999</v>
      </c>
    </row>
    <row r="219" spans="4:57" ht="15" customHeight="1" x14ac:dyDescent="0.4">
      <c r="D219" s="2" t="s">
        <v>375</v>
      </c>
      <c r="E219" s="4" t="s">
        <v>326</v>
      </c>
      <c r="G219" s="40">
        <v>999</v>
      </c>
      <c r="H219" s="40">
        <v>999</v>
      </c>
      <c r="I219" s="40">
        <v>999</v>
      </c>
      <c r="J219" s="40">
        <v>999</v>
      </c>
      <c r="K219" s="40">
        <v>999</v>
      </c>
      <c r="L219" s="40">
        <v>999</v>
      </c>
      <c r="M219" s="40">
        <v>999</v>
      </c>
      <c r="N219" s="40">
        <v>999</v>
      </c>
      <c r="O219" s="40">
        <v>999</v>
      </c>
      <c r="P219" s="40">
        <v>999</v>
      </c>
      <c r="Q219" s="40">
        <v>999</v>
      </c>
      <c r="R219" s="40">
        <v>999</v>
      </c>
      <c r="S219" s="40">
        <v>999</v>
      </c>
      <c r="T219" s="40">
        <v>999</v>
      </c>
      <c r="U219" s="40">
        <v>999</v>
      </c>
      <c r="V219" s="40">
        <v>999</v>
      </c>
      <c r="W219" s="40">
        <v>999</v>
      </c>
      <c r="X219" s="40">
        <v>999</v>
      </c>
      <c r="Y219" s="40">
        <v>999</v>
      </c>
      <c r="Z219" s="40">
        <v>999</v>
      </c>
      <c r="AA219" s="40">
        <v>999</v>
      </c>
      <c r="AB219" s="40">
        <v>999</v>
      </c>
      <c r="AC219" s="40">
        <v>999</v>
      </c>
      <c r="AD219" s="40">
        <v>999</v>
      </c>
      <c r="AE219" s="40">
        <v>999</v>
      </c>
      <c r="AF219" s="40">
        <v>999</v>
      </c>
      <c r="AG219" s="40">
        <v>999</v>
      </c>
      <c r="AH219" s="40">
        <v>999</v>
      </c>
      <c r="AI219" s="40">
        <v>999</v>
      </c>
      <c r="AJ219" s="40">
        <v>999</v>
      </c>
      <c r="AK219" s="40">
        <v>999</v>
      </c>
      <c r="AL219" s="40">
        <v>999</v>
      </c>
      <c r="AM219" s="40">
        <v>999</v>
      </c>
      <c r="AN219" s="40">
        <v>999</v>
      </c>
      <c r="AO219" s="40"/>
      <c r="AP219" s="40">
        <v>999</v>
      </c>
      <c r="AQ219" s="40">
        <v>999</v>
      </c>
      <c r="AR219" s="40">
        <v>999</v>
      </c>
      <c r="AS219" s="40">
        <v>999</v>
      </c>
      <c r="AT219" s="40">
        <v>999</v>
      </c>
      <c r="AU219" s="40">
        <v>999</v>
      </c>
      <c r="AV219" s="40">
        <v>999</v>
      </c>
      <c r="AW219" s="40">
        <v>999</v>
      </c>
      <c r="AX219" s="40">
        <v>999</v>
      </c>
      <c r="AY219" s="40">
        <v>999</v>
      </c>
      <c r="AZ219" s="40">
        <v>999</v>
      </c>
      <c r="BA219" s="40">
        <v>999</v>
      </c>
      <c r="BB219" s="40">
        <v>999</v>
      </c>
      <c r="BC219" s="40">
        <v>999</v>
      </c>
      <c r="BD219" s="40">
        <v>999</v>
      </c>
      <c r="BE219" s="40">
        <v>999</v>
      </c>
    </row>
    <row r="220" spans="4:57" ht="15" customHeight="1" x14ac:dyDescent="0.4">
      <c r="D220" s="2" t="s">
        <v>375</v>
      </c>
      <c r="E220" s="4" t="s">
        <v>327</v>
      </c>
      <c r="G220" s="40">
        <v>999</v>
      </c>
      <c r="H220" s="40">
        <v>999</v>
      </c>
      <c r="I220" s="40">
        <v>999</v>
      </c>
      <c r="J220" s="40">
        <v>999</v>
      </c>
      <c r="K220" s="40">
        <v>999</v>
      </c>
      <c r="L220" s="40">
        <v>999</v>
      </c>
      <c r="M220" s="40">
        <v>999</v>
      </c>
      <c r="N220" s="40">
        <v>999</v>
      </c>
      <c r="O220" s="40">
        <v>999</v>
      </c>
      <c r="P220" s="40">
        <v>999</v>
      </c>
      <c r="Q220" s="40">
        <v>999</v>
      </c>
      <c r="R220" s="40">
        <v>999</v>
      </c>
      <c r="S220" s="40">
        <v>999</v>
      </c>
      <c r="T220" s="40">
        <v>999</v>
      </c>
      <c r="U220" s="40">
        <v>999</v>
      </c>
      <c r="V220" s="40">
        <v>999</v>
      </c>
      <c r="W220" s="40">
        <v>999</v>
      </c>
      <c r="X220" s="40">
        <v>999</v>
      </c>
      <c r="Y220" s="40">
        <v>999</v>
      </c>
      <c r="Z220" s="40">
        <v>999</v>
      </c>
      <c r="AA220" s="40">
        <v>999</v>
      </c>
      <c r="AB220" s="40">
        <v>999</v>
      </c>
      <c r="AC220" s="40">
        <v>999</v>
      </c>
      <c r="AD220" s="40">
        <v>999</v>
      </c>
      <c r="AE220" s="40">
        <v>999</v>
      </c>
      <c r="AF220" s="40">
        <v>999</v>
      </c>
      <c r="AG220" s="40">
        <v>999</v>
      </c>
      <c r="AH220" s="40">
        <v>999</v>
      </c>
      <c r="AI220" s="40">
        <v>999</v>
      </c>
      <c r="AJ220" s="40">
        <v>999</v>
      </c>
      <c r="AK220" s="40">
        <v>999</v>
      </c>
      <c r="AL220" s="40">
        <v>999</v>
      </c>
      <c r="AM220" s="40">
        <v>999</v>
      </c>
      <c r="AN220" s="40">
        <v>999</v>
      </c>
      <c r="AO220" s="40"/>
      <c r="AP220" s="40">
        <v>999</v>
      </c>
      <c r="AQ220" s="40">
        <v>999</v>
      </c>
      <c r="AR220" s="40">
        <v>999</v>
      </c>
      <c r="AS220" s="40">
        <v>999</v>
      </c>
      <c r="AT220" s="40">
        <v>999</v>
      </c>
      <c r="AU220" s="40">
        <v>999</v>
      </c>
      <c r="AV220" s="40">
        <v>999</v>
      </c>
      <c r="AW220" s="40">
        <v>999</v>
      </c>
      <c r="AX220" s="40">
        <v>999</v>
      </c>
      <c r="AY220" s="40">
        <v>999</v>
      </c>
      <c r="AZ220" s="40">
        <v>999</v>
      </c>
      <c r="BA220" s="40">
        <v>999</v>
      </c>
      <c r="BB220" s="40">
        <v>999</v>
      </c>
      <c r="BC220" s="40">
        <v>999</v>
      </c>
      <c r="BD220" s="40">
        <v>999</v>
      </c>
      <c r="BE220" s="40">
        <v>999</v>
      </c>
    </row>
    <row r="221" spans="4:57" ht="15" customHeight="1" x14ac:dyDescent="0.4">
      <c r="D221" s="2" t="s">
        <v>375</v>
      </c>
      <c r="E221" s="4" t="s">
        <v>328</v>
      </c>
      <c r="G221" s="40">
        <v>999</v>
      </c>
      <c r="H221" s="40">
        <v>999</v>
      </c>
      <c r="I221" s="40">
        <v>999</v>
      </c>
      <c r="J221" s="40">
        <v>999</v>
      </c>
      <c r="K221" s="40">
        <v>999</v>
      </c>
      <c r="L221" s="40">
        <v>999</v>
      </c>
      <c r="M221" s="40">
        <v>999</v>
      </c>
      <c r="N221" s="40">
        <v>999</v>
      </c>
      <c r="O221" s="40">
        <v>999</v>
      </c>
      <c r="P221" s="40">
        <v>999</v>
      </c>
      <c r="Q221" s="40">
        <v>999</v>
      </c>
      <c r="R221" s="40">
        <v>999</v>
      </c>
      <c r="S221" s="40">
        <v>999</v>
      </c>
      <c r="T221" s="40">
        <v>999</v>
      </c>
      <c r="U221" s="40">
        <v>999</v>
      </c>
      <c r="V221" s="40">
        <v>999</v>
      </c>
      <c r="W221" s="40">
        <v>999</v>
      </c>
      <c r="X221" s="40">
        <v>999</v>
      </c>
      <c r="Y221" s="40">
        <v>999</v>
      </c>
      <c r="Z221" s="40">
        <v>999</v>
      </c>
      <c r="AA221" s="40">
        <v>999</v>
      </c>
      <c r="AB221" s="40">
        <v>999</v>
      </c>
      <c r="AC221" s="40">
        <v>999</v>
      </c>
      <c r="AD221" s="40">
        <v>999</v>
      </c>
      <c r="AE221" s="40">
        <v>999</v>
      </c>
      <c r="AF221" s="40">
        <v>999</v>
      </c>
      <c r="AG221" s="40">
        <v>999</v>
      </c>
      <c r="AH221" s="40">
        <v>999</v>
      </c>
      <c r="AI221" s="40">
        <v>999</v>
      </c>
      <c r="AJ221" s="40">
        <v>999</v>
      </c>
      <c r="AK221" s="40">
        <v>999</v>
      </c>
      <c r="AL221" s="40">
        <v>999</v>
      </c>
      <c r="AM221" s="40">
        <v>999</v>
      </c>
      <c r="AN221" s="40">
        <v>999</v>
      </c>
      <c r="AO221" s="40"/>
      <c r="AP221" s="40">
        <v>999</v>
      </c>
      <c r="AQ221" s="40">
        <v>999</v>
      </c>
      <c r="AR221" s="40">
        <v>999</v>
      </c>
      <c r="AS221" s="40">
        <v>999</v>
      </c>
      <c r="AT221" s="40">
        <v>999</v>
      </c>
      <c r="AU221" s="40">
        <v>999</v>
      </c>
      <c r="AV221" s="40">
        <v>999</v>
      </c>
      <c r="AW221" s="40">
        <v>999</v>
      </c>
      <c r="AX221" s="40">
        <v>999</v>
      </c>
      <c r="AY221" s="40">
        <v>999</v>
      </c>
      <c r="AZ221" s="40">
        <v>999</v>
      </c>
      <c r="BA221" s="40">
        <v>999</v>
      </c>
      <c r="BB221" s="40">
        <v>999</v>
      </c>
      <c r="BC221" s="40">
        <v>999</v>
      </c>
      <c r="BD221" s="40">
        <v>999</v>
      </c>
      <c r="BE221" s="40">
        <v>999</v>
      </c>
    </row>
    <row r="222" spans="4:57" ht="15" customHeight="1" x14ac:dyDescent="0.4">
      <c r="D222" s="2" t="s">
        <v>375</v>
      </c>
      <c r="E222" s="4" t="s">
        <v>329</v>
      </c>
      <c r="G222" s="40">
        <v>999</v>
      </c>
      <c r="H222" s="40">
        <v>999</v>
      </c>
      <c r="I222" s="40">
        <v>999</v>
      </c>
      <c r="J222" s="40">
        <v>999</v>
      </c>
      <c r="K222" s="40">
        <v>999</v>
      </c>
      <c r="L222" s="40">
        <v>999</v>
      </c>
      <c r="M222" s="40">
        <v>999</v>
      </c>
      <c r="N222" s="40">
        <v>999</v>
      </c>
      <c r="O222" s="40">
        <v>999</v>
      </c>
      <c r="P222" s="40">
        <v>999</v>
      </c>
      <c r="Q222" s="40">
        <v>999</v>
      </c>
      <c r="R222" s="40">
        <v>999</v>
      </c>
      <c r="S222" s="40">
        <v>999</v>
      </c>
      <c r="T222" s="40">
        <v>999</v>
      </c>
      <c r="U222" s="40">
        <v>999</v>
      </c>
      <c r="V222" s="40">
        <v>999</v>
      </c>
      <c r="W222" s="40">
        <v>999</v>
      </c>
      <c r="X222" s="40">
        <v>999</v>
      </c>
      <c r="Y222" s="40">
        <v>999</v>
      </c>
      <c r="Z222" s="40">
        <v>999</v>
      </c>
      <c r="AA222" s="40">
        <v>999</v>
      </c>
      <c r="AB222" s="40">
        <v>999</v>
      </c>
      <c r="AC222" s="40">
        <v>999</v>
      </c>
      <c r="AD222" s="40">
        <v>999</v>
      </c>
      <c r="AE222" s="40">
        <v>999</v>
      </c>
      <c r="AF222" s="40">
        <v>999</v>
      </c>
      <c r="AG222" s="40">
        <v>999</v>
      </c>
      <c r="AH222" s="40">
        <v>999</v>
      </c>
      <c r="AI222" s="40">
        <v>999</v>
      </c>
      <c r="AJ222" s="40">
        <v>999</v>
      </c>
      <c r="AK222" s="40">
        <v>999</v>
      </c>
      <c r="AL222" s="40">
        <v>999</v>
      </c>
      <c r="AM222" s="40">
        <v>999</v>
      </c>
      <c r="AN222" s="40">
        <v>999</v>
      </c>
      <c r="AO222" s="40"/>
      <c r="AP222" s="40">
        <v>999</v>
      </c>
      <c r="AQ222" s="40">
        <v>999</v>
      </c>
      <c r="AR222" s="40">
        <v>999</v>
      </c>
      <c r="AS222" s="40">
        <v>999</v>
      </c>
      <c r="AT222" s="40">
        <v>999</v>
      </c>
      <c r="AU222" s="40">
        <v>999</v>
      </c>
      <c r="AV222" s="40">
        <v>999</v>
      </c>
      <c r="AW222" s="40">
        <v>999</v>
      </c>
      <c r="AX222" s="40">
        <v>999</v>
      </c>
      <c r="AY222" s="40">
        <v>999</v>
      </c>
      <c r="AZ222" s="40">
        <v>999</v>
      </c>
      <c r="BA222" s="40">
        <v>999</v>
      </c>
      <c r="BB222" s="40">
        <v>999</v>
      </c>
      <c r="BC222" s="40">
        <v>999</v>
      </c>
      <c r="BD222" s="40">
        <v>999</v>
      </c>
      <c r="BE222" s="40">
        <v>999</v>
      </c>
    </row>
    <row r="223" spans="4:57" ht="15" customHeight="1" x14ac:dyDescent="0.4">
      <c r="D223" s="2" t="s">
        <v>375</v>
      </c>
      <c r="E223" s="4" t="s">
        <v>330</v>
      </c>
      <c r="G223" s="40">
        <v>999</v>
      </c>
      <c r="H223" s="40">
        <v>999</v>
      </c>
      <c r="I223" s="40">
        <v>999</v>
      </c>
      <c r="J223" s="40">
        <v>999</v>
      </c>
      <c r="K223" s="40">
        <v>999</v>
      </c>
      <c r="L223" s="40">
        <v>999</v>
      </c>
      <c r="M223" s="40">
        <v>999</v>
      </c>
      <c r="N223" s="40">
        <v>999</v>
      </c>
      <c r="O223" s="40">
        <v>999</v>
      </c>
      <c r="P223" s="40">
        <v>999</v>
      </c>
      <c r="Q223" s="40">
        <v>999</v>
      </c>
      <c r="R223" s="40">
        <v>999</v>
      </c>
      <c r="S223" s="40">
        <v>999</v>
      </c>
      <c r="T223" s="40">
        <v>999</v>
      </c>
      <c r="U223" s="40">
        <v>999</v>
      </c>
      <c r="V223" s="40">
        <v>999</v>
      </c>
      <c r="W223" s="40">
        <v>999</v>
      </c>
      <c r="X223" s="40">
        <v>999</v>
      </c>
      <c r="Y223" s="40">
        <v>999</v>
      </c>
      <c r="Z223" s="40">
        <v>999</v>
      </c>
      <c r="AA223" s="40">
        <v>999</v>
      </c>
      <c r="AB223" s="40">
        <v>999</v>
      </c>
      <c r="AC223" s="40">
        <v>999</v>
      </c>
      <c r="AD223" s="40">
        <v>999</v>
      </c>
      <c r="AE223" s="40">
        <v>999</v>
      </c>
      <c r="AF223" s="40">
        <v>999</v>
      </c>
      <c r="AG223" s="40">
        <v>999</v>
      </c>
      <c r="AH223" s="40">
        <v>999</v>
      </c>
      <c r="AI223" s="40">
        <v>999</v>
      </c>
      <c r="AJ223" s="40">
        <v>999</v>
      </c>
      <c r="AK223" s="40">
        <v>999</v>
      </c>
      <c r="AL223" s="40">
        <v>999</v>
      </c>
      <c r="AM223" s="40">
        <v>999</v>
      </c>
      <c r="AN223" s="40">
        <v>999</v>
      </c>
      <c r="AO223" s="40"/>
      <c r="AP223" s="40">
        <v>999</v>
      </c>
      <c r="AQ223" s="40">
        <v>999</v>
      </c>
      <c r="AR223" s="40">
        <v>999</v>
      </c>
      <c r="AS223" s="40">
        <v>999</v>
      </c>
      <c r="AT223" s="40">
        <v>999</v>
      </c>
      <c r="AU223" s="40">
        <v>999</v>
      </c>
      <c r="AV223" s="40">
        <v>999</v>
      </c>
      <c r="AW223" s="40">
        <v>999</v>
      </c>
      <c r="AX223" s="40">
        <v>999</v>
      </c>
      <c r="AY223" s="40">
        <v>999</v>
      </c>
      <c r="AZ223" s="40">
        <v>999</v>
      </c>
      <c r="BA223" s="40">
        <v>999</v>
      </c>
      <c r="BB223" s="40">
        <v>999</v>
      </c>
      <c r="BC223" s="40">
        <v>999</v>
      </c>
      <c r="BD223" s="40">
        <v>999</v>
      </c>
      <c r="BE223" s="40">
        <v>999</v>
      </c>
    </row>
    <row r="224" spans="4:57" ht="15" customHeight="1" x14ac:dyDescent="0.4">
      <c r="D224" s="2" t="s">
        <v>375</v>
      </c>
      <c r="E224" s="4" t="s">
        <v>331</v>
      </c>
      <c r="G224" s="40">
        <v>999</v>
      </c>
      <c r="H224" s="40">
        <v>999</v>
      </c>
      <c r="I224" s="40">
        <v>999</v>
      </c>
      <c r="J224" s="40">
        <v>999</v>
      </c>
      <c r="K224" s="40">
        <v>999</v>
      </c>
      <c r="L224" s="40">
        <v>999</v>
      </c>
      <c r="M224" s="40">
        <v>999</v>
      </c>
      <c r="N224" s="40">
        <v>999</v>
      </c>
      <c r="O224" s="40">
        <v>999</v>
      </c>
      <c r="P224" s="40">
        <v>999</v>
      </c>
      <c r="Q224" s="40">
        <v>999</v>
      </c>
      <c r="R224" s="40">
        <v>999</v>
      </c>
      <c r="S224" s="40">
        <v>999</v>
      </c>
      <c r="T224" s="40">
        <v>999</v>
      </c>
      <c r="U224" s="40">
        <v>999</v>
      </c>
      <c r="V224" s="40">
        <v>999</v>
      </c>
      <c r="W224" s="40">
        <v>999</v>
      </c>
      <c r="X224" s="40">
        <v>999</v>
      </c>
      <c r="Y224" s="40">
        <v>999</v>
      </c>
      <c r="Z224" s="40">
        <v>999</v>
      </c>
      <c r="AA224" s="40">
        <v>999</v>
      </c>
      <c r="AB224" s="40">
        <v>999</v>
      </c>
      <c r="AC224" s="40">
        <v>999</v>
      </c>
      <c r="AD224" s="40">
        <v>999</v>
      </c>
      <c r="AE224" s="40">
        <v>999</v>
      </c>
      <c r="AF224" s="40">
        <v>999</v>
      </c>
      <c r="AG224" s="40">
        <v>999</v>
      </c>
      <c r="AH224" s="40">
        <v>999</v>
      </c>
      <c r="AI224" s="40">
        <v>999</v>
      </c>
      <c r="AJ224" s="40">
        <v>999</v>
      </c>
      <c r="AK224" s="40">
        <v>999</v>
      </c>
      <c r="AL224" s="40">
        <v>999</v>
      </c>
      <c r="AM224" s="40">
        <v>999</v>
      </c>
      <c r="AN224" s="40">
        <v>999</v>
      </c>
      <c r="AO224" s="40"/>
      <c r="AP224" s="40">
        <v>999</v>
      </c>
      <c r="AQ224" s="40">
        <v>999</v>
      </c>
      <c r="AR224" s="40">
        <v>999</v>
      </c>
      <c r="AS224" s="40">
        <v>999</v>
      </c>
      <c r="AT224" s="40">
        <v>999</v>
      </c>
      <c r="AU224" s="40">
        <v>999</v>
      </c>
      <c r="AV224" s="40">
        <v>999</v>
      </c>
      <c r="AW224" s="40">
        <v>999</v>
      </c>
      <c r="AX224" s="40">
        <v>999</v>
      </c>
      <c r="AY224" s="40">
        <v>999</v>
      </c>
      <c r="AZ224" s="40">
        <v>999</v>
      </c>
      <c r="BA224" s="40">
        <v>999</v>
      </c>
      <c r="BB224" s="40">
        <v>999</v>
      </c>
      <c r="BC224" s="40">
        <v>999</v>
      </c>
      <c r="BD224" s="40">
        <v>999</v>
      </c>
      <c r="BE224" s="40">
        <v>999</v>
      </c>
    </row>
    <row r="225" spans="4:57" ht="15" customHeight="1" x14ac:dyDescent="0.4">
      <c r="D225" s="2" t="s">
        <v>375</v>
      </c>
      <c r="E225" s="4" t="s">
        <v>332</v>
      </c>
      <c r="G225" s="40">
        <v>999</v>
      </c>
      <c r="H225" s="40">
        <v>999</v>
      </c>
      <c r="I225" s="40">
        <v>999</v>
      </c>
      <c r="J225" s="40">
        <v>999</v>
      </c>
      <c r="K225" s="40">
        <v>999</v>
      </c>
      <c r="L225" s="40">
        <v>999</v>
      </c>
      <c r="M225" s="40">
        <v>999</v>
      </c>
      <c r="N225" s="40">
        <v>999</v>
      </c>
      <c r="O225" s="40">
        <v>999</v>
      </c>
      <c r="P225" s="40">
        <v>999</v>
      </c>
      <c r="Q225" s="40">
        <v>999</v>
      </c>
      <c r="R225" s="40">
        <v>999</v>
      </c>
      <c r="S225" s="40">
        <v>999</v>
      </c>
      <c r="T225" s="40">
        <v>999</v>
      </c>
      <c r="U225" s="40">
        <v>999</v>
      </c>
      <c r="V225" s="40">
        <v>999</v>
      </c>
      <c r="W225" s="40">
        <v>999</v>
      </c>
      <c r="X225" s="40">
        <v>999</v>
      </c>
      <c r="Y225" s="40">
        <v>999</v>
      </c>
      <c r="Z225" s="40">
        <v>999</v>
      </c>
      <c r="AA225" s="40">
        <v>999</v>
      </c>
      <c r="AB225" s="40">
        <v>999</v>
      </c>
      <c r="AC225" s="40">
        <v>999</v>
      </c>
      <c r="AD225" s="40">
        <v>999</v>
      </c>
      <c r="AE225" s="40">
        <v>999</v>
      </c>
      <c r="AF225" s="40">
        <v>999</v>
      </c>
      <c r="AG225" s="40">
        <v>999</v>
      </c>
      <c r="AH225" s="40">
        <v>999</v>
      </c>
      <c r="AI225" s="40">
        <v>999</v>
      </c>
      <c r="AJ225" s="40">
        <v>999</v>
      </c>
      <c r="AK225" s="40">
        <v>999</v>
      </c>
      <c r="AL225" s="40">
        <v>999</v>
      </c>
      <c r="AM225" s="40">
        <v>999</v>
      </c>
      <c r="AN225" s="40">
        <v>999</v>
      </c>
      <c r="AO225" s="40"/>
      <c r="AP225" s="40">
        <v>999</v>
      </c>
      <c r="AQ225" s="40">
        <v>999</v>
      </c>
      <c r="AR225" s="40">
        <v>999</v>
      </c>
      <c r="AS225" s="40">
        <v>999</v>
      </c>
      <c r="AT225" s="40">
        <v>999</v>
      </c>
      <c r="AU225" s="40">
        <v>999</v>
      </c>
      <c r="AV225" s="40">
        <v>999</v>
      </c>
      <c r="AW225" s="40">
        <v>999</v>
      </c>
      <c r="AX225" s="40">
        <v>999</v>
      </c>
      <c r="AY225" s="40">
        <v>999</v>
      </c>
      <c r="AZ225" s="40">
        <v>999</v>
      </c>
      <c r="BA225" s="40">
        <v>999</v>
      </c>
      <c r="BB225" s="40">
        <v>999</v>
      </c>
      <c r="BC225" s="40">
        <v>999</v>
      </c>
      <c r="BD225" s="40">
        <v>999</v>
      </c>
      <c r="BE225" s="40">
        <v>999</v>
      </c>
    </row>
    <row r="226" spans="4:57" ht="15" customHeight="1" x14ac:dyDescent="0.4">
      <c r="D226" s="2" t="s">
        <v>375</v>
      </c>
      <c r="E226" s="4" t="s">
        <v>333</v>
      </c>
      <c r="G226" s="40">
        <v>999</v>
      </c>
      <c r="H226" s="40">
        <v>999</v>
      </c>
      <c r="I226" s="40">
        <v>999</v>
      </c>
      <c r="J226" s="40">
        <v>999</v>
      </c>
      <c r="K226" s="40">
        <v>999</v>
      </c>
      <c r="L226" s="40">
        <v>999</v>
      </c>
      <c r="M226" s="40">
        <v>999</v>
      </c>
      <c r="N226" s="40">
        <v>999</v>
      </c>
      <c r="O226" s="40">
        <v>999</v>
      </c>
      <c r="P226" s="40">
        <v>999</v>
      </c>
      <c r="Q226" s="40">
        <v>999</v>
      </c>
      <c r="R226" s="40">
        <v>999</v>
      </c>
      <c r="S226" s="40">
        <v>999</v>
      </c>
      <c r="T226" s="40">
        <v>999</v>
      </c>
      <c r="U226" s="40">
        <v>999</v>
      </c>
      <c r="V226" s="40">
        <v>999</v>
      </c>
      <c r="W226" s="40">
        <v>999</v>
      </c>
      <c r="X226" s="40">
        <v>999</v>
      </c>
      <c r="Y226" s="40">
        <v>999</v>
      </c>
      <c r="Z226" s="40">
        <v>999</v>
      </c>
      <c r="AA226" s="40">
        <v>999</v>
      </c>
      <c r="AB226" s="40">
        <v>999</v>
      </c>
      <c r="AC226" s="40">
        <v>999</v>
      </c>
      <c r="AD226" s="40">
        <v>999</v>
      </c>
      <c r="AE226" s="40">
        <v>999</v>
      </c>
      <c r="AF226" s="40">
        <v>999</v>
      </c>
      <c r="AG226" s="40">
        <v>999</v>
      </c>
      <c r="AH226" s="40">
        <v>999</v>
      </c>
      <c r="AI226" s="40">
        <v>999</v>
      </c>
      <c r="AJ226" s="40">
        <v>999</v>
      </c>
      <c r="AK226" s="40">
        <v>999</v>
      </c>
      <c r="AL226" s="40">
        <v>999</v>
      </c>
      <c r="AM226" s="40">
        <v>999</v>
      </c>
      <c r="AN226" s="40">
        <v>999</v>
      </c>
      <c r="AO226" s="40"/>
      <c r="AP226" s="40">
        <v>999</v>
      </c>
      <c r="AQ226" s="40">
        <v>999</v>
      </c>
      <c r="AR226" s="40">
        <v>999</v>
      </c>
      <c r="AS226" s="40">
        <v>999</v>
      </c>
      <c r="AT226" s="40">
        <v>999</v>
      </c>
      <c r="AU226" s="40">
        <v>999</v>
      </c>
      <c r="AV226" s="40">
        <v>999</v>
      </c>
      <c r="AW226" s="40">
        <v>999</v>
      </c>
      <c r="AX226" s="40">
        <v>999</v>
      </c>
      <c r="AY226" s="40">
        <v>999</v>
      </c>
      <c r="AZ226" s="40">
        <v>999</v>
      </c>
      <c r="BA226" s="40">
        <v>999</v>
      </c>
      <c r="BB226" s="40">
        <v>999</v>
      </c>
      <c r="BC226" s="40">
        <v>999</v>
      </c>
      <c r="BD226" s="40">
        <v>999</v>
      </c>
      <c r="BE226" s="40">
        <v>999</v>
      </c>
    </row>
    <row r="227" spans="4:57" ht="15" customHeight="1" x14ac:dyDescent="0.4">
      <c r="D227" s="2" t="s">
        <v>375</v>
      </c>
      <c r="E227" s="4" t="s">
        <v>334</v>
      </c>
      <c r="G227" s="40">
        <v>999</v>
      </c>
      <c r="H227" s="40">
        <v>999</v>
      </c>
      <c r="I227" s="40">
        <v>999</v>
      </c>
      <c r="J227" s="40">
        <v>999</v>
      </c>
      <c r="K227" s="40">
        <v>999</v>
      </c>
      <c r="L227" s="40">
        <v>999</v>
      </c>
      <c r="M227" s="40">
        <v>999</v>
      </c>
      <c r="N227" s="40">
        <v>999</v>
      </c>
      <c r="O227" s="40">
        <v>999</v>
      </c>
      <c r="P227" s="40">
        <v>999</v>
      </c>
      <c r="Q227" s="40">
        <v>999</v>
      </c>
      <c r="R227" s="40">
        <v>999</v>
      </c>
      <c r="S227" s="40">
        <v>999</v>
      </c>
      <c r="T227" s="40">
        <v>999</v>
      </c>
      <c r="U227" s="40">
        <v>999</v>
      </c>
      <c r="V227" s="40">
        <v>999</v>
      </c>
      <c r="W227" s="40">
        <v>999</v>
      </c>
      <c r="X227" s="40">
        <v>999</v>
      </c>
      <c r="Y227" s="40">
        <v>999</v>
      </c>
      <c r="Z227" s="40">
        <v>999</v>
      </c>
      <c r="AA227" s="40">
        <v>999</v>
      </c>
      <c r="AB227" s="40">
        <v>999</v>
      </c>
      <c r="AC227" s="40">
        <v>999</v>
      </c>
      <c r="AD227" s="40">
        <v>999</v>
      </c>
      <c r="AE227" s="40">
        <v>999</v>
      </c>
      <c r="AF227" s="40">
        <v>999</v>
      </c>
      <c r="AG227" s="40">
        <v>999</v>
      </c>
      <c r="AH227" s="40">
        <v>999</v>
      </c>
      <c r="AI227" s="40">
        <v>999</v>
      </c>
      <c r="AJ227" s="40">
        <v>999</v>
      </c>
      <c r="AK227" s="40">
        <v>999</v>
      </c>
      <c r="AL227" s="40">
        <v>999</v>
      </c>
      <c r="AM227" s="40">
        <v>999</v>
      </c>
      <c r="AN227" s="40">
        <v>999</v>
      </c>
      <c r="AO227" s="40"/>
      <c r="AP227" s="40">
        <v>999</v>
      </c>
      <c r="AQ227" s="40">
        <v>999</v>
      </c>
      <c r="AR227" s="40">
        <v>999</v>
      </c>
      <c r="AS227" s="40">
        <v>999</v>
      </c>
      <c r="AT227" s="40">
        <v>999</v>
      </c>
      <c r="AU227" s="40">
        <v>999</v>
      </c>
      <c r="AV227" s="40">
        <v>999</v>
      </c>
      <c r="AW227" s="40">
        <v>999</v>
      </c>
      <c r="AX227" s="40">
        <v>999</v>
      </c>
      <c r="AY227" s="40">
        <v>999</v>
      </c>
      <c r="AZ227" s="40">
        <v>999</v>
      </c>
      <c r="BA227" s="40">
        <v>999</v>
      </c>
      <c r="BB227" s="40">
        <v>999</v>
      </c>
      <c r="BC227" s="40">
        <v>999</v>
      </c>
      <c r="BD227" s="40">
        <v>999</v>
      </c>
      <c r="BE227" s="40">
        <v>999</v>
      </c>
    </row>
    <row r="228" spans="4:57" ht="15" customHeight="1" x14ac:dyDescent="0.4">
      <c r="D228" s="2" t="s">
        <v>375</v>
      </c>
      <c r="E228" s="4" t="s">
        <v>335</v>
      </c>
      <c r="G228" s="40">
        <v>999</v>
      </c>
      <c r="H228" s="40">
        <v>999</v>
      </c>
      <c r="I228" s="40">
        <v>999</v>
      </c>
      <c r="J228" s="40">
        <v>999</v>
      </c>
      <c r="K228" s="40">
        <v>999</v>
      </c>
      <c r="L228" s="40">
        <v>999</v>
      </c>
      <c r="M228" s="40">
        <v>999</v>
      </c>
      <c r="N228" s="40">
        <v>999</v>
      </c>
      <c r="O228" s="40">
        <v>999</v>
      </c>
      <c r="P228" s="40">
        <v>999</v>
      </c>
      <c r="Q228" s="40">
        <v>999</v>
      </c>
      <c r="R228" s="40">
        <v>999</v>
      </c>
      <c r="S228" s="40">
        <v>999</v>
      </c>
      <c r="T228" s="40">
        <v>999</v>
      </c>
      <c r="U228" s="40">
        <v>999</v>
      </c>
      <c r="V228" s="40">
        <v>999</v>
      </c>
      <c r="W228" s="40">
        <v>999</v>
      </c>
      <c r="X228" s="40">
        <v>999</v>
      </c>
      <c r="Y228" s="40">
        <v>999</v>
      </c>
      <c r="Z228" s="40">
        <v>999</v>
      </c>
      <c r="AA228" s="40">
        <v>999</v>
      </c>
      <c r="AB228" s="40">
        <v>999</v>
      </c>
      <c r="AC228" s="40">
        <v>999</v>
      </c>
      <c r="AD228" s="40">
        <v>999</v>
      </c>
      <c r="AE228" s="40">
        <v>999</v>
      </c>
      <c r="AF228" s="40">
        <v>999</v>
      </c>
      <c r="AG228" s="40">
        <v>999</v>
      </c>
      <c r="AH228" s="40">
        <v>999</v>
      </c>
      <c r="AI228" s="40">
        <v>999</v>
      </c>
      <c r="AJ228" s="40">
        <v>999</v>
      </c>
      <c r="AK228" s="40">
        <v>999</v>
      </c>
      <c r="AL228" s="40">
        <v>999</v>
      </c>
      <c r="AM228" s="40">
        <v>999</v>
      </c>
      <c r="AN228" s="40">
        <v>999</v>
      </c>
      <c r="AO228" s="40"/>
      <c r="AP228" s="40">
        <v>999</v>
      </c>
      <c r="AQ228" s="40">
        <v>999</v>
      </c>
      <c r="AR228" s="40">
        <v>999</v>
      </c>
      <c r="AS228" s="40">
        <v>999</v>
      </c>
      <c r="AT228" s="40">
        <v>999</v>
      </c>
      <c r="AU228" s="40">
        <v>999</v>
      </c>
      <c r="AV228" s="40">
        <v>999</v>
      </c>
      <c r="AW228" s="40">
        <v>999</v>
      </c>
      <c r="AX228" s="40">
        <v>999</v>
      </c>
      <c r="AY228" s="40">
        <v>999</v>
      </c>
      <c r="AZ228" s="40">
        <v>999</v>
      </c>
      <c r="BA228" s="40">
        <v>999</v>
      </c>
      <c r="BB228" s="40">
        <v>999</v>
      </c>
      <c r="BC228" s="40">
        <v>999</v>
      </c>
      <c r="BD228" s="40">
        <v>999</v>
      </c>
      <c r="BE228" s="40">
        <v>999</v>
      </c>
    </row>
    <row r="229" spans="4:57" ht="15" customHeight="1" x14ac:dyDescent="0.4">
      <c r="D229" s="2" t="s">
        <v>375</v>
      </c>
      <c r="E229" s="4" t="s">
        <v>336</v>
      </c>
      <c r="G229" s="40">
        <v>999</v>
      </c>
      <c r="H229" s="40">
        <v>999</v>
      </c>
      <c r="I229" s="40">
        <v>999</v>
      </c>
      <c r="J229" s="40">
        <v>999</v>
      </c>
      <c r="K229" s="40">
        <v>999</v>
      </c>
      <c r="L229" s="40">
        <v>999</v>
      </c>
      <c r="M229" s="40">
        <v>999</v>
      </c>
      <c r="N229" s="40">
        <v>999</v>
      </c>
      <c r="O229" s="40">
        <v>999</v>
      </c>
      <c r="P229" s="40">
        <v>999</v>
      </c>
      <c r="Q229" s="40">
        <v>999</v>
      </c>
      <c r="R229" s="40">
        <v>999</v>
      </c>
      <c r="S229" s="40">
        <v>999</v>
      </c>
      <c r="T229" s="40">
        <v>999</v>
      </c>
      <c r="U229" s="40">
        <v>999</v>
      </c>
      <c r="V229" s="40">
        <v>999</v>
      </c>
      <c r="W229" s="40">
        <v>999</v>
      </c>
      <c r="X229" s="40">
        <v>999</v>
      </c>
      <c r="Y229" s="40">
        <v>999</v>
      </c>
      <c r="Z229" s="40">
        <v>999</v>
      </c>
      <c r="AA229" s="40">
        <v>999</v>
      </c>
      <c r="AB229" s="40">
        <v>999</v>
      </c>
      <c r="AC229" s="40">
        <v>999</v>
      </c>
      <c r="AD229" s="40">
        <v>999</v>
      </c>
      <c r="AE229" s="40">
        <v>999</v>
      </c>
      <c r="AF229" s="40">
        <v>999</v>
      </c>
      <c r="AG229" s="40">
        <v>999</v>
      </c>
      <c r="AH229" s="40">
        <v>999</v>
      </c>
      <c r="AI229" s="40">
        <v>999</v>
      </c>
      <c r="AJ229" s="40">
        <v>999</v>
      </c>
      <c r="AK229" s="40">
        <v>999</v>
      </c>
      <c r="AL229" s="40">
        <v>999</v>
      </c>
      <c r="AM229" s="40">
        <v>999</v>
      </c>
      <c r="AN229" s="40">
        <v>999</v>
      </c>
      <c r="AO229" s="40"/>
      <c r="AP229" s="40">
        <v>999</v>
      </c>
      <c r="AQ229" s="40">
        <v>999</v>
      </c>
      <c r="AR229" s="40">
        <v>999</v>
      </c>
      <c r="AS229" s="40">
        <v>999</v>
      </c>
      <c r="AT229" s="40">
        <v>999</v>
      </c>
      <c r="AU229" s="40">
        <v>999</v>
      </c>
      <c r="AV229" s="40">
        <v>999</v>
      </c>
      <c r="AW229" s="40">
        <v>999</v>
      </c>
      <c r="AX229" s="40">
        <v>999</v>
      </c>
      <c r="AY229" s="40">
        <v>999</v>
      </c>
      <c r="AZ229" s="40">
        <v>999</v>
      </c>
      <c r="BA229" s="40">
        <v>999</v>
      </c>
      <c r="BB229" s="40">
        <v>999</v>
      </c>
      <c r="BC229" s="40">
        <v>999</v>
      </c>
      <c r="BD229" s="40">
        <v>999</v>
      </c>
      <c r="BE229" s="40">
        <v>999</v>
      </c>
    </row>
    <row r="230" spans="4:57" ht="15" customHeight="1" x14ac:dyDescent="0.4">
      <c r="D230" s="2" t="s">
        <v>375</v>
      </c>
      <c r="E230" s="4" t="s">
        <v>337</v>
      </c>
      <c r="G230" s="40">
        <v>999</v>
      </c>
      <c r="H230" s="40">
        <v>999</v>
      </c>
      <c r="I230" s="40">
        <v>999</v>
      </c>
      <c r="J230" s="40">
        <v>999</v>
      </c>
      <c r="K230" s="40">
        <v>999</v>
      </c>
      <c r="L230" s="40">
        <v>999</v>
      </c>
      <c r="M230" s="40">
        <v>999</v>
      </c>
      <c r="N230" s="40">
        <v>999</v>
      </c>
      <c r="O230" s="40">
        <v>999</v>
      </c>
      <c r="P230" s="40">
        <v>999</v>
      </c>
      <c r="Q230" s="40">
        <v>999</v>
      </c>
      <c r="R230" s="40">
        <v>999</v>
      </c>
      <c r="S230" s="40">
        <v>999</v>
      </c>
      <c r="T230" s="40">
        <v>999</v>
      </c>
      <c r="U230" s="40">
        <v>999</v>
      </c>
      <c r="V230" s="40">
        <v>999</v>
      </c>
      <c r="W230" s="40">
        <v>999</v>
      </c>
      <c r="X230" s="40">
        <v>999</v>
      </c>
      <c r="Y230" s="40">
        <v>999</v>
      </c>
      <c r="Z230" s="40">
        <v>999</v>
      </c>
      <c r="AA230" s="40">
        <v>999</v>
      </c>
      <c r="AB230" s="40">
        <v>999</v>
      </c>
      <c r="AC230" s="40">
        <v>999</v>
      </c>
      <c r="AD230" s="40">
        <v>999</v>
      </c>
      <c r="AE230" s="40">
        <v>999</v>
      </c>
      <c r="AF230" s="40">
        <v>999</v>
      </c>
      <c r="AG230" s="40">
        <v>999</v>
      </c>
      <c r="AH230" s="40">
        <v>999</v>
      </c>
      <c r="AI230" s="40">
        <v>999</v>
      </c>
      <c r="AJ230" s="40">
        <v>999</v>
      </c>
      <c r="AK230" s="40">
        <v>999</v>
      </c>
      <c r="AL230" s="40">
        <v>999</v>
      </c>
      <c r="AM230" s="40">
        <v>999</v>
      </c>
      <c r="AN230" s="40">
        <v>999</v>
      </c>
      <c r="AO230" s="40"/>
      <c r="AP230" s="40">
        <v>999</v>
      </c>
      <c r="AQ230" s="40">
        <v>999</v>
      </c>
      <c r="AR230" s="40">
        <v>999</v>
      </c>
      <c r="AS230" s="40">
        <v>999</v>
      </c>
      <c r="AT230" s="40">
        <v>999</v>
      </c>
      <c r="AU230" s="40">
        <v>999</v>
      </c>
      <c r="AV230" s="40">
        <v>999</v>
      </c>
      <c r="AW230" s="40">
        <v>999</v>
      </c>
      <c r="AX230" s="40">
        <v>999</v>
      </c>
      <c r="AY230" s="40">
        <v>999</v>
      </c>
      <c r="AZ230" s="40">
        <v>999</v>
      </c>
      <c r="BA230" s="40">
        <v>999</v>
      </c>
      <c r="BB230" s="40">
        <v>999</v>
      </c>
      <c r="BC230" s="40">
        <v>999</v>
      </c>
      <c r="BD230" s="40">
        <v>999</v>
      </c>
      <c r="BE230" s="40">
        <v>999</v>
      </c>
    </row>
    <row r="231" spans="4:57" ht="15" customHeight="1" x14ac:dyDescent="0.4">
      <c r="D231" s="2" t="s">
        <v>375</v>
      </c>
      <c r="E231" s="4" t="s">
        <v>338</v>
      </c>
      <c r="G231" s="40">
        <v>999</v>
      </c>
      <c r="H231" s="40">
        <v>999</v>
      </c>
      <c r="I231" s="40">
        <v>999</v>
      </c>
      <c r="J231" s="40">
        <v>999</v>
      </c>
      <c r="K231" s="40">
        <v>999</v>
      </c>
      <c r="L231" s="40">
        <v>999</v>
      </c>
      <c r="M231" s="40">
        <v>999</v>
      </c>
      <c r="N231" s="40">
        <v>999</v>
      </c>
      <c r="O231" s="40">
        <v>999</v>
      </c>
      <c r="P231" s="40">
        <v>999</v>
      </c>
      <c r="Q231" s="40">
        <v>999</v>
      </c>
      <c r="R231" s="40">
        <v>999</v>
      </c>
      <c r="S231" s="40">
        <v>999</v>
      </c>
      <c r="T231" s="40">
        <v>999</v>
      </c>
      <c r="U231" s="40">
        <v>999</v>
      </c>
      <c r="V231" s="40">
        <v>999</v>
      </c>
      <c r="W231" s="40">
        <v>999</v>
      </c>
      <c r="X231" s="40">
        <v>999</v>
      </c>
      <c r="Y231" s="40">
        <v>999</v>
      </c>
      <c r="Z231" s="40">
        <v>999</v>
      </c>
      <c r="AA231" s="40">
        <v>999</v>
      </c>
      <c r="AB231" s="40">
        <v>999</v>
      </c>
      <c r="AC231" s="40">
        <v>999</v>
      </c>
      <c r="AD231" s="40">
        <v>999</v>
      </c>
      <c r="AE231" s="40">
        <v>999</v>
      </c>
      <c r="AF231" s="40">
        <v>999</v>
      </c>
      <c r="AG231" s="40">
        <v>999</v>
      </c>
      <c r="AH231" s="40">
        <v>999</v>
      </c>
      <c r="AI231" s="40">
        <v>999</v>
      </c>
      <c r="AJ231" s="40">
        <v>999</v>
      </c>
      <c r="AK231" s="40">
        <v>999</v>
      </c>
      <c r="AL231" s="40">
        <v>999</v>
      </c>
      <c r="AM231" s="40">
        <v>999</v>
      </c>
      <c r="AN231" s="40">
        <v>999</v>
      </c>
      <c r="AO231" s="40"/>
      <c r="AP231" s="40">
        <v>999</v>
      </c>
      <c r="AQ231" s="40">
        <v>999</v>
      </c>
      <c r="AR231" s="40">
        <v>999</v>
      </c>
      <c r="AS231" s="40">
        <v>999</v>
      </c>
      <c r="AT231" s="40">
        <v>999</v>
      </c>
      <c r="AU231" s="40">
        <v>999</v>
      </c>
      <c r="AV231" s="40">
        <v>999</v>
      </c>
      <c r="AW231" s="40">
        <v>999</v>
      </c>
      <c r="AX231" s="40">
        <v>999</v>
      </c>
      <c r="AY231" s="40">
        <v>999</v>
      </c>
      <c r="AZ231" s="40">
        <v>999</v>
      </c>
      <c r="BA231" s="40">
        <v>999</v>
      </c>
      <c r="BB231" s="40">
        <v>999</v>
      </c>
      <c r="BC231" s="40">
        <v>999</v>
      </c>
      <c r="BD231" s="40">
        <v>999</v>
      </c>
      <c r="BE231" s="40">
        <v>999</v>
      </c>
    </row>
    <row r="232" spans="4:57" ht="15" customHeight="1" x14ac:dyDescent="0.4">
      <c r="D232" s="2" t="s">
        <v>375</v>
      </c>
      <c r="E232" s="4" t="s">
        <v>339</v>
      </c>
      <c r="G232" s="40">
        <v>999</v>
      </c>
      <c r="H232" s="40">
        <v>999</v>
      </c>
      <c r="I232" s="40">
        <v>999</v>
      </c>
      <c r="J232" s="40">
        <v>999</v>
      </c>
      <c r="K232" s="40">
        <v>999</v>
      </c>
      <c r="L232" s="40">
        <v>999</v>
      </c>
      <c r="M232" s="40">
        <v>999</v>
      </c>
      <c r="N232" s="40">
        <v>999</v>
      </c>
      <c r="O232" s="40">
        <v>999</v>
      </c>
      <c r="P232" s="40">
        <v>999</v>
      </c>
      <c r="Q232" s="40">
        <v>999</v>
      </c>
      <c r="R232" s="40">
        <v>999</v>
      </c>
      <c r="S232" s="40">
        <v>999</v>
      </c>
      <c r="T232" s="40">
        <v>999</v>
      </c>
      <c r="U232" s="40">
        <v>999</v>
      </c>
      <c r="V232" s="40">
        <v>999</v>
      </c>
      <c r="W232" s="40">
        <v>999</v>
      </c>
      <c r="X232" s="40">
        <v>999</v>
      </c>
      <c r="Y232" s="40">
        <v>999</v>
      </c>
      <c r="Z232" s="40">
        <v>999</v>
      </c>
      <c r="AA232" s="40">
        <v>999</v>
      </c>
      <c r="AB232" s="40">
        <v>999</v>
      </c>
      <c r="AC232" s="40">
        <v>999</v>
      </c>
      <c r="AD232" s="40">
        <v>999</v>
      </c>
      <c r="AE232" s="40">
        <v>999</v>
      </c>
      <c r="AF232" s="40">
        <v>999</v>
      </c>
      <c r="AG232" s="40">
        <v>999</v>
      </c>
      <c r="AH232" s="40">
        <v>999</v>
      </c>
      <c r="AI232" s="40">
        <v>999</v>
      </c>
      <c r="AJ232" s="40">
        <v>999</v>
      </c>
      <c r="AK232" s="40">
        <v>999</v>
      </c>
      <c r="AL232" s="40">
        <v>999</v>
      </c>
      <c r="AM232" s="40">
        <v>999</v>
      </c>
      <c r="AN232" s="40">
        <v>999</v>
      </c>
      <c r="AO232" s="40"/>
      <c r="AP232" s="40">
        <v>999</v>
      </c>
      <c r="AQ232" s="40">
        <v>999</v>
      </c>
      <c r="AR232" s="40">
        <v>999</v>
      </c>
      <c r="AS232" s="40">
        <v>999</v>
      </c>
      <c r="AT232" s="40">
        <v>999</v>
      </c>
      <c r="AU232" s="40">
        <v>999</v>
      </c>
      <c r="AV232" s="40">
        <v>999</v>
      </c>
      <c r="AW232" s="40">
        <v>999</v>
      </c>
      <c r="AX232" s="40">
        <v>999</v>
      </c>
      <c r="AY232" s="40">
        <v>999</v>
      </c>
      <c r="AZ232" s="40">
        <v>999</v>
      </c>
      <c r="BA232" s="40">
        <v>999</v>
      </c>
      <c r="BB232" s="40">
        <v>999</v>
      </c>
      <c r="BC232" s="40">
        <v>999</v>
      </c>
      <c r="BD232" s="40">
        <v>999</v>
      </c>
      <c r="BE232" s="40">
        <v>999</v>
      </c>
    </row>
    <row r="233" spans="4:57" ht="15" customHeight="1" x14ac:dyDescent="0.4">
      <c r="D233" s="2" t="s">
        <v>375</v>
      </c>
      <c r="E233" s="4" t="s">
        <v>340</v>
      </c>
      <c r="G233" s="40">
        <v>999</v>
      </c>
      <c r="H233" s="40">
        <v>999</v>
      </c>
      <c r="I233" s="40">
        <v>999</v>
      </c>
      <c r="J233" s="40">
        <v>999</v>
      </c>
      <c r="K233" s="40">
        <v>999</v>
      </c>
      <c r="L233" s="40">
        <v>999</v>
      </c>
      <c r="M233" s="40">
        <v>999</v>
      </c>
      <c r="N233" s="40">
        <v>999</v>
      </c>
      <c r="O233" s="40">
        <v>999</v>
      </c>
      <c r="P233" s="40">
        <v>999</v>
      </c>
      <c r="Q233" s="40">
        <v>999</v>
      </c>
      <c r="R233" s="40">
        <v>999</v>
      </c>
      <c r="S233" s="40">
        <v>999</v>
      </c>
      <c r="T233" s="40">
        <v>999</v>
      </c>
      <c r="U233" s="40">
        <v>999</v>
      </c>
      <c r="V233" s="40">
        <v>999</v>
      </c>
      <c r="W233" s="40">
        <v>999</v>
      </c>
      <c r="X233" s="40">
        <v>999</v>
      </c>
      <c r="Y233" s="40">
        <v>999</v>
      </c>
      <c r="Z233" s="40">
        <v>999</v>
      </c>
      <c r="AA233" s="40">
        <v>999</v>
      </c>
      <c r="AB233" s="40">
        <v>999</v>
      </c>
      <c r="AC233" s="40">
        <v>999</v>
      </c>
      <c r="AD233" s="40">
        <v>999</v>
      </c>
      <c r="AE233" s="40">
        <v>999</v>
      </c>
      <c r="AF233" s="40">
        <v>999</v>
      </c>
      <c r="AG233" s="40">
        <v>999</v>
      </c>
      <c r="AH233" s="40">
        <v>999</v>
      </c>
      <c r="AI233" s="40">
        <v>999</v>
      </c>
      <c r="AJ233" s="40">
        <v>999</v>
      </c>
      <c r="AK233" s="40">
        <v>999</v>
      </c>
      <c r="AL233" s="40">
        <v>999</v>
      </c>
      <c r="AM233" s="40">
        <v>999</v>
      </c>
      <c r="AN233" s="40">
        <v>999</v>
      </c>
      <c r="AO233" s="40"/>
      <c r="AP233" s="40">
        <v>999</v>
      </c>
      <c r="AQ233" s="40">
        <v>999</v>
      </c>
      <c r="AR233" s="40">
        <v>999</v>
      </c>
      <c r="AS233" s="40">
        <v>999</v>
      </c>
      <c r="AT233" s="40">
        <v>999</v>
      </c>
      <c r="AU233" s="40">
        <v>999</v>
      </c>
      <c r="AV233" s="40">
        <v>999</v>
      </c>
      <c r="AW233" s="40">
        <v>999</v>
      </c>
      <c r="AX233" s="40">
        <v>999</v>
      </c>
      <c r="AY233" s="40">
        <v>999</v>
      </c>
      <c r="AZ233" s="40">
        <v>999</v>
      </c>
      <c r="BA233" s="40">
        <v>999</v>
      </c>
      <c r="BB233" s="40">
        <v>999</v>
      </c>
      <c r="BC233" s="40">
        <v>999</v>
      </c>
      <c r="BD233" s="40">
        <v>999</v>
      </c>
      <c r="BE233" s="40">
        <v>999</v>
      </c>
    </row>
    <row r="234" spans="4:57" ht="15" customHeight="1" x14ac:dyDescent="0.4">
      <c r="D234" s="2" t="s">
        <v>375</v>
      </c>
      <c r="E234" s="4" t="s">
        <v>341</v>
      </c>
      <c r="G234" s="40">
        <v>999</v>
      </c>
      <c r="H234" s="40">
        <v>999</v>
      </c>
      <c r="I234" s="40">
        <v>999</v>
      </c>
      <c r="J234" s="40">
        <v>999</v>
      </c>
      <c r="K234" s="40">
        <v>999</v>
      </c>
      <c r="L234" s="40">
        <v>999</v>
      </c>
      <c r="M234" s="40">
        <v>999</v>
      </c>
      <c r="N234" s="40">
        <v>999</v>
      </c>
      <c r="O234" s="40">
        <v>999</v>
      </c>
      <c r="P234" s="40">
        <v>999</v>
      </c>
      <c r="Q234" s="40">
        <v>999</v>
      </c>
      <c r="R234" s="40">
        <v>999</v>
      </c>
      <c r="S234" s="40">
        <v>999</v>
      </c>
      <c r="T234" s="40">
        <v>999</v>
      </c>
      <c r="U234" s="40">
        <v>999</v>
      </c>
      <c r="V234" s="40">
        <v>999</v>
      </c>
      <c r="W234" s="40">
        <v>999</v>
      </c>
      <c r="X234" s="40">
        <v>999</v>
      </c>
      <c r="Y234" s="40">
        <v>999</v>
      </c>
      <c r="Z234" s="40">
        <v>999</v>
      </c>
      <c r="AA234" s="40">
        <v>999</v>
      </c>
      <c r="AB234" s="40">
        <v>999</v>
      </c>
      <c r="AC234" s="40">
        <v>999</v>
      </c>
      <c r="AD234" s="40">
        <v>999</v>
      </c>
      <c r="AE234" s="40">
        <v>999</v>
      </c>
      <c r="AF234" s="40">
        <v>999</v>
      </c>
      <c r="AG234" s="40">
        <v>999</v>
      </c>
      <c r="AH234" s="40">
        <v>999</v>
      </c>
      <c r="AI234" s="40">
        <v>999</v>
      </c>
      <c r="AJ234" s="40">
        <v>999</v>
      </c>
      <c r="AK234" s="40">
        <v>999</v>
      </c>
      <c r="AL234" s="40">
        <v>999</v>
      </c>
      <c r="AM234" s="40">
        <v>999</v>
      </c>
      <c r="AN234" s="40">
        <v>999</v>
      </c>
      <c r="AO234" s="40"/>
      <c r="AP234" s="40">
        <v>999</v>
      </c>
      <c r="AQ234" s="40">
        <v>999</v>
      </c>
      <c r="AR234" s="40">
        <v>999</v>
      </c>
      <c r="AS234" s="40">
        <v>999</v>
      </c>
      <c r="AT234" s="40">
        <v>999</v>
      </c>
      <c r="AU234" s="40">
        <v>999</v>
      </c>
      <c r="AV234" s="40">
        <v>999</v>
      </c>
      <c r="AW234" s="40">
        <v>999</v>
      </c>
      <c r="AX234" s="40">
        <v>999</v>
      </c>
      <c r="AY234" s="40">
        <v>999</v>
      </c>
      <c r="AZ234" s="40">
        <v>999</v>
      </c>
      <c r="BA234" s="40">
        <v>999</v>
      </c>
      <c r="BB234" s="40">
        <v>999</v>
      </c>
      <c r="BC234" s="40">
        <v>999</v>
      </c>
      <c r="BD234" s="40">
        <v>999</v>
      </c>
      <c r="BE234" s="40">
        <v>999</v>
      </c>
    </row>
    <row r="235" spans="4:57" ht="15" customHeight="1" x14ac:dyDescent="0.4">
      <c r="D235" s="2" t="s">
        <v>375</v>
      </c>
      <c r="E235" s="4" t="s">
        <v>342</v>
      </c>
      <c r="G235" s="40">
        <v>999</v>
      </c>
      <c r="H235" s="40">
        <v>999</v>
      </c>
      <c r="I235" s="40">
        <v>999</v>
      </c>
      <c r="J235" s="40">
        <v>999</v>
      </c>
      <c r="K235" s="40">
        <v>999</v>
      </c>
      <c r="L235" s="40">
        <v>999</v>
      </c>
      <c r="M235" s="40">
        <v>999</v>
      </c>
      <c r="N235" s="40">
        <v>999</v>
      </c>
      <c r="O235" s="40">
        <v>999</v>
      </c>
      <c r="P235" s="40">
        <v>999</v>
      </c>
      <c r="Q235" s="40">
        <v>999</v>
      </c>
      <c r="R235" s="40">
        <v>999</v>
      </c>
      <c r="S235" s="40">
        <v>999</v>
      </c>
      <c r="T235" s="40">
        <v>999</v>
      </c>
      <c r="U235" s="40">
        <v>999</v>
      </c>
      <c r="V235" s="40">
        <v>999</v>
      </c>
      <c r="W235" s="40">
        <v>999</v>
      </c>
      <c r="X235" s="40">
        <v>999</v>
      </c>
      <c r="Y235" s="40">
        <v>999</v>
      </c>
      <c r="Z235" s="40">
        <v>999</v>
      </c>
      <c r="AA235" s="40">
        <v>999</v>
      </c>
      <c r="AB235" s="40">
        <v>999</v>
      </c>
      <c r="AC235" s="40">
        <v>999</v>
      </c>
      <c r="AD235" s="40">
        <v>999</v>
      </c>
      <c r="AE235" s="40">
        <v>999</v>
      </c>
      <c r="AF235" s="40">
        <v>999</v>
      </c>
      <c r="AG235" s="40">
        <v>999</v>
      </c>
      <c r="AH235" s="40">
        <v>999</v>
      </c>
      <c r="AI235" s="40">
        <v>999</v>
      </c>
      <c r="AJ235" s="40">
        <v>999</v>
      </c>
      <c r="AK235" s="40">
        <v>999</v>
      </c>
      <c r="AL235" s="40">
        <v>999</v>
      </c>
      <c r="AM235" s="40">
        <v>999</v>
      </c>
      <c r="AN235" s="40">
        <v>999</v>
      </c>
      <c r="AO235" s="40"/>
      <c r="AP235" s="40">
        <v>999</v>
      </c>
      <c r="AQ235" s="40">
        <v>999</v>
      </c>
      <c r="AR235" s="40">
        <v>999</v>
      </c>
      <c r="AS235" s="40">
        <v>999</v>
      </c>
      <c r="AT235" s="40">
        <v>999</v>
      </c>
      <c r="AU235" s="40">
        <v>999</v>
      </c>
      <c r="AV235" s="40">
        <v>999</v>
      </c>
      <c r="AW235" s="40">
        <v>999</v>
      </c>
      <c r="AX235" s="40">
        <v>999</v>
      </c>
      <c r="AY235" s="40">
        <v>999</v>
      </c>
      <c r="AZ235" s="40">
        <v>999</v>
      </c>
      <c r="BA235" s="40">
        <v>999</v>
      </c>
      <c r="BB235" s="40">
        <v>999</v>
      </c>
      <c r="BC235" s="40">
        <v>999</v>
      </c>
      <c r="BD235" s="40">
        <v>999</v>
      </c>
      <c r="BE235" s="40">
        <v>999</v>
      </c>
    </row>
    <row r="236" spans="4:57" ht="15" customHeight="1" x14ac:dyDescent="0.4">
      <c r="D236" s="2" t="s">
        <v>375</v>
      </c>
      <c r="E236" s="4" t="s">
        <v>343</v>
      </c>
      <c r="G236" s="40">
        <v>999</v>
      </c>
      <c r="H236" s="40">
        <v>999</v>
      </c>
      <c r="I236" s="40">
        <v>999</v>
      </c>
      <c r="J236" s="40">
        <v>999</v>
      </c>
      <c r="K236" s="40">
        <v>999</v>
      </c>
      <c r="L236" s="40">
        <v>999</v>
      </c>
      <c r="M236" s="40">
        <v>999</v>
      </c>
      <c r="N236" s="40">
        <v>999</v>
      </c>
      <c r="O236" s="40">
        <v>999</v>
      </c>
      <c r="P236" s="40">
        <v>999</v>
      </c>
      <c r="Q236" s="40">
        <v>999</v>
      </c>
      <c r="R236" s="40">
        <v>999</v>
      </c>
      <c r="S236" s="40">
        <v>999</v>
      </c>
      <c r="T236" s="40">
        <v>999</v>
      </c>
      <c r="U236" s="40">
        <v>999</v>
      </c>
      <c r="V236" s="40">
        <v>999</v>
      </c>
      <c r="W236" s="40">
        <v>999</v>
      </c>
      <c r="X236" s="40">
        <v>999</v>
      </c>
      <c r="Y236" s="40">
        <v>999</v>
      </c>
      <c r="Z236" s="40">
        <v>999</v>
      </c>
      <c r="AA236" s="40">
        <v>999</v>
      </c>
      <c r="AB236" s="40">
        <v>999</v>
      </c>
      <c r="AC236" s="40">
        <v>999</v>
      </c>
      <c r="AD236" s="40">
        <v>999</v>
      </c>
      <c r="AE236" s="40">
        <v>999</v>
      </c>
      <c r="AF236" s="40">
        <v>999</v>
      </c>
      <c r="AG236" s="40">
        <v>999</v>
      </c>
      <c r="AH236" s="40">
        <v>999</v>
      </c>
      <c r="AI236" s="40">
        <v>999</v>
      </c>
      <c r="AJ236" s="40">
        <v>999</v>
      </c>
      <c r="AK236" s="40">
        <v>999</v>
      </c>
      <c r="AL236" s="40">
        <v>999</v>
      </c>
      <c r="AM236" s="40">
        <v>999</v>
      </c>
      <c r="AN236" s="40">
        <v>999</v>
      </c>
      <c r="AO236" s="40"/>
      <c r="AP236" s="40">
        <v>999</v>
      </c>
      <c r="AQ236" s="40">
        <v>999</v>
      </c>
      <c r="AR236" s="40">
        <v>999</v>
      </c>
      <c r="AS236" s="40">
        <v>999</v>
      </c>
      <c r="AT236" s="40">
        <v>999</v>
      </c>
      <c r="AU236" s="40">
        <v>999</v>
      </c>
      <c r="AV236" s="40">
        <v>999</v>
      </c>
      <c r="AW236" s="40">
        <v>999</v>
      </c>
      <c r="AX236" s="40">
        <v>999</v>
      </c>
      <c r="AY236" s="40">
        <v>999</v>
      </c>
      <c r="AZ236" s="40">
        <v>999</v>
      </c>
      <c r="BA236" s="40">
        <v>999</v>
      </c>
      <c r="BB236" s="40">
        <v>999</v>
      </c>
      <c r="BC236" s="40">
        <v>999</v>
      </c>
      <c r="BD236" s="40">
        <v>999</v>
      </c>
      <c r="BE236" s="40">
        <v>999</v>
      </c>
    </row>
    <row r="237" spans="4:57" ht="15" customHeight="1" x14ac:dyDescent="0.4">
      <c r="D237" s="2" t="s">
        <v>375</v>
      </c>
      <c r="E237" s="4" t="s">
        <v>344</v>
      </c>
      <c r="G237" s="40">
        <v>999</v>
      </c>
      <c r="H237" s="40">
        <v>999</v>
      </c>
      <c r="I237" s="40">
        <v>999</v>
      </c>
      <c r="J237" s="40">
        <v>999</v>
      </c>
      <c r="K237" s="40">
        <v>999</v>
      </c>
      <c r="L237" s="40">
        <v>999</v>
      </c>
      <c r="M237" s="40">
        <v>999</v>
      </c>
      <c r="N237" s="40">
        <v>999</v>
      </c>
      <c r="O237" s="40">
        <v>999</v>
      </c>
      <c r="P237" s="40">
        <v>999</v>
      </c>
      <c r="Q237" s="40">
        <v>999</v>
      </c>
      <c r="R237" s="40">
        <v>999</v>
      </c>
      <c r="S237" s="40">
        <v>999</v>
      </c>
      <c r="T237" s="40">
        <v>999</v>
      </c>
      <c r="U237" s="40">
        <v>999</v>
      </c>
      <c r="V237" s="40">
        <v>999</v>
      </c>
      <c r="W237" s="40">
        <v>999</v>
      </c>
      <c r="X237" s="40">
        <v>999</v>
      </c>
      <c r="Y237" s="40">
        <v>999</v>
      </c>
      <c r="Z237" s="40">
        <v>999</v>
      </c>
      <c r="AA237" s="40">
        <v>999</v>
      </c>
      <c r="AB237" s="40">
        <v>999</v>
      </c>
      <c r="AC237" s="40">
        <v>999</v>
      </c>
      <c r="AD237" s="40">
        <v>999</v>
      </c>
      <c r="AE237" s="40">
        <v>999</v>
      </c>
      <c r="AF237" s="40">
        <v>999</v>
      </c>
      <c r="AG237" s="40">
        <v>999</v>
      </c>
      <c r="AH237" s="40">
        <v>999</v>
      </c>
      <c r="AI237" s="40">
        <v>999</v>
      </c>
      <c r="AJ237" s="40">
        <v>999</v>
      </c>
      <c r="AK237" s="40">
        <v>999</v>
      </c>
      <c r="AL237" s="40">
        <v>999</v>
      </c>
      <c r="AM237" s="40">
        <v>999</v>
      </c>
      <c r="AN237" s="40">
        <v>999</v>
      </c>
      <c r="AO237" s="40"/>
      <c r="AP237" s="40">
        <v>999</v>
      </c>
      <c r="AQ237" s="40">
        <v>999</v>
      </c>
      <c r="AR237" s="40">
        <v>999</v>
      </c>
      <c r="AS237" s="40">
        <v>999</v>
      </c>
      <c r="AT237" s="40">
        <v>999</v>
      </c>
      <c r="AU237" s="40">
        <v>999</v>
      </c>
      <c r="AV237" s="40">
        <v>999</v>
      </c>
      <c r="AW237" s="40">
        <v>999</v>
      </c>
      <c r="AX237" s="40">
        <v>999</v>
      </c>
      <c r="AY237" s="40">
        <v>999</v>
      </c>
      <c r="AZ237" s="40">
        <v>999</v>
      </c>
      <c r="BA237" s="40">
        <v>999</v>
      </c>
      <c r="BB237" s="40">
        <v>999</v>
      </c>
      <c r="BC237" s="40">
        <v>999</v>
      </c>
      <c r="BD237" s="40">
        <v>999</v>
      </c>
      <c r="BE237" s="40">
        <v>999</v>
      </c>
    </row>
    <row r="238" spans="4:57" ht="15" customHeight="1" x14ac:dyDescent="0.4">
      <c r="D238" s="2" t="s">
        <v>375</v>
      </c>
      <c r="E238" s="4" t="s">
        <v>345</v>
      </c>
      <c r="G238" s="40">
        <v>999</v>
      </c>
      <c r="H238" s="40">
        <v>999</v>
      </c>
      <c r="I238" s="40">
        <v>999</v>
      </c>
      <c r="J238" s="40">
        <v>999</v>
      </c>
      <c r="K238" s="40">
        <v>999</v>
      </c>
      <c r="L238" s="40">
        <v>999</v>
      </c>
      <c r="M238" s="40">
        <v>999</v>
      </c>
      <c r="N238" s="40">
        <v>999</v>
      </c>
      <c r="O238" s="40">
        <v>999</v>
      </c>
      <c r="P238" s="40">
        <v>999</v>
      </c>
      <c r="Q238" s="40">
        <v>999</v>
      </c>
      <c r="R238" s="40">
        <v>999</v>
      </c>
      <c r="S238" s="40">
        <v>999</v>
      </c>
      <c r="T238" s="40">
        <v>999</v>
      </c>
      <c r="U238" s="40">
        <v>999</v>
      </c>
      <c r="V238" s="40">
        <v>999</v>
      </c>
      <c r="W238" s="40">
        <v>999</v>
      </c>
      <c r="X238" s="40">
        <v>999</v>
      </c>
      <c r="Y238" s="40">
        <v>999</v>
      </c>
      <c r="Z238" s="40">
        <v>999</v>
      </c>
      <c r="AA238" s="40">
        <v>999</v>
      </c>
      <c r="AB238" s="40">
        <v>999</v>
      </c>
      <c r="AC238" s="40">
        <v>999</v>
      </c>
      <c r="AD238" s="40">
        <v>999</v>
      </c>
      <c r="AE238" s="40">
        <v>999</v>
      </c>
      <c r="AF238" s="40">
        <v>999</v>
      </c>
      <c r="AG238" s="40">
        <v>999</v>
      </c>
      <c r="AH238" s="40">
        <v>999</v>
      </c>
      <c r="AI238" s="40">
        <v>999</v>
      </c>
      <c r="AJ238" s="40">
        <v>999</v>
      </c>
      <c r="AK238" s="40">
        <v>999</v>
      </c>
      <c r="AL238" s="40">
        <v>999</v>
      </c>
      <c r="AM238" s="40">
        <v>999</v>
      </c>
      <c r="AN238" s="40">
        <v>999</v>
      </c>
      <c r="AO238" s="40"/>
      <c r="AP238" s="40">
        <v>999</v>
      </c>
      <c r="AQ238" s="40">
        <v>999</v>
      </c>
      <c r="AR238" s="40">
        <v>999</v>
      </c>
      <c r="AS238" s="40">
        <v>999</v>
      </c>
      <c r="AT238" s="40">
        <v>999</v>
      </c>
      <c r="AU238" s="40">
        <v>999</v>
      </c>
      <c r="AV238" s="40">
        <v>999</v>
      </c>
      <c r="AW238" s="40">
        <v>999</v>
      </c>
      <c r="AX238" s="40">
        <v>999</v>
      </c>
      <c r="AY238" s="40">
        <v>999</v>
      </c>
      <c r="AZ238" s="40">
        <v>999</v>
      </c>
      <c r="BA238" s="40">
        <v>999</v>
      </c>
      <c r="BB238" s="40">
        <v>999</v>
      </c>
      <c r="BC238" s="40">
        <v>999</v>
      </c>
      <c r="BD238" s="40">
        <v>999</v>
      </c>
      <c r="BE238" s="40">
        <v>999</v>
      </c>
    </row>
    <row r="239" spans="4:57" ht="15" customHeight="1" x14ac:dyDescent="0.4">
      <c r="D239" s="2" t="s">
        <v>375</v>
      </c>
      <c r="E239" s="4" t="s">
        <v>346</v>
      </c>
      <c r="G239" s="40">
        <v>999</v>
      </c>
      <c r="H239" s="40">
        <v>999</v>
      </c>
      <c r="I239" s="40">
        <v>999</v>
      </c>
      <c r="J239" s="40">
        <v>999</v>
      </c>
      <c r="K239" s="40">
        <v>999</v>
      </c>
      <c r="L239" s="40">
        <v>999</v>
      </c>
      <c r="M239" s="40">
        <v>999</v>
      </c>
      <c r="N239" s="40">
        <v>999</v>
      </c>
      <c r="O239" s="40">
        <v>999</v>
      </c>
      <c r="P239" s="40">
        <v>999</v>
      </c>
      <c r="Q239" s="40">
        <v>999</v>
      </c>
      <c r="R239" s="40">
        <v>999</v>
      </c>
      <c r="S239" s="40">
        <v>999</v>
      </c>
      <c r="T239" s="40">
        <v>999</v>
      </c>
      <c r="U239" s="40">
        <v>999</v>
      </c>
      <c r="V239" s="40">
        <v>999</v>
      </c>
      <c r="W239" s="40">
        <v>999</v>
      </c>
      <c r="X239" s="40">
        <v>999</v>
      </c>
      <c r="Y239" s="40">
        <v>999</v>
      </c>
      <c r="Z239" s="40">
        <v>999</v>
      </c>
      <c r="AA239" s="40">
        <v>999</v>
      </c>
      <c r="AB239" s="40">
        <v>999</v>
      </c>
      <c r="AC239" s="40">
        <v>999</v>
      </c>
      <c r="AD239" s="40">
        <v>999</v>
      </c>
      <c r="AE239" s="40">
        <v>999</v>
      </c>
      <c r="AF239" s="40">
        <v>999</v>
      </c>
      <c r="AG239" s="40">
        <v>999</v>
      </c>
      <c r="AH239" s="40">
        <v>999</v>
      </c>
      <c r="AI239" s="40">
        <v>999</v>
      </c>
      <c r="AJ239" s="40">
        <v>999</v>
      </c>
      <c r="AK239" s="40">
        <v>999</v>
      </c>
      <c r="AL239" s="40">
        <v>999</v>
      </c>
      <c r="AM239" s="40">
        <v>999</v>
      </c>
      <c r="AN239" s="40">
        <v>999</v>
      </c>
      <c r="AO239" s="40"/>
      <c r="AP239" s="40">
        <v>999</v>
      </c>
      <c r="AQ239" s="40">
        <v>999</v>
      </c>
      <c r="AR239" s="40">
        <v>999</v>
      </c>
      <c r="AS239" s="40">
        <v>999</v>
      </c>
      <c r="AT239" s="40">
        <v>999</v>
      </c>
      <c r="AU239" s="40">
        <v>999</v>
      </c>
      <c r="AV239" s="40">
        <v>999</v>
      </c>
      <c r="AW239" s="40">
        <v>999</v>
      </c>
      <c r="AX239" s="40">
        <v>999</v>
      </c>
      <c r="AY239" s="40">
        <v>999</v>
      </c>
      <c r="AZ239" s="40">
        <v>999</v>
      </c>
      <c r="BA239" s="40">
        <v>999</v>
      </c>
      <c r="BB239" s="40">
        <v>999</v>
      </c>
      <c r="BC239" s="40">
        <v>999</v>
      </c>
      <c r="BD239" s="40">
        <v>999</v>
      </c>
      <c r="BE239" s="40">
        <v>999</v>
      </c>
    </row>
    <row r="240" spans="4:57" ht="15" customHeight="1" x14ac:dyDescent="0.4">
      <c r="D240" s="2" t="s">
        <v>375</v>
      </c>
      <c r="E240" s="4" t="s">
        <v>347</v>
      </c>
      <c r="G240" s="40">
        <v>999</v>
      </c>
      <c r="H240" s="40">
        <v>999</v>
      </c>
      <c r="I240" s="40">
        <v>999</v>
      </c>
      <c r="J240" s="40">
        <v>999</v>
      </c>
      <c r="K240" s="40">
        <v>999</v>
      </c>
      <c r="L240" s="40">
        <v>999</v>
      </c>
      <c r="M240" s="40">
        <v>999</v>
      </c>
      <c r="N240" s="40">
        <v>999</v>
      </c>
      <c r="O240" s="40">
        <v>999</v>
      </c>
      <c r="P240" s="40">
        <v>999</v>
      </c>
      <c r="Q240" s="40">
        <v>999</v>
      </c>
      <c r="R240" s="40">
        <v>999</v>
      </c>
      <c r="S240" s="40">
        <v>999</v>
      </c>
      <c r="T240" s="40">
        <v>999</v>
      </c>
      <c r="U240" s="40">
        <v>999</v>
      </c>
      <c r="V240" s="40">
        <v>999</v>
      </c>
      <c r="W240" s="40">
        <v>999</v>
      </c>
      <c r="X240" s="40">
        <v>999</v>
      </c>
      <c r="Y240" s="40">
        <v>999</v>
      </c>
      <c r="Z240" s="40">
        <v>999</v>
      </c>
      <c r="AA240" s="40">
        <v>999</v>
      </c>
      <c r="AB240" s="40">
        <v>999</v>
      </c>
      <c r="AC240" s="40">
        <v>999</v>
      </c>
      <c r="AD240" s="40">
        <v>999</v>
      </c>
      <c r="AE240" s="40">
        <v>999</v>
      </c>
      <c r="AF240" s="40">
        <v>999</v>
      </c>
      <c r="AG240" s="40">
        <v>999</v>
      </c>
      <c r="AH240" s="40">
        <v>999</v>
      </c>
      <c r="AI240" s="40">
        <v>999</v>
      </c>
      <c r="AJ240" s="40">
        <v>999</v>
      </c>
      <c r="AK240" s="40">
        <v>999</v>
      </c>
      <c r="AL240" s="40">
        <v>999</v>
      </c>
      <c r="AM240" s="40">
        <v>999</v>
      </c>
      <c r="AN240" s="40">
        <v>999</v>
      </c>
      <c r="AO240" s="40"/>
      <c r="AP240" s="40">
        <v>999</v>
      </c>
      <c r="AQ240" s="40">
        <v>999</v>
      </c>
      <c r="AR240" s="40">
        <v>999</v>
      </c>
      <c r="AS240" s="40">
        <v>999</v>
      </c>
      <c r="AT240" s="40">
        <v>999</v>
      </c>
      <c r="AU240" s="40">
        <v>999</v>
      </c>
      <c r="AV240" s="40">
        <v>999</v>
      </c>
      <c r="AW240" s="40">
        <v>999</v>
      </c>
      <c r="AX240" s="40">
        <v>999</v>
      </c>
      <c r="AY240" s="40">
        <v>999</v>
      </c>
      <c r="AZ240" s="40">
        <v>999</v>
      </c>
      <c r="BA240" s="40">
        <v>999</v>
      </c>
      <c r="BB240" s="40">
        <v>999</v>
      </c>
      <c r="BC240" s="40">
        <v>999</v>
      </c>
      <c r="BD240" s="40">
        <v>999</v>
      </c>
      <c r="BE240" s="40">
        <v>999</v>
      </c>
    </row>
    <row r="241" spans="4:57" ht="15" customHeight="1" x14ac:dyDescent="0.4">
      <c r="D241" s="2" t="s">
        <v>375</v>
      </c>
      <c r="E241" s="4" t="s">
        <v>348</v>
      </c>
      <c r="G241" s="40">
        <v>999</v>
      </c>
      <c r="H241" s="40">
        <v>999</v>
      </c>
      <c r="I241" s="40">
        <v>999</v>
      </c>
      <c r="J241" s="40">
        <v>999</v>
      </c>
      <c r="K241" s="40">
        <v>999</v>
      </c>
      <c r="L241" s="40">
        <v>999</v>
      </c>
      <c r="M241" s="40">
        <v>999</v>
      </c>
      <c r="N241" s="40">
        <v>999</v>
      </c>
      <c r="O241" s="40">
        <v>999</v>
      </c>
      <c r="P241" s="40">
        <v>999</v>
      </c>
      <c r="Q241" s="40">
        <v>999</v>
      </c>
      <c r="R241" s="40">
        <v>999</v>
      </c>
      <c r="S241" s="40">
        <v>999</v>
      </c>
      <c r="T241" s="40">
        <v>999</v>
      </c>
      <c r="U241" s="40">
        <v>999</v>
      </c>
      <c r="V241" s="40">
        <v>999</v>
      </c>
      <c r="W241" s="40">
        <v>999</v>
      </c>
      <c r="X241" s="40">
        <v>999</v>
      </c>
      <c r="Y241" s="40">
        <v>999</v>
      </c>
      <c r="Z241" s="40">
        <v>999</v>
      </c>
      <c r="AA241" s="40">
        <v>999</v>
      </c>
      <c r="AB241" s="40">
        <v>999</v>
      </c>
      <c r="AC241" s="40">
        <v>999</v>
      </c>
      <c r="AD241" s="40">
        <v>999</v>
      </c>
      <c r="AE241" s="40">
        <v>999</v>
      </c>
      <c r="AF241" s="40">
        <v>999</v>
      </c>
      <c r="AG241" s="40">
        <v>999</v>
      </c>
      <c r="AH241" s="40">
        <v>999</v>
      </c>
      <c r="AI241" s="40">
        <v>999</v>
      </c>
      <c r="AJ241" s="40">
        <v>999</v>
      </c>
      <c r="AK241" s="40">
        <v>999</v>
      </c>
      <c r="AL241" s="40">
        <v>999</v>
      </c>
      <c r="AM241" s="40">
        <v>999</v>
      </c>
      <c r="AN241" s="40">
        <v>999</v>
      </c>
      <c r="AO241" s="40"/>
      <c r="AP241" s="40">
        <v>999</v>
      </c>
      <c r="AQ241" s="40">
        <v>999</v>
      </c>
      <c r="AR241" s="40">
        <v>999</v>
      </c>
      <c r="AS241" s="40">
        <v>999</v>
      </c>
      <c r="AT241" s="40">
        <v>999</v>
      </c>
      <c r="AU241" s="40">
        <v>999</v>
      </c>
      <c r="AV241" s="40">
        <v>999</v>
      </c>
      <c r="AW241" s="40">
        <v>999</v>
      </c>
      <c r="AX241" s="40">
        <v>999</v>
      </c>
      <c r="AY241" s="40">
        <v>999</v>
      </c>
      <c r="AZ241" s="40">
        <v>999</v>
      </c>
      <c r="BA241" s="40">
        <v>999</v>
      </c>
      <c r="BB241" s="40">
        <v>999</v>
      </c>
      <c r="BC241" s="40">
        <v>999</v>
      </c>
      <c r="BD241" s="40">
        <v>999</v>
      </c>
      <c r="BE241" s="40">
        <v>999</v>
      </c>
    </row>
    <row r="242" spans="4:57" ht="15" customHeight="1" x14ac:dyDescent="0.4">
      <c r="D242" s="2" t="s">
        <v>375</v>
      </c>
      <c r="E242" s="4" t="s">
        <v>349</v>
      </c>
      <c r="G242" s="40">
        <v>999</v>
      </c>
      <c r="H242" s="40">
        <v>999</v>
      </c>
      <c r="I242" s="40">
        <v>999</v>
      </c>
      <c r="J242" s="40">
        <v>999</v>
      </c>
      <c r="K242" s="40">
        <v>999</v>
      </c>
      <c r="L242" s="40">
        <v>999</v>
      </c>
      <c r="M242" s="40">
        <v>999</v>
      </c>
      <c r="N242" s="40">
        <v>999</v>
      </c>
      <c r="O242" s="40">
        <v>999</v>
      </c>
      <c r="P242" s="40">
        <v>999</v>
      </c>
      <c r="Q242" s="40">
        <v>999</v>
      </c>
      <c r="R242" s="40">
        <v>999</v>
      </c>
      <c r="S242" s="40">
        <v>999</v>
      </c>
      <c r="T242" s="40">
        <v>999</v>
      </c>
      <c r="U242" s="40">
        <v>999</v>
      </c>
      <c r="V242" s="40">
        <v>999</v>
      </c>
      <c r="W242" s="40">
        <v>999</v>
      </c>
      <c r="X242" s="40">
        <v>999</v>
      </c>
      <c r="Y242" s="40">
        <v>999</v>
      </c>
      <c r="Z242" s="40">
        <v>999</v>
      </c>
      <c r="AA242" s="40">
        <v>999</v>
      </c>
      <c r="AB242" s="40">
        <v>999</v>
      </c>
      <c r="AC242" s="40">
        <v>999</v>
      </c>
      <c r="AD242" s="40">
        <v>999</v>
      </c>
      <c r="AE242" s="40">
        <v>999</v>
      </c>
      <c r="AF242" s="40">
        <v>999</v>
      </c>
      <c r="AG242" s="40">
        <v>999</v>
      </c>
      <c r="AH242" s="40">
        <v>999</v>
      </c>
      <c r="AI242" s="40">
        <v>999</v>
      </c>
      <c r="AJ242" s="40">
        <v>999</v>
      </c>
      <c r="AK242" s="40">
        <v>999</v>
      </c>
      <c r="AL242" s="40">
        <v>999</v>
      </c>
      <c r="AM242" s="40">
        <v>999</v>
      </c>
      <c r="AN242" s="40">
        <v>999</v>
      </c>
      <c r="AO242" s="40"/>
      <c r="AP242" s="40">
        <v>999</v>
      </c>
      <c r="AQ242" s="40">
        <v>999</v>
      </c>
      <c r="AR242" s="40">
        <v>999</v>
      </c>
      <c r="AS242" s="40">
        <v>999</v>
      </c>
      <c r="AT242" s="40">
        <v>999</v>
      </c>
      <c r="AU242" s="40">
        <v>999</v>
      </c>
      <c r="AV242" s="40">
        <v>999</v>
      </c>
      <c r="AW242" s="40">
        <v>999</v>
      </c>
      <c r="AX242" s="40">
        <v>999</v>
      </c>
      <c r="AY242" s="40">
        <v>999</v>
      </c>
      <c r="AZ242" s="40">
        <v>999</v>
      </c>
      <c r="BA242" s="40">
        <v>999</v>
      </c>
      <c r="BB242" s="40">
        <v>999</v>
      </c>
      <c r="BC242" s="40">
        <v>999</v>
      </c>
      <c r="BD242" s="40">
        <v>999</v>
      </c>
      <c r="BE242" s="40">
        <v>999</v>
      </c>
    </row>
    <row r="243" spans="4:57" ht="15" customHeight="1" x14ac:dyDescent="0.4">
      <c r="D243" s="2" t="s">
        <v>375</v>
      </c>
      <c r="E243" s="4" t="s">
        <v>350</v>
      </c>
      <c r="G243" s="40">
        <v>999</v>
      </c>
      <c r="H243" s="40">
        <v>999</v>
      </c>
      <c r="I243" s="40">
        <v>999</v>
      </c>
      <c r="J243" s="40">
        <v>999</v>
      </c>
      <c r="K243" s="40">
        <v>999</v>
      </c>
      <c r="L243" s="40">
        <v>999</v>
      </c>
      <c r="M243" s="40">
        <v>999</v>
      </c>
      <c r="N243" s="40">
        <v>999</v>
      </c>
      <c r="O243" s="40">
        <v>999</v>
      </c>
      <c r="P243" s="40">
        <v>999</v>
      </c>
      <c r="Q243" s="40">
        <v>999</v>
      </c>
      <c r="R243" s="40">
        <v>999</v>
      </c>
      <c r="S243" s="40">
        <v>999</v>
      </c>
      <c r="T243" s="40">
        <v>999</v>
      </c>
      <c r="U243" s="40">
        <v>999</v>
      </c>
      <c r="V243" s="40">
        <v>999</v>
      </c>
      <c r="W243" s="40">
        <v>999</v>
      </c>
      <c r="X243" s="40">
        <v>999</v>
      </c>
      <c r="Y243" s="40">
        <v>999</v>
      </c>
      <c r="Z243" s="40">
        <v>999</v>
      </c>
      <c r="AA243" s="40">
        <v>999</v>
      </c>
      <c r="AB243" s="40">
        <v>999</v>
      </c>
      <c r="AC243" s="40">
        <v>999</v>
      </c>
      <c r="AD243" s="40">
        <v>999</v>
      </c>
      <c r="AE243" s="40">
        <v>999</v>
      </c>
      <c r="AF243" s="40">
        <v>999</v>
      </c>
      <c r="AG243" s="40">
        <v>999</v>
      </c>
      <c r="AH243" s="40">
        <v>999</v>
      </c>
      <c r="AI243" s="40">
        <v>999</v>
      </c>
      <c r="AJ243" s="40">
        <v>999</v>
      </c>
      <c r="AK243" s="40">
        <v>999</v>
      </c>
      <c r="AL243" s="40">
        <v>999</v>
      </c>
      <c r="AM243" s="40">
        <v>999</v>
      </c>
      <c r="AN243" s="40">
        <v>999</v>
      </c>
      <c r="AO243" s="40"/>
      <c r="AP243" s="40">
        <v>999</v>
      </c>
      <c r="AQ243" s="40">
        <v>999</v>
      </c>
      <c r="AR243" s="40">
        <v>999</v>
      </c>
      <c r="AS243" s="40">
        <v>999</v>
      </c>
      <c r="AT243" s="40">
        <v>999</v>
      </c>
      <c r="AU243" s="40">
        <v>999</v>
      </c>
      <c r="AV243" s="40">
        <v>999</v>
      </c>
      <c r="AW243" s="40">
        <v>999</v>
      </c>
      <c r="AX243" s="40">
        <v>999</v>
      </c>
      <c r="AY243" s="40">
        <v>999</v>
      </c>
      <c r="AZ243" s="40">
        <v>999</v>
      </c>
      <c r="BA243" s="40">
        <v>999</v>
      </c>
      <c r="BB243" s="40">
        <v>999</v>
      </c>
      <c r="BC243" s="40">
        <v>999</v>
      </c>
      <c r="BD243" s="40">
        <v>999</v>
      </c>
      <c r="BE243" s="40">
        <v>999</v>
      </c>
    </row>
    <row r="244" spans="4:57" ht="15" customHeight="1" x14ac:dyDescent="0.4">
      <c r="D244" s="2" t="s">
        <v>375</v>
      </c>
      <c r="E244" s="4" t="s">
        <v>351</v>
      </c>
      <c r="G244" s="40">
        <v>999</v>
      </c>
      <c r="H244" s="40">
        <v>999</v>
      </c>
      <c r="I244" s="40">
        <v>999</v>
      </c>
      <c r="J244" s="40">
        <v>999</v>
      </c>
      <c r="K244" s="40">
        <v>999</v>
      </c>
      <c r="L244" s="40">
        <v>999</v>
      </c>
      <c r="M244" s="40">
        <v>999</v>
      </c>
      <c r="N244" s="40">
        <v>999</v>
      </c>
      <c r="O244" s="40">
        <v>999</v>
      </c>
      <c r="P244" s="40">
        <v>999</v>
      </c>
      <c r="Q244" s="40">
        <v>999</v>
      </c>
      <c r="R244" s="40">
        <v>999</v>
      </c>
      <c r="S244" s="40">
        <v>999</v>
      </c>
      <c r="T244" s="40">
        <v>999</v>
      </c>
      <c r="U244" s="40">
        <v>999</v>
      </c>
      <c r="V244" s="40">
        <v>999</v>
      </c>
      <c r="W244" s="40">
        <v>999</v>
      </c>
      <c r="X244" s="40">
        <v>999</v>
      </c>
      <c r="Y244" s="40">
        <v>999</v>
      </c>
      <c r="Z244" s="40">
        <v>999</v>
      </c>
      <c r="AA244" s="40">
        <v>999</v>
      </c>
      <c r="AB244" s="40">
        <v>999</v>
      </c>
      <c r="AC244" s="40">
        <v>999</v>
      </c>
      <c r="AD244" s="40">
        <v>999</v>
      </c>
      <c r="AE244" s="40">
        <v>999</v>
      </c>
      <c r="AF244" s="40">
        <v>999</v>
      </c>
      <c r="AG244" s="40">
        <v>999</v>
      </c>
      <c r="AH244" s="40">
        <v>999</v>
      </c>
      <c r="AI244" s="40">
        <v>999</v>
      </c>
      <c r="AJ244" s="40">
        <v>999</v>
      </c>
      <c r="AK244" s="40">
        <v>999</v>
      </c>
      <c r="AL244" s="40">
        <v>999</v>
      </c>
      <c r="AM244" s="40">
        <v>999</v>
      </c>
      <c r="AN244" s="40">
        <v>999</v>
      </c>
      <c r="AO244" s="40"/>
      <c r="AP244" s="40">
        <v>999</v>
      </c>
      <c r="AQ244" s="40">
        <v>999</v>
      </c>
      <c r="AR244" s="40">
        <v>999</v>
      </c>
      <c r="AS244" s="40">
        <v>999</v>
      </c>
      <c r="AT244" s="40">
        <v>999</v>
      </c>
      <c r="AU244" s="40">
        <v>999</v>
      </c>
      <c r="AV244" s="40">
        <v>999</v>
      </c>
      <c r="AW244" s="40">
        <v>999</v>
      </c>
      <c r="AX244" s="40">
        <v>999</v>
      </c>
      <c r="AY244" s="40">
        <v>999</v>
      </c>
      <c r="AZ244" s="40">
        <v>999</v>
      </c>
      <c r="BA244" s="40">
        <v>999</v>
      </c>
      <c r="BB244" s="40">
        <v>999</v>
      </c>
      <c r="BC244" s="40">
        <v>999</v>
      </c>
      <c r="BD244" s="40">
        <v>999</v>
      </c>
      <c r="BE244" s="40">
        <v>999</v>
      </c>
    </row>
    <row r="245" spans="4:57" ht="15" customHeight="1" x14ac:dyDescent="0.4">
      <c r="D245" s="2" t="s">
        <v>375</v>
      </c>
      <c r="E245" s="4" t="s">
        <v>352</v>
      </c>
      <c r="G245" s="40">
        <v>999</v>
      </c>
      <c r="H245" s="40">
        <v>999</v>
      </c>
      <c r="I245" s="40">
        <v>999</v>
      </c>
      <c r="J245" s="40">
        <v>999</v>
      </c>
      <c r="K245" s="40">
        <v>999</v>
      </c>
      <c r="L245" s="40">
        <v>999</v>
      </c>
      <c r="M245" s="40">
        <v>999</v>
      </c>
      <c r="N245" s="40">
        <v>999</v>
      </c>
      <c r="O245" s="40">
        <v>999</v>
      </c>
      <c r="P245" s="40">
        <v>999</v>
      </c>
      <c r="Q245" s="40">
        <v>999</v>
      </c>
      <c r="R245" s="40">
        <v>999</v>
      </c>
      <c r="S245" s="40">
        <v>999</v>
      </c>
      <c r="T245" s="40">
        <v>999</v>
      </c>
      <c r="U245" s="40">
        <v>999</v>
      </c>
      <c r="V245" s="40">
        <v>999</v>
      </c>
      <c r="W245" s="40">
        <v>999</v>
      </c>
      <c r="X245" s="40">
        <v>999</v>
      </c>
      <c r="Y245" s="40">
        <v>999</v>
      </c>
      <c r="Z245" s="40">
        <v>999</v>
      </c>
      <c r="AA245" s="40">
        <v>999</v>
      </c>
      <c r="AB245" s="40">
        <v>999</v>
      </c>
      <c r="AC245" s="40">
        <v>999</v>
      </c>
      <c r="AD245" s="40">
        <v>999</v>
      </c>
      <c r="AE245" s="40">
        <v>999</v>
      </c>
      <c r="AF245" s="40">
        <v>999</v>
      </c>
      <c r="AG245" s="40">
        <v>999</v>
      </c>
      <c r="AH245" s="40">
        <v>999</v>
      </c>
      <c r="AI245" s="40">
        <v>999</v>
      </c>
      <c r="AJ245" s="40">
        <v>999</v>
      </c>
      <c r="AK245" s="40">
        <v>999</v>
      </c>
      <c r="AL245" s="40">
        <v>999</v>
      </c>
      <c r="AM245" s="40">
        <v>999</v>
      </c>
      <c r="AN245" s="40">
        <v>999</v>
      </c>
      <c r="AO245" s="40"/>
      <c r="AP245" s="40">
        <v>999</v>
      </c>
      <c r="AQ245" s="40">
        <v>999</v>
      </c>
      <c r="AR245" s="40">
        <v>999</v>
      </c>
      <c r="AS245" s="40">
        <v>999</v>
      </c>
      <c r="AT245" s="40">
        <v>999</v>
      </c>
      <c r="AU245" s="40">
        <v>999</v>
      </c>
      <c r="AV245" s="40">
        <v>999</v>
      </c>
      <c r="AW245" s="40">
        <v>999</v>
      </c>
      <c r="AX245" s="40">
        <v>999</v>
      </c>
      <c r="AY245" s="40">
        <v>999</v>
      </c>
      <c r="AZ245" s="40">
        <v>999</v>
      </c>
      <c r="BA245" s="40">
        <v>999</v>
      </c>
      <c r="BB245" s="40">
        <v>999</v>
      </c>
      <c r="BC245" s="40">
        <v>999</v>
      </c>
      <c r="BD245" s="40">
        <v>999</v>
      </c>
      <c r="BE245" s="40">
        <v>999</v>
      </c>
    </row>
    <row r="246" spans="4:57" ht="15" customHeight="1" x14ac:dyDescent="0.4">
      <c r="D246" s="2" t="s">
        <v>375</v>
      </c>
      <c r="E246" s="4" t="s">
        <v>353</v>
      </c>
      <c r="G246" s="40">
        <v>999</v>
      </c>
      <c r="H246" s="40">
        <v>999</v>
      </c>
      <c r="I246" s="40">
        <v>999</v>
      </c>
      <c r="J246" s="40">
        <v>999</v>
      </c>
      <c r="K246" s="40">
        <v>999</v>
      </c>
      <c r="L246" s="40">
        <v>999</v>
      </c>
      <c r="M246" s="40">
        <v>999</v>
      </c>
      <c r="N246" s="40">
        <v>999</v>
      </c>
      <c r="O246" s="40">
        <v>999</v>
      </c>
      <c r="P246" s="40">
        <v>999</v>
      </c>
      <c r="Q246" s="40">
        <v>999</v>
      </c>
      <c r="R246" s="40">
        <v>999</v>
      </c>
      <c r="S246" s="40">
        <v>999</v>
      </c>
      <c r="T246" s="40">
        <v>999</v>
      </c>
      <c r="U246" s="40">
        <v>999</v>
      </c>
      <c r="V246" s="40">
        <v>999</v>
      </c>
      <c r="W246" s="40">
        <v>999</v>
      </c>
      <c r="X246" s="40">
        <v>999</v>
      </c>
      <c r="Y246" s="40">
        <v>999</v>
      </c>
      <c r="Z246" s="40">
        <v>999</v>
      </c>
      <c r="AA246" s="40">
        <v>999</v>
      </c>
      <c r="AB246" s="40">
        <v>999</v>
      </c>
      <c r="AC246" s="40">
        <v>999</v>
      </c>
      <c r="AD246" s="40">
        <v>999</v>
      </c>
      <c r="AE246" s="40">
        <v>999</v>
      </c>
      <c r="AF246" s="40">
        <v>999</v>
      </c>
      <c r="AG246" s="40">
        <v>999</v>
      </c>
      <c r="AH246" s="40">
        <v>999</v>
      </c>
      <c r="AI246" s="40">
        <v>999</v>
      </c>
      <c r="AJ246" s="40">
        <v>999</v>
      </c>
      <c r="AK246" s="40">
        <v>999</v>
      </c>
      <c r="AL246" s="40">
        <v>999</v>
      </c>
      <c r="AM246" s="40">
        <v>999</v>
      </c>
      <c r="AN246" s="40">
        <v>999</v>
      </c>
      <c r="AO246" s="40"/>
      <c r="AP246" s="40">
        <v>999</v>
      </c>
      <c r="AQ246" s="40">
        <v>999</v>
      </c>
      <c r="AR246" s="40">
        <v>999</v>
      </c>
      <c r="AS246" s="40">
        <v>999</v>
      </c>
      <c r="AT246" s="40">
        <v>999</v>
      </c>
      <c r="AU246" s="40">
        <v>999</v>
      </c>
      <c r="AV246" s="40">
        <v>999</v>
      </c>
      <c r="AW246" s="40">
        <v>999</v>
      </c>
      <c r="AX246" s="40">
        <v>999</v>
      </c>
      <c r="AY246" s="40">
        <v>999</v>
      </c>
      <c r="AZ246" s="40">
        <v>999</v>
      </c>
      <c r="BA246" s="40">
        <v>999</v>
      </c>
      <c r="BB246" s="40">
        <v>999</v>
      </c>
      <c r="BC246" s="40">
        <v>999</v>
      </c>
      <c r="BD246" s="40">
        <v>999</v>
      </c>
      <c r="BE246" s="40">
        <v>999</v>
      </c>
    </row>
    <row r="247" spans="4:57" ht="15" customHeight="1" x14ac:dyDescent="0.4">
      <c r="D247" s="2" t="s">
        <v>375</v>
      </c>
      <c r="E247" s="4" t="s">
        <v>354</v>
      </c>
      <c r="G247" s="40">
        <v>999</v>
      </c>
      <c r="H247" s="40">
        <v>999</v>
      </c>
      <c r="I247" s="40">
        <v>999</v>
      </c>
      <c r="J247" s="40">
        <v>999</v>
      </c>
      <c r="K247" s="40">
        <v>999</v>
      </c>
      <c r="L247" s="40">
        <v>999</v>
      </c>
      <c r="M247" s="40">
        <v>999</v>
      </c>
      <c r="N247" s="40">
        <v>999</v>
      </c>
      <c r="O247" s="40">
        <v>999</v>
      </c>
      <c r="P247" s="40">
        <v>999</v>
      </c>
      <c r="Q247" s="40">
        <v>999</v>
      </c>
      <c r="R247" s="40">
        <v>999</v>
      </c>
      <c r="S247" s="40">
        <v>999</v>
      </c>
      <c r="T247" s="40">
        <v>999</v>
      </c>
      <c r="U247" s="40">
        <v>999</v>
      </c>
      <c r="V247" s="40">
        <v>999</v>
      </c>
      <c r="W247" s="40">
        <v>999</v>
      </c>
      <c r="X247" s="40">
        <v>999</v>
      </c>
      <c r="Y247" s="40">
        <v>999</v>
      </c>
      <c r="Z247" s="40">
        <v>999</v>
      </c>
      <c r="AA247" s="40">
        <v>999</v>
      </c>
      <c r="AB247" s="40">
        <v>999</v>
      </c>
      <c r="AC247" s="40">
        <v>999</v>
      </c>
      <c r="AD247" s="40">
        <v>999</v>
      </c>
      <c r="AE247" s="40">
        <v>999</v>
      </c>
      <c r="AF247" s="40">
        <v>999</v>
      </c>
      <c r="AG247" s="40">
        <v>999</v>
      </c>
      <c r="AH247" s="40">
        <v>999</v>
      </c>
      <c r="AI247" s="40">
        <v>999</v>
      </c>
      <c r="AJ247" s="40">
        <v>999</v>
      </c>
      <c r="AK247" s="40">
        <v>999</v>
      </c>
      <c r="AL247" s="40">
        <v>999</v>
      </c>
      <c r="AM247" s="40">
        <v>999</v>
      </c>
      <c r="AN247" s="40">
        <v>999</v>
      </c>
      <c r="AO247" s="40"/>
      <c r="AP247" s="40">
        <v>999</v>
      </c>
      <c r="AQ247" s="40">
        <v>999</v>
      </c>
      <c r="AR247" s="40">
        <v>999</v>
      </c>
      <c r="AS247" s="40">
        <v>999</v>
      </c>
      <c r="AT247" s="40">
        <v>999</v>
      </c>
      <c r="AU247" s="40">
        <v>999</v>
      </c>
      <c r="AV247" s="40">
        <v>999</v>
      </c>
      <c r="AW247" s="40">
        <v>999</v>
      </c>
      <c r="AX247" s="40">
        <v>999</v>
      </c>
      <c r="AY247" s="40">
        <v>999</v>
      </c>
      <c r="AZ247" s="40">
        <v>999</v>
      </c>
      <c r="BA247" s="40">
        <v>999</v>
      </c>
      <c r="BB247" s="40">
        <v>999</v>
      </c>
      <c r="BC247" s="40">
        <v>999</v>
      </c>
      <c r="BD247" s="40">
        <v>999</v>
      </c>
      <c r="BE247" s="40">
        <v>999</v>
      </c>
    </row>
    <row r="248" spans="4:57" ht="15" customHeight="1" x14ac:dyDescent="0.4">
      <c r="D248" s="2" t="s">
        <v>375</v>
      </c>
      <c r="E248" s="4" t="s">
        <v>355</v>
      </c>
      <c r="G248" s="40">
        <v>999</v>
      </c>
      <c r="H248" s="40">
        <v>999</v>
      </c>
      <c r="I248" s="40">
        <v>999</v>
      </c>
      <c r="J248" s="40">
        <v>999</v>
      </c>
      <c r="K248" s="40">
        <v>999</v>
      </c>
      <c r="L248" s="40">
        <v>999</v>
      </c>
      <c r="M248" s="40">
        <v>999</v>
      </c>
      <c r="N248" s="40">
        <v>999</v>
      </c>
      <c r="O248" s="40">
        <v>999</v>
      </c>
      <c r="P248" s="40">
        <v>999</v>
      </c>
      <c r="Q248" s="40">
        <v>999</v>
      </c>
      <c r="R248" s="40">
        <v>999</v>
      </c>
      <c r="S248" s="40">
        <v>999</v>
      </c>
      <c r="T248" s="40">
        <v>999</v>
      </c>
      <c r="U248" s="40">
        <v>999</v>
      </c>
      <c r="V248" s="40">
        <v>999</v>
      </c>
      <c r="W248" s="40">
        <v>999</v>
      </c>
      <c r="X248" s="40">
        <v>999</v>
      </c>
      <c r="Y248" s="40">
        <v>999</v>
      </c>
      <c r="Z248" s="40">
        <v>999</v>
      </c>
      <c r="AA248" s="40">
        <v>999</v>
      </c>
      <c r="AB248" s="40">
        <v>999</v>
      </c>
      <c r="AC248" s="40">
        <v>999</v>
      </c>
      <c r="AD248" s="40">
        <v>999</v>
      </c>
      <c r="AE248" s="40">
        <v>999</v>
      </c>
      <c r="AF248" s="40">
        <v>999</v>
      </c>
      <c r="AG248" s="40">
        <v>999</v>
      </c>
      <c r="AH248" s="40">
        <v>999</v>
      </c>
      <c r="AI248" s="40">
        <v>999</v>
      </c>
      <c r="AJ248" s="40">
        <v>999</v>
      </c>
      <c r="AK248" s="40">
        <v>999</v>
      </c>
      <c r="AL248" s="40">
        <v>999</v>
      </c>
      <c r="AM248" s="40">
        <v>999</v>
      </c>
      <c r="AN248" s="40">
        <v>999</v>
      </c>
      <c r="AO248" s="40"/>
      <c r="AP248" s="40">
        <v>999</v>
      </c>
      <c r="AQ248" s="40">
        <v>999</v>
      </c>
      <c r="AR248" s="40">
        <v>999</v>
      </c>
      <c r="AS248" s="40">
        <v>999</v>
      </c>
      <c r="AT248" s="40">
        <v>999</v>
      </c>
      <c r="AU248" s="40">
        <v>999</v>
      </c>
      <c r="AV248" s="40">
        <v>999</v>
      </c>
      <c r="AW248" s="40">
        <v>999</v>
      </c>
      <c r="AX248" s="40">
        <v>999</v>
      </c>
      <c r="AY248" s="40">
        <v>999</v>
      </c>
      <c r="AZ248" s="40">
        <v>999</v>
      </c>
      <c r="BA248" s="40">
        <v>999</v>
      </c>
      <c r="BB248" s="40">
        <v>999</v>
      </c>
      <c r="BC248" s="40">
        <v>999</v>
      </c>
      <c r="BD248" s="40">
        <v>999</v>
      </c>
      <c r="BE248" s="40">
        <v>999</v>
      </c>
    </row>
    <row r="249" spans="4:57" ht="15" customHeight="1" x14ac:dyDescent="0.4">
      <c r="D249" s="2" t="s">
        <v>375</v>
      </c>
      <c r="E249" s="4" t="s">
        <v>356</v>
      </c>
      <c r="G249" s="40">
        <v>999</v>
      </c>
      <c r="H249" s="40">
        <v>999</v>
      </c>
      <c r="I249" s="40">
        <v>999</v>
      </c>
      <c r="J249" s="40">
        <v>999</v>
      </c>
      <c r="K249" s="40">
        <v>999</v>
      </c>
      <c r="L249" s="40">
        <v>999</v>
      </c>
      <c r="M249" s="40">
        <v>999</v>
      </c>
      <c r="N249" s="40">
        <v>999</v>
      </c>
      <c r="O249" s="40">
        <v>999</v>
      </c>
      <c r="P249" s="40">
        <v>999</v>
      </c>
      <c r="Q249" s="40">
        <v>999</v>
      </c>
      <c r="R249" s="40">
        <v>999</v>
      </c>
      <c r="S249" s="40">
        <v>999</v>
      </c>
      <c r="T249" s="40">
        <v>999</v>
      </c>
      <c r="U249" s="40">
        <v>999</v>
      </c>
      <c r="V249" s="40">
        <v>999</v>
      </c>
      <c r="W249" s="40">
        <v>999</v>
      </c>
      <c r="X249" s="40">
        <v>999</v>
      </c>
      <c r="Y249" s="40">
        <v>999</v>
      </c>
      <c r="Z249" s="40">
        <v>999</v>
      </c>
      <c r="AA249" s="40">
        <v>999</v>
      </c>
      <c r="AB249" s="40">
        <v>999</v>
      </c>
      <c r="AC249" s="40">
        <v>999</v>
      </c>
      <c r="AD249" s="40">
        <v>999</v>
      </c>
      <c r="AE249" s="40">
        <v>999</v>
      </c>
      <c r="AF249" s="40">
        <v>999</v>
      </c>
      <c r="AG249" s="40">
        <v>999</v>
      </c>
      <c r="AH249" s="40">
        <v>999</v>
      </c>
      <c r="AI249" s="40">
        <v>999</v>
      </c>
      <c r="AJ249" s="40">
        <v>999</v>
      </c>
      <c r="AK249" s="40">
        <v>999</v>
      </c>
      <c r="AL249" s="40">
        <v>999</v>
      </c>
      <c r="AM249" s="40">
        <v>999</v>
      </c>
      <c r="AN249" s="40">
        <v>999</v>
      </c>
      <c r="AO249" s="40"/>
      <c r="AP249" s="40">
        <v>999</v>
      </c>
      <c r="AQ249" s="40">
        <v>999</v>
      </c>
      <c r="AR249" s="40">
        <v>999</v>
      </c>
      <c r="AS249" s="40">
        <v>999</v>
      </c>
      <c r="AT249" s="40">
        <v>999</v>
      </c>
      <c r="AU249" s="40">
        <v>999</v>
      </c>
      <c r="AV249" s="40">
        <v>999</v>
      </c>
      <c r="AW249" s="40">
        <v>999</v>
      </c>
      <c r="AX249" s="40">
        <v>999</v>
      </c>
      <c r="AY249" s="40">
        <v>999</v>
      </c>
      <c r="AZ249" s="40">
        <v>999</v>
      </c>
      <c r="BA249" s="40">
        <v>999</v>
      </c>
      <c r="BB249" s="40">
        <v>999</v>
      </c>
      <c r="BC249" s="40">
        <v>999</v>
      </c>
      <c r="BD249" s="40">
        <v>999</v>
      </c>
      <c r="BE249" s="40">
        <v>999</v>
      </c>
    </row>
    <row r="250" spans="4:57" ht="15" customHeight="1" x14ac:dyDescent="0.4">
      <c r="D250" s="2" t="s">
        <v>375</v>
      </c>
      <c r="E250" s="4" t="s">
        <v>357</v>
      </c>
      <c r="G250" s="40">
        <v>999</v>
      </c>
      <c r="H250" s="40">
        <v>999</v>
      </c>
      <c r="I250" s="40">
        <v>999</v>
      </c>
      <c r="J250" s="40">
        <v>999</v>
      </c>
      <c r="K250" s="40">
        <v>999</v>
      </c>
      <c r="L250" s="40">
        <v>999</v>
      </c>
      <c r="M250" s="40">
        <v>999</v>
      </c>
      <c r="N250" s="40">
        <v>999</v>
      </c>
      <c r="O250" s="40">
        <v>999</v>
      </c>
      <c r="P250" s="40">
        <v>999</v>
      </c>
      <c r="Q250" s="40">
        <v>999</v>
      </c>
      <c r="R250" s="40">
        <v>999</v>
      </c>
      <c r="S250" s="40">
        <v>999</v>
      </c>
      <c r="T250" s="40">
        <v>999</v>
      </c>
      <c r="U250" s="40">
        <v>999</v>
      </c>
      <c r="V250" s="40">
        <v>999</v>
      </c>
      <c r="W250" s="40">
        <v>999</v>
      </c>
      <c r="X250" s="40">
        <v>999</v>
      </c>
      <c r="Y250" s="40">
        <v>999</v>
      </c>
      <c r="Z250" s="40">
        <v>999</v>
      </c>
      <c r="AA250" s="40">
        <v>999</v>
      </c>
      <c r="AB250" s="40">
        <v>999</v>
      </c>
      <c r="AC250" s="40">
        <v>999</v>
      </c>
      <c r="AD250" s="40">
        <v>999</v>
      </c>
      <c r="AE250" s="40">
        <v>999</v>
      </c>
      <c r="AF250" s="40">
        <v>999</v>
      </c>
      <c r="AG250" s="40">
        <v>999</v>
      </c>
      <c r="AH250" s="40">
        <v>999</v>
      </c>
      <c r="AI250" s="40">
        <v>999</v>
      </c>
      <c r="AJ250" s="40">
        <v>999</v>
      </c>
      <c r="AK250" s="40">
        <v>999</v>
      </c>
      <c r="AL250" s="40">
        <v>999</v>
      </c>
      <c r="AM250" s="40">
        <v>999</v>
      </c>
      <c r="AN250" s="40">
        <v>999</v>
      </c>
      <c r="AO250" s="40"/>
      <c r="AP250" s="40">
        <v>999</v>
      </c>
      <c r="AQ250" s="40">
        <v>999</v>
      </c>
      <c r="AR250" s="40">
        <v>999</v>
      </c>
      <c r="AS250" s="40">
        <v>999</v>
      </c>
      <c r="AT250" s="40">
        <v>999</v>
      </c>
      <c r="AU250" s="40">
        <v>999</v>
      </c>
      <c r="AV250" s="40">
        <v>999</v>
      </c>
      <c r="AW250" s="40">
        <v>999</v>
      </c>
      <c r="AX250" s="40">
        <v>999</v>
      </c>
      <c r="AY250" s="40">
        <v>999</v>
      </c>
      <c r="AZ250" s="40">
        <v>999</v>
      </c>
      <c r="BA250" s="40">
        <v>999</v>
      </c>
      <c r="BB250" s="40">
        <v>999</v>
      </c>
      <c r="BC250" s="40">
        <v>999</v>
      </c>
      <c r="BD250" s="40">
        <v>999</v>
      </c>
      <c r="BE250" s="40">
        <v>999</v>
      </c>
    </row>
    <row r="251" spans="4:57" ht="15" customHeight="1" x14ac:dyDescent="0.4">
      <c r="D251" s="2" t="s">
        <v>375</v>
      </c>
      <c r="E251" s="4" t="s">
        <v>358</v>
      </c>
      <c r="G251" s="40">
        <v>999</v>
      </c>
      <c r="H251" s="40">
        <v>999</v>
      </c>
      <c r="I251" s="40">
        <v>999</v>
      </c>
      <c r="J251" s="40">
        <v>999</v>
      </c>
      <c r="K251" s="40">
        <v>999</v>
      </c>
      <c r="L251" s="40">
        <v>999</v>
      </c>
      <c r="M251" s="40">
        <v>999</v>
      </c>
      <c r="N251" s="40">
        <v>999</v>
      </c>
      <c r="O251" s="40">
        <v>999</v>
      </c>
      <c r="P251" s="40">
        <v>999</v>
      </c>
      <c r="Q251" s="40">
        <v>999</v>
      </c>
      <c r="R251" s="40">
        <v>999</v>
      </c>
      <c r="S251" s="40">
        <v>999</v>
      </c>
      <c r="T251" s="40">
        <v>999</v>
      </c>
      <c r="U251" s="40">
        <v>999</v>
      </c>
      <c r="V251" s="40">
        <v>999</v>
      </c>
      <c r="W251" s="40">
        <v>999</v>
      </c>
      <c r="X251" s="40">
        <v>999</v>
      </c>
      <c r="Y251" s="40">
        <v>999</v>
      </c>
      <c r="Z251" s="40">
        <v>999</v>
      </c>
      <c r="AA251" s="40">
        <v>999</v>
      </c>
      <c r="AB251" s="40">
        <v>999</v>
      </c>
      <c r="AC251" s="40">
        <v>999</v>
      </c>
      <c r="AD251" s="40">
        <v>999</v>
      </c>
      <c r="AE251" s="40">
        <v>999</v>
      </c>
      <c r="AF251" s="40">
        <v>999</v>
      </c>
      <c r="AG251" s="40">
        <v>999</v>
      </c>
      <c r="AH251" s="40">
        <v>999</v>
      </c>
      <c r="AI251" s="40">
        <v>999</v>
      </c>
      <c r="AJ251" s="40">
        <v>999</v>
      </c>
      <c r="AK251" s="40">
        <v>999</v>
      </c>
      <c r="AL251" s="40">
        <v>999</v>
      </c>
      <c r="AM251" s="40">
        <v>999</v>
      </c>
      <c r="AN251" s="40">
        <v>999</v>
      </c>
      <c r="AO251" s="40"/>
      <c r="AP251" s="40">
        <v>999</v>
      </c>
      <c r="AQ251" s="40">
        <v>999</v>
      </c>
      <c r="AR251" s="40">
        <v>999</v>
      </c>
      <c r="AS251" s="40">
        <v>999</v>
      </c>
      <c r="AT251" s="40">
        <v>999</v>
      </c>
      <c r="AU251" s="40">
        <v>999</v>
      </c>
      <c r="AV251" s="40">
        <v>999</v>
      </c>
      <c r="AW251" s="40">
        <v>999</v>
      </c>
      <c r="AX251" s="40">
        <v>999</v>
      </c>
      <c r="AY251" s="40">
        <v>999</v>
      </c>
      <c r="AZ251" s="40">
        <v>999</v>
      </c>
      <c r="BA251" s="40">
        <v>999</v>
      </c>
      <c r="BB251" s="40">
        <v>999</v>
      </c>
      <c r="BC251" s="40">
        <v>999</v>
      </c>
      <c r="BD251" s="40">
        <v>999</v>
      </c>
      <c r="BE251" s="40">
        <v>999</v>
      </c>
    </row>
    <row r="252" spans="4:57" ht="15" customHeight="1" x14ac:dyDescent="0.4">
      <c r="D252" s="2" t="s">
        <v>375</v>
      </c>
      <c r="E252" s="4" t="s">
        <v>359</v>
      </c>
      <c r="G252" s="40">
        <v>999</v>
      </c>
      <c r="H252" s="40">
        <v>999</v>
      </c>
      <c r="I252" s="40">
        <v>999</v>
      </c>
      <c r="J252" s="40">
        <v>999</v>
      </c>
      <c r="K252" s="40">
        <v>999</v>
      </c>
      <c r="L252" s="40">
        <v>999</v>
      </c>
      <c r="M252" s="40">
        <v>999</v>
      </c>
      <c r="N252" s="40">
        <v>999</v>
      </c>
      <c r="O252" s="40">
        <v>999</v>
      </c>
      <c r="P252" s="40">
        <v>999</v>
      </c>
      <c r="Q252" s="40">
        <v>999</v>
      </c>
      <c r="R252" s="40">
        <v>999</v>
      </c>
      <c r="S252" s="40">
        <v>999</v>
      </c>
      <c r="T252" s="40">
        <v>999</v>
      </c>
      <c r="U252" s="40">
        <v>999</v>
      </c>
      <c r="V252" s="40">
        <v>999</v>
      </c>
      <c r="W252" s="40">
        <v>999</v>
      </c>
      <c r="X252" s="40">
        <v>999</v>
      </c>
      <c r="Y252" s="40">
        <v>999</v>
      </c>
      <c r="Z252" s="40">
        <v>999</v>
      </c>
      <c r="AA252" s="40">
        <v>999</v>
      </c>
      <c r="AB252" s="40">
        <v>999</v>
      </c>
      <c r="AC252" s="40">
        <v>999</v>
      </c>
      <c r="AD252" s="40">
        <v>999</v>
      </c>
      <c r="AE252" s="40">
        <v>999</v>
      </c>
      <c r="AF252" s="40">
        <v>999</v>
      </c>
      <c r="AG252" s="40">
        <v>999</v>
      </c>
      <c r="AH252" s="40">
        <v>999</v>
      </c>
      <c r="AI252" s="40">
        <v>999</v>
      </c>
      <c r="AJ252" s="40">
        <v>999</v>
      </c>
      <c r="AK252" s="40">
        <v>999</v>
      </c>
      <c r="AL252" s="40">
        <v>999</v>
      </c>
      <c r="AM252" s="40">
        <v>999</v>
      </c>
      <c r="AN252" s="40">
        <v>999</v>
      </c>
      <c r="AO252" s="40"/>
      <c r="AP252" s="40">
        <v>999</v>
      </c>
      <c r="AQ252" s="40">
        <v>999</v>
      </c>
      <c r="AR252" s="40">
        <v>999</v>
      </c>
      <c r="AS252" s="40">
        <v>999</v>
      </c>
      <c r="AT252" s="40">
        <v>999</v>
      </c>
      <c r="AU252" s="40">
        <v>999</v>
      </c>
      <c r="AV252" s="40">
        <v>999</v>
      </c>
      <c r="AW252" s="40">
        <v>999</v>
      </c>
      <c r="AX252" s="40">
        <v>999</v>
      </c>
      <c r="AY252" s="40">
        <v>999</v>
      </c>
      <c r="AZ252" s="40">
        <v>999</v>
      </c>
      <c r="BA252" s="40">
        <v>999</v>
      </c>
      <c r="BB252" s="40">
        <v>999</v>
      </c>
      <c r="BC252" s="40">
        <v>999</v>
      </c>
      <c r="BD252" s="40">
        <v>999</v>
      </c>
      <c r="BE252" s="40">
        <v>999</v>
      </c>
    </row>
    <row r="253" spans="4:57" ht="15" customHeight="1" x14ac:dyDescent="0.4">
      <c r="D253" s="2" t="s">
        <v>375</v>
      </c>
      <c r="E253" s="4" t="s">
        <v>360</v>
      </c>
      <c r="G253" s="40">
        <v>999</v>
      </c>
      <c r="H253" s="40">
        <v>999</v>
      </c>
      <c r="I253" s="40">
        <v>999</v>
      </c>
      <c r="J253" s="40">
        <v>999</v>
      </c>
      <c r="K253" s="40">
        <v>999</v>
      </c>
      <c r="L253" s="40">
        <v>999</v>
      </c>
      <c r="M253" s="40">
        <v>999</v>
      </c>
      <c r="N253" s="40">
        <v>999</v>
      </c>
      <c r="O253" s="40">
        <v>999</v>
      </c>
      <c r="P253" s="40">
        <v>999</v>
      </c>
      <c r="Q253" s="40">
        <v>999</v>
      </c>
      <c r="R253" s="40">
        <v>999</v>
      </c>
      <c r="S253" s="40">
        <v>999</v>
      </c>
      <c r="T253" s="40">
        <v>999</v>
      </c>
      <c r="U253" s="40">
        <v>999</v>
      </c>
      <c r="V253" s="40">
        <v>999</v>
      </c>
      <c r="W253" s="40">
        <v>999</v>
      </c>
      <c r="X253" s="40">
        <v>999</v>
      </c>
      <c r="Y253" s="40">
        <v>999</v>
      </c>
      <c r="Z253" s="40">
        <v>999</v>
      </c>
      <c r="AA253" s="40">
        <v>999</v>
      </c>
      <c r="AB253" s="40">
        <v>999</v>
      </c>
      <c r="AC253" s="40">
        <v>999</v>
      </c>
      <c r="AD253" s="40">
        <v>999</v>
      </c>
      <c r="AE253" s="40">
        <v>999</v>
      </c>
      <c r="AF253" s="40">
        <v>999</v>
      </c>
      <c r="AG253" s="40">
        <v>999</v>
      </c>
      <c r="AH253" s="40">
        <v>999</v>
      </c>
      <c r="AI253" s="40">
        <v>999</v>
      </c>
      <c r="AJ253" s="40">
        <v>999</v>
      </c>
      <c r="AK253" s="40">
        <v>999</v>
      </c>
      <c r="AL253" s="40">
        <v>999</v>
      </c>
      <c r="AM253" s="40">
        <v>999</v>
      </c>
      <c r="AN253" s="40">
        <v>999</v>
      </c>
      <c r="AO253" s="40"/>
      <c r="AP253" s="40">
        <v>999</v>
      </c>
      <c r="AQ253" s="40">
        <v>999</v>
      </c>
      <c r="AR253" s="40">
        <v>999</v>
      </c>
      <c r="AS253" s="40">
        <v>999</v>
      </c>
      <c r="AT253" s="40">
        <v>999</v>
      </c>
      <c r="AU253" s="40">
        <v>999</v>
      </c>
      <c r="AV253" s="40">
        <v>999</v>
      </c>
      <c r="AW253" s="40">
        <v>999</v>
      </c>
      <c r="AX253" s="40">
        <v>999</v>
      </c>
      <c r="AY253" s="40">
        <v>999</v>
      </c>
      <c r="AZ253" s="40">
        <v>999</v>
      </c>
      <c r="BA253" s="40">
        <v>999</v>
      </c>
      <c r="BB253" s="40">
        <v>999</v>
      </c>
      <c r="BC253" s="40">
        <v>999</v>
      </c>
      <c r="BD253" s="40">
        <v>999</v>
      </c>
      <c r="BE253" s="40">
        <v>999</v>
      </c>
    </row>
  </sheetData>
  <sheetProtection formatCells="0" formatColumns="0" formatRows="0" sort="0" autoFilter="0"/>
  <phoneticPr fontId="28" type="noConversion"/>
  <conditionalFormatting sqref="AR9:BJ9 AO9 AO10:BJ49 G74:M150 G9:I73 J61:AN66 AO58:BE64 G151:BE253 AR52:BJ142 AO74:BE150 P61:AN150 J67:BE73 AQ52:BE57 R60:AN60">
    <cfRule type="cellIs" dxfId="151" priority="342" operator="greaterThanOrEqual">
      <formula>90</formula>
    </cfRule>
  </conditionalFormatting>
  <conditionalFormatting sqref="E43 E126:E137 AR9:BJ9 E49 E139:E142 AO9 AO10:BJ49 G74:M150 G9:I73 J61:AN66 AO58:BE64 G151:BE253 AR52:BJ142 AO74:BE150 P61:AN150 J67:BE73 AQ52:BE57 R60:AN60 E52:E124">
    <cfRule type="cellIs" dxfId="150" priority="341" operator="equal">
      <formula>""</formula>
    </cfRule>
  </conditionalFormatting>
  <conditionalFormatting sqref="E9:E42">
    <cfRule type="cellIs" dxfId="149" priority="340" operator="equal">
      <formula>""</formula>
    </cfRule>
  </conditionalFormatting>
  <conditionalFormatting sqref="E44:E49">
    <cfRule type="cellIs" dxfId="148" priority="337" operator="equal">
      <formula>""</formula>
    </cfRule>
  </conditionalFormatting>
  <conditionalFormatting sqref="AP9:AQ9">
    <cfRule type="cellIs" dxfId="147" priority="336" operator="greaterThanOrEqual">
      <formula>90</formula>
    </cfRule>
  </conditionalFormatting>
  <conditionalFormatting sqref="AP9:AQ9">
    <cfRule type="cellIs" dxfId="146" priority="335" operator="equal">
      <formula>""</formula>
    </cfRule>
  </conditionalFormatting>
  <conditionalFormatting sqref="AO50:BJ50">
    <cfRule type="cellIs" dxfId="145" priority="332" operator="greaterThanOrEqual">
      <formula>90</formula>
    </cfRule>
  </conditionalFormatting>
  <conditionalFormatting sqref="E50 AO50:BJ50">
    <cfRule type="cellIs" dxfId="144" priority="331" operator="equal">
      <formula>""</formula>
    </cfRule>
  </conditionalFormatting>
  <conditionalFormatting sqref="E50">
    <cfRule type="cellIs" dxfId="143" priority="330" operator="equal">
      <formula>""</formula>
    </cfRule>
  </conditionalFormatting>
  <conditionalFormatting sqref="AO51:BJ51 AP52:AP57">
    <cfRule type="cellIs" dxfId="142" priority="329" operator="greaterThanOrEqual">
      <formula>90</formula>
    </cfRule>
  </conditionalFormatting>
  <conditionalFormatting sqref="E51 AO51:BJ51 AP52:AP57">
    <cfRule type="cellIs" dxfId="141" priority="328" operator="equal">
      <formula>""</formula>
    </cfRule>
  </conditionalFormatting>
  <conditionalFormatting sqref="AO65:BE65">
    <cfRule type="cellIs" dxfId="140" priority="325" operator="greaterThanOrEqual">
      <formula>90</formula>
    </cfRule>
  </conditionalFormatting>
  <conditionalFormatting sqref="AO65:BE65">
    <cfRule type="cellIs" dxfId="139" priority="324" operator="equal">
      <formula>""</formula>
    </cfRule>
  </conditionalFormatting>
  <conditionalFormatting sqref="AO66:BE66">
    <cfRule type="cellIs" dxfId="138" priority="313" operator="greaterThanOrEqual">
      <formula>90</formula>
    </cfRule>
  </conditionalFormatting>
  <conditionalFormatting sqref="AO66:BE66">
    <cfRule type="cellIs" dxfId="137" priority="312" operator="equal">
      <formula>""</formula>
    </cfRule>
  </conditionalFormatting>
  <conditionalFormatting sqref="E1:E1048576">
    <cfRule type="duplicateValues" dxfId="136" priority="311"/>
  </conditionalFormatting>
  <conditionalFormatting sqref="J10:J73">
    <cfRule type="cellIs" dxfId="135" priority="310" operator="greaterThanOrEqual">
      <formula>90</formula>
    </cfRule>
  </conditionalFormatting>
  <conditionalFormatting sqref="J10:J73">
    <cfRule type="cellIs" dxfId="134" priority="309" operator="equal">
      <formula>""</formula>
    </cfRule>
  </conditionalFormatting>
  <conditionalFormatting sqref="J9">
    <cfRule type="cellIs" dxfId="133" priority="308" operator="greaterThanOrEqual">
      <formula>90</formula>
    </cfRule>
  </conditionalFormatting>
  <conditionalFormatting sqref="J9">
    <cfRule type="cellIs" dxfId="132" priority="307" operator="equal">
      <formula>""</formula>
    </cfRule>
  </conditionalFormatting>
  <conditionalFormatting sqref="K9:K73 L45:AN46 L58:AN59">
    <cfRule type="cellIs" dxfId="131" priority="306" operator="greaterThanOrEqual">
      <formula>90</formula>
    </cfRule>
  </conditionalFormatting>
  <conditionalFormatting sqref="K9:K73 L45:AN46 L58:AN59">
    <cfRule type="cellIs" dxfId="130" priority="305" operator="equal">
      <formula>""</formula>
    </cfRule>
  </conditionalFormatting>
  <conditionalFormatting sqref="L9:L44 L47:L57 L60:L73">
    <cfRule type="cellIs" dxfId="129" priority="304" operator="greaterThanOrEqual">
      <formula>90</formula>
    </cfRule>
  </conditionalFormatting>
  <conditionalFormatting sqref="L9:L44 L47:L57 L60:L73">
    <cfRule type="cellIs" dxfId="128" priority="303" operator="equal">
      <formula>""</formula>
    </cfRule>
  </conditionalFormatting>
  <conditionalFormatting sqref="M9:M44 N43:O44 N68:AN70 P71:AN73 M47:O57 P51:AN51 P52:AO57 M60:O73 P60:Q60">
    <cfRule type="cellIs" dxfId="127" priority="302" operator="greaterThanOrEqual">
      <formula>90</formula>
    </cfRule>
  </conditionalFormatting>
  <conditionalFormatting sqref="M9:M44 N43:O44 N68:AN70 P71:AN73 M47:O57 P51:AN51 P52:AO57 M60:O73 P60:Q60">
    <cfRule type="cellIs" dxfId="126" priority="301" operator="equal">
      <formula>""</formula>
    </cfRule>
  </conditionalFormatting>
  <conditionalFormatting sqref="N9:O42 N74:O150">
    <cfRule type="cellIs" dxfId="125" priority="300" operator="greaterThanOrEqual">
      <formula>90</formula>
    </cfRule>
  </conditionalFormatting>
  <conditionalFormatting sqref="N9:O42 N74:O150">
    <cfRule type="cellIs" dxfId="124" priority="299" operator="equal">
      <formula>""</formula>
    </cfRule>
  </conditionalFormatting>
  <conditionalFormatting sqref="AH9:AH42">
    <cfRule type="cellIs" dxfId="123" priority="70" operator="greaterThanOrEqual">
      <formula>90</formula>
    </cfRule>
  </conditionalFormatting>
  <conditionalFormatting sqref="AH9:AH42">
    <cfRule type="cellIs" dxfId="122" priority="69" operator="equal">
      <formula>""</formula>
    </cfRule>
  </conditionalFormatting>
  <conditionalFormatting sqref="AL9:AL42">
    <cfRule type="cellIs" dxfId="121" priority="30" operator="greaterThanOrEqual">
      <formula>90</formula>
    </cfRule>
  </conditionalFormatting>
  <conditionalFormatting sqref="AL9:AL42">
    <cfRule type="cellIs" dxfId="120" priority="29" operator="equal">
      <formula>""</formula>
    </cfRule>
  </conditionalFormatting>
  <conditionalFormatting sqref="P9:P44 Q43:AN44 P47:AN48">
    <cfRule type="cellIs" dxfId="119" priority="260" operator="greaterThanOrEqual">
      <formula>90</formula>
    </cfRule>
  </conditionalFormatting>
  <conditionalFormatting sqref="P9:P44 Q43:AN44 P47:AN48">
    <cfRule type="cellIs" dxfId="118" priority="259" operator="equal">
      <formula>""</formula>
    </cfRule>
  </conditionalFormatting>
  <conditionalFormatting sqref="P50:AN50">
    <cfRule type="cellIs" dxfId="117" priority="258" operator="greaterThanOrEqual">
      <formula>90</formula>
    </cfRule>
  </conditionalFormatting>
  <conditionalFormatting sqref="P50:AN50">
    <cfRule type="cellIs" dxfId="116" priority="257" operator="equal">
      <formula>""</formula>
    </cfRule>
  </conditionalFormatting>
  <conditionalFormatting sqref="Q9:Q42 P49:AN49">
    <cfRule type="cellIs" dxfId="115" priority="250" operator="greaterThanOrEqual">
      <formula>90</formula>
    </cfRule>
  </conditionalFormatting>
  <conditionalFormatting sqref="Q9:Q42 P49:AN49">
    <cfRule type="cellIs" dxfId="114" priority="249" operator="equal">
      <formula>""</formula>
    </cfRule>
  </conditionalFormatting>
  <conditionalFormatting sqref="R9:R42">
    <cfRule type="cellIs" dxfId="113" priority="240" operator="greaterThanOrEqual">
      <formula>90</formula>
    </cfRule>
  </conditionalFormatting>
  <conditionalFormatting sqref="R9:R42">
    <cfRule type="cellIs" dxfId="112" priority="239" operator="equal">
      <formula>""</formula>
    </cfRule>
  </conditionalFormatting>
  <conditionalFormatting sqref="S9:S42">
    <cfRule type="cellIs" dxfId="111" priority="230" operator="greaterThanOrEqual">
      <formula>90</formula>
    </cfRule>
  </conditionalFormatting>
  <conditionalFormatting sqref="S9:S42">
    <cfRule type="cellIs" dxfId="110" priority="229" operator="equal">
      <formula>""</formula>
    </cfRule>
  </conditionalFormatting>
  <conditionalFormatting sqref="T9:T42">
    <cfRule type="cellIs" dxfId="109" priority="220" operator="greaterThanOrEqual">
      <formula>90</formula>
    </cfRule>
  </conditionalFormatting>
  <conditionalFormatting sqref="T9:T42">
    <cfRule type="cellIs" dxfId="108" priority="219" operator="equal">
      <formula>""</formula>
    </cfRule>
  </conditionalFormatting>
  <conditionalFormatting sqref="U9:U42">
    <cfRule type="cellIs" dxfId="107" priority="210" operator="greaterThanOrEqual">
      <formula>90</formula>
    </cfRule>
  </conditionalFormatting>
  <conditionalFormatting sqref="U9:U42">
    <cfRule type="cellIs" dxfId="106" priority="209" operator="equal">
      <formula>""</formula>
    </cfRule>
  </conditionalFormatting>
  <conditionalFormatting sqref="V9:V42">
    <cfRule type="cellIs" dxfId="105" priority="200" operator="greaterThanOrEqual">
      <formula>90</formula>
    </cfRule>
  </conditionalFormatting>
  <conditionalFormatting sqref="V9:V42">
    <cfRule type="cellIs" dxfId="104" priority="199" operator="equal">
      <formula>""</formula>
    </cfRule>
  </conditionalFormatting>
  <conditionalFormatting sqref="W9:W42">
    <cfRule type="cellIs" dxfId="103" priority="190" operator="greaterThanOrEqual">
      <formula>90</formula>
    </cfRule>
  </conditionalFormatting>
  <conditionalFormatting sqref="W9:W42">
    <cfRule type="cellIs" dxfId="102" priority="189" operator="equal">
      <formula>""</formula>
    </cfRule>
  </conditionalFormatting>
  <conditionalFormatting sqref="X9:X42">
    <cfRule type="cellIs" dxfId="101" priority="180" operator="greaterThanOrEqual">
      <formula>90</formula>
    </cfRule>
  </conditionalFormatting>
  <conditionalFormatting sqref="X9:X42">
    <cfRule type="cellIs" dxfId="100" priority="179" operator="equal">
      <formula>""</formula>
    </cfRule>
  </conditionalFormatting>
  <conditionalFormatting sqref="Y9:Y42">
    <cfRule type="cellIs" dxfId="99" priority="170" operator="greaterThanOrEqual">
      <formula>90</formula>
    </cfRule>
  </conditionalFormatting>
  <conditionalFormatting sqref="Y9:Y42">
    <cfRule type="cellIs" dxfId="98" priority="169" operator="equal">
      <formula>""</formula>
    </cfRule>
  </conditionalFormatting>
  <conditionalFormatting sqref="AI9:AI42">
    <cfRule type="cellIs" dxfId="97" priority="60" operator="greaterThanOrEqual">
      <formula>90</formula>
    </cfRule>
  </conditionalFormatting>
  <conditionalFormatting sqref="AI9:AI42">
    <cfRule type="cellIs" dxfId="96" priority="59" operator="equal">
      <formula>""</formula>
    </cfRule>
  </conditionalFormatting>
  <conditionalFormatting sqref="AA9:AA42">
    <cfRule type="cellIs" dxfId="95" priority="150" operator="greaterThanOrEqual">
      <formula>90</formula>
    </cfRule>
  </conditionalFormatting>
  <conditionalFormatting sqref="AA9:AA42">
    <cfRule type="cellIs" dxfId="94" priority="149" operator="equal">
      <formula>""</formula>
    </cfRule>
  </conditionalFormatting>
  <conditionalFormatting sqref="Z9:Z42">
    <cfRule type="cellIs" dxfId="93" priority="140" operator="greaterThanOrEqual">
      <formula>90</formula>
    </cfRule>
  </conditionalFormatting>
  <conditionalFormatting sqref="Z9:Z42">
    <cfRule type="cellIs" dxfId="92" priority="139" operator="equal">
      <formula>""</formula>
    </cfRule>
  </conditionalFormatting>
  <conditionalFormatting sqref="AB9:AB42">
    <cfRule type="cellIs" dxfId="91" priority="130" operator="greaterThanOrEqual">
      <formula>90</formula>
    </cfRule>
  </conditionalFormatting>
  <conditionalFormatting sqref="AB9:AB42">
    <cfRule type="cellIs" dxfId="90" priority="129" operator="equal">
      <formula>""</formula>
    </cfRule>
  </conditionalFormatting>
  <conditionalFormatting sqref="AC9:AC42">
    <cfRule type="cellIs" dxfId="89" priority="120" operator="greaterThanOrEqual">
      <formula>90</formula>
    </cfRule>
  </conditionalFormatting>
  <conditionalFormatting sqref="AC9:AC42">
    <cfRule type="cellIs" dxfId="88" priority="119" operator="equal">
      <formula>""</formula>
    </cfRule>
  </conditionalFormatting>
  <conditionalFormatting sqref="AD9:AD42">
    <cfRule type="cellIs" dxfId="87" priority="110" operator="greaterThanOrEqual">
      <formula>90</formula>
    </cfRule>
  </conditionalFormatting>
  <conditionalFormatting sqref="AD9:AD42">
    <cfRule type="cellIs" dxfId="86" priority="109" operator="equal">
      <formula>""</formula>
    </cfRule>
  </conditionalFormatting>
  <conditionalFormatting sqref="AE9:AE42">
    <cfRule type="cellIs" dxfId="85" priority="100" operator="greaterThanOrEqual">
      <formula>90</formula>
    </cfRule>
  </conditionalFormatting>
  <conditionalFormatting sqref="AE9:AE42">
    <cfRule type="cellIs" dxfId="84" priority="99" operator="equal">
      <formula>""</formula>
    </cfRule>
  </conditionalFormatting>
  <conditionalFormatting sqref="AF9:AF42">
    <cfRule type="cellIs" dxfId="83" priority="90" operator="greaterThanOrEqual">
      <formula>90</formula>
    </cfRule>
  </conditionalFormatting>
  <conditionalFormatting sqref="AF9:AF42">
    <cfRule type="cellIs" dxfId="82" priority="89" operator="equal">
      <formula>""</formula>
    </cfRule>
  </conditionalFormatting>
  <conditionalFormatting sqref="AG9:AG42">
    <cfRule type="cellIs" dxfId="81" priority="80" operator="greaterThanOrEqual">
      <formula>90</formula>
    </cfRule>
  </conditionalFormatting>
  <conditionalFormatting sqref="AG9:AG42">
    <cfRule type="cellIs" dxfId="80" priority="79" operator="equal">
      <formula>""</formula>
    </cfRule>
  </conditionalFormatting>
  <conditionalFormatting sqref="AM9:AM42">
    <cfRule type="cellIs" dxfId="79" priority="20" operator="greaterThanOrEqual">
      <formula>90</formula>
    </cfRule>
  </conditionalFormatting>
  <conditionalFormatting sqref="AM9:AM42">
    <cfRule type="cellIs" dxfId="78" priority="19" operator="equal">
      <formula>""</formula>
    </cfRule>
  </conditionalFormatting>
  <conditionalFormatting sqref="AJ9:AJ42">
    <cfRule type="cellIs" dxfId="77" priority="50" operator="greaterThanOrEqual">
      <formula>90</formula>
    </cfRule>
  </conditionalFormatting>
  <conditionalFormatting sqref="AJ9:AJ42">
    <cfRule type="cellIs" dxfId="76" priority="49" operator="equal">
      <formula>""</formula>
    </cfRule>
  </conditionalFormatting>
  <conditionalFormatting sqref="AK9:AK42">
    <cfRule type="cellIs" dxfId="75" priority="40" operator="greaterThanOrEqual">
      <formula>90</formula>
    </cfRule>
  </conditionalFormatting>
  <conditionalFormatting sqref="AK9:AK42">
    <cfRule type="cellIs" dxfId="74" priority="39" operator="equal">
      <formula>""</formula>
    </cfRule>
  </conditionalFormatting>
  <conditionalFormatting sqref="AN9:AN42">
    <cfRule type="cellIs" dxfId="73" priority="10" operator="greaterThanOrEqual">
      <formula>90</formula>
    </cfRule>
  </conditionalFormatting>
  <conditionalFormatting sqref="AN9:AN42">
    <cfRule type="cellIs" dxfId="72" priority="9" operator="equal">
      <formula>""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9FD7-088A-427D-9B6F-1E2EA5E174DB}">
  <sheetPr>
    <tabColor theme="4" tint="0.59999389629810485"/>
  </sheetPr>
  <dimension ref="A1:BR257"/>
  <sheetViews>
    <sheetView showGridLines="0" topLeftCell="A207" zoomScale="80" zoomScaleNormal="80" workbookViewId="0">
      <pane xSplit="7" topLeftCell="H1" activePane="topRight" state="frozen"/>
      <selection activeCell="AS11" sqref="AS11"/>
      <selection pane="topRight" activeCell="AO8" sqref="H8:AO253"/>
    </sheetView>
  </sheetViews>
  <sheetFormatPr defaultColWidth="0" defaultRowHeight="15" customHeight="1" x14ac:dyDescent="0.4"/>
  <cols>
    <col min="1" max="3" width="2.69140625" style="2" customWidth="1"/>
    <col min="4" max="4" width="30.53515625" style="2" customWidth="1"/>
    <col min="5" max="5" width="30.69140625" style="4" customWidth="1"/>
    <col min="6" max="6" width="12.53515625" style="4" customWidth="1"/>
    <col min="7" max="7" width="6.3828125" style="36" customWidth="1"/>
    <col min="8" max="8" width="18.3828125" style="13" customWidth="1"/>
    <col min="9" max="41" width="15.69140625" style="4" customWidth="1"/>
    <col min="42" max="42" width="7.15234375" style="4" customWidth="1"/>
    <col min="43" max="63" width="15.69140625" style="4" customWidth="1"/>
    <col min="64" max="64" width="2.69140625" style="2" customWidth="1"/>
    <col min="65" max="70" width="0" style="2" hidden="1" customWidth="1"/>
    <col min="71" max="16384" width="9.15234375" style="2" hidden="1"/>
  </cols>
  <sheetData>
    <row r="1" spans="1:64" ht="25" customHeight="1" x14ac:dyDescent="0.4">
      <c r="A1" s="1" t="str">
        <f ca="1">MID(CELL("filename",A2),FIND("]",CELL("filename",A1))+1,255)</f>
        <v>Lines - Current</v>
      </c>
      <c r="B1" s="1"/>
      <c r="C1" s="1"/>
      <c r="D1" s="1"/>
      <c r="E1" s="9"/>
      <c r="F1" s="9"/>
      <c r="G1" s="32"/>
      <c r="H1" s="12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1"/>
    </row>
    <row r="3" spans="1:64" ht="14.6" x14ac:dyDescent="0.4">
      <c r="B3" s="5" t="s">
        <v>13</v>
      </c>
      <c r="C3" s="5"/>
      <c r="D3" s="5"/>
      <c r="E3" s="6"/>
      <c r="F3" s="6"/>
      <c r="G3" s="33"/>
      <c r="H3" s="14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</row>
    <row r="4" spans="1:64" ht="14.6" x14ac:dyDescent="0.4">
      <c r="G4" s="34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</row>
    <row r="5" spans="1:64" ht="14.6" x14ac:dyDescent="0.4">
      <c r="C5" s="10" t="s">
        <v>7</v>
      </c>
      <c r="D5" s="10"/>
      <c r="E5" s="10"/>
      <c r="F5" s="10"/>
      <c r="G5" s="35"/>
      <c r="H5" s="15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</row>
    <row r="6" spans="1:64" ht="81.75" customHeight="1" x14ac:dyDescent="0.4">
      <c r="D6" s="3"/>
      <c r="E6" s="2"/>
      <c r="F6" s="2"/>
      <c r="H6" s="43" t="str">
        <f>IF('Generators - Active Power'!I6="","",'Generators - Active Power'!I6)</f>
        <v>Post black-out</v>
      </c>
      <c r="I6" s="43" t="str">
        <f>IF('Generators - Active Power'!J6="","",'Generators - Active Power'!J6)</f>
        <v>Pre-restoration</v>
      </c>
      <c r="J6" s="43" t="str">
        <f>IF('Generators - Active Power'!K6="","",'Generators - Active Power'!K6)</f>
        <v>Energise Steven's Croft</v>
      </c>
      <c r="K6" s="43" t="str">
        <f>IF('Generators - Active Power'!L6="","",'Generators - Active Power'!L6)</f>
        <v>1.1 Energise Steven's croft BB
(CUSTOMER)</v>
      </c>
      <c r="L6" s="43" t="str">
        <f>IF('Generators - Active Power'!M6="","",'Generators - Active Power'!M6)</f>
        <v>1.2 Energise Steven's Croft cable to Chapelcross
(CHAP)</v>
      </c>
      <c r="M6" s="43" t="str">
        <f>IF('Generators - Active Power'!N6="","",'Generators - Active Power'!N6)</f>
        <v>2.1 Energise Minsca PoC
(MINSCA WF)</v>
      </c>
      <c r="N6" s="43" t="str">
        <f>IF('Generators - Active Power'!O6="","",'Generators - Active Power'!O6)</f>
        <v>2.2 Energise Minsca WF
(CUSTOMER)</v>
      </c>
      <c r="O6" s="43" t="str">
        <f>IF('Generators - Active Power'!P6="","",'Generators - Active Power'!P6)</f>
        <v xml:space="preserve">3.1 Energise Ewe Hill 1 PoC
(12) </v>
      </c>
      <c r="P6" s="43" t="str">
        <f>IF('Generators - Active Power'!Q6="","",'Generators - Active Power'!Q6)</f>
        <v>3.2 Energise Ewe Hill WF
(CUSTOMER)</v>
      </c>
      <c r="Q6" s="43" t="str">
        <f>IF('Generators - Active Power'!R6="","",'Generators - Active Power'!R6)</f>
        <v>4.1 Energise Chapelcross Grid 1 132/33kV Trfr
(698-10)</v>
      </c>
      <c r="R6" s="43" t="str">
        <f>IF('Generators - Active Power'!S6="","",'Generators - Active Power'!S6)</f>
        <v>4.2 Energise Chapelcross 132kV M1 BB
(698-710)</v>
      </c>
      <c r="S6" s="43" t="str">
        <f>IF('Generators - Active Power'!T6="","",'Generators - Active Power'!T6)</f>
        <v>4.3 Energise Chapelcross - Gretna 1 132kV circuit
(698-1105)</v>
      </c>
      <c r="T6" s="43" t="str">
        <f>IF('Generators - Active Power'!U6="","",'Generators - Active Power'!U6)</f>
        <v>5.1 Close Gretna CB, energise Gretna 132kV BB 
(305)</v>
      </c>
      <c r="U6" s="43" t="str">
        <f>IF('Generators - Active Power'!V6="","",'Generators - Active Power'!V6)</f>
        <v>5.2 Energise Gretna SGT1 400/132kV
(780)</v>
      </c>
      <c r="V6" s="43" t="str">
        <f>IF('Generators - Active Power'!W6="","",'Generators - Active Power'!W6)</f>
        <v>5.3 Energise Gretna - Ewe Hill 2 132kV circuit
(805)</v>
      </c>
      <c r="W6" s="43" t="str">
        <f>IF('Generators - Active Power'!X6="","",'Generators - Active Power'!X6)</f>
        <v>5.4 Energise Ewe Hill 2 WF
(GRID 1)</v>
      </c>
      <c r="X6" s="43" t="str">
        <f>IF('Generators - Active Power'!Y6="","",'Generators - Active Power'!Y6)</f>
        <v>6.1 Energise Chapelcross - Annan circuit 1 (698-13)</v>
      </c>
      <c r="Y6" s="43" t="str">
        <f>IF('Generators - Active Power'!Z6="","",'Generators - Active Power'!Z6)</f>
        <v>6.2 Energise Chapelcross - Annan circuit 2
(698-23)</v>
      </c>
      <c r="Z6" s="43" t="str">
        <f>IF('Generators - Active Power'!AA6="","",'Generators - Active Power'!AA6)</f>
        <v>7.1 Energise Middlebie SWS - Middlebie circuit
(780-11)</v>
      </c>
      <c r="AA6" s="43" t="str">
        <f>IF('Generators - Active Power'!AB6="","",'Generators - Active Power'!AB6)</f>
        <v>8.1 Minsca WF, Ewe Hill 1 WF, Ewe Hill 2 WF to produce 20% MW</v>
      </c>
      <c r="AB6" s="43" t="str">
        <f>IF('Generators - Active Power'!AC6="","",'Generators - Active Power'!AC6)</f>
        <v>8.2 Energise Middlebie SWS - Langholm circuit 1 
(780-14)</v>
      </c>
      <c r="AC6" s="43" t="str">
        <f>IF('Generators - Active Power'!AD6="","",'Generators - Active Power'!AD6)</f>
        <v>9.1 Energise Chapelcross - Gretna circuit 2
(698-11)</v>
      </c>
      <c r="AD6" s="43" t="str">
        <f>IF('Generators - Active Power'!AE6="","",'Generators - Active Power'!AE6)</f>
        <v>10.1 Energise Chapelcross - Gretna circuit 1, Langholm 2, Newcastleton
(698-21)</v>
      </c>
      <c r="AE6" s="43" t="str">
        <f>IF('Generators - Active Power'!AF6="","",'Generators - Active Power'!AF6)</f>
        <v>11.1 Minsca WF, Ewe Hill 1 WF, Ewe Hill 2 WF to produce 25% MW</v>
      </c>
      <c r="AF6" s="43" t="str">
        <f>IF('Generators - Active Power'!AG6="","",'Generators - Active Power'!AG6)</f>
        <v>11.2 Energise Chapelcross -Lockerbie circuit 1
(698-14)</v>
      </c>
      <c r="AG6" s="43" t="str">
        <f>IF('Generators - Active Power'!AH6="","",'Generators - Active Power'!AH6)</f>
        <v>11.3 Minsca WF, Ewe Hill 1 WF to produce 45% MW</v>
      </c>
      <c r="AH6" s="43" t="str">
        <f>IF('Generators - Active Power'!AI6="","",'Generators - Active Power'!AI6)</f>
        <v>11.4 Energise Chapelcross -Lockerbie circuit 2
(698-22)</v>
      </c>
      <c r="AI6" s="43" t="str">
        <f>IF('Generators - Active Power'!AJ6="","",'Generators - Active Power'!AJ6)</f>
        <v>12.1 Energise Lockerbie - Kirkbank and Moffat 1
(694-13)</v>
      </c>
      <c r="AJ6" s="43" t="str">
        <f>IF('Generators - Active Power'!AK6="","",'Generators - Active Power'!AK6)</f>
        <v>13.1 Energise Lockerbie - Moffat 2
(694-23)</v>
      </c>
      <c r="AK6" s="43" t="str">
        <f>IF('Generators - Active Power'!AL6="","",'Generators - Active Power'!AL6)</f>
        <v>14.1 Close Annan 11kV bus section 
(662-01)</v>
      </c>
      <c r="AL6" s="43" t="str">
        <f>IF('Generators - Active Power'!AM6="","",'Generators - Active Power'!AM6)</f>
        <v>14.2 Close Lockerbie 11kV bus section 
(679-01)</v>
      </c>
      <c r="AM6" s="43" t="str">
        <f>IF('Generators - Active Power'!AN6="","",'Generators - Active Power'!AN6)</f>
        <v>14.3 Close Moffat 11kV bus section 
(683-01)</v>
      </c>
      <c r="AN6" s="43" t="str">
        <f>IF('Generators - Active Power'!AO6="","",'Generators - Active Power'!AO6)</f>
        <v>14.4 Connect Langholm T2 
(676-20)</v>
      </c>
      <c r="AO6" s="62" t="str">
        <f>IF('Generators - Active Power'!AP6="","",'Generators - Active Power'!AP6)</f>
        <v>14.5 Connect Gretna T1
(673-10)</v>
      </c>
      <c r="AP6" s="53"/>
      <c r="AQ6" s="53" t="str">
        <f>IF('Generators - Active Power'!AR6="","",'Generators - Active Power'!AR6)</f>
        <v>Stevens Croft energised</v>
      </c>
      <c r="AR6" s="53" t="str">
        <f>IF('Generators - Active Power'!AS6="","",'Generators - Active Power'!AS6)</f>
        <v>Steven's croft SPD brkr closed and line to Chapelcross energised</v>
      </c>
      <c r="AS6" s="53" t="str">
        <f>IF('Generators - Active Power'!AT6="","",'Generators - Active Power'!AT6)</f>
        <v>Chapelcross 33kV B/B energised</v>
      </c>
      <c r="AT6" s="53" t="str">
        <f>IF('Generators - Active Power'!AU6="","",'Generators - Active Power'!AU6)</f>
        <v>Circuit Minsca WF energised</v>
      </c>
      <c r="AU6" s="53" t="str">
        <f>IF('Generators - Active Power'!AV6="","",'Generators - Active Power'!AV6)</f>
        <v>Circuit to Ewe Hill WF energised</v>
      </c>
      <c r="AV6" s="53" t="str">
        <f>IF('Generators - Active Power'!AW6="","",'Generators - Active Power'!AW6)</f>
        <v>Grid trfr  1 + Chapelcross - Gretna line energised</v>
      </c>
      <c r="AW6" s="53" t="str">
        <f>IF('Generators - Active Power'!AX6="","",'Generators - Active Power'!AX6)</f>
        <v>Gretna 132kV brkr closed</v>
      </c>
      <c r="AX6" s="53" t="str">
        <f>IF('Generators - Active Power'!AY6="","",'Generators - Active Power'!AY6)</f>
        <v>Annan energised</v>
      </c>
      <c r="AY6" s="53" t="str">
        <f>IF('Generators - Active Power'!AZ6="","",'Generators - Active Power'!AZ6)</f>
        <v>Middelbie energised</v>
      </c>
      <c r="AZ6" s="53" t="str">
        <f>IF('Generators - Active Power'!BA6="","",'Generators - Active Power'!BA6)</f>
        <v>Langholm energised</v>
      </c>
      <c r="BA6" s="53" t="str">
        <f>IF('Generators - Active Power'!BB6="","",'Generators - Active Power'!BB6)</f>
        <v>Gretna B energised</v>
      </c>
      <c r="BB6" s="53" t="str">
        <f>IF('Generators - Active Power'!BC6="","",'Generators - Active Power'!BC6)</f>
        <v>GretnaA + Newcastleton</v>
      </c>
      <c r="BC6" s="53" t="str">
        <f>IF('Generators - Active Power'!BD6="","",'Generators - Active Power'!BD6)</f>
        <v>LockerbieA + B</v>
      </c>
      <c r="BD6" s="53" t="str">
        <f>IF('Generators - Active Power'!BE6="","",'Generators - Active Power'!BE6)</f>
        <v>Kirkbank + Moffat A</v>
      </c>
      <c r="BE6" s="53" t="str">
        <f>IF('Generators - Active Power'!BF6="","",'Generators - Active Power'!BF6)</f>
        <v>Moffat B</v>
      </c>
      <c r="BF6" s="53" t="str">
        <f>IF('Generators - Active Power'!BG6="","",'Generators - Active Power'!BG6)</f>
        <v>Restore to normal</v>
      </c>
      <c r="BG6" s="2"/>
      <c r="BH6" s="2"/>
      <c r="BI6" s="2"/>
      <c r="BJ6" s="2"/>
      <c r="BK6" s="2"/>
    </row>
    <row r="7" spans="1:64" ht="14.6" x14ac:dyDescent="0.4">
      <c r="D7" s="3"/>
      <c r="E7" s="2"/>
      <c r="F7" s="2"/>
      <c r="G7" s="63"/>
      <c r="H7" s="22" t="s">
        <v>171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6">
        <v>0</v>
      </c>
      <c r="AR7" s="36" t="s">
        <v>473</v>
      </c>
      <c r="AS7" s="36" t="s">
        <v>473</v>
      </c>
      <c r="AT7" s="36" t="s">
        <v>472</v>
      </c>
      <c r="AU7" s="36">
        <v>5.6</v>
      </c>
      <c r="AV7" s="36" t="s">
        <v>474</v>
      </c>
      <c r="AW7" s="36" t="s">
        <v>475</v>
      </c>
      <c r="AX7" s="36" t="s">
        <v>476</v>
      </c>
      <c r="AY7" s="36" t="s">
        <v>478</v>
      </c>
      <c r="AZ7" s="36">
        <v>18</v>
      </c>
      <c r="BA7" s="36">
        <v>19</v>
      </c>
      <c r="BB7" s="36" t="s">
        <v>477</v>
      </c>
      <c r="BC7" s="36" t="s">
        <v>479</v>
      </c>
      <c r="BD7" s="36">
        <v>25</v>
      </c>
      <c r="BE7" s="36">
        <v>26</v>
      </c>
      <c r="BF7" s="36" t="s">
        <v>480</v>
      </c>
      <c r="BG7" s="2"/>
      <c r="BH7" s="2"/>
      <c r="BI7" s="2"/>
      <c r="BJ7" s="2"/>
      <c r="BK7" s="2"/>
    </row>
    <row r="8" spans="1:64" ht="14.6" x14ac:dyDescent="0.4">
      <c r="D8" s="2" t="str">
        <f>'Lines - Loading'!D8</f>
        <v>network</v>
      </c>
      <c r="E8" s="17" t="s">
        <v>1</v>
      </c>
      <c r="F8" s="17" t="s">
        <v>172</v>
      </c>
      <c r="G8" s="39"/>
      <c r="H8" s="18" t="str">
        <f>IF('Generators - Active Power'!I8="","",'Generators - Active Power'!I8)</f>
        <v>Stage - Post Blackout</v>
      </c>
      <c r="I8" s="18" t="str">
        <f>IF('Generators - Active Power'!J8="","",'Generators - Active Power'!J8)</f>
        <v>Step -1</v>
      </c>
      <c r="J8" s="18" t="str">
        <f>IF('Generators - Active Power'!K8="","",'Generators - Active Power'!K8)</f>
        <v>Step 0</v>
      </c>
      <c r="K8" s="18" t="str">
        <f>IF('Generators - Active Power'!L8="","",'Generators - Active Power'!L8)</f>
        <v>Step 1</v>
      </c>
      <c r="L8" s="18" t="str">
        <f>IF('Generators - Active Power'!M8="","",'Generators - Active Power'!M8)</f>
        <v>Step 2</v>
      </c>
      <c r="M8" s="18" t="str">
        <f>IF('Generators - Active Power'!N8="","",'Generators - Active Power'!N8)</f>
        <v>Step 3</v>
      </c>
      <c r="N8" s="18" t="str">
        <f>IF('Generators - Active Power'!O8="","",'Generators - Active Power'!O8)</f>
        <v>Step 4</v>
      </c>
      <c r="O8" s="18" t="str">
        <f>IF('Generators - Active Power'!P8="","",'Generators - Active Power'!P8)</f>
        <v>Step 5</v>
      </c>
      <c r="P8" s="18" t="str">
        <f>IF('Generators - Active Power'!Q8="","",'Generators - Active Power'!Q8)</f>
        <v>Step 6</v>
      </c>
      <c r="Q8" s="18" t="str">
        <f>IF('Generators - Active Power'!R8="","",'Generators - Active Power'!R8)</f>
        <v>Step 7</v>
      </c>
      <c r="R8" s="18" t="str">
        <f>IF('Generators - Active Power'!S8="","",'Generators - Active Power'!S8)</f>
        <v>Step 8</v>
      </c>
      <c r="S8" s="18" t="str">
        <f>IF('Generators - Active Power'!T8="","",'Generators - Active Power'!T8)</f>
        <v>Step 9</v>
      </c>
      <c r="T8" s="18" t="str">
        <f>IF('Generators - Active Power'!U8="","",'Generators - Active Power'!U8)</f>
        <v>Step 10</v>
      </c>
      <c r="U8" s="18" t="str">
        <f>IF('Generators - Active Power'!V8="","",'Generators - Active Power'!V8)</f>
        <v>Step 11</v>
      </c>
      <c r="V8" s="18" t="str">
        <f>IF('Generators - Active Power'!W8="","",'Generators - Active Power'!W8)</f>
        <v>Step 12</v>
      </c>
      <c r="W8" s="18" t="str">
        <f>IF('Generators - Active Power'!X8="","",'Generators - Active Power'!X8)</f>
        <v>Step 13</v>
      </c>
      <c r="X8" s="18" t="str">
        <f>IF('Generators - Active Power'!Y8="","",'Generators - Active Power'!Y8)</f>
        <v>Step 14</v>
      </c>
      <c r="Y8" s="18" t="str">
        <f>IF('Generators - Active Power'!Z8="","",'Generators - Active Power'!Z8)</f>
        <v>Step 15</v>
      </c>
      <c r="Z8" s="18" t="str">
        <f>IF('Generators - Active Power'!AA8="","",'Generators - Active Power'!AA8)</f>
        <v>Step 16</v>
      </c>
      <c r="AA8" s="18" t="str">
        <f>IF('Generators - Active Power'!AB8="","",'Generators - Active Power'!AB8)</f>
        <v>Step 17</v>
      </c>
      <c r="AB8" s="18" t="str">
        <f>IF('Generators - Active Power'!AC8="","",'Generators - Active Power'!AC8)</f>
        <v>Step 18</v>
      </c>
      <c r="AC8" s="18" t="str">
        <f>IF('Generators - Active Power'!AD8="","",'Generators - Active Power'!AD8)</f>
        <v>Step 19</v>
      </c>
      <c r="AD8" s="18" t="str">
        <f>IF('Generators - Active Power'!AE8="","",'Generators - Active Power'!AE8)</f>
        <v>Step 20</v>
      </c>
      <c r="AE8" s="18" t="str">
        <f>IF('Generators - Active Power'!AF8="","",'Generators - Active Power'!AF8)</f>
        <v>Step 21</v>
      </c>
      <c r="AF8" s="18" t="str">
        <f>IF('Generators - Active Power'!AG8="","",'Generators - Active Power'!AG8)</f>
        <v>Step 22</v>
      </c>
      <c r="AG8" s="18" t="str">
        <f>IF('Generators - Active Power'!AH8="","",'Generators - Active Power'!AH8)</f>
        <v>Step 23</v>
      </c>
      <c r="AH8" s="18" t="str">
        <f>IF('Generators - Active Power'!AI8="","",'Generators - Active Power'!AI8)</f>
        <v>Step 24</v>
      </c>
      <c r="AI8" s="18" t="str">
        <f>IF('Generators - Active Power'!AJ8="","",'Generators - Active Power'!AJ8)</f>
        <v>Step 25</v>
      </c>
      <c r="AJ8" s="18" t="str">
        <f>IF('Generators - Active Power'!AK8="","",'Generators - Active Power'!AK8)</f>
        <v>Step 26</v>
      </c>
      <c r="AK8" s="18" t="str">
        <f>IF('Generators - Active Power'!AL8="","",'Generators - Active Power'!AL8)</f>
        <v>Step 27</v>
      </c>
      <c r="AL8" s="18" t="str">
        <f>IF('Generators - Active Power'!AM8="","",'Generators - Active Power'!AM8)</f>
        <v>Step 28</v>
      </c>
      <c r="AM8" s="18" t="str">
        <f>IF('Generators - Active Power'!AN8="","",'Generators - Active Power'!AN8)</f>
        <v>Step 29</v>
      </c>
      <c r="AN8" s="18" t="str">
        <f>IF('Generators - Active Power'!AO8="","",'Generators - Active Power'!AO8)</f>
        <v>Step 30</v>
      </c>
      <c r="AO8" s="18" t="str">
        <f>IF('Generators - Active Power'!AP8="","",'Generators - Active Power'!AP8)</f>
        <v>Step 31</v>
      </c>
      <c r="AP8" s="61"/>
      <c r="AQ8" s="18" t="str">
        <f>IF('Generators - Active Power'!AR8="","",'Generators - Active Power'!AR8)</f>
        <v>Stage 0</v>
      </c>
      <c r="AR8" s="18" t="str">
        <f>IF('Generators - Active Power'!AS8="","",'Generators - Active Power'!AS8)</f>
        <v>Stage 1</v>
      </c>
      <c r="AS8" s="18" t="str">
        <f>IF('Generators - Active Power'!AT8="","",'Generators - Active Power'!AT8)</f>
        <v>Stage 2</v>
      </c>
      <c r="AT8" s="18" t="str">
        <f>IF('Generators - Active Power'!AU8="","",'Generators - Active Power'!AU8)</f>
        <v>Stage 3</v>
      </c>
      <c r="AU8" s="18" t="str">
        <f>IF('Generators - Active Power'!AV8="","",'Generators - Active Power'!AV8)</f>
        <v>Stage 4</v>
      </c>
      <c r="AV8" s="18" t="str">
        <f>IF('Generators - Active Power'!AW8="","",'Generators - Active Power'!AW8)</f>
        <v>Stage 5</v>
      </c>
      <c r="AW8" s="18" t="str">
        <f>IF('Generators - Active Power'!AX8="","",'Generators - Active Power'!AX8)</f>
        <v>Stage 6</v>
      </c>
      <c r="AX8" s="18" t="str">
        <f>IF('Generators - Active Power'!AY8="","",'Generators - Active Power'!AY8)</f>
        <v>Stage 7</v>
      </c>
      <c r="AY8" s="18" t="str">
        <f>IF('Generators - Active Power'!AZ8="","",'Generators - Active Power'!AZ8)</f>
        <v>Stage 8</v>
      </c>
      <c r="AZ8" s="18" t="str">
        <f>IF('Generators - Active Power'!BA8="","",'Generators - Active Power'!BA8)</f>
        <v>Stage 9</v>
      </c>
      <c r="BA8" s="18" t="str">
        <f>IF('Generators - Active Power'!BB8="","",'Generators - Active Power'!BB8)</f>
        <v>Stage 10</v>
      </c>
      <c r="BB8" s="18" t="str">
        <f>IF('Generators - Active Power'!BC8="","",'Generators - Active Power'!BC8)</f>
        <v>Stage 11</v>
      </c>
      <c r="BC8" s="18" t="str">
        <f>IF('Generators - Active Power'!BD8="","",'Generators - Active Power'!BD8)</f>
        <v>Stage 12</v>
      </c>
      <c r="BD8" s="18" t="str">
        <f>IF('Generators - Active Power'!BE8="","",'Generators - Active Power'!BE8)</f>
        <v>Stage 13</v>
      </c>
      <c r="BE8" s="18" t="str">
        <f>IF('Generators - Active Power'!BF8="","",'Generators - Active Power'!BF8)</f>
        <v>Stage 14</v>
      </c>
      <c r="BF8" s="18" t="str">
        <f>IF('Generators - Active Power'!BG8="","",'Generators - Active Power'!BG8)</f>
        <v>Stage 15</v>
      </c>
      <c r="BG8" s="18" t="str">
        <f>IF('Generators - Active Power'!BH8="","",'Generators - Active Power'!BH8)</f>
        <v/>
      </c>
      <c r="BH8" s="18" t="str">
        <f>IF('Generators - Active Power'!BI8="","",'Generators - Active Power'!BI8)</f>
        <v/>
      </c>
      <c r="BI8" s="18" t="str">
        <f>IF('Generators - Active Power'!BJ8="","",'Generators - Active Power'!BJ8)</f>
        <v/>
      </c>
      <c r="BJ8" s="18" t="str">
        <f>IF('Generators - Active Power'!BK8="","",'Generators - Active Power'!BK8)</f>
        <v/>
      </c>
      <c r="BK8" s="18" t="str">
        <f>IF('Generators - Active Power'!BL8="","",'Generators - Active Power'!BL8)</f>
        <v/>
      </c>
    </row>
    <row r="9" spans="1:64" ht="14.6" x14ac:dyDescent="0.4">
      <c r="D9" s="2" t="str">
        <f>'Lines - Loading'!D9</f>
        <v>chapelcross33kv</v>
      </c>
      <c r="E9" s="81" t="str">
        <f>'Lines - Loading'!E9</f>
        <v>lne_CHAP1-_HAKB1-_1</v>
      </c>
      <c r="F9" s="31">
        <v>0.57735029999999998</v>
      </c>
      <c r="H9" s="16">
        <f>$F9*'Lines - Loading'!G9/100</f>
        <v>0</v>
      </c>
      <c r="I9" s="16">
        <f>$F9*'Lines - Loading'!H9/100</f>
        <v>0</v>
      </c>
      <c r="J9" s="16">
        <f>$F9*'Lines - Loading'!I9/100</f>
        <v>0</v>
      </c>
      <c r="K9" s="16">
        <f>$F9*'Lines - Loading'!J9/100</f>
        <v>0</v>
      </c>
      <c r="L9" s="16">
        <f>$F9*'Lines - Loading'!K9/100</f>
        <v>0</v>
      </c>
      <c r="M9" s="16">
        <f>$F9*'Lines - Loading'!L9/100</f>
        <v>0</v>
      </c>
      <c r="N9" s="16">
        <f>$F9*'Lines - Loading'!M9/100</f>
        <v>0</v>
      </c>
      <c r="O9" s="16">
        <f>$F9*'Lines - Loading'!N9/100</f>
        <v>0</v>
      </c>
      <c r="P9" s="16">
        <f>$F9*'Lines - Loading'!O9/100</f>
        <v>0</v>
      </c>
      <c r="Q9" s="16">
        <f>$F9*'Lines - Loading'!P9/100</f>
        <v>0</v>
      </c>
      <c r="R9" s="16">
        <f>$F9*'Lines - Loading'!Q9/100</f>
        <v>0</v>
      </c>
      <c r="S9" s="16">
        <f>$F9*'Lines - Loading'!R9/100</f>
        <v>0</v>
      </c>
      <c r="T9" s="16">
        <f>$F9*'Lines - Loading'!S9/100</f>
        <v>0</v>
      </c>
      <c r="U9" s="16">
        <f>$F9*'Lines - Loading'!T9/100</f>
        <v>0</v>
      </c>
      <c r="V9" s="16">
        <f>$F9*'Lines - Loading'!U9/100</f>
        <v>0</v>
      </c>
      <c r="W9" s="16">
        <f>$F9*'Lines - Loading'!V9/100</f>
        <v>0</v>
      </c>
      <c r="X9" s="16">
        <f>$F9*'Lines - Loading'!W9/100</f>
        <v>0</v>
      </c>
      <c r="Y9" s="16">
        <f>$F9*'Lines - Loading'!X9/100</f>
        <v>0</v>
      </c>
      <c r="Z9" s="16">
        <f>$F9*'Lines - Loading'!Y9/100</f>
        <v>0</v>
      </c>
      <c r="AA9" s="16">
        <f>$F9*'Lines - Loading'!Z9/100</f>
        <v>0</v>
      </c>
      <c r="AB9" s="16">
        <f>$F9*'Lines - Loading'!AA9/100</f>
        <v>0</v>
      </c>
      <c r="AC9" s="16">
        <f>$F9*'Lines - Loading'!AB9/100</f>
        <v>0</v>
      </c>
      <c r="AD9" s="16">
        <f>$F9*'Lines - Loading'!AC9/100</f>
        <v>0</v>
      </c>
      <c r="AE9" s="16">
        <f>$F9*'Lines - Loading'!AD9/100</f>
        <v>0</v>
      </c>
      <c r="AF9" s="16">
        <f>$F9*'Lines - Loading'!AE9/100</f>
        <v>0</v>
      </c>
      <c r="AG9" s="16">
        <f>$F9*'Lines - Loading'!AF9/100</f>
        <v>0</v>
      </c>
      <c r="AH9" s="16">
        <f>$F9*'Lines - Loading'!AG9/100</f>
        <v>0</v>
      </c>
      <c r="AI9" s="16">
        <f>$F9*'Lines - Loading'!AH9/100</f>
        <v>0</v>
      </c>
      <c r="AJ9" s="16">
        <f>$F9*'Lines - Loading'!AI9/100</f>
        <v>0</v>
      </c>
      <c r="AK9" s="16">
        <f>$F9*'Lines - Loading'!AJ9/100</f>
        <v>0</v>
      </c>
      <c r="AL9" s="16">
        <f>$F9*'Lines - Loading'!AK9/100</f>
        <v>0</v>
      </c>
      <c r="AM9" s="16">
        <f>$F9*'Lines - Loading'!AL9/100</f>
        <v>0</v>
      </c>
      <c r="AN9" s="16">
        <f>$F9*'Lines - Loading'!AM9/100</f>
        <v>0</v>
      </c>
      <c r="AO9" s="16">
        <f>$F9*'Lines - Loading'!AN9/100</f>
        <v>0</v>
      </c>
      <c r="AP9" s="16"/>
      <c r="AQ9" s="16">
        <f>$F9*'Lines - Loading'!AQ9/100</f>
        <v>0</v>
      </c>
      <c r="AR9" s="16">
        <f>$F9*'Lines - Loading'!I9/100</f>
        <v>0</v>
      </c>
      <c r="AS9" s="16">
        <f>$F9*'Lines - Loading'!AR9/100</f>
        <v>0</v>
      </c>
      <c r="AT9" s="16">
        <f>$F9*'Lines - Loading'!AS9/100</f>
        <v>0</v>
      </c>
      <c r="AU9" s="16">
        <f>$F9*'Lines - Loading'!AT9/100</f>
        <v>0</v>
      </c>
      <c r="AV9" s="16">
        <f>$F9*'Lines - Loading'!AU9/100</f>
        <v>0</v>
      </c>
      <c r="AW9" s="16">
        <f>$F9*'Lines - Loading'!AV9/100</f>
        <v>0</v>
      </c>
      <c r="AX9" s="16">
        <f>$F9*'Lines - Loading'!AW9/100</f>
        <v>0</v>
      </c>
      <c r="AY9" s="16">
        <f>$F9*'Lines - Loading'!AX9/100</f>
        <v>0</v>
      </c>
      <c r="AZ9" s="16">
        <f>$F9*'Lines - Loading'!AY9/100</f>
        <v>0</v>
      </c>
      <c r="BA9" s="16">
        <f>$F9*'Lines - Loading'!AZ9/100</f>
        <v>0</v>
      </c>
      <c r="BB9" s="16">
        <f>$F9*'Lines - Loading'!BA9/100</f>
        <v>0</v>
      </c>
      <c r="BC9" s="16">
        <f>$F9*'Lines - Loading'!BB9/100</f>
        <v>0</v>
      </c>
      <c r="BD9" s="16">
        <f>$F9*'Lines - Loading'!BC9/100</f>
        <v>0</v>
      </c>
      <c r="BE9" s="16">
        <f>$F9*'Lines - Loading'!BD9/100</f>
        <v>0</v>
      </c>
      <c r="BF9" s="16">
        <f>$F9*'Lines - Loading'!BE9/100</f>
        <v>0</v>
      </c>
      <c r="BG9" s="16"/>
      <c r="BH9" s="16"/>
      <c r="BI9" s="16"/>
      <c r="BJ9" s="16"/>
      <c r="BK9" s="16"/>
    </row>
    <row r="10" spans="1:64" ht="14.6" x14ac:dyDescent="0.4">
      <c r="D10" s="2" t="str">
        <f>'Lines - Loading'!D10</f>
        <v>chapelcross33kv</v>
      </c>
      <c r="E10" s="81" t="str">
        <f>'Lines - Loading'!E10</f>
        <v>CRAG5B_LAHO5-_1</v>
      </c>
      <c r="F10" s="31">
        <v>0.27292919999999998</v>
      </c>
      <c r="H10" s="16">
        <f>$F10*'Lines - Loading'!G10/100</f>
        <v>0</v>
      </c>
      <c r="I10" s="16">
        <f>$F10*'Lines - Loading'!H10/100</f>
        <v>0</v>
      </c>
      <c r="J10" s="16">
        <f>$F10*'Lines - Loading'!I10/100</f>
        <v>0</v>
      </c>
      <c r="K10" s="16">
        <f>$F10*'Lines - Loading'!J10/100</f>
        <v>0</v>
      </c>
      <c r="L10" s="16">
        <f>$F10*'Lines - Loading'!K10/100</f>
        <v>0</v>
      </c>
      <c r="M10" s="16">
        <f>$F10*'Lines - Loading'!L10/100</f>
        <v>0</v>
      </c>
      <c r="N10" s="16">
        <f>$F10*'Lines - Loading'!M10/100</f>
        <v>0</v>
      </c>
      <c r="O10" s="16">
        <f>$F10*'Lines - Loading'!N10/100</f>
        <v>0</v>
      </c>
      <c r="P10" s="16">
        <f>$F10*'Lines - Loading'!O10/100</f>
        <v>0</v>
      </c>
      <c r="Q10" s="16">
        <f>$F10*'Lines - Loading'!P10/100</f>
        <v>0</v>
      </c>
      <c r="R10" s="16">
        <f>$F10*'Lines - Loading'!Q10/100</f>
        <v>0</v>
      </c>
      <c r="S10" s="16">
        <f>$F10*'Lines - Loading'!R10/100</f>
        <v>0</v>
      </c>
      <c r="T10" s="16">
        <f>$F10*'Lines - Loading'!S10/100</f>
        <v>0</v>
      </c>
      <c r="U10" s="16">
        <f>$F10*'Lines - Loading'!T10/100</f>
        <v>0</v>
      </c>
      <c r="V10" s="16">
        <f>$F10*'Lines - Loading'!U10/100</f>
        <v>0</v>
      </c>
      <c r="W10" s="16">
        <f>$F10*'Lines - Loading'!V10/100</f>
        <v>0</v>
      </c>
      <c r="X10" s="16">
        <f>$F10*'Lines - Loading'!W10/100</f>
        <v>0</v>
      </c>
      <c r="Y10" s="16">
        <f>$F10*'Lines - Loading'!X10/100</f>
        <v>0</v>
      </c>
      <c r="Z10" s="16">
        <f>$F10*'Lines - Loading'!Y10/100</f>
        <v>0</v>
      </c>
      <c r="AA10" s="16">
        <f>$F10*'Lines - Loading'!Z10/100</f>
        <v>0</v>
      </c>
      <c r="AB10" s="16">
        <f>$F10*'Lines - Loading'!AA10/100</f>
        <v>1.0154653347256649E-9</v>
      </c>
      <c r="AC10" s="16">
        <f>$F10*'Lines - Loading'!AB10/100</f>
        <v>1.1276544497850159E-9</v>
      </c>
      <c r="AD10" s="16">
        <f>$F10*'Lines - Loading'!AC10/100</f>
        <v>1.1523129593587635E-9</v>
      </c>
      <c r="AE10" s="16">
        <f>$F10*'Lines - Loading'!AD10/100</f>
        <v>1.1523129593587635E-9</v>
      </c>
      <c r="AF10" s="16">
        <f>$F10*'Lines - Loading'!AE10/100</f>
        <v>1.148390414193993E-9</v>
      </c>
      <c r="AG10" s="16">
        <f>$F10*'Lines - Loading'!AF10/100</f>
        <v>1.148390414193993E-9</v>
      </c>
      <c r="AH10" s="16">
        <f>$F10*'Lines - Loading'!AG10/100</f>
        <v>1.148390414193993E-9</v>
      </c>
      <c r="AI10" s="16">
        <f>$F10*'Lines - Loading'!AH10/100</f>
        <v>1.1510176730973476E-9</v>
      </c>
      <c r="AJ10" s="16">
        <f>$F10*'Lines - Loading'!AI10/100</f>
        <v>1.1486193294035207E-9</v>
      </c>
      <c r="AK10" s="16">
        <f>$F10*'Lines - Loading'!AJ10/100</f>
        <v>1.1480773578704244E-9</v>
      </c>
      <c r="AL10" s="16">
        <f>$F10*'Lines - Loading'!AK10/100</f>
        <v>1.1480773578704244E-9</v>
      </c>
      <c r="AM10" s="16">
        <f>$F10*'Lines - Loading'!AL10/100</f>
        <v>1.1480773578704244E-9</v>
      </c>
      <c r="AN10" s="16">
        <f>$F10*'Lines - Loading'!AM10/100</f>
        <v>1.1480773578704244E-9</v>
      </c>
      <c r="AO10" s="16">
        <f>$F10*'Lines - Loading'!AN10/100</f>
        <v>1.1480773578704244E-9</v>
      </c>
      <c r="AP10" s="16"/>
      <c r="AQ10" s="16">
        <f>$F10*'Lines - Loading'!AQ10/100</f>
        <v>0</v>
      </c>
      <c r="AR10" s="16">
        <f>$F10*'Lines - Loading'!I10/100</f>
        <v>0</v>
      </c>
      <c r="AS10" s="16">
        <f>$F10*'Lines - Loading'!AR10/100</f>
        <v>0</v>
      </c>
      <c r="AT10" s="16">
        <f>$F10*'Lines - Loading'!AS10/100</f>
        <v>0</v>
      </c>
      <c r="AU10" s="16">
        <f>$F10*'Lines - Loading'!AT10/100</f>
        <v>0</v>
      </c>
      <c r="AV10" s="16">
        <f>$F10*'Lines - Loading'!AU10/100</f>
        <v>0</v>
      </c>
      <c r="AW10" s="16">
        <f>$F10*'Lines - Loading'!AV10/100</f>
        <v>0</v>
      </c>
      <c r="AX10" s="16">
        <f>$F10*'Lines - Loading'!AW10/100</f>
        <v>0</v>
      </c>
      <c r="AY10" s="16">
        <f>$F10*'Lines - Loading'!AX10/100</f>
        <v>0</v>
      </c>
      <c r="AZ10" s="16">
        <f>$F10*'Lines - Loading'!AY10/100</f>
        <v>1.0154653347256649E-9</v>
      </c>
      <c r="BA10" s="16">
        <f>$F10*'Lines - Loading'!AZ10/100</f>
        <v>1.1276544497850159E-9</v>
      </c>
      <c r="BB10" s="16">
        <f>$F10*'Lines - Loading'!BA10/100</f>
        <v>1.1523129593587635E-9</v>
      </c>
      <c r="BC10" s="16">
        <f>$F10*'Lines - Loading'!BB10/100</f>
        <v>1.148390414193993E-9</v>
      </c>
      <c r="BD10" s="16">
        <f>$F10*'Lines - Loading'!BC10/100</f>
        <v>1.1510176730973476E-9</v>
      </c>
      <c r="BE10" s="16">
        <f>$F10*'Lines - Loading'!BD10/100</f>
        <v>1.1486193294035207E-9</v>
      </c>
      <c r="BF10" s="16">
        <f>$F10*'Lines - Loading'!BE10/100</f>
        <v>1.1480773578704244E-9</v>
      </c>
      <c r="BG10" s="16"/>
      <c r="BH10" s="16"/>
      <c r="BI10" s="16"/>
      <c r="BJ10" s="16"/>
      <c r="BK10" s="16"/>
    </row>
    <row r="11" spans="1:64" ht="14.6" x14ac:dyDescent="0.4">
      <c r="D11" s="2" t="str">
        <f>'Lines - Loading'!D11</f>
        <v>chapelcross33kv</v>
      </c>
      <c r="E11" s="81" t="str">
        <f>'Lines - Loading'!E11</f>
        <v>CHAPX3_LAHO3B_1</v>
      </c>
      <c r="F11" s="31">
        <v>0.42799150000000002</v>
      </c>
      <c r="H11" s="16">
        <f>$F11*'Lines - Loading'!G11/100</f>
        <v>0</v>
      </c>
      <c r="I11" s="16">
        <f>$F11*'Lines - Loading'!H11/100</f>
        <v>0</v>
      </c>
      <c r="J11" s="16">
        <f>$F11*'Lines - Loading'!I11/100</f>
        <v>0</v>
      </c>
      <c r="K11" s="16">
        <f>$F11*'Lines - Loading'!J11/100</f>
        <v>0</v>
      </c>
      <c r="L11" s="16">
        <f>$F11*'Lines - Loading'!K11/100</f>
        <v>0</v>
      </c>
      <c r="M11" s="16">
        <f>$F11*'Lines - Loading'!L11/100</f>
        <v>0</v>
      </c>
      <c r="N11" s="16">
        <f>$F11*'Lines - Loading'!M11/100</f>
        <v>0</v>
      </c>
      <c r="O11" s="16">
        <f>$F11*'Lines - Loading'!N11/100</f>
        <v>0</v>
      </c>
      <c r="P11" s="16">
        <f>$F11*'Lines - Loading'!O11/100</f>
        <v>0</v>
      </c>
      <c r="Q11" s="16">
        <f>$F11*'Lines - Loading'!P11/100</f>
        <v>0</v>
      </c>
      <c r="R11" s="16">
        <f>$F11*'Lines - Loading'!Q11/100</f>
        <v>0</v>
      </c>
      <c r="S11" s="16">
        <f>$F11*'Lines - Loading'!R11/100</f>
        <v>0</v>
      </c>
      <c r="T11" s="16">
        <f>$F11*'Lines - Loading'!S11/100</f>
        <v>0</v>
      </c>
      <c r="U11" s="16">
        <f>$F11*'Lines - Loading'!T11/100</f>
        <v>0</v>
      </c>
      <c r="V11" s="16">
        <f>$F11*'Lines - Loading'!U11/100</f>
        <v>0</v>
      </c>
      <c r="W11" s="16">
        <f>$F11*'Lines - Loading'!V11/100</f>
        <v>0</v>
      </c>
      <c r="X11" s="16">
        <f>$F11*'Lines - Loading'!W11/100</f>
        <v>0</v>
      </c>
      <c r="Y11" s="16">
        <f>$F11*'Lines - Loading'!X11/100</f>
        <v>0</v>
      </c>
      <c r="Z11" s="16">
        <f>$F11*'Lines - Loading'!Y11/100</f>
        <v>0</v>
      </c>
      <c r="AA11" s="16">
        <f>$F11*'Lines - Loading'!Z11/100</f>
        <v>0</v>
      </c>
      <c r="AB11" s="16">
        <f>$F11*'Lines - Loading'!AA11/100</f>
        <v>0</v>
      </c>
      <c r="AC11" s="16">
        <f>$F11*'Lines - Loading'!AB11/100</f>
        <v>0</v>
      </c>
      <c r="AD11" s="16">
        <f>$F11*'Lines - Loading'!AC11/100</f>
        <v>3.8677847029900347E-2</v>
      </c>
      <c r="AE11" s="16">
        <f>$F11*'Lines - Loading'!AD11/100</f>
        <v>3.8677847029900347E-2</v>
      </c>
      <c r="AF11" s="16">
        <f>$F11*'Lines - Loading'!AE11/100</f>
        <v>1.9473768204713245E-2</v>
      </c>
      <c r="AG11" s="16">
        <f>$F11*'Lines - Loading'!AF11/100</f>
        <v>1.9473768204713245E-2</v>
      </c>
      <c r="AH11" s="16">
        <f>$F11*'Lines - Loading'!AG11/100</f>
        <v>1.9473768204713245E-2</v>
      </c>
      <c r="AI11" s="16">
        <f>$F11*'Lines - Loading'!AH11/100</f>
        <v>1.9192769895494424E-2</v>
      </c>
      <c r="AJ11" s="16">
        <f>$F11*'Lines - Loading'!AI11/100</f>
        <v>1.9238968328984831E-2</v>
      </c>
      <c r="AK11" s="16">
        <f>$F11*'Lines - Loading'!AJ11/100</f>
        <v>6.2790102558718044E-2</v>
      </c>
      <c r="AL11" s="16">
        <f>$F11*'Lines - Loading'!AK11/100</f>
        <v>6.2790102558718044E-2</v>
      </c>
      <c r="AM11" s="16">
        <f>$F11*'Lines - Loading'!AL11/100</f>
        <v>6.2790102558718044E-2</v>
      </c>
      <c r="AN11" s="16">
        <f>$F11*'Lines - Loading'!AM11/100</f>
        <v>6.2790102558718044E-2</v>
      </c>
      <c r="AO11" s="16">
        <f>$F11*'Lines - Loading'!AN11/100</f>
        <v>6.2790102558718044E-2</v>
      </c>
      <c r="AP11" s="16"/>
      <c r="AQ11" s="16">
        <f>$F11*'Lines - Loading'!AQ11/100</f>
        <v>0</v>
      </c>
      <c r="AR11" s="16">
        <f>$F11*'Lines - Loading'!I11/100</f>
        <v>0</v>
      </c>
      <c r="AS11" s="16">
        <f>$F11*'Lines - Loading'!AR11/100</f>
        <v>0</v>
      </c>
      <c r="AT11" s="16">
        <f>$F11*'Lines - Loading'!AS11/100</f>
        <v>0</v>
      </c>
      <c r="AU11" s="16">
        <f>$F11*'Lines - Loading'!AT11/100</f>
        <v>0</v>
      </c>
      <c r="AV11" s="16">
        <f>$F11*'Lines - Loading'!AU11/100</f>
        <v>0</v>
      </c>
      <c r="AW11" s="16">
        <f>$F11*'Lines - Loading'!AV11/100</f>
        <v>0</v>
      </c>
      <c r="AX11" s="16">
        <f>$F11*'Lines - Loading'!AW11/100</f>
        <v>0</v>
      </c>
      <c r="AY11" s="16">
        <f>$F11*'Lines - Loading'!AX11/100</f>
        <v>0</v>
      </c>
      <c r="AZ11" s="16">
        <f>$F11*'Lines - Loading'!AY11/100</f>
        <v>0</v>
      </c>
      <c r="BA11" s="16">
        <f>$F11*'Lines - Loading'!AZ11/100</f>
        <v>0</v>
      </c>
      <c r="BB11" s="16">
        <f>$F11*'Lines - Loading'!BA11/100</f>
        <v>3.8677847029900347E-2</v>
      </c>
      <c r="BC11" s="16">
        <f>$F11*'Lines - Loading'!BB11/100</f>
        <v>1.9473768204713245E-2</v>
      </c>
      <c r="BD11" s="16">
        <f>$F11*'Lines - Loading'!BC11/100</f>
        <v>1.9192769895494424E-2</v>
      </c>
      <c r="BE11" s="16">
        <f>$F11*'Lines - Loading'!BD11/100</f>
        <v>1.9238968328984831E-2</v>
      </c>
      <c r="BF11" s="16">
        <f>$F11*'Lines - Loading'!BE11/100</f>
        <v>6.2790102558718044E-2</v>
      </c>
      <c r="BG11" s="16"/>
      <c r="BH11" s="16"/>
      <c r="BI11" s="16"/>
      <c r="BJ11" s="16"/>
      <c r="BK11" s="16"/>
    </row>
    <row r="12" spans="1:64" ht="14.6" x14ac:dyDescent="0.4">
      <c r="D12" s="2" t="str">
        <f>'Lines - Loading'!D12</f>
        <v>chapelcross33kv</v>
      </c>
      <c r="E12" s="81" t="str">
        <f>'Lines - Loading'!E12</f>
        <v>LOBI3B_MOFTT2_1</v>
      </c>
      <c r="F12" s="41">
        <v>0.19402469999999999</v>
      </c>
      <c r="G12" s="39"/>
      <c r="H12" s="40">
        <f>$F12*'Lines - Loading'!G12/100</f>
        <v>0</v>
      </c>
      <c r="I12" s="40">
        <f>$F12*'Lines - Loading'!H12/100</f>
        <v>0</v>
      </c>
      <c r="J12" s="40">
        <f>$F12*'Lines - Loading'!I12/100</f>
        <v>0</v>
      </c>
      <c r="K12" s="40">
        <f>$F12*'Lines - Loading'!J12/100</f>
        <v>0</v>
      </c>
      <c r="L12" s="40">
        <f>$F12*'Lines - Loading'!K12/100</f>
        <v>0</v>
      </c>
      <c r="M12" s="40">
        <f>$F12*'Lines - Loading'!L12/100</f>
        <v>0</v>
      </c>
      <c r="N12" s="40">
        <f>$F12*'Lines - Loading'!M12/100</f>
        <v>0</v>
      </c>
      <c r="O12" s="40">
        <f>$F12*'Lines - Loading'!N12/100</f>
        <v>0</v>
      </c>
      <c r="P12" s="40">
        <f>$F12*'Lines - Loading'!O12/100</f>
        <v>0</v>
      </c>
      <c r="Q12" s="40">
        <f>$F12*'Lines - Loading'!P12/100</f>
        <v>0</v>
      </c>
      <c r="R12" s="40">
        <f>$F12*'Lines - Loading'!Q12/100</f>
        <v>0</v>
      </c>
      <c r="S12" s="40">
        <f>$F12*'Lines - Loading'!R12/100</f>
        <v>0</v>
      </c>
      <c r="T12" s="40">
        <f>$F12*'Lines - Loading'!S12/100</f>
        <v>0</v>
      </c>
      <c r="U12" s="40">
        <f>$F12*'Lines - Loading'!T12/100</f>
        <v>0</v>
      </c>
      <c r="V12" s="40">
        <f>$F12*'Lines - Loading'!U12/100</f>
        <v>0</v>
      </c>
      <c r="W12" s="40">
        <f>$F12*'Lines - Loading'!V12/100</f>
        <v>0</v>
      </c>
      <c r="X12" s="40">
        <f>$F12*'Lines - Loading'!W12/100</f>
        <v>0</v>
      </c>
      <c r="Y12" s="40">
        <f>$F12*'Lines - Loading'!X12/100</f>
        <v>0</v>
      </c>
      <c r="Z12" s="40">
        <f>$F12*'Lines - Loading'!Y12/100</f>
        <v>0</v>
      </c>
      <c r="AA12" s="40">
        <f>$F12*'Lines - Loading'!Z12/100</f>
        <v>0</v>
      </c>
      <c r="AB12" s="40">
        <f>$F12*'Lines - Loading'!AA12/100</f>
        <v>0</v>
      </c>
      <c r="AC12" s="40">
        <f>$F12*'Lines - Loading'!AB12/100</f>
        <v>0</v>
      </c>
      <c r="AD12" s="40">
        <f>$F12*'Lines - Loading'!AC12/100</f>
        <v>0</v>
      </c>
      <c r="AE12" s="40">
        <f>$F12*'Lines - Loading'!AD12/100</f>
        <v>0</v>
      </c>
      <c r="AF12" s="40">
        <f>$F12*'Lines - Loading'!AE12/100</f>
        <v>0</v>
      </c>
      <c r="AG12" s="40">
        <f>$F12*'Lines - Loading'!AF12/100</f>
        <v>0</v>
      </c>
      <c r="AH12" s="40">
        <f>$F12*'Lines - Loading'!AG12/100</f>
        <v>0</v>
      </c>
      <c r="AI12" s="40">
        <f>$F12*'Lines - Loading'!AH12/100</f>
        <v>0</v>
      </c>
      <c r="AJ12" s="40">
        <f>$F12*'Lines - Loading'!AI12/100</f>
        <v>8.4130866810852925E-2</v>
      </c>
      <c r="AK12" s="40">
        <f>$F12*'Lines - Loading'!AJ12/100</f>
        <v>4.5672079403963409E-2</v>
      </c>
      <c r="AL12" s="40">
        <f>$F12*'Lines - Loading'!AK12/100</f>
        <v>4.5672079403963409E-2</v>
      </c>
      <c r="AM12" s="40">
        <f>$F12*'Lines - Loading'!AL12/100</f>
        <v>4.5672079403963409E-2</v>
      </c>
      <c r="AN12" s="40">
        <f>$F12*'Lines - Loading'!AM12/100</f>
        <v>4.5672079403963409E-2</v>
      </c>
      <c r="AO12" s="40">
        <f>$F12*'Lines - Loading'!AN12/100</f>
        <v>4.5672079403963409E-2</v>
      </c>
      <c r="AP12" s="16"/>
      <c r="AQ12" s="16">
        <f>$F12*'Lines - Loading'!AQ12/100</f>
        <v>0</v>
      </c>
      <c r="AR12" s="16">
        <f>$F12*'Lines - Loading'!I12/100</f>
        <v>0</v>
      </c>
      <c r="AS12" s="16">
        <f>$F12*'Lines - Loading'!AR12/100</f>
        <v>0</v>
      </c>
      <c r="AT12" s="16">
        <f>$F12*'Lines - Loading'!AS12/100</f>
        <v>0</v>
      </c>
      <c r="AU12" s="16">
        <f>$F12*'Lines - Loading'!AT12/100</f>
        <v>0</v>
      </c>
      <c r="AV12" s="16">
        <f>$F12*'Lines - Loading'!AU12/100</f>
        <v>0</v>
      </c>
      <c r="AW12" s="16">
        <f>$F12*'Lines - Loading'!AV12/100</f>
        <v>0</v>
      </c>
      <c r="AX12" s="16">
        <f>$F12*'Lines - Loading'!AW12/100</f>
        <v>0</v>
      </c>
      <c r="AY12" s="16">
        <f>$F12*'Lines - Loading'!AX12/100</f>
        <v>0</v>
      </c>
      <c r="AZ12" s="16">
        <f>$F12*'Lines - Loading'!AY12/100</f>
        <v>0</v>
      </c>
      <c r="BA12" s="16">
        <f>$F12*'Lines - Loading'!AZ12/100</f>
        <v>0</v>
      </c>
      <c r="BB12" s="16">
        <f>$F12*'Lines - Loading'!BA12/100</f>
        <v>0</v>
      </c>
      <c r="BC12" s="16">
        <f>$F12*'Lines - Loading'!BB12/100</f>
        <v>0</v>
      </c>
      <c r="BD12" s="16">
        <f>$F12*'Lines - Loading'!BC12/100</f>
        <v>0</v>
      </c>
      <c r="BE12" s="16">
        <f>$F12*'Lines - Loading'!BD12/100</f>
        <v>8.4130866810852925E-2</v>
      </c>
      <c r="BF12" s="16">
        <f>$F12*'Lines - Loading'!BE12/100</f>
        <v>4.5672079403963409E-2</v>
      </c>
      <c r="BG12" s="16"/>
      <c r="BH12" s="16"/>
      <c r="BI12" s="16"/>
      <c r="BJ12" s="16"/>
      <c r="BK12" s="16"/>
    </row>
    <row r="13" spans="1:64" ht="14.6" x14ac:dyDescent="0.4">
      <c r="D13" s="2" t="str">
        <f>'Lines - Loading'!D13</f>
        <v>chapelcross33kv</v>
      </c>
      <c r="E13" s="81" t="str">
        <f>'Lines - Loading'!E13</f>
        <v>lne_CHAP1-_DUMF1-_1</v>
      </c>
      <c r="F13" s="41">
        <v>0.74793100000000001</v>
      </c>
      <c r="G13" s="39"/>
      <c r="H13" s="40">
        <f>$F13*'Lines - Loading'!G13/100</f>
        <v>0</v>
      </c>
      <c r="I13" s="40">
        <f>$F13*'Lines - Loading'!H13/100</f>
        <v>0</v>
      </c>
      <c r="J13" s="40">
        <f>$F13*'Lines - Loading'!I13/100</f>
        <v>0</v>
      </c>
      <c r="K13" s="40">
        <f>$F13*'Lines - Loading'!J13/100</f>
        <v>0</v>
      </c>
      <c r="L13" s="40">
        <f>$F13*'Lines - Loading'!K13/100</f>
        <v>0</v>
      </c>
      <c r="M13" s="40">
        <f>$F13*'Lines - Loading'!L13/100</f>
        <v>0</v>
      </c>
      <c r="N13" s="40">
        <f>$F13*'Lines - Loading'!M13/100</f>
        <v>0</v>
      </c>
      <c r="O13" s="40">
        <f>$F13*'Lines - Loading'!N13/100</f>
        <v>0</v>
      </c>
      <c r="P13" s="40">
        <f>$F13*'Lines - Loading'!O13/100</f>
        <v>0</v>
      </c>
      <c r="Q13" s="40">
        <f>$F13*'Lines - Loading'!P13/100</f>
        <v>0</v>
      </c>
      <c r="R13" s="40">
        <f>$F13*'Lines - Loading'!Q13/100</f>
        <v>0</v>
      </c>
      <c r="S13" s="40">
        <f>$F13*'Lines - Loading'!R13/100</f>
        <v>0</v>
      </c>
      <c r="T13" s="40">
        <f>$F13*'Lines - Loading'!S13/100</f>
        <v>0</v>
      </c>
      <c r="U13" s="40">
        <f>$F13*'Lines - Loading'!T13/100</f>
        <v>0</v>
      </c>
      <c r="V13" s="40">
        <f>$F13*'Lines - Loading'!U13/100</f>
        <v>0</v>
      </c>
      <c r="W13" s="40">
        <f>$F13*'Lines - Loading'!V13/100</f>
        <v>0</v>
      </c>
      <c r="X13" s="40">
        <f>$F13*'Lines - Loading'!W13/100</f>
        <v>0</v>
      </c>
      <c r="Y13" s="40">
        <f>$F13*'Lines - Loading'!X13/100</f>
        <v>0</v>
      </c>
      <c r="Z13" s="40">
        <f>$F13*'Lines - Loading'!Y13/100</f>
        <v>0</v>
      </c>
      <c r="AA13" s="40">
        <f>$F13*'Lines - Loading'!Z13/100</f>
        <v>0</v>
      </c>
      <c r="AB13" s="40">
        <f>$F13*'Lines - Loading'!AA13/100</f>
        <v>0</v>
      </c>
      <c r="AC13" s="40">
        <f>$F13*'Lines - Loading'!AB13/100</f>
        <v>0</v>
      </c>
      <c r="AD13" s="40">
        <f>$F13*'Lines - Loading'!AC13/100</f>
        <v>0</v>
      </c>
      <c r="AE13" s="40">
        <f>$F13*'Lines - Loading'!AD13/100</f>
        <v>0</v>
      </c>
      <c r="AF13" s="40">
        <f>$F13*'Lines - Loading'!AE13/100</f>
        <v>0</v>
      </c>
      <c r="AG13" s="40">
        <f>$F13*'Lines - Loading'!AF13/100</f>
        <v>0</v>
      </c>
      <c r="AH13" s="40">
        <f>$F13*'Lines - Loading'!AG13/100</f>
        <v>0</v>
      </c>
      <c r="AI13" s="40">
        <f>$F13*'Lines - Loading'!AH13/100</f>
        <v>0</v>
      </c>
      <c r="AJ13" s="40">
        <f>$F13*'Lines - Loading'!AI13/100</f>
        <v>0</v>
      </c>
      <c r="AK13" s="40">
        <f>$F13*'Lines - Loading'!AJ13/100</f>
        <v>0</v>
      </c>
      <c r="AL13" s="40">
        <f>$F13*'Lines - Loading'!AK13/100</f>
        <v>0</v>
      </c>
      <c r="AM13" s="40">
        <f>$F13*'Lines - Loading'!AL13/100</f>
        <v>0</v>
      </c>
      <c r="AN13" s="40">
        <f>$F13*'Lines - Loading'!AM13/100</f>
        <v>0</v>
      </c>
      <c r="AO13" s="40">
        <f>$F13*'Lines - Loading'!AN13/100</f>
        <v>0</v>
      </c>
      <c r="AP13" s="16"/>
      <c r="AQ13" s="16">
        <f>$F13*'Lines - Loading'!AQ13/100</f>
        <v>0</v>
      </c>
      <c r="AR13" s="16">
        <f>$F13*'Lines - Loading'!I13/100</f>
        <v>0</v>
      </c>
      <c r="AS13" s="16">
        <f>$F13*'Lines - Loading'!AR13/100</f>
        <v>0</v>
      </c>
      <c r="AT13" s="16">
        <f>$F13*'Lines - Loading'!AS13/100</f>
        <v>0</v>
      </c>
      <c r="AU13" s="16">
        <f>$F13*'Lines - Loading'!AT13/100</f>
        <v>0</v>
      </c>
      <c r="AV13" s="16">
        <f>$F13*'Lines - Loading'!AU13/100</f>
        <v>0</v>
      </c>
      <c r="AW13" s="16">
        <f>$F13*'Lines - Loading'!AV13/100</f>
        <v>0</v>
      </c>
      <c r="AX13" s="16">
        <f>$F13*'Lines - Loading'!AW13/100</f>
        <v>0</v>
      </c>
      <c r="AY13" s="16">
        <f>$F13*'Lines - Loading'!AX13/100</f>
        <v>0</v>
      </c>
      <c r="AZ13" s="16">
        <f>$F13*'Lines - Loading'!AY13/100</f>
        <v>0</v>
      </c>
      <c r="BA13" s="16">
        <f>$F13*'Lines - Loading'!AZ13/100</f>
        <v>0</v>
      </c>
      <c r="BB13" s="16">
        <f>$F13*'Lines - Loading'!BA13/100</f>
        <v>0</v>
      </c>
      <c r="BC13" s="16">
        <f>$F13*'Lines - Loading'!BB13/100</f>
        <v>0</v>
      </c>
      <c r="BD13" s="16">
        <f>$F13*'Lines - Loading'!BC13/100</f>
        <v>0</v>
      </c>
      <c r="BE13" s="16">
        <f>$F13*'Lines - Loading'!BD13/100</f>
        <v>0</v>
      </c>
      <c r="BF13" s="16">
        <f>$F13*'Lines - Loading'!BE13/100</f>
        <v>0</v>
      </c>
      <c r="BG13" s="16"/>
      <c r="BH13" s="16"/>
      <c r="BI13" s="16"/>
      <c r="BJ13" s="16"/>
      <c r="BK13" s="16"/>
    </row>
    <row r="14" spans="1:64" ht="14.6" x14ac:dyDescent="0.4">
      <c r="D14" s="2" t="str">
        <f>'Lines - Loading'!D14</f>
        <v>chapelcross33kv</v>
      </c>
      <c r="E14" s="81" t="str">
        <f>'Lines - Loading'!E14</f>
        <v>CHAP3-_LOBI3B_1</v>
      </c>
      <c r="F14" s="41">
        <v>0.36495539999999999</v>
      </c>
      <c r="G14" s="39"/>
      <c r="H14" s="40">
        <f>$F14*'Lines - Loading'!G14/100</f>
        <v>0</v>
      </c>
      <c r="I14" s="40">
        <f>$F14*'Lines - Loading'!H14/100</f>
        <v>0</v>
      </c>
      <c r="J14" s="40">
        <f>$F14*'Lines - Loading'!I14/100</f>
        <v>0</v>
      </c>
      <c r="K14" s="40">
        <f>$F14*'Lines - Loading'!J14/100</f>
        <v>0</v>
      </c>
      <c r="L14" s="40">
        <f>$F14*'Lines - Loading'!K14/100</f>
        <v>0</v>
      </c>
      <c r="M14" s="40">
        <f>$F14*'Lines - Loading'!L14/100</f>
        <v>0</v>
      </c>
      <c r="N14" s="40">
        <f>$F14*'Lines - Loading'!M14/100</f>
        <v>0</v>
      </c>
      <c r="O14" s="40">
        <f>$F14*'Lines - Loading'!N14/100</f>
        <v>0</v>
      </c>
      <c r="P14" s="40">
        <f>$F14*'Lines - Loading'!O14/100</f>
        <v>0</v>
      </c>
      <c r="Q14" s="40">
        <f>$F14*'Lines - Loading'!P14/100</f>
        <v>0</v>
      </c>
      <c r="R14" s="40">
        <f>$F14*'Lines - Loading'!Q14/100</f>
        <v>0</v>
      </c>
      <c r="S14" s="40">
        <f>$F14*'Lines - Loading'!R14/100</f>
        <v>0</v>
      </c>
      <c r="T14" s="40">
        <f>$F14*'Lines - Loading'!S14/100</f>
        <v>0</v>
      </c>
      <c r="U14" s="40">
        <f>$F14*'Lines - Loading'!T14/100</f>
        <v>0</v>
      </c>
      <c r="V14" s="40">
        <f>$F14*'Lines - Loading'!U14/100</f>
        <v>0</v>
      </c>
      <c r="W14" s="40">
        <f>$F14*'Lines - Loading'!V14/100</f>
        <v>0</v>
      </c>
      <c r="X14" s="40">
        <f>$F14*'Lines - Loading'!W14/100</f>
        <v>0</v>
      </c>
      <c r="Y14" s="40">
        <f>$F14*'Lines - Loading'!X14/100</f>
        <v>0</v>
      </c>
      <c r="Z14" s="40">
        <f>$F14*'Lines - Loading'!Y14/100</f>
        <v>0</v>
      </c>
      <c r="AA14" s="40">
        <f>$F14*'Lines - Loading'!Z14/100</f>
        <v>0</v>
      </c>
      <c r="AB14" s="40">
        <f>$F14*'Lines - Loading'!AA14/100</f>
        <v>0</v>
      </c>
      <c r="AC14" s="40">
        <f>$F14*'Lines - Loading'!AB14/100</f>
        <v>0</v>
      </c>
      <c r="AD14" s="40">
        <f>$F14*'Lines - Loading'!AC14/100</f>
        <v>0</v>
      </c>
      <c r="AE14" s="40">
        <f>$F14*'Lines - Loading'!AD14/100</f>
        <v>0</v>
      </c>
      <c r="AF14" s="40">
        <f>$F14*'Lines - Loading'!AE14/100</f>
        <v>0</v>
      </c>
      <c r="AG14" s="40">
        <f>$F14*'Lines - Loading'!AF14/100</f>
        <v>0</v>
      </c>
      <c r="AH14" s="40">
        <f>$F14*'Lines - Loading'!AG14/100</f>
        <v>0.28573609741070538</v>
      </c>
      <c r="AI14" s="40">
        <f>$F14*'Lines - Loading'!AH14/100</f>
        <v>0.13289875391297945</v>
      </c>
      <c r="AJ14" s="40">
        <f>$F14*'Lines - Loading'!AI14/100</f>
        <v>0.21950361708107141</v>
      </c>
      <c r="AK14" s="40">
        <f>$F14*'Lines - Loading'!AJ14/100</f>
        <v>0.18310383903535216</v>
      </c>
      <c r="AL14" s="40">
        <f>$F14*'Lines - Loading'!AK14/100</f>
        <v>0.18310383903535216</v>
      </c>
      <c r="AM14" s="40">
        <f>$F14*'Lines - Loading'!AL14/100</f>
        <v>0.18310383903535216</v>
      </c>
      <c r="AN14" s="40">
        <f>$F14*'Lines - Loading'!AM14/100</f>
        <v>0.18310383903535216</v>
      </c>
      <c r="AO14" s="40">
        <f>$F14*'Lines - Loading'!AN14/100</f>
        <v>0.18310383903535216</v>
      </c>
      <c r="AP14" s="16"/>
      <c r="AQ14" s="16">
        <f>$F14*'Lines - Loading'!AQ14/100</f>
        <v>0</v>
      </c>
      <c r="AR14" s="16">
        <f>$F14*'Lines - Loading'!I14/100</f>
        <v>0</v>
      </c>
      <c r="AS14" s="16">
        <f>$F14*'Lines - Loading'!AR14/100</f>
        <v>0</v>
      </c>
      <c r="AT14" s="16">
        <f>$F14*'Lines - Loading'!AS14/100</f>
        <v>0</v>
      </c>
      <c r="AU14" s="16">
        <f>$F14*'Lines - Loading'!AT14/100</f>
        <v>0</v>
      </c>
      <c r="AV14" s="16">
        <f>$F14*'Lines - Loading'!AU14/100</f>
        <v>0</v>
      </c>
      <c r="AW14" s="16">
        <f>$F14*'Lines - Loading'!AV14/100</f>
        <v>0</v>
      </c>
      <c r="AX14" s="16">
        <f>$F14*'Lines - Loading'!AW14/100</f>
        <v>0</v>
      </c>
      <c r="AY14" s="16">
        <f>$F14*'Lines - Loading'!AX14/100</f>
        <v>0</v>
      </c>
      <c r="AZ14" s="16">
        <f>$F14*'Lines - Loading'!AY14/100</f>
        <v>0</v>
      </c>
      <c r="BA14" s="16">
        <f>$F14*'Lines - Loading'!AZ14/100</f>
        <v>0</v>
      </c>
      <c r="BB14" s="16">
        <f>$F14*'Lines - Loading'!BA14/100</f>
        <v>0</v>
      </c>
      <c r="BC14" s="16">
        <f>$F14*'Lines - Loading'!BB14/100</f>
        <v>0.28573609741070538</v>
      </c>
      <c r="BD14" s="16">
        <f>$F14*'Lines - Loading'!BC14/100</f>
        <v>0.13289875391297945</v>
      </c>
      <c r="BE14" s="16">
        <f>$F14*'Lines - Loading'!BD14/100</f>
        <v>0.21950361708107141</v>
      </c>
      <c r="BF14" s="16">
        <f>$F14*'Lines - Loading'!BE14/100</f>
        <v>0.18310383903535216</v>
      </c>
      <c r="BG14" s="16"/>
      <c r="BH14" s="16"/>
      <c r="BI14" s="16"/>
      <c r="BJ14" s="16"/>
      <c r="BK14" s="16"/>
    </row>
    <row r="15" spans="1:64" ht="14.6" x14ac:dyDescent="0.4">
      <c r="D15" s="2" t="str">
        <f>'Lines - Loading'!D15</f>
        <v>chapelcross33kv</v>
      </c>
      <c r="E15" s="81" t="str">
        <f>'Lines - Loading'!E15</f>
        <v>CHAP3-_CHAPX1_1</v>
      </c>
      <c r="F15" s="41">
        <v>0.4309132</v>
      </c>
      <c r="G15" s="39"/>
      <c r="H15" s="40">
        <f>$F15*'Lines - Loading'!G15/100</f>
        <v>0</v>
      </c>
      <c r="I15" s="40">
        <f>$F15*'Lines - Loading'!H15/100</f>
        <v>0</v>
      </c>
      <c r="J15" s="40">
        <f>$F15*'Lines - Loading'!I15/100</f>
        <v>0</v>
      </c>
      <c r="K15" s="40">
        <f>$F15*'Lines - Loading'!J15/100</f>
        <v>0</v>
      </c>
      <c r="L15" s="40">
        <f>$F15*'Lines - Loading'!K15/100</f>
        <v>0</v>
      </c>
      <c r="M15" s="40">
        <f>$F15*'Lines - Loading'!L15/100</f>
        <v>0</v>
      </c>
      <c r="N15" s="40">
        <f>$F15*'Lines - Loading'!M15/100</f>
        <v>0</v>
      </c>
      <c r="O15" s="40">
        <f>$F15*'Lines - Loading'!N15/100</f>
        <v>0</v>
      </c>
      <c r="P15" s="40">
        <f>$F15*'Lines - Loading'!O15/100</f>
        <v>0</v>
      </c>
      <c r="Q15" s="40">
        <f>$F15*'Lines - Loading'!P15/100</f>
        <v>0</v>
      </c>
      <c r="R15" s="40">
        <f>$F15*'Lines - Loading'!Q15/100</f>
        <v>0</v>
      </c>
      <c r="S15" s="40">
        <f>$F15*'Lines - Loading'!R15/100</f>
        <v>0</v>
      </c>
      <c r="T15" s="40">
        <f>$F15*'Lines - Loading'!S15/100</f>
        <v>0</v>
      </c>
      <c r="U15" s="40">
        <f>$F15*'Lines - Loading'!T15/100</f>
        <v>0</v>
      </c>
      <c r="V15" s="40">
        <f>$F15*'Lines - Loading'!U15/100</f>
        <v>0</v>
      </c>
      <c r="W15" s="40">
        <f>$F15*'Lines - Loading'!V15/100</f>
        <v>0</v>
      </c>
      <c r="X15" s="40">
        <f>$F15*'Lines - Loading'!W15/100</f>
        <v>0</v>
      </c>
      <c r="Y15" s="40">
        <f>$F15*'Lines - Loading'!X15/100</f>
        <v>0</v>
      </c>
      <c r="Z15" s="40">
        <f>$F15*'Lines - Loading'!Y15/100</f>
        <v>0</v>
      </c>
      <c r="AA15" s="40">
        <f>$F15*'Lines - Loading'!Z15/100</f>
        <v>0</v>
      </c>
      <c r="AB15" s="40">
        <f>$F15*'Lines - Loading'!AA15/100</f>
        <v>0</v>
      </c>
      <c r="AC15" s="40">
        <f>$F15*'Lines - Loading'!AB15/100</f>
        <v>0</v>
      </c>
      <c r="AD15" s="40">
        <f>$F15*'Lines - Loading'!AC15/100</f>
        <v>0</v>
      </c>
      <c r="AE15" s="40">
        <f>$F15*'Lines - Loading'!AD15/100</f>
        <v>0</v>
      </c>
      <c r="AF15" s="40">
        <f>$F15*'Lines - Loading'!AE15/100</f>
        <v>0.28312797364971187</v>
      </c>
      <c r="AG15" s="40">
        <f>$F15*'Lines - Loading'!AF15/100</f>
        <v>0.28312797364971187</v>
      </c>
      <c r="AH15" s="40">
        <f>$F15*'Lines - Loading'!AG15/100</f>
        <v>0.28312797364971187</v>
      </c>
      <c r="AI15" s="40">
        <f>$F15*'Lines - Loading'!AH15/100</f>
        <v>0.27499638780334718</v>
      </c>
      <c r="AJ15" s="40">
        <f>$F15*'Lines - Loading'!AI15/100</f>
        <v>0.23646305971076337</v>
      </c>
      <c r="AK15" s="40">
        <f>$F15*'Lines - Loading'!AJ15/100</f>
        <v>0.19159093047080333</v>
      </c>
      <c r="AL15" s="40">
        <f>$F15*'Lines - Loading'!AK15/100</f>
        <v>0.19159093047080333</v>
      </c>
      <c r="AM15" s="40">
        <f>$F15*'Lines - Loading'!AL15/100</f>
        <v>0.19159093047080333</v>
      </c>
      <c r="AN15" s="40">
        <f>$F15*'Lines - Loading'!AM15/100</f>
        <v>0.19159093047080333</v>
      </c>
      <c r="AO15" s="40">
        <f>$F15*'Lines - Loading'!AN15/100</f>
        <v>0.19159093047080333</v>
      </c>
      <c r="AP15" s="16"/>
      <c r="AQ15" s="16">
        <f>$F15*'Lines - Loading'!AQ15/100</f>
        <v>0</v>
      </c>
      <c r="AR15" s="16">
        <f>$F15*'Lines - Loading'!I15/100</f>
        <v>0</v>
      </c>
      <c r="AS15" s="16">
        <f>$F15*'Lines - Loading'!AR15/100</f>
        <v>0</v>
      </c>
      <c r="AT15" s="16">
        <f>$F15*'Lines - Loading'!AS15/100</f>
        <v>0</v>
      </c>
      <c r="AU15" s="16">
        <f>$F15*'Lines - Loading'!AT15/100</f>
        <v>0</v>
      </c>
      <c r="AV15" s="16">
        <f>$F15*'Lines - Loading'!AU15/100</f>
        <v>0</v>
      </c>
      <c r="AW15" s="16">
        <f>$F15*'Lines - Loading'!AV15/100</f>
        <v>0</v>
      </c>
      <c r="AX15" s="16">
        <f>$F15*'Lines - Loading'!AW15/100</f>
        <v>0</v>
      </c>
      <c r="AY15" s="16">
        <f>$F15*'Lines - Loading'!AX15/100</f>
        <v>0</v>
      </c>
      <c r="AZ15" s="16">
        <f>$F15*'Lines - Loading'!AY15/100</f>
        <v>0</v>
      </c>
      <c r="BA15" s="16">
        <f>$F15*'Lines - Loading'!AZ15/100</f>
        <v>0</v>
      </c>
      <c r="BB15" s="16">
        <f>$F15*'Lines - Loading'!BA15/100</f>
        <v>0</v>
      </c>
      <c r="BC15" s="16">
        <f>$F15*'Lines - Loading'!BB15/100</f>
        <v>0.28312797364971187</v>
      </c>
      <c r="BD15" s="16">
        <f>$F15*'Lines - Loading'!BC15/100</f>
        <v>0.27499638780334718</v>
      </c>
      <c r="BE15" s="16">
        <f>$F15*'Lines - Loading'!BD15/100</f>
        <v>0.23646305971076337</v>
      </c>
      <c r="BF15" s="16">
        <f>$F15*'Lines - Loading'!BE15/100</f>
        <v>0.19159093047080333</v>
      </c>
      <c r="BG15" s="16"/>
      <c r="BH15" s="16"/>
      <c r="BI15" s="16"/>
      <c r="BJ15" s="16"/>
      <c r="BK15" s="16"/>
    </row>
    <row r="16" spans="1:64" ht="14.6" x14ac:dyDescent="0.4">
      <c r="D16" s="2" t="str">
        <f>'Lines - Loading'!D16</f>
        <v>chapelcross33kv</v>
      </c>
      <c r="E16" s="81" t="str">
        <f>'Lines - Loading'!E16</f>
        <v>CHAPX4_KIBAT1_1</v>
      </c>
      <c r="F16" s="41">
        <v>0.31106929999999999</v>
      </c>
      <c r="G16" s="39"/>
      <c r="H16" s="40">
        <f>$F16*'Lines - Loading'!G16/100</f>
        <v>0</v>
      </c>
      <c r="I16" s="40">
        <f>$F16*'Lines - Loading'!H16/100</f>
        <v>0</v>
      </c>
      <c r="J16" s="40">
        <f>$F16*'Lines - Loading'!I16/100</f>
        <v>0</v>
      </c>
      <c r="K16" s="40">
        <f>$F16*'Lines - Loading'!J16/100</f>
        <v>0</v>
      </c>
      <c r="L16" s="40">
        <f>$F16*'Lines - Loading'!K16/100</f>
        <v>0</v>
      </c>
      <c r="M16" s="40">
        <f>$F16*'Lines - Loading'!L16/100</f>
        <v>0</v>
      </c>
      <c r="N16" s="40">
        <f>$F16*'Lines - Loading'!M16/100</f>
        <v>0</v>
      </c>
      <c r="O16" s="40">
        <f>$F16*'Lines - Loading'!N16/100</f>
        <v>0</v>
      </c>
      <c r="P16" s="40">
        <f>$F16*'Lines - Loading'!O16/100</f>
        <v>0</v>
      </c>
      <c r="Q16" s="40">
        <f>$F16*'Lines - Loading'!P16/100</f>
        <v>0</v>
      </c>
      <c r="R16" s="40">
        <f>$F16*'Lines - Loading'!Q16/100</f>
        <v>0</v>
      </c>
      <c r="S16" s="40">
        <f>$F16*'Lines - Loading'!R16/100</f>
        <v>0</v>
      </c>
      <c r="T16" s="40">
        <f>$F16*'Lines - Loading'!S16/100</f>
        <v>0</v>
      </c>
      <c r="U16" s="40">
        <f>$F16*'Lines - Loading'!T16/100</f>
        <v>0</v>
      </c>
      <c r="V16" s="40">
        <f>$F16*'Lines - Loading'!U16/100</f>
        <v>0</v>
      </c>
      <c r="W16" s="40">
        <f>$F16*'Lines - Loading'!V16/100</f>
        <v>0</v>
      </c>
      <c r="X16" s="40">
        <f>$F16*'Lines - Loading'!W16/100</f>
        <v>0</v>
      </c>
      <c r="Y16" s="40">
        <f>$F16*'Lines - Loading'!X16/100</f>
        <v>0</v>
      </c>
      <c r="Z16" s="40">
        <f>$F16*'Lines - Loading'!Y16/100</f>
        <v>0</v>
      </c>
      <c r="AA16" s="40">
        <f>$F16*'Lines - Loading'!Z16/100</f>
        <v>0</v>
      </c>
      <c r="AB16" s="40">
        <f>$F16*'Lines - Loading'!AA16/100</f>
        <v>0</v>
      </c>
      <c r="AC16" s="40">
        <f>$F16*'Lines - Loading'!AB16/100</f>
        <v>0</v>
      </c>
      <c r="AD16" s="40">
        <f>$F16*'Lines - Loading'!AC16/100</f>
        <v>0</v>
      </c>
      <c r="AE16" s="40">
        <f>$F16*'Lines - Loading'!AD16/100</f>
        <v>0</v>
      </c>
      <c r="AF16" s="40">
        <f>$F16*'Lines - Loading'!AE16/100</f>
        <v>0</v>
      </c>
      <c r="AG16" s="40">
        <f>$F16*'Lines - Loading'!AF16/100</f>
        <v>0</v>
      </c>
      <c r="AH16" s="40">
        <f>$F16*'Lines - Loading'!AG16/100</f>
        <v>0</v>
      </c>
      <c r="AI16" s="40">
        <f>$F16*'Lines - Loading'!AH16/100</f>
        <v>5.3951794248472851E-2</v>
      </c>
      <c r="AJ16" s="40">
        <f>$F16*'Lines - Loading'!AI16/100</f>
        <v>3.9642100569131929E-2</v>
      </c>
      <c r="AK16" s="40">
        <f>$F16*'Lines - Loading'!AJ16/100</f>
        <v>2.5691824070646713E-2</v>
      </c>
      <c r="AL16" s="40">
        <f>$F16*'Lines - Loading'!AK16/100</f>
        <v>2.5691824070646713E-2</v>
      </c>
      <c r="AM16" s="40">
        <f>$F16*'Lines - Loading'!AL16/100</f>
        <v>2.5691824070646713E-2</v>
      </c>
      <c r="AN16" s="40">
        <f>$F16*'Lines - Loading'!AM16/100</f>
        <v>2.5691824070646713E-2</v>
      </c>
      <c r="AO16" s="40">
        <f>$F16*'Lines - Loading'!AN16/100</f>
        <v>2.5691824070646713E-2</v>
      </c>
      <c r="AP16" s="16"/>
      <c r="AQ16" s="16">
        <f>$F16*'Lines - Loading'!AQ16/100</f>
        <v>0</v>
      </c>
      <c r="AR16" s="16">
        <f>$F16*'Lines - Loading'!I16/100</f>
        <v>0</v>
      </c>
      <c r="AS16" s="16">
        <f>$F16*'Lines - Loading'!AR16/100</f>
        <v>0</v>
      </c>
      <c r="AT16" s="16">
        <f>$F16*'Lines - Loading'!AS16/100</f>
        <v>0</v>
      </c>
      <c r="AU16" s="16">
        <f>$F16*'Lines - Loading'!AT16/100</f>
        <v>0</v>
      </c>
      <c r="AV16" s="16">
        <f>$F16*'Lines - Loading'!AU16/100</f>
        <v>0</v>
      </c>
      <c r="AW16" s="16">
        <f>$F16*'Lines - Loading'!AV16/100</f>
        <v>0</v>
      </c>
      <c r="AX16" s="16">
        <f>$F16*'Lines - Loading'!AW16/100</f>
        <v>0</v>
      </c>
      <c r="AY16" s="16">
        <f>$F16*'Lines - Loading'!AX16/100</f>
        <v>0</v>
      </c>
      <c r="AZ16" s="16">
        <f>$F16*'Lines - Loading'!AY16/100</f>
        <v>0</v>
      </c>
      <c r="BA16" s="16">
        <f>$F16*'Lines - Loading'!AZ16/100</f>
        <v>0</v>
      </c>
      <c r="BB16" s="16">
        <f>$F16*'Lines - Loading'!BA16/100</f>
        <v>0</v>
      </c>
      <c r="BC16" s="16">
        <f>$F16*'Lines - Loading'!BB16/100</f>
        <v>0</v>
      </c>
      <c r="BD16" s="16">
        <f>$F16*'Lines - Loading'!BC16/100</f>
        <v>5.3951794248472851E-2</v>
      </c>
      <c r="BE16" s="16">
        <f>$F16*'Lines - Loading'!BD16/100</f>
        <v>3.9642100569131929E-2</v>
      </c>
      <c r="BF16" s="16">
        <f>$F16*'Lines - Loading'!BE16/100</f>
        <v>2.5691824070646713E-2</v>
      </c>
      <c r="BG16" s="16"/>
      <c r="BH16" s="16"/>
      <c r="BI16" s="16"/>
      <c r="BJ16" s="16"/>
      <c r="BK16" s="16"/>
    </row>
    <row r="17" spans="4:63" ht="14.6" x14ac:dyDescent="0.4">
      <c r="D17" s="2" t="str">
        <f>'Lines - Loading'!D17</f>
        <v>chapelcross33kv</v>
      </c>
      <c r="E17" s="81" t="str">
        <f>'Lines - Loading'!E17</f>
        <v>CHAPX4_MOFTT1_1</v>
      </c>
      <c r="F17" s="41">
        <v>0.31106929999999999</v>
      </c>
      <c r="G17" s="39"/>
      <c r="H17" s="40">
        <f>$F17*'Lines - Loading'!G17/100</f>
        <v>0</v>
      </c>
      <c r="I17" s="40">
        <f>$F17*'Lines - Loading'!H17/100</f>
        <v>0</v>
      </c>
      <c r="J17" s="40">
        <f>$F17*'Lines - Loading'!I17/100</f>
        <v>0</v>
      </c>
      <c r="K17" s="40">
        <f>$F17*'Lines - Loading'!J17/100</f>
        <v>0</v>
      </c>
      <c r="L17" s="40">
        <f>$F17*'Lines - Loading'!K17/100</f>
        <v>0</v>
      </c>
      <c r="M17" s="40">
        <f>$F17*'Lines - Loading'!L17/100</f>
        <v>0</v>
      </c>
      <c r="N17" s="40">
        <f>$F17*'Lines - Loading'!M17/100</f>
        <v>0</v>
      </c>
      <c r="O17" s="40">
        <f>$F17*'Lines - Loading'!N17/100</f>
        <v>0</v>
      </c>
      <c r="P17" s="40">
        <f>$F17*'Lines - Loading'!O17/100</f>
        <v>0</v>
      </c>
      <c r="Q17" s="40">
        <f>$F17*'Lines - Loading'!P17/100</f>
        <v>0</v>
      </c>
      <c r="R17" s="40">
        <f>$F17*'Lines - Loading'!Q17/100</f>
        <v>0</v>
      </c>
      <c r="S17" s="40">
        <f>$F17*'Lines - Loading'!R17/100</f>
        <v>0</v>
      </c>
      <c r="T17" s="40">
        <f>$F17*'Lines - Loading'!S17/100</f>
        <v>0</v>
      </c>
      <c r="U17" s="40">
        <f>$F17*'Lines - Loading'!T17/100</f>
        <v>0</v>
      </c>
      <c r="V17" s="40">
        <f>$F17*'Lines - Loading'!U17/100</f>
        <v>0</v>
      </c>
      <c r="W17" s="40">
        <f>$F17*'Lines - Loading'!V17/100</f>
        <v>0</v>
      </c>
      <c r="X17" s="40">
        <f>$F17*'Lines - Loading'!W17/100</f>
        <v>0</v>
      </c>
      <c r="Y17" s="40">
        <f>$F17*'Lines - Loading'!X17/100</f>
        <v>0</v>
      </c>
      <c r="Z17" s="40">
        <f>$F17*'Lines - Loading'!Y17/100</f>
        <v>0</v>
      </c>
      <c r="AA17" s="40">
        <f>$F17*'Lines - Loading'!Z17/100</f>
        <v>0</v>
      </c>
      <c r="AB17" s="40">
        <f>$F17*'Lines - Loading'!AA17/100</f>
        <v>0</v>
      </c>
      <c r="AC17" s="40">
        <f>$F17*'Lines - Loading'!AB17/100</f>
        <v>0</v>
      </c>
      <c r="AD17" s="40">
        <f>$F17*'Lines - Loading'!AC17/100</f>
        <v>0</v>
      </c>
      <c r="AE17" s="40">
        <f>$F17*'Lines - Loading'!AD17/100</f>
        <v>0</v>
      </c>
      <c r="AF17" s="40">
        <f>$F17*'Lines - Loading'!AE17/100</f>
        <v>0</v>
      </c>
      <c r="AG17" s="40">
        <f>$F17*'Lines - Loading'!AF17/100</f>
        <v>0</v>
      </c>
      <c r="AH17" s="40">
        <f>$F17*'Lines - Loading'!AG17/100</f>
        <v>0</v>
      </c>
      <c r="AI17" s="40">
        <f>$F17*'Lines - Loading'!AH17/100</f>
        <v>8.5366674550714436E-2</v>
      </c>
      <c r="AJ17" s="40">
        <f>$F17*'Lines - Loading'!AI17/100</f>
        <v>6.2133680445036227E-2</v>
      </c>
      <c r="AK17" s="40">
        <f>$F17*'Lines - Loading'!AJ17/100</f>
        <v>3.6021473340748913E-2</v>
      </c>
      <c r="AL17" s="40">
        <f>$F17*'Lines - Loading'!AK17/100</f>
        <v>3.6021473340748913E-2</v>
      </c>
      <c r="AM17" s="40">
        <f>$F17*'Lines - Loading'!AL17/100</f>
        <v>3.6021473340748913E-2</v>
      </c>
      <c r="AN17" s="40">
        <f>$F17*'Lines - Loading'!AM17/100</f>
        <v>3.6021473340748913E-2</v>
      </c>
      <c r="AO17" s="40">
        <f>$F17*'Lines - Loading'!AN17/100</f>
        <v>3.6021473340748913E-2</v>
      </c>
      <c r="AP17" s="16"/>
      <c r="AQ17" s="16">
        <f>$F17*'Lines - Loading'!AQ17/100</f>
        <v>0</v>
      </c>
      <c r="AR17" s="16">
        <f>$F17*'Lines - Loading'!I17/100</f>
        <v>0</v>
      </c>
      <c r="AS17" s="16">
        <f>$F17*'Lines - Loading'!AR17/100</f>
        <v>0</v>
      </c>
      <c r="AT17" s="16">
        <f>$F17*'Lines - Loading'!AS17/100</f>
        <v>0</v>
      </c>
      <c r="AU17" s="16">
        <f>$F17*'Lines - Loading'!AT17/100</f>
        <v>0</v>
      </c>
      <c r="AV17" s="16">
        <f>$F17*'Lines - Loading'!AU17/100</f>
        <v>0</v>
      </c>
      <c r="AW17" s="16">
        <f>$F17*'Lines - Loading'!AV17/100</f>
        <v>0</v>
      </c>
      <c r="AX17" s="16">
        <f>$F17*'Lines - Loading'!AW17/100</f>
        <v>0</v>
      </c>
      <c r="AY17" s="16">
        <f>$F17*'Lines - Loading'!AX17/100</f>
        <v>0</v>
      </c>
      <c r="AZ17" s="16">
        <f>$F17*'Lines - Loading'!AY17/100</f>
        <v>0</v>
      </c>
      <c r="BA17" s="16">
        <f>$F17*'Lines - Loading'!AZ17/100</f>
        <v>0</v>
      </c>
      <c r="BB17" s="16">
        <f>$F17*'Lines - Loading'!BA17/100</f>
        <v>0</v>
      </c>
      <c r="BC17" s="16">
        <f>$F17*'Lines - Loading'!BB17/100</f>
        <v>0</v>
      </c>
      <c r="BD17" s="16">
        <f>$F17*'Lines - Loading'!BC17/100</f>
        <v>8.5366674550714436E-2</v>
      </c>
      <c r="BE17" s="16">
        <f>$F17*'Lines - Loading'!BD17/100</f>
        <v>6.2133680445036227E-2</v>
      </c>
      <c r="BF17" s="16">
        <f>$F17*'Lines - Loading'!BE17/100</f>
        <v>3.6021473340748913E-2</v>
      </c>
      <c r="BG17" s="16"/>
      <c r="BH17" s="16"/>
      <c r="BI17" s="16"/>
      <c r="BJ17" s="16"/>
      <c r="BK17" s="16"/>
    </row>
    <row r="18" spans="4:63" ht="14.6" x14ac:dyDescent="0.4">
      <c r="D18" s="2" t="str">
        <f>'Lines - Loading'!D18</f>
        <v>chapelcross33kv</v>
      </c>
      <c r="E18" s="81" t="str">
        <f>'Lines - Loading'!E18</f>
        <v>CHAP3-_CHAPX3_1</v>
      </c>
      <c r="F18" s="41">
        <v>0.4309132</v>
      </c>
      <c r="G18" s="39"/>
      <c r="H18" s="40">
        <f>$F18*'Lines - Loading'!G18/100</f>
        <v>0</v>
      </c>
      <c r="I18" s="40">
        <f>$F18*'Lines - Loading'!H18/100</f>
        <v>0</v>
      </c>
      <c r="J18" s="40">
        <f>$F18*'Lines - Loading'!I18/100</f>
        <v>0</v>
      </c>
      <c r="K18" s="40">
        <f>$F18*'Lines - Loading'!J18/100</f>
        <v>0</v>
      </c>
      <c r="L18" s="40">
        <f>$F18*'Lines - Loading'!K18/100</f>
        <v>0</v>
      </c>
      <c r="M18" s="40">
        <f>$F18*'Lines - Loading'!L18/100</f>
        <v>0</v>
      </c>
      <c r="N18" s="40">
        <f>$F18*'Lines - Loading'!M18/100</f>
        <v>0</v>
      </c>
      <c r="O18" s="40">
        <f>$F18*'Lines - Loading'!N18/100</f>
        <v>0</v>
      </c>
      <c r="P18" s="40">
        <f>$F18*'Lines - Loading'!O18/100</f>
        <v>0</v>
      </c>
      <c r="Q18" s="40">
        <f>$F18*'Lines - Loading'!P18/100</f>
        <v>0</v>
      </c>
      <c r="R18" s="40">
        <f>$F18*'Lines - Loading'!Q18/100</f>
        <v>0</v>
      </c>
      <c r="S18" s="40">
        <f>$F18*'Lines - Loading'!R18/100</f>
        <v>0</v>
      </c>
      <c r="T18" s="40">
        <f>$F18*'Lines - Loading'!S18/100</f>
        <v>0</v>
      </c>
      <c r="U18" s="40">
        <f>$F18*'Lines - Loading'!T18/100</f>
        <v>0</v>
      </c>
      <c r="V18" s="40">
        <f>$F18*'Lines - Loading'!U18/100</f>
        <v>0</v>
      </c>
      <c r="W18" s="40">
        <f>$F18*'Lines - Loading'!V18/100</f>
        <v>0</v>
      </c>
      <c r="X18" s="40">
        <f>$F18*'Lines - Loading'!W18/100</f>
        <v>0</v>
      </c>
      <c r="Y18" s="40">
        <f>$F18*'Lines - Loading'!X18/100</f>
        <v>0</v>
      </c>
      <c r="Z18" s="40">
        <f>$F18*'Lines - Loading'!Y18/100</f>
        <v>0</v>
      </c>
      <c r="AA18" s="40">
        <f>$F18*'Lines - Loading'!Z18/100</f>
        <v>0</v>
      </c>
      <c r="AB18" s="40">
        <f>$F18*'Lines - Loading'!AA18/100</f>
        <v>0</v>
      </c>
      <c r="AC18" s="40">
        <f>$F18*'Lines - Loading'!AB18/100</f>
        <v>0</v>
      </c>
      <c r="AD18" s="40">
        <f>$F18*'Lines - Loading'!AC18/100</f>
        <v>3.9016516565791061E-2</v>
      </c>
      <c r="AE18" s="40">
        <f>$F18*'Lines - Loading'!AD18/100</f>
        <v>3.9016516565791061E-2</v>
      </c>
      <c r="AF18" s="40">
        <f>$F18*'Lines - Loading'!AE18/100</f>
        <v>2.0864496619657752E-2</v>
      </c>
      <c r="AG18" s="40">
        <f>$F18*'Lines - Loading'!AF18/100</f>
        <v>2.0864496619657752E-2</v>
      </c>
      <c r="AH18" s="40">
        <f>$F18*'Lines - Loading'!AG18/100</f>
        <v>2.0864496619657752E-2</v>
      </c>
      <c r="AI18" s="40">
        <f>$F18*'Lines - Loading'!AH18/100</f>
        <v>2.0656237190593195E-2</v>
      </c>
      <c r="AJ18" s="40">
        <f>$F18*'Lines - Loading'!AI18/100</f>
        <v>2.0689671311144311E-2</v>
      </c>
      <c r="AK18" s="40">
        <f>$F18*'Lines - Loading'!AJ18/100</f>
        <v>0.10579505006778986</v>
      </c>
      <c r="AL18" s="40">
        <f>$F18*'Lines - Loading'!AK18/100</f>
        <v>0.10579505006778986</v>
      </c>
      <c r="AM18" s="40">
        <f>$F18*'Lines - Loading'!AL18/100</f>
        <v>0.10579505006778986</v>
      </c>
      <c r="AN18" s="40">
        <f>$F18*'Lines - Loading'!AM18/100</f>
        <v>0.10579505006778986</v>
      </c>
      <c r="AO18" s="40">
        <f>$F18*'Lines - Loading'!AN18/100</f>
        <v>0.10579505006778986</v>
      </c>
      <c r="AP18" s="16"/>
      <c r="AQ18" s="16">
        <f>$F18*'Lines - Loading'!AQ18/100</f>
        <v>0</v>
      </c>
      <c r="AR18" s="16">
        <f>$F18*'Lines - Loading'!I18/100</f>
        <v>0</v>
      </c>
      <c r="AS18" s="16">
        <f>$F18*'Lines - Loading'!AR18/100</f>
        <v>0</v>
      </c>
      <c r="AT18" s="16">
        <f>$F18*'Lines - Loading'!AS18/100</f>
        <v>0</v>
      </c>
      <c r="AU18" s="16">
        <f>$F18*'Lines - Loading'!AT18/100</f>
        <v>0</v>
      </c>
      <c r="AV18" s="16">
        <f>$F18*'Lines - Loading'!AU18/100</f>
        <v>0</v>
      </c>
      <c r="AW18" s="16">
        <f>$F18*'Lines - Loading'!AV18/100</f>
        <v>0</v>
      </c>
      <c r="AX18" s="16">
        <f>$F18*'Lines - Loading'!AW18/100</f>
        <v>0</v>
      </c>
      <c r="AY18" s="16">
        <f>$F18*'Lines - Loading'!AX18/100</f>
        <v>0</v>
      </c>
      <c r="AZ18" s="16">
        <f>$F18*'Lines - Loading'!AY18/100</f>
        <v>0</v>
      </c>
      <c r="BA18" s="16">
        <f>$F18*'Lines - Loading'!AZ18/100</f>
        <v>0</v>
      </c>
      <c r="BB18" s="16">
        <f>$F18*'Lines - Loading'!BA18/100</f>
        <v>3.9016516565791061E-2</v>
      </c>
      <c r="BC18" s="16">
        <f>$F18*'Lines - Loading'!BB18/100</f>
        <v>2.0864496619657752E-2</v>
      </c>
      <c r="BD18" s="16">
        <f>$F18*'Lines - Loading'!BC18/100</f>
        <v>2.0656237190593195E-2</v>
      </c>
      <c r="BE18" s="16">
        <f>$F18*'Lines - Loading'!BD18/100</f>
        <v>2.0689671311144311E-2</v>
      </c>
      <c r="BF18" s="16">
        <f>$F18*'Lines - Loading'!BE18/100</f>
        <v>0.10579505006778986</v>
      </c>
      <c r="BG18" s="16"/>
      <c r="BH18" s="16"/>
      <c r="BI18" s="16"/>
      <c r="BJ18" s="16"/>
      <c r="BK18" s="16"/>
    </row>
    <row r="19" spans="4:63" ht="14.6" x14ac:dyDescent="0.4">
      <c r="D19" s="2" t="str">
        <f>'Lines - Loading'!D19</f>
        <v>chapelcross33kv</v>
      </c>
      <c r="E19" s="81" t="str">
        <f>'Lines - Loading'!E19</f>
        <v>GRNA3A_GRNAT1_1</v>
      </c>
      <c r="F19" s="41">
        <v>17.477969999999999</v>
      </c>
      <c r="G19" s="39"/>
      <c r="H19" s="40">
        <f>$F19*'Lines - Loading'!G19/100</f>
        <v>0</v>
      </c>
      <c r="I19" s="40">
        <f>$F19*'Lines - Loading'!H19/100</f>
        <v>0</v>
      </c>
      <c r="J19" s="40">
        <f>$F19*'Lines - Loading'!I19/100</f>
        <v>0</v>
      </c>
      <c r="K19" s="40">
        <f>$F19*'Lines - Loading'!J19/100</f>
        <v>0</v>
      </c>
      <c r="L19" s="40">
        <f>$F19*'Lines - Loading'!K19/100</f>
        <v>0</v>
      </c>
      <c r="M19" s="40">
        <f>$F19*'Lines - Loading'!L19/100</f>
        <v>0</v>
      </c>
      <c r="N19" s="40">
        <f>$F19*'Lines - Loading'!M19/100</f>
        <v>0</v>
      </c>
      <c r="O19" s="40">
        <f>$F19*'Lines - Loading'!N19/100</f>
        <v>0</v>
      </c>
      <c r="P19" s="40">
        <f>$F19*'Lines - Loading'!O19/100</f>
        <v>0</v>
      </c>
      <c r="Q19" s="40">
        <f>$F19*'Lines - Loading'!P19/100</f>
        <v>0</v>
      </c>
      <c r="R19" s="40">
        <f>$F19*'Lines - Loading'!Q19/100</f>
        <v>0</v>
      </c>
      <c r="S19" s="40">
        <f>$F19*'Lines - Loading'!R19/100</f>
        <v>0</v>
      </c>
      <c r="T19" s="40">
        <f>$F19*'Lines - Loading'!S19/100</f>
        <v>0</v>
      </c>
      <c r="U19" s="40">
        <f>$F19*'Lines - Loading'!T19/100</f>
        <v>0</v>
      </c>
      <c r="V19" s="40">
        <f>$F19*'Lines - Loading'!U19/100</f>
        <v>0</v>
      </c>
      <c r="W19" s="40">
        <f>$F19*'Lines - Loading'!V19/100</f>
        <v>0</v>
      </c>
      <c r="X19" s="40">
        <f>$F19*'Lines - Loading'!W19/100</f>
        <v>0</v>
      </c>
      <c r="Y19" s="40">
        <f>$F19*'Lines - Loading'!X19/100</f>
        <v>0</v>
      </c>
      <c r="Z19" s="40">
        <f>$F19*'Lines - Loading'!Y19/100</f>
        <v>0</v>
      </c>
      <c r="AA19" s="40">
        <f>$F19*'Lines - Loading'!Z19/100</f>
        <v>0</v>
      </c>
      <c r="AB19" s="40">
        <f>$F19*'Lines - Loading'!AA19/100</f>
        <v>0</v>
      </c>
      <c r="AC19" s="40">
        <f>$F19*'Lines - Loading'!AB19/100</f>
        <v>0</v>
      </c>
      <c r="AD19" s="40">
        <f>$F19*'Lines - Loading'!AC19/100</f>
        <v>1.3086606384826469E-4</v>
      </c>
      <c r="AE19" s="40">
        <f>$F19*'Lines - Loading'!AD19/100</f>
        <v>1.3086606384826469E-4</v>
      </c>
      <c r="AF19" s="40">
        <f>$F19*'Lines - Loading'!AE19/100</f>
        <v>1.290097820996971E-4</v>
      </c>
      <c r="AG19" s="40">
        <f>$F19*'Lines - Loading'!AF19/100</f>
        <v>1.290097820996971E-4</v>
      </c>
      <c r="AH19" s="40">
        <f>$F19*'Lines - Loading'!AG19/100</f>
        <v>1.290097820996971E-4</v>
      </c>
      <c r="AI19" s="40">
        <f>$F19*'Lines - Loading'!AH19/100</f>
        <v>1.3087700287606714E-4</v>
      </c>
      <c r="AJ19" s="40">
        <f>$F19*'Lines - Loading'!AI19/100</f>
        <v>1.3056696960611353E-4</v>
      </c>
      <c r="AK19" s="40">
        <f>$F19*'Lines - Loading'!AJ19/100</f>
        <v>4.1838689767213985E-2</v>
      </c>
      <c r="AL19" s="40">
        <f>$F19*'Lines - Loading'!AK19/100</f>
        <v>4.1838689767213985E-2</v>
      </c>
      <c r="AM19" s="40">
        <f>$F19*'Lines - Loading'!AL19/100</f>
        <v>4.1838689767213985E-2</v>
      </c>
      <c r="AN19" s="40">
        <f>$F19*'Lines - Loading'!AM19/100</f>
        <v>4.1838689767213985E-2</v>
      </c>
      <c r="AO19" s="40">
        <f>$F19*'Lines - Loading'!AN19/100</f>
        <v>4.1838689767213985E-2</v>
      </c>
      <c r="AP19" s="16"/>
      <c r="AQ19" s="16">
        <f>$F19*'Lines - Loading'!AQ19/100</f>
        <v>0</v>
      </c>
      <c r="AR19" s="16">
        <f>$F19*'Lines - Loading'!I19/100</f>
        <v>0</v>
      </c>
      <c r="AS19" s="16">
        <f>$F19*'Lines - Loading'!AR19/100</f>
        <v>0</v>
      </c>
      <c r="AT19" s="16">
        <f>$F19*'Lines - Loading'!AS19/100</f>
        <v>0</v>
      </c>
      <c r="AU19" s="16">
        <f>$F19*'Lines - Loading'!AT19/100</f>
        <v>0</v>
      </c>
      <c r="AV19" s="16">
        <f>$F19*'Lines - Loading'!AU19/100</f>
        <v>0</v>
      </c>
      <c r="AW19" s="16">
        <f>$F19*'Lines - Loading'!AV19/100</f>
        <v>0</v>
      </c>
      <c r="AX19" s="16">
        <f>$F19*'Lines - Loading'!AW19/100</f>
        <v>0</v>
      </c>
      <c r="AY19" s="16">
        <f>$F19*'Lines - Loading'!AX19/100</f>
        <v>0</v>
      </c>
      <c r="AZ19" s="16">
        <f>$F19*'Lines - Loading'!AY19/100</f>
        <v>0</v>
      </c>
      <c r="BA19" s="16">
        <f>$F19*'Lines - Loading'!AZ19/100</f>
        <v>0</v>
      </c>
      <c r="BB19" s="16">
        <f>$F19*'Lines - Loading'!BA19/100</f>
        <v>1.3086606384826469E-4</v>
      </c>
      <c r="BC19" s="16">
        <f>$F19*'Lines - Loading'!BB19/100</f>
        <v>1.290097820996971E-4</v>
      </c>
      <c r="BD19" s="16">
        <f>$F19*'Lines - Loading'!BC19/100</f>
        <v>1.3087700287606714E-4</v>
      </c>
      <c r="BE19" s="16">
        <f>$F19*'Lines - Loading'!BD19/100</f>
        <v>1.3056696960611353E-4</v>
      </c>
      <c r="BF19" s="16">
        <f>$F19*'Lines - Loading'!BE19/100</f>
        <v>4.1838689767213985E-2</v>
      </c>
      <c r="BG19" s="16"/>
      <c r="BH19" s="16"/>
      <c r="BI19" s="16"/>
      <c r="BJ19" s="16"/>
      <c r="BK19" s="16"/>
    </row>
    <row r="20" spans="4:63" ht="14.6" x14ac:dyDescent="0.4">
      <c r="D20" s="2" t="str">
        <f>'Lines - Loading'!D20</f>
        <v>chapelcross33kv</v>
      </c>
      <c r="E20" s="81" t="str">
        <f>'Lines - Loading'!E20</f>
        <v>LOBI3A_LOBIT1_1</v>
      </c>
      <c r="F20" s="41">
        <v>17.477969999999999</v>
      </c>
      <c r="G20" s="39"/>
      <c r="H20" s="40">
        <f>$F20*'Lines - Loading'!G20/100</f>
        <v>0</v>
      </c>
      <c r="I20" s="40">
        <f>$F20*'Lines - Loading'!H20/100</f>
        <v>0</v>
      </c>
      <c r="J20" s="40">
        <f>$F20*'Lines - Loading'!I20/100</f>
        <v>0</v>
      </c>
      <c r="K20" s="40">
        <f>$F20*'Lines - Loading'!J20/100</f>
        <v>0</v>
      </c>
      <c r="L20" s="40">
        <f>$F20*'Lines - Loading'!K20/100</f>
        <v>0</v>
      </c>
      <c r="M20" s="40">
        <f>$F20*'Lines - Loading'!L20/100</f>
        <v>0</v>
      </c>
      <c r="N20" s="40">
        <f>$F20*'Lines - Loading'!M20/100</f>
        <v>0</v>
      </c>
      <c r="O20" s="40">
        <f>$F20*'Lines - Loading'!N20/100</f>
        <v>0</v>
      </c>
      <c r="P20" s="40">
        <f>$F20*'Lines - Loading'!O20/100</f>
        <v>0</v>
      </c>
      <c r="Q20" s="40">
        <f>$F20*'Lines - Loading'!P20/100</f>
        <v>0</v>
      </c>
      <c r="R20" s="40">
        <f>$F20*'Lines - Loading'!Q20/100</f>
        <v>0</v>
      </c>
      <c r="S20" s="40">
        <f>$F20*'Lines - Loading'!R20/100</f>
        <v>0</v>
      </c>
      <c r="T20" s="40">
        <f>$F20*'Lines - Loading'!S20/100</f>
        <v>0</v>
      </c>
      <c r="U20" s="40">
        <f>$F20*'Lines - Loading'!T20/100</f>
        <v>0</v>
      </c>
      <c r="V20" s="40">
        <f>$F20*'Lines - Loading'!U20/100</f>
        <v>0</v>
      </c>
      <c r="W20" s="40">
        <f>$F20*'Lines - Loading'!V20/100</f>
        <v>0</v>
      </c>
      <c r="X20" s="40">
        <f>$F20*'Lines - Loading'!W20/100</f>
        <v>0</v>
      </c>
      <c r="Y20" s="40">
        <f>$F20*'Lines - Loading'!X20/100</f>
        <v>0</v>
      </c>
      <c r="Z20" s="40">
        <f>$F20*'Lines - Loading'!Y20/100</f>
        <v>0</v>
      </c>
      <c r="AA20" s="40">
        <f>$F20*'Lines - Loading'!Z20/100</f>
        <v>0</v>
      </c>
      <c r="AB20" s="40">
        <f>$F20*'Lines - Loading'!AA20/100</f>
        <v>0</v>
      </c>
      <c r="AC20" s="40">
        <f>$F20*'Lines - Loading'!AB20/100</f>
        <v>0</v>
      </c>
      <c r="AD20" s="40">
        <f>$F20*'Lines - Loading'!AC20/100</f>
        <v>0</v>
      </c>
      <c r="AE20" s="40">
        <f>$F20*'Lines - Loading'!AD20/100</f>
        <v>0</v>
      </c>
      <c r="AF20" s="40">
        <f>$F20*'Lines - Loading'!AE20/100</f>
        <v>0.28348546280261189</v>
      </c>
      <c r="AG20" s="40">
        <f>$F20*'Lines - Loading'!AF20/100</f>
        <v>0.28348546280261189</v>
      </c>
      <c r="AH20" s="40">
        <f>$F20*'Lines - Loading'!AG20/100</f>
        <v>0.28348546280261189</v>
      </c>
      <c r="AI20" s="40">
        <f>$F20*'Lines - Loading'!AH20/100</f>
        <v>0.13649490734513742</v>
      </c>
      <c r="AJ20" s="40">
        <f>$F20*'Lines - Loading'!AI20/100</f>
        <v>0.13548248308309416</v>
      </c>
      <c r="AK20" s="40">
        <f>$F20*'Lines - Loading'!AJ20/100</f>
        <v>0.13106612185529828</v>
      </c>
      <c r="AL20" s="40">
        <f>$F20*'Lines - Loading'!AK20/100</f>
        <v>0.13106612185529828</v>
      </c>
      <c r="AM20" s="40">
        <f>$F20*'Lines - Loading'!AL20/100</f>
        <v>0.13106612185529828</v>
      </c>
      <c r="AN20" s="40">
        <f>$F20*'Lines - Loading'!AM20/100</f>
        <v>0.13106612185529828</v>
      </c>
      <c r="AO20" s="40">
        <f>$F20*'Lines - Loading'!AN20/100</f>
        <v>0.13106612185529828</v>
      </c>
      <c r="AP20" s="40"/>
      <c r="AQ20" s="40">
        <f>$F20*'Lines - Loading'!AQ20/100</f>
        <v>0</v>
      </c>
      <c r="AR20" s="40">
        <f>$F20*'Lines - Loading'!I20/100</f>
        <v>0</v>
      </c>
      <c r="AS20" s="40">
        <f>$F20*'Lines - Loading'!AR20/100</f>
        <v>0</v>
      </c>
      <c r="AT20" s="40">
        <f>$F20*'Lines - Loading'!AS20/100</f>
        <v>0</v>
      </c>
      <c r="AU20" s="40">
        <f>$F20*'Lines - Loading'!AT20/100</f>
        <v>0</v>
      </c>
      <c r="AV20" s="40">
        <f>$F20*'Lines - Loading'!AU20/100</f>
        <v>0</v>
      </c>
      <c r="AW20" s="40">
        <f>$F20*'Lines - Loading'!AV20/100</f>
        <v>0</v>
      </c>
      <c r="AX20" s="40">
        <f>$F20*'Lines - Loading'!AW20/100</f>
        <v>0</v>
      </c>
      <c r="AY20" s="40">
        <f>$F20*'Lines - Loading'!AX20/100</f>
        <v>0</v>
      </c>
      <c r="AZ20" s="40">
        <f>$F20*'Lines - Loading'!AY20/100</f>
        <v>0</v>
      </c>
      <c r="BA20" s="40">
        <f>$F20*'Lines - Loading'!AZ20/100</f>
        <v>0</v>
      </c>
      <c r="BB20" s="40">
        <f>$F20*'Lines - Loading'!BA20/100</f>
        <v>0</v>
      </c>
      <c r="BC20" s="40">
        <f>$F20*'Lines - Loading'!BB20/100</f>
        <v>0.28348546280261189</v>
      </c>
      <c r="BD20" s="40">
        <f>$F20*'Lines - Loading'!BC20/100</f>
        <v>0.13649490734513742</v>
      </c>
      <c r="BE20" s="40">
        <f>$F20*'Lines - Loading'!BD20/100</f>
        <v>0.13548248308309416</v>
      </c>
      <c r="BF20" s="40">
        <f>$F20*'Lines - Loading'!BE20/100</f>
        <v>0.13106612185529828</v>
      </c>
      <c r="BG20" s="16"/>
      <c r="BH20" s="16"/>
      <c r="BI20" s="16"/>
      <c r="BJ20" s="16"/>
      <c r="BK20" s="16"/>
    </row>
    <row r="21" spans="4:63" ht="14.6" x14ac:dyDescent="0.4">
      <c r="D21" s="2" t="str">
        <f>'Lines - Loading'!D21</f>
        <v>chapelcross33kv</v>
      </c>
      <c r="E21" s="81" t="str">
        <f>'Lines - Loading'!E21</f>
        <v>LAHO3A_LAHOT1_1</v>
      </c>
      <c r="F21" s="41">
        <v>17.477969999999999</v>
      </c>
      <c r="G21" s="39"/>
      <c r="H21" s="40">
        <f>$F21*'Lines - Loading'!G21/100</f>
        <v>0</v>
      </c>
      <c r="I21" s="40">
        <f>$F21*'Lines - Loading'!H21/100</f>
        <v>0</v>
      </c>
      <c r="J21" s="40">
        <f>$F21*'Lines - Loading'!I21/100</f>
        <v>0</v>
      </c>
      <c r="K21" s="40">
        <f>$F21*'Lines - Loading'!J21/100</f>
        <v>0</v>
      </c>
      <c r="L21" s="40">
        <f>$F21*'Lines - Loading'!K21/100</f>
        <v>0</v>
      </c>
      <c r="M21" s="40">
        <f>$F21*'Lines - Loading'!L21/100</f>
        <v>0</v>
      </c>
      <c r="N21" s="40">
        <f>$F21*'Lines - Loading'!M21/100</f>
        <v>0</v>
      </c>
      <c r="O21" s="40">
        <f>$F21*'Lines - Loading'!N21/100</f>
        <v>0</v>
      </c>
      <c r="P21" s="40">
        <f>$F21*'Lines - Loading'!O21/100</f>
        <v>0</v>
      </c>
      <c r="Q21" s="40">
        <f>$F21*'Lines - Loading'!P21/100</f>
        <v>0</v>
      </c>
      <c r="R21" s="40">
        <f>$F21*'Lines - Loading'!Q21/100</f>
        <v>0</v>
      </c>
      <c r="S21" s="40">
        <f>$F21*'Lines - Loading'!R21/100</f>
        <v>0</v>
      </c>
      <c r="T21" s="40">
        <f>$F21*'Lines - Loading'!S21/100</f>
        <v>0</v>
      </c>
      <c r="U21" s="40">
        <f>$F21*'Lines - Loading'!T21/100</f>
        <v>0</v>
      </c>
      <c r="V21" s="40">
        <f>$F21*'Lines - Loading'!U21/100</f>
        <v>0</v>
      </c>
      <c r="W21" s="40">
        <f>$F21*'Lines - Loading'!V21/100</f>
        <v>0</v>
      </c>
      <c r="X21" s="40">
        <f>$F21*'Lines - Loading'!W21/100</f>
        <v>0</v>
      </c>
      <c r="Y21" s="40">
        <f>$F21*'Lines - Loading'!X21/100</f>
        <v>0</v>
      </c>
      <c r="Z21" s="40">
        <f>$F21*'Lines - Loading'!Y21/100</f>
        <v>0</v>
      </c>
      <c r="AA21" s="40">
        <f>$F21*'Lines - Loading'!Z21/100</f>
        <v>0</v>
      </c>
      <c r="AB21" s="40">
        <f>$F21*'Lines - Loading'!AA21/100</f>
        <v>0.28993410087846472</v>
      </c>
      <c r="AC21" s="40">
        <f>$F21*'Lines - Loading'!AB21/100</f>
        <v>0.19627287238906865</v>
      </c>
      <c r="AD21" s="40">
        <f>$F21*'Lines - Loading'!AC21/100</f>
        <v>0.12138928098354146</v>
      </c>
      <c r="AE21" s="40">
        <f>$F21*'Lines - Loading'!AD21/100</f>
        <v>0.12138928098354146</v>
      </c>
      <c r="AF21" s="40">
        <f>$F21*'Lines - Loading'!AE21/100</f>
        <v>0.12179613986193974</v>
      </c>
      <c r="AG21" s="40">
        <f>$F21*'Lines - Loading'!AF21/100</f>
        <v>0.12179613986193974</v>
      </c>
      <c r="AH21" s="40">
        <f>$F21*'Lines - Loading'!AG21/100</f>
        <v>0.12179613986193974</v>
      </c>
      <c r="AI21" s="40">
        <f>$F21*'Lines - Loading'!AH21/100</f>
        <v>0.1199455994596566</v>
      </c>
      <c r="AJ21" s="40">
        <f>$F21*'Lines - Loading'!AI21/100</f>
        <v>0.12019096314245217</v>
      </c>
      <c r="AK21" s="40">
        <f>$F21*'Lines - Loading'!AJ21/100</f>
        <v>7.4469639294356418E-2</v>
      </c>
      <c r="AL21" s="40">
        <f>$F21*'Lines - Loading'!AK21/100</f>
        <v>7.4469639294356418E-2</v>
      </c>
      <c r="AM21" s="40">
        <f>$F21*'Lines - Loading'!AL21/100</f>
        <v>7.4469639294356418E-2</v>
      </c>
      <c r="AN21" s="40">
        <f>$F21*'Lines - Loading'!AM21/100</f>
        <v>7.4469639294356418E-2</v>
      </c>
      <c r="AO21" s="40">
        <f>$F21*'Lines - Loading'!AN21/100</f>
        <v>7.4469639294356418E-2</v>
      </c>
      <c r="AP21" s="16"/>
      <c r="AQ21" s="16">
        <f>$F21*'Lines - Loading'!AQ21/100</f>
        <v>0</v>
      </c>
      <c r="AR21" s="16">
        <f>$F21*'Lines - Loading'!I21/100</f>
        <v>0</v>
      </c>
      <c r="AS21" s="16">
        <f>$F21*'Lines - Loading'!AR21/100</f>
        <v>0</v>
      </c>
      <c r="AT21" s="16">
        <f>$F21*'Lines - Loading'!AS21/100</f>
        <v>0</v>
      </c>
      <c r="AU21" s="16">
        <f>$F21*'Lines - Loading'!AT21/100</f>
        <v>0</v>
      </c>
      <c r="AV21" s="16">
        <f>$F21*'Lines - Loading'!AU21/100</f>
        <v>0</v>
      </c>
      <c r="AW21" s="16">
        <f>$F21*'Lines - Loading'!AV21/100</f>
        <v>0</v>
      </c>
      <c r="AX21" s="16">
        <f>$F21*'Lines - Loading'!AW21/100</f>
        <v>0</v>
      </c>
      <c r="AY21" s="16">
        <f>$F21*'Lines - Loading'!AX21/100</f>
        <v>0</v>
      </c>
      <c r="AZ21" s="16">
        <f>$F21*'Lines - Loading'!AY21/100</f>
        <v>0.28993410087846472</v>
      </c>
      <c r="BA21" s="16">
        <f>$F21*'Lines - Loading'!AZ21/100</f>
        <v>0.19627287238906865</v>
      </c>
      <c r="BB21" s="16">
        <f>$F21*'Lines - Loading'!BA21/100</f>
        <v>0.12138928098354146</v>
      </c>
      <c r="BC21" s="16">
        <f>$F21*'Lines - Loading'!BB21/100</f>
        <v>0.12179613986193974</v>
      </c>
      <c r="BD21" s="16">
        <f>$F21*'Lines - Loading'!BC21/100</f>
        <v>0.1199455994596566</v>
      </c>
      <c r="BE21" s="16">
        <f>$F21*'Lines - Loading'!BD21/100</f>
        <v>0.12019096314245217</v>
      </c>
      <c r="BF21" s="16">
        <f>$F21*'Lines - Loading'!BE21/100</f>
        <v>7.4469639294356418E-2</v>
      </c>
      <c r="BG21" s="16"/>
      <c r="BH21" s="16"/>
      <c r="BI21" s="16"/>
      <c r="BJ21" s="16"/>
      <c r="BK21" s="16"/>
    </row>
    <row r="22" spans="4:63" ht="14.6" x14ac:dyDescent="0.4">
      <c r="D22" s="2" t="str">
        <f>'Lines - Loading'!D22</f>
        <v>chapelcross33kv</v>
      </c>
      <c r="E22" s="81" t="str">
        <f>'Lines - Loading'!E22</f>
        <v>LAHO3B_LAHOT2_1</v>
      </c>
      <c r="F22" s="41">
        <v>17.477969999999999</v>
      </c>
      <c r="G22" s="39"/>
      <c r="H22" s="40">
        <f>$F22*'Lines - Loading'!G22/100</f>
        <v>0</v>
      </c>
      <c r="I22" s="40">
        <f>$F22*'Lines - Loading'!H22/100</f>
        <v>0</v>
      </c>
      <c r="J22" s="40">
        <f>$F22*'Lines - Loading'!I22/100</f>
        <v>0</v>
      </c>
      <c r="K22" s="40">
        <f>$F22*'Lines - Loading'!J22/100</f>
        <v>0</v>
      </c>
      <c r="L22" s="40">
        <f>$F22*'Lines - Loading'!K22/100</f>
        <v>0</v>
      </c>
      <c r="M22" s="40">
        <f>$F22*'Lines - Loading'!L22/100</f>
        <v>0</v>
      </c>
      <c r="N22" s="40">
        <f>$F22*'Lines - Loading'!M22/100</f>
        <v>0</v>
      </c>
      <c r="O22" s="40">
        <f>$F22*'Lines - Loading'!N22/100</f>
        <v>0</v>
      </c>
      <c r="P22" s="40">
        <f>$F22*'Lines - Loading'!O22/100</f>
        <v>0</v>
      </c>
      <c r="Q22" s="40">
        <f>$F22*'Lines - Loading'!P22/100</f>
        <v>0</v>
      </c>
      <c r="R22" s="40">
        <f>$F22*'Lines - Loading'!Q22/100</f>
        <v>0</v>
      </c>
      <c r="S22" s="40">
        <f>$F22*'Lines - Loading'!R22/100</f>
        <v>0</v>
      </c>
      <c r="T22" s="40">
        <f>$F22*'Lines - Loading'!S22/100</f>
        <v>0</v>
      </c>
      <c r="U22" s="40">
        <f>$F22*'Lines - Loading'!T22/100</f>
        <v>0</v>
      </c>
      <c r="V22" s="40">
        <f>$F22*'Lines - Loading'!U22/100</f>
        <v>0</v>
      </c>
      <c r="W22" s="40">
        <f>$F22*'Lines - Loading'!V22/100</f>
        <v>0</v>
      </c>
      <c r="X22" s="40">
        <f>$F22*'Lines - Loading'!W22/100</f>
        <v>0</v>
      </c>
      <c r="Y22" s="40">
        <f>$F22*'Lines - Loading'!X22/100</f>
        <v>0</v>
      </c>
      <c r="Z22" s="40">
        <f>$F22*'Lines - Loading'!Y22/100</f>
        <v>0</v>
      </c>
      <c r="AA22" s="40">
        <f>$F22*'Lines - Loading'!Z22/100</f>
        <v>0</v>
      </c>
      <c r="AB22" s="40">
        <f>$F22*'Lines - Loading'!AA22/100</f>
        <v>0</v>
      </c>
      <c r="AC22" s="40">
        <f>$F22*'Lines - Loading'!AB22/100</f>
        <v>0</v>
      </c>
      <c r="AD22" s="40">
        <f>$F22*'Lines - Loading'!AC22/100</f>
        <v>3.8805690790573946E-10</v>
      </c>
      <c r="AE22" s="40">
        <f>$F22*'Lines - Loading'!AD22/100</f>
        <v>3.8805690790573946E-10</v>
      </c>
      <c r="AF22" s="40">
        <f>$F22*'Lines - Loading'!AE22/100</f>
        <v>3.8824313533194293E-10</v>
      </c>
      <c r="AG22" s="40">
        <f>$F22*'Lines - Loading'!AF22/100</f>
        <v>3.8824313533194293E-10</v>
      </c>
      <c r="AH22" s="40">
        <f>$F22*'Lines - Loading'!AG22/100</f>
        <v>3.8824313533194293E-10</v>
      </c>
      <c r="AI22" s="40">
        <f>$F22*'Lines - Loading'!AH22/100</f>
        <v>3.8880255941140053E-10</v>
      </c>
      <c r="AJ22" s="40">
        <f>$F22*'Lines - Loading'!AI22/100</f>
        <v>3.8787792366186694E-10</v>
      </c>
      <c r="AK22" s="40">
        <f>$F22*'Lines - Loading'!AJ22/100</f>
        <v>4.3643883235691225E-2</v>
      </c>
      <c r="AL22" s="40">
        <f>$F22*'Lines - Loading'!AK22/100</f>
        <v>4.3643883235691225E-2</v>
      </c>
      <c r="AM22" s="40">
        <f>$F22*'Lines - Loading'!AL22/100</f>
        <v>4.3643883235691225E-2</v>
      </c>
      <c r="AN22" s="40">
        <f>$F22*'Lines - Loading'!AM22/100</f>
        <v>4.3643883235691225E-2</v>
      </c>
      <c r="AO22" s="40">
        <f>$F22*'Lines - Loading'!AN22/100</f>
        <v>4.3643883235691225E-2</v>
      </c>
      <c r="AP22" s="16"/>
      <c r="AQ22" s="16">
        <f>$F22*'Lines - Loading'!AQ22/100</f>
        <v>0</v>
      </c>
      <c r="AR22" s="16">
        <f>$F22*'Lines - Loading'!I22/100</f>
        <v>0</v>
      </c>
      <c r="AS22" s="16">
        <f>$F22*'Lines - Loading'!AR22/100</f>
        <v>0</v>
      </c>
      <c r="AT22" s="16">
        <f>$F22*'Lines - Loading'!AS22/100</f>
        <v>0</v>
      </c>
      <c r="AU22" s="16">
        <f>$F22*'Lines - Loading'!AT22/100</f>
        <v>0</v>
      </c>
      <c r="AV22" s="16">
        <f>$F22*'Lines - Loading'!AU22/100</f>
        <v>0</v>
      </c>
      <c r="AW22" s="16">
        <f>$F22*'Lines - Loading'!AV22/100</f>
        <v>0</v>
      </c>
      <c r="AX22" s="16">
        <f>$F22*'Lines - Loading'!AW22/100</f>
        <v>0</v>
      </c>
      <c r="AY22" s="16">
        <f>$F22*'Lines - Loading'!AX22/100</f>
        <v>0</v>
      </c>
      <c r="AZ22" s="16">
        <f>$F22*'Lines - Loading'!AY22/100</f>
        <v>0</v>
      </c>
      <c r="BA22" s="16">
        <f>$F22*'Lines - Loading'!AZ22/100</f>
        <v>0</v>
      </c>
      <c r="BB22" s="16">
        <f>$F22*'Lines - Loading'!BA22/100</f>
        <v>3.8805690790573946E-10</v>
      </c>
      <c r="BC22" s="16">
        <f>$F22*'Lines - Loading'!BB22/100</f>
        <v>3.8824313533194293E-10</v>
      </c>
      <c r="BD22" s="16">
        <f>$F22*'Lines - Loading'!BC22/100</f>
        <v>3.8880255941140053E-10</v>
      </c>
      <c r="BE22" s="16">
        <f>$F22*'Lines - Loading'!BD22/100</f>
        <v>3.8787792366186694E-10</v>
      </c>
      <c r="BF22" s="16">
        <f>$F22*'Lines - Loading'!BE22/100</f>
        <v>4.3643883235691225E-2</v>
      </c>
      <c r="BG22" s="16"/>
      <c r="BH22" s="16"/>
      <c r="BI22" s="16"/>
      <c r="BJ22" s="16"/>
      <c r="BK22" s="16"/>
    </row>
    <row r="23" spans="4:63" ht="14.6" x14ac:dyDescent="0.4">
      <c r="D23" s="2" t="str">
        <f>'Lines - Loading'!D23</f>
        <v>chapelcross33kv</v>
      </c>
      <c r="E23" s="81" t="str">
        <f>'Lines - Loading'!E23</f>
        <v>MIBI3-_MIBIT1_1</v>
      </c>
      <c r="F23" s="41">
        <v>17.477969999999999</v>
      </c>
      <c r="G23" s="39"/>
      <c r="H23" s="40">
        <f>$F23*'Lines - Loading'!G23/100</f>
        <v>0</v>
      </c>
      <c r="I23" s="40">
        <f>$F23*'Lines - Loading'!H23/100</f>
        <v>0</v>
      </c>
      <c r="J23" s="40">
        <f>$F23*'Lines - Loading'!I23/100</f>
        <v>0</v>
      </c>
      <c r="K23" s="40">
        <f>$F23*'Lines - Loading'!J23/100</f>
        <v>0</v>
      </c>
      <c r="L23" s="40">
        <f>$F23*'Lines - Loading'!K23/100</f>
        <v>0</v>
      </c>
      <c r="M23" s="40">
        <f>$F23*'Lines - Loading'!L23/100</f>
        <v>0</v>
      </c>
      <c r="N23" s="40">
        <f>$F23*'Lines - Loading'!M23/100</f>
        <v>0</v>
      </c>
      <c r="O23" s="40">
        <f>$F23*'Lines - Loading'!N23/100</f>
        <v>0</v>
      </c>
      <c r="P23" s="40">
        <f>$F23*'Lines - Loading'!O23/100</f>
        <v>0</v>
      </c>
      <c r="Q23" s="40">
        <f>$F23*'Lines - Loading'!P23/100</f>
        <v>0</v>
      </c>
      <c r="R23" s="40">
        <f>$F23*'Lines - Loading'!Q23/100</f>
        <v>0</v>
      </c>
      <c r="S23" s="40">
        <f>$F23*'Lines - Loading'!R23/100</f>
        <v>0</v>
      </c>
      <c r="T23" s="40">
        <f>$F23*'Lines - Loading'!S23/100</f>
        <v>0</v>
      </c>
      <c r="U23" s="40">
        <f>$F23*'Lines - Loading'!T23/100</f>
        <v>0</v>
      </c>
      <c r="V23" s="40">
        <f>$F23*'Lines - Loading'!U23/100</f>
        <v>0</v>
      </c>
      <c r="W23" s="40">
        <f>$F23*'Lines - Loading'!V23/100</f>
        <v>0</v>
      </c>
      <c r="X23" s="40">
        <f>$F23*'Lines - Loading'!W23/100</f>
        <v>0</v>
      </c>
      <c r="Y23" s="40">
        <f>$F23*'Lines - Loading'!X23/100</f>
        <v>0</v>
      </c>
      <c r="Z23" s="40">
        <f>$F23*'Lines - Loading'!Y23/100</f>
        <v>0.19026810187124477</v>
      </c>
      <c r="AA23" s="40">
        <f>$F23*'Lines - Loading'!Z23/100</f>
        <v>0.19026810187124477</v>
      </c>
      <c r="AB23" s="40">
        <f>$F23*'Lines - Loading'!AA23/100</f>
        <v>0.14439783687326518</v>
      </c>
      <c r="AC23" s="40">
        <f>$F23*'Lines - Loading'!AB23/100</f>
        <v>9.4674903535635679E-2</v>
      </c>
      <c r="AD23" s="40">
        <f>$F23*'Lines - Loading'!AC23/100</f>
        <v>9.2869032890894487E-2</v>
      </c>
      <c r="AE23" s="40">
        <f>$F23*'Lines - Loading'!AD23/100</f>
        <v>9.2869032890894487E-2</v>
      </c>
      <c r="AF23" s="40">
        <f>$F23*'Lines - Loading'!AE23/100</f>
        <v>9.313178421624238E-2</v>
      </c>
      <c r="AG23" s="40">
        <f>$F23*'Lines - Loading'!AF23/100</f>
        <v>9.313178421624238E-2</v>
      </c>
      <c r="AH23" s="40">
        <f>$F23*'Lines - Loading'!AG23/100</f>
        <v>9.313178421624238E-2</v>
      </c>
      <c r="AI23" s="40">
        <f>$F23*'Lines - Loading'!AH23/100</f>
        <v>9.1900032168970094E-2</v>
      </c>
      <c r="AJ23" s="40">
        <f>$F23*'Lines - Loading'!AI23/100</f>
        <v>9.2059324590082592E-2</v>
      </c>
      <c r="AK23" s="40">
        <f>$F23*'Lines - Loading'!AJ23/100</f>
        <v>9.1483974417594954E-2</v>
      </c>
      <c r="AL23" s="40">
        <f>$F23*'Lines - Loading'!AK23/100</f>
        <v>9.1483974417594954E-2</v>
      </c>
      <c r="AM23" s="40">
        <f>$F23*'Lines - Loading'!AL23/100</f>
        <v>9.1483974417594954E-2</v>
      </c>
      <c r="AN23" s="40">
        <f>$F23*'Lines - Loading'!AM23/100</f>
        <v>9.1483974417594954E-2</v>
      </c>
      <c r="AO23" s="40">
        <f>$F23*'Lines - Loading'!AN23/100</f>
        <v>9.1483974417594954E-2</v>
      </c>
      <c r="AP23" s="16"/>
      <c r="AQ23" s="16">
        <f>$F23*'Lines - Loading'!AQ23/100</f>
        <v>0</v>
      </c>
      <c r="AR23" s="16">
        <f>$F23*'Lines - Loading'!I23/100</f>
        <v>0</v>
      </c>
      <c r="AS23" s="16">
        <f>$F23*'Lines - Loading'!AR23/100</f>
        <v>0</v>
      </c>
      <c r="AT23" s="16">
        <f>$F23*'Lines - Loading'!AS23/100</f>
        <v>0</v>
      </c>
      <c r="AU23" s="16">
        <f>$F23*'Lines - Loading'!AT23/100</f>
        <v>0</v>
      </c>
      <c r="AV23" s="16">
        <f>$F23*'Lines - Loading'!AU23/100</f>
        <v>0</v>
      </c>
      <c r="AW23" s="16">
        <f>$F23*'Lines - Loading'!AV23/100</f>
        <v>0</v>
      </c>
      <c r="AX23" s="16">
        <f>$F23*'Lines - Loading'!AW23/100</f>
        <v>0</v>
      </c>
      <c r="AY23" s="16">
        <f>$F23*'Lines - Loading'!AX23/100</f>
        <v>0.19026810187124477</v>
      </c>
      <c r="AZ23" s="16">
        <f>$F23*'Lines - Loading'!AY23/100</f>
        <v>0.14439783687326518</v>
      </c>
      <c r="BA23" s="16">
        <f>$F23*'Lines - Loading'!AZ23/100</f>
        <v>9.4674903535635679E-2</v>
      </c>
      <c r="BB23" s="16">
        <f>$F23*'Lines - Loading'!BA23/100</f>
        <v>9.2869032890894487E-2</v>
      </c>
      <c r="BC23" s="16">
        <f>$F23*'Lines - Loading'!BB23/100</f>
        <v>9.313178421624238E-2</v>
      </c>
      <c r="BD23" s="16">
        <f>$F23*'Lines - Loading'!BC23/100</f>
        <v>9.1900032168970094E-2</v>
      </c>
      <c r="BE23" s="16">
        <f>$F23*'Lines - Loading'!BD23/100</f>
        <v>9.2059324590082592E-2</v>
      </c>
      <c r="BF23" s="16">
        <f>$F23*'Lines - Loading'!BE23/100</f>
        <v>9.1483974417594954E-2</v>
      </c>
      <c r="BG23" s="16"/>
      <c r="BH23" s="16"/>
      <c r="BI23" s="16"/>
      <c r="BJ23" s="16"/>
      <c r="BK23" s="16"/>
    </row>
    <row r="24" spans="4:63" ht="15.75" customHeight="1" x14ac:dyDescent="0.4">
      <c r="D24" s="2" t="str">
        <f>'Lines - Loading'!D24</f>
        <v>chapelcross33kv</v>
      </c>
      <c r="E24" s="81" t="str">
        <f>'Lines - Loading'!E24</f>
        <v>GRNA3B_GRNAT2_1</v>
      </c>
      <c r="F24" s="41">
        <v>17.477969999999999</v>
      </c>
      <c r="G24" s="39"/>
      <c r="H24" s="40">
        <f>$F24*'Lines - Loading'!G24/100</f>
        <v>0</v>
      </c>
      <c r="I24" s="40">
        <f>$F24*'Lines - Loading'!H24/100</f>
        <v>0</v>
      </c>
      <c r="J24" s="40">
        <f>$F24*'Lines - Loading'!I24/100</f>
        <v>0</v>
      </c>
      <c r="K24" s="40">
        <f>$F24*'Lines - Loading'!J24/100</f>
        <v>0</v>
      </c>
      <c r="L24" s="40">
        <f>$F24*'Lines - Loading'!K24/100</f>
        <v>0</v>
      </c>
      <c r="M24" s="40">
        <f>$F24*'Lines - Loading'!L24/100</f>
        <v>0</v>
      </c>
      <c r="N24" s="40">
        <f>$F24*'Lines - Loading'!M24/100</f>
        <v>0</v>
      </c>
      <c r="O24" s="40">
        <f>$F24*'Lines - Loading'!N24/100</f>
        <v>0</v>
      </c>
      <c r="P24" s="40">
        <f>$F24*'Lines - Loading'!O24/100</f>
        <v>0</v>
      </c>
      <c r="Q24" s="40">
        <f>$F24*'Lines - Loading'!P24/100</f>
        <v>0</v>
      </c>
      <c r="R24" s="40">
        <f>$F24*'Lines - Loading'!Q24/100</f>
        <v>0</v>
      </c>
      <c r="S24" s="40">
        <f>$F24*'Lines - Loading'!R24/100</f>
        <v>0</v>
      </c>
      <c r="T24" s="40">
        <f>$F24*'Lines - Loading'!S24/100</f>
        <v>0</v>
      </c>
      <c r="U24" s="40">
        <f>$F24*'Lines - Loading'!T24/100</f>
        <v>0</v>
      </c>
      <c r="V24" s="40">
        <f>$F24*'Lines - Loading'!U24/100</f>
        <v>0</v>
      </c>
      <c r="W24" s="40">
        <f>$F24*'Lines - Loading'!V24/100</f>
        <v>0</v>
      </c>
      <c r="X24" s="40">
        <f>$F24*'Lines - Loading'!W24/100</f>
        <v>0</v>
      </c>
      <c r="Y24" s="40">
        <f>$F24*'Lines - Loading'!X24/100</f>
        <v>0</v>
      </c>
      <c r="Z24" s="40">
        <f>$F24*'Lines - Loading'!Y24/100</f>
        <v>0</v>
      </c>
      <c r="AA24" s="40">
        <f>$F24*'Lines - Loading'!Z24/100</f>
        <v>0</v>
      </c>
      <c r="AB24" s="40">
        <f>$F24*'Lines - Loading'!AA24/100</f>
        <v>0</v>
      </c>
      <c r="AC24" s="40">
        <f>$F24*'Lines - Loading'!AB24/100</f>
        <v>0.26517759634039195</v>
      </c>
      <c r="AD24" s="40">
        <f>$F24*'Lines - Loading'!AC24/100</f>
        <v>0.19318879308212483</v>
      </c>
      <c r="AE24" s="40">
        <f>$F24*'Lines - Loading'!AD24/100</f>
        <v>0.19318879308212483</v>
      </c>
      <c r="AF24" s="40">
        <f>$F24*'Lines - Loading'!AE24/100</f>
        <v>0.12947402690378093</v>
      </c>
      <c r="AG24" s="40">
        <f>$F24*'Lines - Loading'!AF24/100</f>
        <v>0.12947402690378093</v>
      </c>
      <c r="AH24" s="40">
        <f>$F24*'Lines - Loading'!AG24/100</f>
        <v>0.12947402690378093</v>
      </c>
      <c r="AI24" s="40">
        <f>$F24*'Lines - Loading'!AH24/100</f>
        <v>0.1275704169699145</v>
      </c>
      <c r="AJ24" s="40">
        <f>$F24*'Lines - Loading'!AI24/100</f>
        <v>0.12788568757966665</v>
      </c>
      <c r="AK24" s="40">
        <f>$F24*'Lines - Loading'!AJ24/100</f>
        <v>8.5323969901886537E-2</v>
      </c>
      <c r="AL24" s="40">
        <f>$F24*'Lines - Loading'!AK24/100</f>
        <v>8.5323969901886537E-2</v>
      </c>
      <c r="AM24" s="40">
        <f>$F24*'Lines - Loading'!AL24/100</f>
        <v>8.5323969901886537E-2</v>
      </c>
      <c r="AN24" s="40">
        <f>$F24*'Lines - Loading'!AM24/100</f>
        <v>8.5323969901886537E-2</v>
      </c>
      <c r="AO24" s="40">
        <f>$F24*'Lines - Loading'!AN24/100</f>
        <v>8.5323969901886537E-2</v>
      </c>
      <c r="AP24" s="16"/>
      <c r="AQ24" s="16">
        <f>$F24*'Lines - Loading'!AQ24/100</f>
        <v>0</v>
      </c>
      <c r="AR24" s="16">
        <f>$F24*'Lines - Loading'!I24/100</f>
        <v>0</v>
      </c>
      <c r="AS24" s="16">
        <f>$F24*'Lines - Loading'!AR24/100</f>
        <v>0</v>
      </c>
      <c r="AT24" s="16">
        <f>$F24*'Lines - Loading'!AS24/100</f>
        <v>0</v>
      </c>
      <c r="AU24" s="16">
        <f>$F24*'Lines - Loading'!AT24/100</f>
        <v>0</v>
      </c>
      <c r="AV24" s="16">
        <f>$F24*'Lines - Loading'!AU24/100</f>
        <v>0</v>
      </c>
      <c r="AW24" s="16">
        <f>$F24*'Lines - Loading'!AV24/100</f>
        <v>0</v>
      </c>
      <c r="AX24" s="16">
        <f>$F24*'Lines - Loading'!AW24/100</f>
        <v>0</v>
      </c>
      <c r="AY24" s="16">
        <f>$F24*'Lines - Loading'!AX24/100</f>
        <v>0</v>
      </c>
      <c r="AZ24" s="16">
        <f>$F24*'Lines - Loading'!AY24/100</f>
        <v>0</v>
      </c>
      <c r="BA24" s="16">
        <f>$F24*'Lines - Loading'!AZ24/100</f>
        <v>0.26517759634039195</v>
      </c>
      <c r="BB24" s="16">
        <f>$F24*'Lines - Loading'!BA24/100</f>
        <v>0.19318879308212483</v>
      </c>
      <c r="BC24" s="16">
        <f>$F24*'Lines - Loading'!BB24/100</f>
        <v>0.12947402690378093</v>
      </c>
      <c r="BD24" s="16">
        <f>$F24*'Lines - Loading'!BC24/100</f>
        <v>0.1275704169699145</v>
      </c>
      <c r="BE24" s="16">
        <f>$F24*'Lines - Loading'!BD24/100</f>
        <v>0.12788568757966665</v>
      </c>
      <c r="BF24" s="16">
        <f>$F24*'Lines - Loading'!BE24/100</f>
        <v>8.5323969901886537E-2</v>
      </c>
      <c r="BG24" s="16"/>
      <c r="BH24" s="16"/>
      <c r="BI24" s="16"/>
      <c r="BJ24" s="16"/>
      <c r="BK24" s="16"/>
    </row>
    <row r="25" spans="4:63" ht="14.6" x14ac:dyDescent="0.4">
      <c r="D25" s="2" t="str">
        <f>'Lines - Loading'!D25</f>
        <v>chapelcross33kv</v>
      </c>
      <c r="E25" s="81" t="str">
        <f>'Lines - Loading'!E25</f>
        <v>MIBI3-_LAHO3A_1</v>
      </c>
      <c r="F25" s="41">
        <v>0.19402469999999999</v>
      </c>
      <c r="G25" s="39"/>
      <c r="H25" s="40">
        <f>$F25*'Lines - Loading'!G25/100</f>
        <v>0</v>
      </c>
      <c r="I25" s="40">
        <f>$F25*'Lines - Loading'!H25/100</f>
        <v>0</v>
      </c>
      <c r="J25" s="40">
        <f>$F25*'Lines - Loading'!I25/100</f>
        <v>0</v>
      </c>
      <c r="K25" s="40">
        <f>$F25*'Lines - Loading'!J25/100</f>
        <v>0</v>
      </c>
      <c r="L25" s="40">
        <f>$F25*'Lines - Loading'!K25/100</f>
        <v>0</v>
      </c>
      <c r="M25" s="40">
        <f>$F25*'Lines - Loading'!L25/100</f>
        <v>0</v>
      </c>
      <c r="N25" s="40">
        <f>$F25*'Lines - Loading'!M25/100</f>
        <v>0</v>
      </c>
      <c r="O25" s="40">
        <f>$F25*'Lines - Loading'!N25/100</f>
        <v>0</v>
      </c>
      <c r="P25" s="40">
        <f>$F25*'Lines - Loading'!O25/100</f>
        <v>0</v>
      </c>
      <c r="Q25" s="40">
        <f>$F25*'Lines - Loading'!P25/100</f>
        <v>0</v>
      </c>
      <c r="R25" s="40">
        <f>$F25*'Lines - Loading'!Q25/100</f>
        <v>0</v>
      </c>
      <c r="S25" s="40">
        <f>$F25*'Lines - Loading'!R25/100</f>
        <v>0</v>
      </c>
      <c r="T25" s="40">
        <f>$F25*'Lines - Loading'!S25/100</f>
        <v>0</v>
      </c>
      <c r="U25" s="40">
        <f>$F25*'Lines - Loading'!T25/100</f>
        <v>0</v>
      </c>
      <c r="V25" s="40">
        <f>$F25*'Lines - Loading'!U25/100</f>
        <v>0</v>
      </c>
      <c r="W25" s="40">
        <f>$F25*'Lines - Loading'!V25/100</f>
        <v>0</v>
      </c>
      <c r="X25" s="40">
        <f>$F25*'Lines - Loading'!W25/100</f>
        <v>0</v>
      </c>
      <c r="Y25" s="40">
        <f>$F25*'Lines - Loading'!X25/100</f>
        <v>0</v>
      </c>
      <c r="Z25" s="40">
        <f>$F25*'Lines - Loading'!Y25/100</f>
        <v>0</v>
      </c>
      <c r="AA25" s="40">
        <f>$F25*'Lines - Loading'!Z25/100</f>
        <v>0</v>
      </c>
      <c r="AB25" s="40">
        <f>$F25*'Lines - Loading'!AA25/100</f>
        <v>0.2899340666223672</v>
      </c>
      <c r="AC25" s="40">
        <f>$F25*'Lines - Loading'!AB25/100</f>
        <v>0.19627284926264846</v>
      </c>
      <c r="AD25" s="40">
        <f>$F25*'Lines - Loading'!AC25/100</f>
        <v>0.12138926675558416</v>
      </c>
      <c r="AE25" s="40">
        <f>$F25*'Lines - Loading'!AD25/100</f>
        <v>0.12138926675558416</v>
      </c>
      <c r="AF25" s="40">
        <f>$F25*'Lines - Loading'!AE25/100</f>
        <v>0.12179612558511609</v>
      </c>
      <c r="AG25" s="40">
        <f>$F25*'Lines - Loading'!AF25/100</f>
        <v>0.12179612558511609</v>
      </c>
      <c r="AH25" s="40">
        <f>$F25*'Lines - Loading'!AG25/100</f>
        <v>0.12179612558511609</v>
      </c>
      <c r="AI25" s="40">
        <f>$F25*'Lines - Loading'!AH25/100</f>
        <v>0.1199455854051375</v>
      </c>
      <c r="AJ25" s="40">
        <f>$F25*'Lines - Loading'!AI25/100</f>
        <v>0.1201909490584544</v>
      </c>
      <c r="AK25" s="40">
        <f>$F25*'Lines - Loading'!AJ25/100</f>
        <v>7.4469630635969092E-2</v>
      </c>
      <c r="AL25" s="40">
        <f>$F25*'Lines - Loading'!AK25/100</f>
        <v>7.4469630635969092E-2</v>
      </c>
      <c r="AM25" s="40">
        <f>$F25*'Lines - Loading'!AL25/100</f>
        <v>7.4469630635969092E-2</v>
      </c>
      <c r="AN25" s="40">
        <f>$F25*'Lines - Loading'!AM25/100</f>
        <v>7.4469630635969092E-2</v>
      </c>
      <c r="AO25" s="40">
        <f>$F25*'Lines - Loading'!AN25/100</f>
        <v>7.4469630635969092E-2</v>
      </c>
      <c r="AP25" s="16"/>
      <c r="AQ25" s="16">
        <f>$F25*'Lines - Loading'!AQ25/100</f>
        <v>0</v>
      </c>
      <c r="AR25" s="16">
        <f>$F25*'Lines - Loading'!I25/100</f>
        <v>0</v>
      </c>
      <c r="AS25" s="16">
        <f>$F25*'Lines - Loading'!AR25/100</f>
        <v>0</v>
      </c>
      <c r="AT25" s="16">
        <f>$F25*'Lines - Loading'!AS25/100</f>
        <v>0</v>
      </c>
      <c r="AU25" s="16">
        <f>$F25*'Lines - Loading'!AT25/100</f>
        <v>0</v>
      </c>
      <c r="AV25" s="16">
        <f>$F25*'Lines - Loading'!AU25/100</f>
        <v>0</v>
      </c>
      <c r="AW25" s="16">
        <f>$F25*'Lines - Loading'!AV25/100</f>
        <v>0</v>
      </c>
      <c r="AX25" s="16">
        <f>$F25*'Lines - Loading'!AW25/100</f>
        <v>0</v>
      </c>
      <c r="AY25" s="16">
        <f>$F25*'Lines - Loading'!AX25/100</f>
        <v>0</v>
      </c>
      <c r="AZ25" s="16">
        <f>$F25*'Lines - Loading'!AY25/100</f>
        <v>0.2899340666223672</v>
      </c>
      <c r="BA25" s="16">
        <f>$F25*'Lines - Loading'!AZ25/100</f>
        <v>0.19627284926264846</v>
      </c>
      <c r="BB25" s="16">
        <f>$F25*'Lines - Loading'!BA25/100</f>
        <v>0.12138926675558416</v>
      </c>
      <c r="BC25" s="16">
        <f>$F25*'Lines - Loading'!BB25/100</f>
        <v>0.12179612558511609</v>
      </c>
      <c r="BD25" s="16">
        <f>$F25*'Lines - Loading'!BC25/100</f>
        <v>0.1199455854051375</v>
      </c>
      <c r="BE25" s="16">
        <f>$F25*'Lines - Loading'!BD25/100</f>
        <v>0.1201909490584544</v>
      </c>
      <c r="BF25" s="16">
        <f>$F25*'Lines - Loading'!BE25/100</f>
        <v>7.4469630635969092E-2</v>
      </c>
      <c r="BG25" s="16"/>
      <c r="BH25" s="16"/>
      <c r="BI25" s="16"/>
      <c r="BJ25" s="16"/>
      <c r="BK25" s="16"/>
    </row>
    <row r="26" spans="4:63" ht="14.6" x14ac:dyDescent="0.4">
      <c r="D26" s="2" t="str">
        <f>'Lines - Loading'!D26</f>
        <v>chapelcross33kv</v>
      </c>
      <c r="E26" s="81" t="str">
        <f>'Lines - Loading'!E26</f>
        <v>LAHO3B_NEWCT1_1</v>
      </c>
      <c r="F26" s="41">
        <v>0.42799150000000002</v>
      </c>
      <c r="G26" s="39"/>
      <c r="H26" s="40">
        <f>$F26*'Lines - Loading'!G26/100</f>
        <v>0</v>
      </c>
      <c r="I26" s="40">
        <f>$F26*'Lines - Loading'!H26/100</f>
        <v>0</v>
      </c>
      <c r="J26" s="40">
        <f>$F26*'Lines - Loading'!I26/100</f>
        <v>0</v>
      </c>
      <c r="K26" s="40">
        <f>$F26*'Lines - Loading'!J26/100</f>
        <v>0</v>
      </c>
      <c r="L26" s="40">
        <f>$F26*'Lines - Loading'!K26/100</f>
        <v>0</v>
      </c>
      <c r="M26" s="40">
        <f>$F26*'Lines - Loading'!L26/100</f>
        <v>0</v>
      </c>
      <c r="N26" s="40">
        <f>$F26*'Lines - Loading'!M26/100</f>
        <v>0</v>
      </c>
      <c r="O26" s="40">
        <f>$F26*'Lines - Loading'!N26/100</f>
        <v>0</v>
      </c>
      <c r="P26" s="40">
        <f>$F26*'Lines - Loading'!O26/100</f>
        <v>0</v>
      </c>
      <c r="Q26" s="40">
        <f>$F26*'Lines - Loading'!P26/100</f>
        <v>0</v>
      </c>
      <c r="R26" s="40">
        <f>$F26*'Lines - Loading'!Q26/100</f>
        <v>0</v>
      </c>
      <c r="S26" s="40">
        <f>$F26*'Lines - Loading'!R26/100</f>
        <v>0</v>
      </c>
      <c r="T26" s="40">
        <f>$F26*'Lines - Loading'!S26/100</f>
        <v>0</v>
      </c>
      <c r="U26" s="40">
        <f>$F26*'Lines - Loading'!T26/100</f>
        <v>0</v>
      </c>
      <c r="V26" s="40">
        <f>$F26*'Lines - Loading'!U26/100</f>
        <v>0</v>
      </c>
      <c r="W26" s="40">
        <f>$F26*'Lines - Loading'!V26/100</f>
        <v>0</v>
      </c>
      <c r="X26" s="40">
        <f>$F26*'Lines - Loading'!W26/100</f>
        <v>0</v>
      </c>
      <c r="Y26" s="40">
        <f>$F26*'Lines - Loading'!X26/100</f>
        <v>0</v>
      </c>
      <c r="Z26" s="40">
        <f>$F26*'Lines - Loading'!Y26/100</f>
        <v>0</v>
      </c>
      <c r="AA26" s="40">
        <f>$F26*'Lines - Loading'!Z26/100</f>
        <v>0</v>
      </c>
      <c r="AB26" s="40">
        <f>$F26*'Lines - Loading'!AA26/100</f>
        <v>0</v>
      </c>
      <c r="AC26" s="40">
        <f>$F26*'Lines - Loading'!AB26/100</f>
        <v>0</v>
      </c>
      <c r="AD26" s="40">
        <f>$F26*'Lines - Loading'!AC26/100</f>
        <v>3.8751706967446738E-2</v>
      </c>
      <c r="AE26" s="40">
        <f>$F26*'Lines - Loading'!AD26/100</f>
        <v>3.8751706967446738E-2</v>
      </c>
      <c r="AF26" s="40">
        <f>$F26*'Lines - Loading'!AE26/100</f>
        <v>1.9516072317966565E-2</v>
      </c>
      <c r="AG26" s="40">
        <f>$F26*'Lines - Loading'!AF26/100</f>
        <v>1.9516072317966565E-2</v>
      </c>
      <c r="AH26" s="40">
        <f>$F26*'Lines - Loading'!AG26/100</f>
        <v>1.9516072317966565E-2</v>
      </c>
      <c r="AI26" s="40">
        <f>$F26*'Lines - Loading'!AH26/100</f>
        <v>1.9234837526492958E-2</v>
      </c>
      <c r="AJ26" s="40">
        <f>$F26*'Lines - Loading'!AI26/100</f>
        <v>1.9281157175088003E-2</v>
      </c>
      <c r="AK26" s="40">
        <f>$F26*'Lines - Loading'!AJ26/100</f>
        <v>1.9456410426103247E-2</v>
      </c>
      <c r="AL26" s="40">
        <f>$F26*'Lines - Loading'!AK26/100</f>
        <v>1.9456410426103247E-2</v>
      </c>
      <c r="AM26" s="40">
        <f>$F26*'Lines - Loading'!AL26/100</f>
        <v>1.9456410426103247E-2</v>
      </c>
      <c r="AN26" s="40">
        <f>$F26*'Lines - Loading'!AM26/100</f>
        <v>1.9456410426103247E-2</v>
      </c>
      <c r="AO26" s="40">
        <f>$F26*'Lines - Loading'!AN26/100</f>
        <v>1.9456410426103247E-2</v>
      </c>
      <c r="AP26" s="16"/>
      <c r="AQ26" s="16">
        <f>$F26*'Lines - Loading'!AQ26/100</f>
        <v>0</v>
      </c>
      <c r="AR26" s="16">
        <f>$F26*'Lines - Loading'!I26/100</f>
        <v>0</v>
      </c>
      <c r="AS26" s="16">
        <f>$F26*'Lines - Loading'!AR26/100</f>
        <v>0</v>
      </c>
      <c r="AT26" s="16">
        <f>$F26*'Lines - Loading'!AS26/100</f>
        <v>0</v>
      </c>
      <c r="AU26" s="16">
        <f>$F26*'Lines - Loading'!AT26/100</f>
        <v>0</v>
      </c>
      <c r="AV26" s="16">
        <f>$F26*'Lines - Loading'!AU26/100</f>
        <v>0</v>
      </c>
      <c r="AW26" s="16">
        <f>$F26*'Lines - Loading'!AV26/100</f>
        <v>0</v>
      </c>
      <c r="AX26" s="16">
        <f>$F26*'Lines - Loading'!AW26/100</f>
        <v>0</v>
      </c>
      <c r="AY26" s="16">
        <f>$F26*'Lines - Loading'!AX26/100</f>
        <v>0</v>
      </c>
      <c r="AZ26" s="16">
        <f>$F26*'Lines - Loading'!AY26/100</f>
        <v>0</v>
      </c>
      <c r="BA26" s="16">
        <f>$F26*'Lines - Loading'!AZ26/100</f>
        <v>0</v>
      </c>
      <c r="BB26" s="16">
        <f>$F26*'Lines - Loading'!BA26/100</f>
        <v>3.8751706967446738E-2</v>
      </c>
      <c r="BC26" s="16">
        <f>$F26*'Lines - Loading'!BB26/100</f>
        <v>1.9516072317966565E-2</v>
      </c>
      <c r="BD26" s="16">
        <f>$F26*'Lines - Loading'!BC26/100</f>
        <v>1.9234837526492958E-2</v>
      </c>
      <c r="BE26" s="16">
        <f>$F26*'Lines - Loading'!BD26/100</f>
        <v>1.9281157175088003E-2</v>
      </c>
      <c r="BF26" s="16">
        <f>$F26*'Lines - Loading'!BE26/100</f>
        <v>1.9456410426103247E-2</v>
      </c>
      <c r="BG26" s="16"/>
      <c r="BH26" s="16"/>
      <c r="BI26" s="16"/>
      <c r="BJ26" s="16"/>
      <c r="BK26" s="16"/>
    </row>
    <row r="27" spans="4:63" ht="14.6" x14ac:dyDescent="0.4">
      <c r="D27" s="2" t="str">
        <f>'Lines - Loading'!D27</f>
        <v>chapelcross33kv</v>
      </c>
      <c r="E27" s="81" t="str">
        <f>'Lines - Loading'!E27</f>
        <v>CHAP3-_MIBI3-_1</v>
      </c>
      <c r="F27" s="41">
        <v>0.36495539999999999</v>
      </c>
      <c r="G27" s="39"/>
      <c r="H27" s="40">
        <f>$F27*'Lines - Loading'!G27/100</f>
        <v>0</v>
      </c>
      <c r="I27" s="40">
        <f>$F27*'Lines - Loading'!H27/100</f>
        <v>0</v>
      </c>
      <c r="J27" s="40">
        <f>$F27*'Lines - Loading'!I27/100</f>
        <v>0</v>
      </c>
      <c r="K27" s="40">
        <f>$F27*'Lines - Loading'!J27/100</f>
        <v>0</v>
      </c>
      <c r="L27" s="40">
        <f>$F27*'Lines - Loading'!K27/100</f>
        <v>0</v>
      </c>
      <c r="M27" s="40">
        <f>$F27*'Lines - Loading'!L27/100</f>
        <v>0</v>
      </c>
      <c r="N27" s="40">
        <f>$F27*'Lines - Loading'!M27/100</f>
        <v>0</v>
      </c>
      <c r="O27" s="40">
        <f>$F27*'Lines - Loading'!N27/100</f>
        <v>1.0374039729010007E-2</v>
      </c>
      <c r="P27" s="40">
        <f>$F27*'Lines - Loading'!O27/100</f>
        <v>1.04139581113885E-2</v>
      </c>
      <c r="Q27" s="40">
        <f>$F27*'Lines - Loading'!P27/100</f>
        <v>1.0374039729010007E-2</v>
      </c>
      <c r="R27" s="40">
        <f>$F27*'Lines - Loading'!Q27/100</f>
        <v>1.0374039729010007E-2</v>
      </c>
      <c r="S27" s="40">
        <f>$F27*'Lines - Loading'!R27/100</f>
        <v>1.0374039729010007E-2</v>
      </c>
      <c r="T27" s="40">
        <f>$F27*'Lines - Loading'!S27/100</f>
        <v>1.04139581113885E-2</v>
      </c>
      <c r="U27" s="40">
        <f>$F27*'Lines - Loading'!T27/100</f>
        <v>1.04139581113885E-2</v>
      </c>
      <c r="V27" s="40">
        <f>$F27*'Lines - Loading'!U27/100</f>
        <v>1.04139581113885E-2</v>
      </c>
      <c r="W27" s="40">
        <f>$F27*'Lines - Loading'!V27/100</f>
        <v>1.04139581113885E-2</v>
      </c>
      <c r="X27" s="40">
        <f>$F27*'Lines - Loading'!W27/100</f>
        <v>1.0070984020391036E-2</v>
      </c>
      <c r="Y27" s="40">
        <f>$F27*'Lines - Loading'!X27/100</f>
        <v>1.0070984020391036E-2</v>
      </c>
      <c r="Z27" s="40">
        <f>$F27*'Lines - Loading'!Y27/100</f>
        <v>0.19933818668832767</v>
      </c>
      <c r="AA27" s="40">
        <f>$F27*'Lines - Loading'!Z27/100</f>
        <v>0.19933818668832767</v>
      </c>
      <c r="AB27" s="40">
        <f>$F27*'Lines - Loading'!AA27/100</f>
        <v>0.43780388221805089</v>
      </c>
      <c r="AC27" s="40">
        <f>$F27*'Lines - Loading'!AB27/100</f>
        <v>0.29729513075070974</v>
      </c>
      <c r="AD27" s="40">
        <f>$F27*'Lines - Loading'!AC27/100</f>
        <v>0.22183389170905465</v>
      </c>
      <c r="AE27" s="40">
        <f>$F27*'Lines - Loading'!AD27/100</f>
        <v>0.22183389170905465</v>
      </c>
      <c r="AF27" s="40">
        <f>$F27*'Lines - Loading'!AE27/100</f>
        <v>0.14564994095696596</v>
      </c>
      <c r="AG27" s="40">
        <f>$F27*'Lines - Loading'!AF27/100</f>
        <v>0.14564994095696596</v>
      </c>
      <c r="AH27" s="40">
        <f>$F27*'Lines - Loading'!AG27/100</f>
        <v>0.14564994095696596</v>
      </c>
      <c r="AI27" s="40">
        <f>$F27*'Lines - Loading'!AH27/100</f>
        <v>0.14050419486839036</v>
      </c>
      <c r="AJ27" s="40">
        <f>$F27*'Lines - Loading'!AI27/100</f>
        <v>0.14256399529095731</v>
      </c>
      <c r="AK27" s="40">
        <f>$F27*'Lines - Loading'!AJ27/100</f>
        <v>9.1004806141472216E-2</v>
      </c>
      <c r="AL27" s="40">
        <f>$F27*'Lines - Loading'!AK27/100</f>
        <v>9.1004806141472216E-2</v>
      </c>
      <c r="AM27" s="40">
        <f>$F27*'Lines - Loading'!AL27/100</f>
        <v>9.1004806141472216E-2</v>
      </c>
      <c r="AN27" s="40">
        <f>$F27*'Lines - Loading'!AM27/100</f>
        <v>9.1004806141472216E-2</v>
      </c>
      <c r="AO27" s="40">
        <f>$F27*'Lines - Loading'!AN27/100</f>
        <v>9.1004806141472216E-2</v>
      </c>
      <c r="AP27" s="16"/>
      <c r="AQ27" s="16">
        <f>$F27*'Lines - Loading'!AQ27/100</f>
        <v>0</v>
      </c>
      <c r="AR27" s="16">
        <f>$F27*'Lines - Loading'!I27/100</f>
        <v>0</v>
      </c>
      <c r="AS27" s="16">
        <f>$F27*'Lines - Loading'!AR27/100</f>
        <v>0</v>
      </c>
      <c r="AT27" s="16">
        <f>$F27*'Lines - Loading'!AS27/100</f>
        <v>0</v>
      </c>
      <c r="AU27" s="16">
        <f>$F27*'Lines - Loading'!AT27/100</f>
        <v>1.0332155323871819E-2</v>
      </c>
      <c r="AV27" s="16">
        <f>$F27*'Lines - Loading'!AU27/100</f>
        <v>1.0374039729010007E-2</v>
      </c>
      <c r="AW27" s="16">
        <f>$F27*'Lines - Loading'!AV27/100</f>
        <v>1.04139581113885E-2</v>
      </c>
      <c r="AX27" s="16">
        <f>$F27*'Lines - Loading'!AW27/100</f>
        <v>1.0070984020391036E-2</v>
      </c>
      <c r="AY27" s="16">
        <f>$F27*'Lines - Loading'!AX27/100</f>
        <v>0.19933818668832767</v>
      </c>
      <c r="AZ27" s="16">
        <f>$F27*'Lines - Loading'!AY27/100</f>
        <v>0.43780388221805089</v>
      </c>
      <c r="BA27" s="16">
        <f>$F27*'Lines - Loading'!AZ27/100</f>
        <v>0.29729513075070974</v>
      </c>
      <c r="BB27" s="16">
        <f>$F27*'Lines - Loading'!BA27/100</f>
        <v>0.22183389170905465</v>
      </c>
      <c r="BC27" s="16">
        <f>$F27*'Lines - Loading'!BB27/100</f>
        <v>0.14564994095696596</v>
      </c>
      <c r="BD27" s="16">
        <f>$F27*'Lines - Loading'!BC27/100</f>
        <v>0.14050419486839036</v>
      </c>
      <c r="BE27" s="16">
        <f>$F27*'Lines - Loading'!BD27/100</f>
        <v>0.14256399529095731</v>
      </c>
      <c r="BF27" s="16">
        <f>$F27*'Lines - Loading'!BE27/100</f>
        <v>9.1004806141472216E-2</v>
      </c>
      <c r="BG27" s="16"/>
      <c r="BH27" s="16"/>
      <c r="BI27" s="16"/>
      <c r="BJ27" s="16"/>
      <c r="BK27" s="16"/>
    </row>
    <row r="28" spans="4:63" ht="14.6" x14ac:dyDescent="0.4">
      <c r="D28" s="2" t="str">
        <f>'Lines - Loading'!D28</f>
        <v>chapelcross33kv</v>
      </c>
      <c r="E28" s="81" t="str">
        <f>'Lines - Loading'!E28</f>
        <v>ANANT1_CHAP3-_1</v>
      </c>
      <c r="F28" s="41">
        <v>0.36495539999999999</v>
      </c>
      <c r="G28" s="39"/>
      <c r="H28" s="40">
        <f>$F28*'Lines - Loading'!G28/100</f>
        <v>0</v>
      </c>
      <c r="I28" s="40">
        <f>$F28*'Lines - Loading'!H28/100</f>
        <v>0</v>
      </c>
      <c r="J28" s="40">
        <f>$F28*'Lines - Loading'!I28/100</f>
        <v>0</v>
      </c>
      <c r="K28" s="40">
        <f>$F28*'Lines - Loading'!J28/100</f>
        <v>0</v>
      </c>
      <c r="L28" s="40">
        <f>$F28*'Lines - Loading'!K28/100</f>
        <v>0</v>
      </c>
      <c r="M28" s="40">
        <f>$F28*'Lines - Loading'!L28/100</f>
        <v>0</v>
      </c>
      <c r="N28" s="40">
        <f>$F28*'Lines - Loading'!M28/100</f>
        <v>0</v>
      </c>
      <c r="O28" s="40">
        <f>$F28*'Lines - Loading'!N28/100</f>
        <v>0</v>
      </c>
      <c r="P28" s="40">
        <f>$F28*'Lines - Loading'!O28/100</f>
        <v>0</v>
      </c>
      <c r="Q28" s="40">
        <f>$F28*'Lines - Loading'!P28/100</f>
        <v>0</v>
      </c>
      <c r="R28" s="40">
        <f>$F28*'Lines - Loading'!Q28/100</f>
        <v>0</v>
      </c>
      <c r="S28" s="40">
        <f>$F28*'Lines - Loading'!R28/100</f>
        <v>0</v>
      </c>
      <c r="T28" s="40">
        <f>$F28*'Lines - Loading'!S28/100</f>
        <v>0</v>
      </c>
      <c r="U28" s="40">
        <f>$F28*'Lines - Loading'!T28/100</f>
        <v>0</v>
      </c>
      <c r="V28" s="40">
        <f>$F28*'Lines - Loading'!U28/100</f>
        <v>0</v>
      </c>
      <c r="W28" s="40">
        <f>$F28*'Lines - Loading'!V28/100</f>
        <v>0</v>
      </c>
      <c r="X28" s="40">
        <f>$F28*'Lines - Loading'!W28/100</f>
        <v>0.21807972722112051</v>
      </c>
      <c r="Y28" s="40">
        <f>$F28*'Lines - Loading'!X28/100</f>
        <v>0.21807972722112051</v>
      </c>
      <c r="Z28" s="40">
        <f>$F28*'Lines - Loading'!Y28/100</f>
        <v>0.16338420641250198</v>
      </c>
      <c r="AA28" s="40">
        <f>$F28*'Lines - Loading'!Z28/100</f>
        <v>0.16338420641250198</v>
      </c>
      <c r="AB28" s="40">
        <f>$F28*'Lines - Loading'!AA28/100</f>
        <v>0.10665581918020044</v>
      </c>
      <c r="AC28" s="40">
        <f>$F28*'Lines - Loading'!AB28/100</f>
        <v>0.10687438160537206</v>
      </c>
      <c r="AD28" s="40">
        <f>$F28*'Lines - Loading'!AC28/100</f>
        <v>0.10584362048181697</v>
      </c>
      <c r="AE28" s="40">
        <f>$F28*'Lines - Loading'!AD28/100</f>
        <v>0.10584362048181697</v>
      </c>
      <c r="AF28" s="40">
        <f>$F28*'Lines - Loading'!AE28/100</f>
        <v>0.10785297583104808</v>
      </c>
      <c r="AG28" s="40">
        <f>$F28*'Lines - Loading'!AF28/100</f>
        <v>0.10785297583104808</v>
      </c>
      <c r="AH28" s="40">
        <f>$F28*'Lines - Loading'!AG28/100</f>
        <v>0.10785297583104808</v>
      </c>
      <c r="AI28" s="40">
        <f>$F28*'Lines - Loading'!AH28/100</f>
        <v>0.10631743488909846</v>
      </c>
      <c r="AJ28" s="40">
        <f>$F28*'Lines - Loading'!AI28/100</f>
        <v>0.10656999986791511</v>
      </c>
      <c r="AK28" s="40">
        <f>$F28*'Lines - Loading'!AJ28/100</f>
        <v>0.1065364076298153</v>
      </c>
      <c r="AL28" s="40">
        <f>$F28*'Lines - Loading'!AK28/100</f>
        <v>0.1065364076298153</v>
      </c>
      <c r="AM28" s="40">
        <f>$F28*'Lines - Loading'!AL28/100</f>
        <v>0.1065364076298153</v>
      </c>
      <c r="AN28" s="40">
        <f>$F28*'Lines - Loading'!AM28/100</f>
        <v>0.1065364076298153</v>
      </c>
      <c r="AO28" s="40">
        <f>$F28*'Lines - Loading'!AN28/100</f>
        <v>0.1065364076298153</v>
      </c>
      <c r="AP28" s="16"/>
      <c r="AQ28" s="16">
        <f>$F28*'Lines - Loading'!AQ28/100</f>
        <v>0</v>
      </c>
      <c r="AR28" s="16">
        <f>$F28*'Lines - Loading'!I28/100</f>
        <v>0</v>
      </c>
      <c r="AS28" s="16">
        <f>$F28*'Lines - Loading'!AR28/100</f>
        <v>0</v>
      </c>
      <c r="AT28" s="16">
        <f>$F28*'Lines - Loading'!AS28/100</f>
        <v>0</v>
      </c>
      <c r="AU28" s="16">
        <f>$F28*'Lines - Loading'!AT28/100</f>
        <v>0</v>
      </c>
      <c r="AV28" s="16">
        <f>$F28*'Lines - Loading'!AU28/100</f>
        <v>0</v>
      </c>
      <c r="AW28" s="16">
        <f>$F28*'Lines - Loading'!AV28/100</f>
        <v>0</v>
      </c>
      <c r="AX28" s="16">
        <f>$F28*'Lines - Loading'!AW28/100</f>
        <v>0.21807972722112051</v>
      </c>
      <c r="AY28" s="16">
        <f>$F28*'Lines - Loading'!AX28/100</f>
        <v>0.16338420641250198</v>
      </c>
      <c r="AZ28" s="16">
        <f>$F28*'Lines - Loading'!AY28/100</f>
        <v>0.10665581918020044</v>
      </c>
      <c r="BA28" s="16">
        <f>$F28*'Lines - Loading'!AZ28/100</f>
        <v>0.10687438160537206</v>
      </c>
      <c r="BB28" s="16">
        <f>$F28*'Lines - Loading'!BA28/100</f>
        <v>0.10584362048181697</v>
      </c>
      <c r="BC28" s="16">
        <f>$F28*'Lines - Loading'!BB28/100</f>
        <v>0.10785297583104808</v>
      </c>
      <c r="BD28" s="16">
        <f>$F28*'Lines - Loading'!BC28/100</f>
        <v>0.10631743488909846</v>
      </c>
      <c r="BE28" s="16">
        <f>$F28*'Lines - Loading'!BD28/100</f>
        <v>0.10656999986791511</v>
      </c>
      <c r="BF28" s="16">
        <f>$F28*'Lines - Loading'!BE28/100</f>
        <v>0.1065364076298153</v>
      </c>
      <c r="BG28" s="16"/>
      <c r="BH28" s="16"/>
      <c r="BI28" s="16"/>
      <c r="BJ28" s="16"/>
      <c r="BK28" s="16"/>
    </row>
    <row r="29" spans="4:63" ht="14.6" x14ac:dyDescent="0.4">
      <c r="D29" s="2" t="str">
        <f>'Lines - Loading'!D29</f>
        <v>chapelcross33kv</v>
      </c>
      <c r="E29" s="81" t="str">
        <f>'Lines - Loading'!E29</f>
        <v>CARU3A_CHAPX1_1</v>
      </c>
      <c r="F29" s="41">
        <v>0.4309132</v>
      </c>
      <c r="G29" s="39"/>
      <c r="H29" s="40">
        <f>$F29*'Lines - Loading'!G29/100</f>
        <v>0</v>
      </c>
      <c r="I29" s="40">
        <f>$F29*'Lines - Loading'!H29/100</f>
        <v>0</v>
      </c>
      <c r="J29" s="40">
        <f>$F29*'Lines - Loading'!I29/100</f>
        <v>0</v>
      </c>
      <c r="K29" s="40">
        <f>$F29*'Lines - Loading'!J29/100</f>
        <v>0</v>
      </c>
      <c r="L29" s="40">
        <f>$F29*'Lines - Loading'!K29/100</f>
        <v>0</v>
      </c>
      <c r="M29" s="40">
        <f>$F29*'Lines - Loading'!L29/100</f>
        <v>0</v>
      </c>
      <c r="N29" s="40">
        <f>$F29*'Lines - Loading'!M29/100</f>
        <v>0</v>
      </c>
      <c r="O29" s="40">
        <f>$F29*'Lines - Loading'!N29/100</f>
        <v>0</v>
      </c>
      <c r="P29" s="40">
        <f>$F29*'Lines - Loading'!O29/100</f>
        <v>0</v>
      </c>
      <c r="Q29" s="40">
        <f>$F29*'Lines - Loading'!P29/100</f>
        <v>0</v>
      </c>
      <c r="R29" s="40">
        <f>$F29*'Lines - Loading'!Q29/100</f>
        <v>0</v>
      </c>
      <c r="S29" s="40">
        <f>$F29*'Lines - Loading'!R29/100</f>
        <v>0</v>
      </c>
      <c r="T29" s="40">
        <f>$F29*'Lines - Loading'!S29/100</f>
        <v>0</v>
      </c>
      <c r="U29" s="40">
        <f>$F29*'Lines - Loading'!T29/100</f>
        <v>0</v>
      </c>
      <c r="V29" s="40">
        <f>$F29*'Lines - Loading'!U29/100</f>
        <v>0</v>
      </c>
      <c r="W29" s="40">
        <f>$F29*'Lines - Loading'!V29/100</f>
        <v>0</v>
      </c>
      <c r="X29" s="40">
        <f>$F29*'Lines - Loading'!W29/100</f>
        <v>0</v>
      </c>
      <c r="Y29" s="40">
        <f>$F29*'Lines - Loading'!X29/100</f>
        <v>0</v>
      </c>
      <c r="Z29" s="40">
        <f>$F29*'Lines - Loading'!Y29/100</f>
        <v>0</v>
      </c>
      <c r="AA29" s="40">
        <f>$F29*'Lines - Loading'!Z29/100</f>
        <v>0</v>
      </c>
      <c r="AB29" s="40">
        <f>$F29*'Lines - Loading'!AA29/100</f>
        <v>0</v>
      </c>
      <c r="AC29" s="40">
        <f>$F29*'Lines - Loading'!AB29/100</f>
        <v>0</v>
      </c>
      <c r="AD29" s="40">
        <f>$F29*'Lines - Loading'!AC29/100</f>
        <v>0</v>
      </c>
      <c r="AE29" s="40">
        <f>$F29*'Lines - Loading'!AD29/100</f>
        <v>0</v>
      </c>
      <c r="AF29" s="40">
        <f>$F29*'Lines - Loading'!AE29/100</f>
        <v>1.6561868562113987E-3</v>
      </c>
      <c r="AG29" s="40">
        <f>$F29*'Lines - Loading'!AF29/100</f>
        <v>1.6561868562113987E-3</v>
      </c>
      <c r="AH29" s="40">
        <f>$F29*'Lines - Loading'!AG29/100</f>
        <v>1.6561868562113987E-3</v>
      </c>
      <c r="AI29" s="40">
        <f>$F29*'Lines - Loading'!AH29/100</f>
        <v>1.6811251585904044E-3</v>
      </c>
      <c r="AJ29" s="40">
        <f>$F29*'Lines - Loading'!AI29/100</f>
        <v>1.6782092420777493E-3</v>
      </c>
      <c r="AK29" s="40">
        <f>$F29*'Lines - Loading'!AJ29/100</f>
        <v>1.6885806969477884E-3</v>
      </c>
      <c r="AL29" s="40">
        <f>$F29*'Lines - Loading'!AK29/100</f>
        <v>1.6885806969477884E-3</v>
      </c>
      <c r="AM29" s="40">
        <f>$F29*'Lines - Loading'!AL29/100</f>
        <v>1.6885806969477884E-3</v>
      </c>
      <c r="AN29" s="40">
        <f>$F29*'Lines - Loading'!AM29/100</f>
        <v>1.6885806969477884E-3</v>
      </c>
      <c r="AO29" s="40">
        <f>$F29*'Lines - Loading'!AN29/100</f>
        <v>1.6885806969477884E-3</v>
      </c>
      <c r="AP29" s="16"/>
      <c r="AQ29" s="16">
        <f>$F29*'Lines - Loading'!AQ29/100</f>
        <v>0</v>
      </c>
      <c r="AR29" s="16">
        <f>$F29*'Lines - Loading'!I29/100</f>
        <v>0</v>
      </c>
      <c r="AS29" s="16">
        <f>$F29*'Lines - Loading'!AR29/100</f>
        <v>0</v>
      </c>
      <c r="AT29" s="16">
        <f>$F29*'Lines - Loading'!AS29/100</f>
        <v>0</v>
      </c>
      <c r="AU29" s="16">
        <f>$F29*'Lines - Loading'!AT29/100</f>
        <v>0</v>
      </c>
      <c r="AV29" s="16">
        <f>$F29*'Lines - Loading'!AU29/100</f>
        <v>0</v>
      </c>
      <c r="AW29" s="16">
        <f>$F29*'Lines - Loading'!AV29/100</f>
        <v>0</v>
      </c>
      <c r="AX29" s="16">
        <f>$F29*'Lines - Loading'!AW29/100</f>
        <v>0</v>
      </c>
      <c r="AY29" s="16">
        <f>$F29*'Lines - Loading'!AX29/100</f>
        <v>0</v>
      </c>
      <c r="AZ29" s="16">
        <f>$F29*'Lines - Loading'!AY29/100</f>
        <v>0</v>
      </c>
      <c r="BA29" s="16">
        <f>$F29*'Lines - Loading'!AZ29/100</f>
        <v>0</v>
      </c>
      <c r="BB29" s="16">
        <f>$F29*'Lines - Loading'!BA29/100</f>
        <v>0</v>
      </c>
      <c r="BC29" s="16">
        <f>$F29*'Lines - Loading'!BB29/100</f>
        <v>1.6561868562113987E-3</v>
      </c>
      <c r="BD29" s="16">
        <f>$F29*'Lines - Loading'!BC29/100</f>
        <v>1.6811251585904044E-3</v>
      </c>
      <c r="BE29" s="16">
        <f>$F29*'Lines - Loading'!BD29/100</f>
        <v>1.6782092420777493E-3</v>
      </c>
      <c r="BF29" s="16">
        <f>$F29*'Lines - Loading'!BE29/100</f>
        <v>1.6885806969477884E-3</v>
      </c>
      <c r="BG29" s="16"/>
      <c r="BH29" s="16"/>
      <c r="BI29" s="16"/>
      <c r="BJ29" s="16"/>
      <c r="BK29" s="16"/>
    </row>
    <row r="30" spans="4:63" ht="14.6" x14ac:dyDescent="0.4">
      <c r="D30" s="2" t="str">
        <f>'Lines - Loading'!D30</f>
        <v>chapelcross33kv</v>
      </c>
      <c r="E30" s="81" t="str">
        <f>'Lines - Loading'!E30</f>
        <v>ANANT2_CHAP3-_1</v>
      </c>
      <c r="F30" s="41">
        <v>0.36495539999999999</v>
      </c>
      <c r="G30" s="39"/>
      <c r="H30" s="40">
        <f>$F30*'Lines - Loading'!G30/100</f>
        <v>0</v>
      </c>
      <c r="I30" s="40">
        <f>$F30*'Lines - Loading'!H30/100</f>
        <v>0</v>
      </c>
      <c r="J30" s="40">
        <f>$F30*'Lines - Loading'!I30/100</f>
        <v>0</v>
      </c>
      <c r="K30" s="40">
        <f>$F30*'Lines - Loading'!J30/100</f>
        <v>0</v>
      </c>
      <c r="L30" s="40">
        <f>$F30*'Lines - Loading'!K30/100</f>
        <v>0</v>
      </c>
      <c r="M30" s="40">
        <f>$F30*'Lines - Loading'!L30/100</f>
        <v>0</v>
      </c>
      <c r="N30" s="40">
        <f>$F30*'Lines - Loading'!M30/100</f>
        <v>0</v>
      </c>
      <c r="O30" s="40">
        <f>$F30*'Lines - Loading'!N30/100</f>
        <v>0</v>
      </c>
      <c r="P30" s="40">
        <f>$F30*'Lines - Loading'!O30/100</f>
        <v>0</v>
      </c>
      <c r="Q30" s="40">
        <f>$F30*'Lines - Loading'!P30/100</f>
        <v>0</v>
      </c>
      <c r="R30" s="40">
        <f>$F30*'Lines - Loading'!Q30/100</f>
        <v>0</v>
      </c>
      <c r="S30" s="40">
        <f>$F30*'Lines - Loading'!R30/100</f>
        <v>0</v>
      </c>
      <c r="T30" s="40">
        <f>$F30*'Lines - Loading'!S30/100</f>
        <v>0</v>
      </c>
      <c r="U30" s="40">
        <f>$F30*'Lines - Loading'!T30/100</f>
        <v>0</v>
      </c>
      <c r="V30" s="40">
        <f>$F30*'Lines - Loading'!U30/100</f>
        <v>0</v>
      </c>
      <c r="W30" s="40">
        <f>$F30*'Lines - Loading'!V30/100</f>
        <v>0</v>
      </c>
      <c r="X30" s="40">
        <f>$F30*'Lines - Loading'!W30/100</f>
        <v>0.21810922178267853</v>
      </c>
      <c r="Y30" s="40">
        <f>$F30*'Lines - Loading'!X30/100</f>
        <v>0.21810922178267853</v>
      </c>
      <c r="Z30" s="40">
        <f>$F30*'Lines - Loading'!Y30/100</f>
        <v>0.16339325338600263</v>
      </c>
      <c r="AA30" s="40">
        <f>$F30*'Lines - Loading'!Z30/100</f>
        <v>0.16339325338600263</v>
      </c>
      <c r="AB30" s="40">
        <f>$F30*'Lines - Loading'!AA30/100</f>
        <v>0.1066571179994789</v>
      </c>
      <c r="AC30" s="40">
        <f>$F30*'Lines - Loading'!AB30/100</f>
        <v>0.10687570421800428</v>
      </c>
      <c r="AD30" s="40">
        <f>$F30*'Lines - Loading'!AC30/100</f>
        <v>0.10584483469091116</v>
      </c>
      <c r="AE30" s="40">
        <f>$F30*'Lines - Loading'!AD30/100</f>
        <v>0.10584483469091116</v>
      </c>
      <c r="AF30" s="40">
        <f>$F30*'Lines - Loading'!AE30/100</f>
        <v>0.10785428240044206</v>
      </c>
      <c r="AG30" s="40">
        <f>$F30*'Lines - Loading'!AF30/100</f>
        <v>0.10785428240044206</v>
      </c>
      <c r="AH30" s="40">
        <f>$F30*'Lines - Loading'!AG30/100</f>
        <v>0.10785428240044206</v>
      </c>
      <c r="AI30" s="40">
        <f>$F30*'Lines - Loading'!AH30/100</f>
        <v>0.10631869773409258</v>
      </c>
      <c r="AJ30" s="40">
        <f>$F30*'Lines - Loading'!AI30/100</f>
        <v>0.10657128946488045</v>
      </c>
      <c r="AK30" s="40">
        <f>$F30*'Lines - Loading'!AJ30/100</f>
        <v>0.10550608380606516</v>
      </c>
      <c r="AL30" s="40">
        <f>$F30*'Lines - Loading'!AK30/100</f>
        <v>0.10550608380606516</v>
      </c>
      <c r="AM30" s="40">
        <f>$F30*'Lines - Loading'!AL30/100</f>
        <v>0.10550608380606516</v>
      </c>
      <c r="AN30" s="40">
        <f>$F30*'Lines - Loading'!AM30/100</f>
        <v>0.10550608380606516</v>
      </c>
      <c r="AO30" s="40">
        <f>$F30*'Lines - Loading'!AN30/100</f>
        <v>0.10550608380606516</v>
      </c>
      <c r="AP30" s="16"/>
      <c r="AQ30" s="16">
        <f>$F30*'Lines - Loading'!AQ30/100</f>
        <v>0</v>
      </c>
      <c r="AR30" s="16">
        <f>$F30*'Lines - Loading'!I30/100</f>
        <v>0</v>
      </c>
      <c r="AS30" s="16">
        <f>$F30*'Lines - Loading'!AR30/100</f>
        <v>0</v>
      </c>
      <c r="AT30" s="16">
        <f>$F30*'Lines - Loading'!AS30/100</f>
        <v>0</v>
      </c>
      <c r="AU30" s="16">
        <f>$F30*'Lines - Loading'!AT30/100</f>
        <v>0</v>
      </c>
      <c r="AV30" s="16">
        <f>$F30*'Lines - Loading'!AU30/100</f>
        <v>0</v>
      </c>
      <c r="AW30" s="16">
        <f>$F30*'Lines - Loading'!AV30/100</f>
        <v>0</v>
      </c>
      <c r="AX30" s="16">
        <f>$F30*'Lines - Loading'!AW30/100</f>
        <v>0.21810922178267853</v>
      </c>
      <c r="AY30" s="16">
        <f>$F30*'Lines - Loading'!AX30/100</f>
        <v>0.16339325338600263</v>
      </c>
      <c r="AZ30" s="16">
        <f>$F30*'Lines - Loading'!AY30/100</f>
        <v>0.1066571179994789</v>
      </c>
      <c r="BA30" s="16">
        <f>$F30*'Lines - Loading'!AZ30/100</f>
        <v>0.10687570421800428</v>
      </c>
      <c r="BB30" s="16">
        <f>$F30*'Lines - Loading'!BA30/100</f>
        <v>0.10584483469091116</v>
      </c>
      <c r="BC30" s="16">
        <f>$F30*'Lines - Loading'!BB30/100</f>
        <v>0.10785428240044206</v>
      </c>
      <c r="BD30" s="16">
        <f>$F30*'Lines - Loading'!BC30/100</f>
        <v>0.10631869773409258</v>
      </c>
      <c r="BE30" s="16">
        <f>$F30*'Lines - Loading'!BD30/100</f>
        <v>0.10657128946488045</v>
      </c>
      <c r="BF30" s="16">
        <f>$F30*'Lines - Loading'!BE30/100</f>
        <v>0.10550608380606516</v>
      </c>
      <c r="BG30" s="16"/>
      <c r="BH30" s="16"/>
      <c r="BI30" s="16"/>
      <c r="BJ30" s="16"/>
      <c r="BK30" s="16"/>
    </row>
    <row r="31" spans="4:63" ht="15" customHeight="1" x14ac:dyDescent="0.4">
      <c r="D31" s="2" t="str">
        <f>'Lines - Loading'!D31</f>
        <v>chapelcross33kv</v>
      </c>
      <c r="E31" s="81" t="str">
        <f>'Lines - Loading'!E31</f>
        <v>EWHC3-_MIBI3-_1</v>
      </c>
      <c r="F31" s="41">
        <v>0.40064610000000001</v>
      </c>
      <c r="G31" s="39"/>
      <c r="H31" s="40">
        <f>$F31*'Lines - Loading'!G31/100</f>
        <v>0</v>
      </c>
      <c r="I31" s="40">
        <f>$F31*'Lines - Loading'!H31/100</f>
        <v>0</v>
      </c>
      <c r="J31" s="40">
        <f>$F31*'Lines - Loading'!I31/100</f>
        <v>0</v>
      </c>
      <c r="K31" s="40">
        <f>$F31*'Lines - Loading'!J31/100</f>
        <v>0</v>
      </c>
      <c r="L31" s="40">
        <f>$F31*'Lines - Loading'!K31/100</f>
        <v>0</v>
      </c>
      <c r="M31" s="40">
        <f>$F31*'Lines - Loading'!L31/100</f>
        <v>0</v>
      </c>
      <c r="N31" s="40">
        <f>$F31*'Lines - Loading'!M31/100</f>
        <v>0</v>
      </c>
      <c r="O31" s="40">
        <f>$F31*'Lines - Loading'!N31/100</f>
        <v>1.5092113874435131E-2</v>
      </c>
      <c r="P31" s="40">
        <f>$F31*'Lines - Loading'!O31/100</f>
        <v>1.5033713032317106E-2</v>
      </c>
      <c r="Q31" s="40">
        <f>$F31*'Lines - Loading'!P31/100</f>
        <v>1.5092113874435131E-2</v>
      </c>
      <c r="R31" s="40">
        <f>$F31*'Lines - Loading'!Q31/100</f>
        <v>1.5092113874435131E-2</v>
      </c>
      <c r="S31" s="40">
        <f>$F31*'Lines - Loading'!R31/100</f>
        <v>1.5092113874435131E-2</v>
      </c>
      <c r="T31" s="40">
        <f>$F31*'Lines - Loading'!S31/100</f>
        <v>1.5033713032317106E-2</v>
      </c>
      <c r="U31" s="40">
        <f>$F31*'Lines - Loading'!T31/100</f>
        <v>1.5033713032317106E-2</v>
      </c>
      <c r="V31" s="40">
        <f>$F31*'Lines - Loading'!U31/100</f>
        <v>1.5033713032317106E-2</v>
      </c>
      <c r="W31" s="40">
        <f>$F31*'Lines - Loading'!V31/100</f>
        <v>1.5033713032317106E-2</v>
      </c>
      <c r="X31" s="40">
        <f>$F31*'Lines - Loading'!W31/100</f>
        <v>1.5655000539630499E-2</v>
      </c>
      <c r="Y31" s="40">
        <f>$F31*'Lines - Loading'!X31/100</f>
        <v>1.5655000539630499E-2</v>
      </c>
      <c r="Z31" s="40">
        <f>$F31*'Lines - Loading'!Y31/100</f>
        <v>1.5973730675453976E-2</v>
      </c>
      <c r="AA31" s="40">
        <f>$F31*'Lines - Loading'!Z31/100</f>
        <v>1.5973730675453976E-2</v>
      </c>
      <c r="AB31" s="40">
        <f>$F31*'Lines - Loading'!AA31/100</f>
        <v>1.6185989220523233E-2</v>
      </c>
      <c r="AC31" s="40">
        <f>$F31*'Lines - Loading'!AB31/100</f>
        <v>1.592666582425778E-2</v>
      </c>
      <c r="AD31" s="40">
        <f>$F31*'Lines - Loading'!AC31/100</f>
        <v>1.5619756607165748E-2</v>
      </c>
      <c r="AE31" s="40">
        <f>$F31*'Lines - Loading'!AD31/100</f>
        <v>1.5619756607165748E-2</v>
      </c>
      <c r="AF31" s="40">
        <f>$F31*'Lines - Loading'!AE31/100</f>
        <v>0.10689508414611687</v>
      </c>
      <c r="AG31" s="40">
        <f>$F31*'Lines - Loading'!AF31/100</f>
        <v>0.10689508414611687</v>
      </c>
      <c r="AH31" s="40">
        <f>$F31*'Lines - Loading'!AG31/100</f>
        <v>0.10689508414611687</v>
      </c>
      <c r="AI31" s="40">
        <f>$F31*'Lines - Loading'!AH31/100</f>
        <v>0.10022578303731701</v>
      </c>
      <c r="AJ31" s="40">
        <f>$F31*'Lines - Loading'!AI31/100</f>
        <v>0.10354799890226909</v>
      </c>
      <c r="AK31" s="40">
        <f>$F31*'Lines - Loading'!AJ31/100</f>
        <v>9.2247147119736916E-2</v>
      </c>
      <c r="AL31" s="40">
        <f>$F31*'Lines - Loading'!AK31/100</f>
        <v>9.2247147119736916E-2</v>
      </c>
      <c r="AM31" s="40">
        <f>$F31*'Lines - Loading'!AL31/100</f>
        <v>9.2247147119736916E-2</v>
      </c>
      <c r="AN31" s="40">
        <f>$F31*'Lines - Loading'!AM31/100</f>
        <v>9.2247147119736916E-2</v>
      </c>
      <c r="AO31" s="40">
        <f>$F31*'Lines - Loading'!AN31/100</f>
        <v>9.2247147119736916E-2</v>
      </c>
      <c r="AP31" s="16"/>
      <c r="AQ31" s="16">
        <f>$F31*'Lines - Loading'!AQ31/100</f>
        <v>0</v>
      </c>
      <c r="AR31" s="16">
        <f>$F31*'Lines - Loading'!I31/100</f>
        <v>0</v>
      </c>
      <c r="AS31" s="16">
        <f>$F31*'Lines - Loading'!AR31/100</f>
        <v>0</v>
      </c>
      <c r="AT31" s="16">
        <f>$F31*'Lines - Loading'!AS31/100</f>
        <v>0</v>
      </c>
      <c r="AU31" s="16">
        <f>$F31*'Lines - Loading'!AT31/100</f>
        <v>1.5156090168600235E-2</v>
      </c>
      <c r="AV31" s="16">
        <f>$F31*'Lines - Loading'!AU31/100</f>
        <v>1.5092113874435131E-2</v>
      </c>
      <c r="AW31" s="16">
        <f>$F31*'Lines - Loading'!AV31/100</f>
        <v>1.5033713032317106E-2</v>
      </c>
      <c r="AX31" s="16">
        <f>$F31*'Lines - Loading'!AW31/100</f>
        <v>1.5655000539630499E-2</v>
      </c>
      <c r="AY31" s="16">
        <f>$F31*'Lines - Loading'!AX31/100</f>
        <v>1.5973730675453976E-2</v>
      </c>
      <c r="AZ31" s="16">
        <f>$F31*'Lines - Loading'!AY31/100</f>
        <v>1.6185989220523233E-2</v>
      </c>
      <c r="BA31" s="16">
        <f>$F31*'Lines - Loading'!AZ31/100</f>
        <v>1.592666582425778E-2</v>
      </c>
      <c r="BB31" s="16">
        <f>$F31*'Lines - Loading'!BA31/100</f>
        <v>1.5619756607165748E-2</v>
      </c>
      <c r="BC31" s="16">
        <f>$F31*'Lines - Loading'!BB31/100</f>
        <v>0.10689508414611687</v>
      </c>
      <c r="BD31" s="16">
        <f>$F31*'Lines - Loading'!BC31/100</f>
        <v>0.10022578303731701</v>
      </c>
      <c r="BE31" s="16">
        <f>$F31*'Lines - Loading'!BD31/100</f>
        <v>0.10354799890226909</v>
      </c>
      <c r="BF31" s="16">
        <f>$F31*'Lines - Loading'!BE31/100</f>
        <v>9.2247147119736916E-2</v>
      </c>
      <c r="BG31" s="16"/>
      <c r="BH31" s="16"/>
      <c r="BI31" s="16"/>
      <c r="BJ31" s="16"/>
      <c r="BK31" s="16"/>
    </row>
    <row r="32" spans="4:63" ht="15" customHeight="1" x14ac:dyDescent="0.4">
      <c r="D32" s="2" t="str">
        <f>'Lines - Loading'!D32</f>
        <v>chapelcross33kv</v>
      </c>
      <c r="E32" s="81" t="str">
        <f>'Lines - Loading'!E32</f>
        <v>CRAG5A_LAHO5-_1</v>
      </c>
      <c r="F32" s="41">
        <v>0.56160429999999995</v>
      </c>
      <c r="G32" s="39"/>
      <c r="H32" s="40">
        <f>$F32*'Lines - Loading'!G32/100</f>
        <v>0</v>
      </c>
      <c r="I32" s="40">
        <f>$F32*'Lines - Loading'!H32/100</f>
        <v>0</v>
      </c>
      <c r="J32" s="40">
        <f>$F32*'Lines - Loading'!I32/100</f>
        <v>0</v>
      </c>
      <c r="K32" s="40">
        <f>$F32*'Lines - Loading'!J32/100</f>
        <v>0</v>
      </c>
      <c r="L32" s="40">
        <f>$F32*'Lines - Loading'!K32/100</f>
        <v>0</v>
      </c>
      <c r="M32" s="40">
        <f>$F32*'Lines - Loading'!L32/100</f>
        <v>0</v>
      </c>
      <c r="N32" s="40">
        <f>$F32*'Lines - Loading'!M32/100</f>
        <v>0</v>
      </c>
      <c r="O32" s="40">
        <f>$F32*'Lines - Loading'!N32/100</f>
        <v>0</v>
      </c>
      <c r="P32" s="40">
        <f>$F32*'Lines - Loading'!O32/100</f>
        <v>0</v>
      </c>
      <c r="Q32" s="40">
        <f>$F32*'Lines - Loading'!P32/100</f>
        <v>0</v>
      </c>
      <c r="R32" s="40">
        <f>$F32*'Lines - Loading'!Q32/100</f>
        <v>0</v>
      </c>
      <c r="S32" s="40">
        <f>$F32*'Lines - Loading'!R32/100</f>
        <v>0</v>
      </c>
      <c r="T32" s="40">
        <f>$F32*'Lines - Loading'!S32/100</f>
        <v>0</v>
      </c>
      <c r="U32" s="40">
        <f>$F32*'Lines - Loading'!T32/100</f>
        <v>0</v>
      </c>
      <c r="V32" s="40">
        <f>$F32*'Lines - Loading'!U32/100</f>
        <v>0</v>
      </c>
      <c r="W32" s="40">
        <f>$F32*'Lines - Loading'!V32/100</f>
        <v>0</v>
      </c>
      <c r="X32" s="40">
        <f>$F32*'Lines - Loading'!W32/100</f>
        <v>0</v>
      </c>
      <c r="Y32" s="40">
        <f>$F32*'Lines - Loading'!X32/100</f>
        <v>0</v>
      </c>
      <c r="Z32" s="40">
        <f>$F32*'Lines - Loading'!Y32/100</f>
        <v>0</v>
      </c>
      <c r="AA32" s="40">
        <f>$F32*'Lines - Loading'!Z32/100</f>
        <v>0</v>
      </c>
      <c r="AB32" s="40">
        <f>$F32*'Lines - Loading'!AA32/100</f>
        <v>2.9884078235875911E-3</v>
      </c>
      <c r="AC32" s="40">
        <f>$F32*'Lines - Loading'!AB32/100</f>
        <v>3.311440791735799E-3</v>
      </c>
      <c r="AD32" s="40">
        <f>$F32*'Lines - Loading'!AC32/100</f>
        <v>3.3825222243709717E-3</v>
      </c>
      <c r="AE32" s="40">
        <f>$F32*'Lines - Loading'!AD32/100</f>
        <v>3.3825222243709717E-3</v>
      </c>
      <c r="AF32" s="40">
        <f>$F32*'Lines - Loading'!AE32/100</f>
        <v>3.3712076518934821E-3</v>
      </c>
      <c r="AG32" s="40">
        <f>$F32*'Lines - Loading'!AF32/100</f>
        <v>3.3712076518934821E-3</v>
      </c>
      <c r="AH32" s="40">
        <f>$F32*'Lines - Loading'!AG32/100</f>
        <v>3.3712076518934821E-3</v>
      </c>
      <c r="AI32" s="40">
        <f>$F32*'Lines - Loading'!AH32/100</f>
        <v>3.378772807514357E-3</v>
      </c>
      <c r="AJ32" s="40">
        <f>$F32*'Lines - Loading'!AI32/100</f>
        <v>3.3718652578977955E-3</v>
      </c>
      <c r="AK32" s="40">
        <f>$F32*'Lines - Loading'!AJ32/100</f>
        <v>3.3703058671292925E-3</v>
      </c>
      <c r="AL32" s="40">
        <f>$F32*'Lines - Loading'!AK32/100</f>
        <v>3.3703058671292925E-3</v>
      </c>
      <c r="AM32" s="40">
        <f>$F32*'Lines - Loading'!AL32/100</f>
        <v>3.3703058671292925E-3</v>
      </c>
      <c r="AN32" s="40">
        <f>$F32*'Lines - Loading'!AM32/100</f>
        <v>3.3703058671292925E-3</v>
      </c>
      <c r="AO32" s="40">
        <f>$F32*'Lines - Loading'!AN32/100</f>
        <v>3.3703058671292925E-3</v>
      </c>
      <c r="AP32" s="16"/>
      <c r="AQ32" s="16">
        <f>$F32*'Lines - Loading'!AQ32/100</f>
        <v>0</v>
      </c>
      <c r="AR32" s="16">
        <f>$F32*'Lines - Loading'!I32/100</f>
        <v>0</v>
      </c>
      <c r="AS32" s="16">
        <f>$F32*'Lines - Loading'!AR32/100</f>
        <v>0</v>
      </c>
      <c r="AT32" s="16">
        <f>$F32*'Lines - Loading'!AS32/100</f>
        <v>0</v>
      </c>
      <c r="AU32" s="16">
        <f>$F32*'Lines - Loading'!AT32/100</f>
        <v>0</v>
      </c>
      <c r="AV32" s="16">
        <f>$F32*'Lines - Loading'!AU32/100</f>
        <v>0</v>
      </c>
      <c r="AW32" s="16">
        <f>$F32*'Lines - Loading'!AV32/100</f>
        <v>0</v>
      </c>
      <c r="AX32" s="16">
        <f>$F32*'Lines - Loading'!AW32/100</f>
        <v>0</v>
      </c>
      <c r="AY32" s="16">
        <f>$F32*'Lines - Loading'!AX32/100</f>
        <v>0</v>
      </c>
      <c r="AZ32" s="16">
        <f>$F32*'Lines - Loading'!AY32/100</f>
        <v>2.9884078235875911E-3</v>
      </c>
      <c r="BA32" s="16">
        <f>$F32*'Lines - Loading'!AZ32/100</f>
        <v>3.311440791735799E-3</v>
      </c>
      <c r="BB32" s="16">
        <f>$F32*'Lines - Loading'!BA32/100</f>
        <v>3.3825222243709717E-3</v>
      </c>
      <c r="BC32" s="16">
        <f>$F32*'Lines - Loading'!BB32/100</f>
        <v>3.3712076518934821E-3</v>
      </c>
      <c r="BD32" s="16">
        <f>$F32*'Lines - Loading'!BC32/100</f>
        <v>3.378772807514357E-3</v>
      </c>
      <c r="BE32" s="16">
        <f>$F32*'Lines - Loading'!BD32/100</f>
        <v>3.3718652578977955E-3</v>
      </c>
      <c r="BF32" s="16">
        <f>$F32*'Lines - Loading'!BE32/100</f>
        <v>3.3703058671292925E-3</v>
      </c>
      <c r="BG32" s="16"/>
      <c r="BH32" s="16"/>
      <c r="BI32" s="16"/>
      <c r="BJ32" s="16"/>
      <c r="BK32" s="16"/>
    </row>
    <row r="33" spans="4:63" ht="15" customHeight="1" x14ac:dyDescent="0.4">
      <c r="D33" s="2" t="str">
        <f>'Lines - Loading'!D33</f>
        <v>chapelcross33kv</v>
      </c>
      <c r="E33" s="81" t="str">
        <f>'Lines - Loading'!E33</f>
        <v>CHAPX4_LOBI3A_1</v>
      </c>
      <c r="F33" s="41">
        <v>0.19402469999999999</v>
      </c>
      <c r="G33" s="39"/>
      <c r="H33" s="40">
        <f>$F33*'Lines - Loading'!G33/100</f>
        <v>0</v>
      </c>
      <c r="I33" s="40">
        <f>$F33*'Lines - Loading'!H33/100</f>
        <v>0</v>
      </c>
      <c r="J33" s="40">
        <f>$F33*'Lines - Loading'!I33/100</f>
        <v>0</v>
      </c>
      <c r="K33" s="40">
        <f>$F33*'Lines - Loading'!J33/100</f>
        <v>0</v>
      </c>
      <c r="L33" s="40">
        <f>$F33*'Lines - Loading'!K33/100</f>
        <v>0</v>
      </c>
      <c r="M33" s="40">
        <f>$F33*'Lines - Loading'!L33/100</f>
        <v>0</v>
      </c>
      <c r="N33" s="40">
        <f>$F33*'Lines - Loading'!M33/100</f>
        <v>0</v>
      </c>
      <c r="O33" s="40">
        <f>$F33*'Lines - Loading'!N33/100</f>
        <v>0</v>
      </c>
      <c r="P33" s="40">
        <f>$F33*'Lines - Loading'!O33/100</f>
        <v>0</v>
      </c>
      <c r="Q33" s="40">
        <f>$F33*'Lines - Loading'!P33/100</f>
        <v>0</v>
      </c>
      <c r="R33" s="40">
        <f>$F33*'Lines - Loading'!Q33/100</f>
        <v>0</v>
      </c>
      <c r="S33" s="40">
        <f>$F33*'Lines - Loading'!R33/100</f>
        <v>0</v>
      </c>
      <c r="T33" s="40">
        <f>$F33*'Lines - Loading'!S33/100</f>
        <v>0</v>
      </c>
      <c r="U33" s="40">
        <f>$F33*'Lines - Loading'!T33/100</f>
        <v>0</v>
      </c>
      <c r="V33" s="40">
        <f>$F33*'Lines - Loading'!U33/100</f>
        <v>0</v>
      </c>
      <c r="W33" s="40">
        <f>$F33*'Lines - Loading'!V33/100</f>
        <v>0</v>
      </c>
      <c r="X33" s="40">
        <f>$F33*'Lines - Loading'!W33/100</f>
        <v>0</v>
      </c>
      <c r="Y33" s="40">
        <f>$F33*'Lines - Loading'!X33/100</f>
        <v>0</v>
      </c>
      <c r="Z33" s="40">
        <f>$F33*'Lines - Loading'!Y33/100</f>
        <v>0</v>
      </c>
      <c r="AA33" s="40">
        <f>$F33*'Lines - Loading'!Z33/100</f>
        <v>0</v>
      </c>
      <c r="AB33" s="40">
        <f>$F33*'Lines - Loading'!AA33/100</f>
        <v>0</v>
      </c>
      <c r="AC33" s="40">
        <f>$F33*'Lines - Loading'!AB33/100</f>
        <v>0</v>
      </c>
      <c r="AD33" s="40">
        <f>$F33*'Lines - Loading'!AC33/100</f>
        <v>0</v>
      </c>
      <c r="AE33" s="40">
        <f>$F33*'Lines - Loading'!AD33/100</f>
        <v>0</v>
      </c>
      <c r="AF33" s="40">
        <f>$F33*'Lines - Loading'!AE33/100</f>
        <v>0</v>
      </c>
      <c r="AG33" s="40">
        <f>$F33*'Lines - Loading'!AF33/100</f>
        <v>0</v>
      </c>
      <c r="AH33" s="40">
        <f>$F33*'Lines - Loading'!AG33/100</f>
        <v>0</v>
      </c>
      <c r="AI33" s="40">
        <f>$F33*'Lines - Loading'!AH33/100</f>
        <v>0.13889745750825797</v>
      </c>
      <c r="AJ33" s="40">
        <f>$F33*'Lines - Loading'!AI33/100</f>
        <v>0.10156830642475428</v>
      </c>
      <c r="AK33" s="40">
        <f>$F33*'Lines - Loading'!AJ33/100</f>
        <v>6.0639675514254157E-2</v>
      </c>
      <c r="AL33" s="40">
        <f>$F33*'Lines - Loading'!AK33/100</f>
        <v>6.0639675514254157E-2</v>
      </c>
      <c r="AM33" s="40">
        <f>$F33*'Lines - Loading'!AL33/100</f>
        <v>6.0639675514254157E-2</v>
      </c>
      <c r="AN33" s="40">
        <f>$F33*'Lines - Loading'!AM33/100</f>
        <v>6.0639675514254157E-2</v>
      </c>
      <c r="AO33" s="40">
        <f>$F33*'Lines - Loading'!AN33/100</f>
        <v>6.0639675514254157E-2</v>
      </c>
      <c r="AP33" s="16"/>
      <c r="AQ33" s="16">
        <f>$F33*'Lines - Loading'!AQ33/100</f>
        <v>0</v>
      </c>
      <c r="AR33" s="16">
        <f>$F33*'Lines - Loading'!I33/100</f>
        <v>0</v>
      </c>
      <c r="AS33" s="16">
        <f>$F33*'Lines - Loading'!AR33/100</f>
        <v>0</v>
      </c>
      <c r="AT33" s="16">
        <f>$F33*'Lines - Loading'!AS33/100</f>
        <v>0</v>
      </c>
      <c r="AU33" s="16">
        <f>$F33*'Lines - Loading'!AT33/100</f>
        <v>0</v>
      </c>
      <c r="AV33" s="16">
        <f>$F33*'Lines - Loading'!AU33/100</f>
        <v>0</v>
      </c>
      <c r="AW33" s="16">
        <f>$F33*'Lines - Loading'!AV33/100</f>
        <v>0</v>
      </c>
      <c r="AX33" s="16">
        <f>$F33*'Lines - Loading'!AW33/100</f>
        <v>0</v>
      </c>
      <c r="AY33" s="16">
        <f>$F33*'Lines - Loading'!AX33/100</f>
        <v>0</v>
      </c>
      <c r="AZ33" s="16">
        <f>$F33*'Lines - Loading'!AY33/100</f>
        <v>0</v>
      </c>
      <c r="BA33" s="16">
        <f>$F33*'Lines - Loading'!AZ33/100</f>
        <v>0</v>
      </c>
      <c r="BB33" s="16">
        <f>$F33*'Lines - Loading'!BA33/100</f>
        <v>0</v>
      </c>
      <c r="BC33" s="16">
        <f>$F33*'Lines - Loading'!BB33/100</f>
        <v>0</v>
      </c>
      <c r="BD33" s="16">
        <f>$F33*'Lines - Loading'!BC33/100</f>
        <v>0.13889745750825797</v>
      </c>
      <c r="BE33" s="16">
        <f>$F33*'Lines - Loading'!BD33/100</f>
        <v>0.10156830642475428</v>
      </c>
      <c r="BF33" s="16">
        <f>$F33*'Lines - Loading'!BE33/100</f>
        <v>6.0639675514254157E-2</v>
      </c>
      <c r="BG33" s="16"/>
      <c r="BH33" s="16"/>
      <c r="BI33" s="16"/>
      <c r="BJ33" s="16"/>
      <c r="BK33" s="16"/>
    </row>
    <row r="34" spans="4:63" ht="15" customHeight="1" x14ac:dyDescent="0.4">
      <c r="D34" s="2" t="str">
        <f>'Lines - Loading'!D34</f>
        <v>chapelcross33kv</v>
      </c>
      <c r="E34" s="81" t="str">
        <f>'Lines - Loading'!E34</f>
        <v>CHAPX1_LOBI3A_1</v>
      </c>
      <c r="F34" s="41">
        <v>0.4309132</v>
      </c>
      <c r="G34" s="39"/>
      <c r="H34" s="40">
        <f>$F34*'Lines - Loading'!G34/100</f>
        <v>0</v>
      </c>
      <c r="I34" s="40">
        <f>$F34*'Lines - Loading'!H34/100</f>
        <v>0</v>
      </c>
      <c r="J34" s="40">
        <f>$F34*'Lines - Loading'!I34/100</f>
        <v>0</v>
      </c>
      <c r="K34" s="40">
        <f>$F34*'Lines - Loading'!J34/100</f>
        <v>0</v>
      </c>
      <c r="L34" s="40">
        <f>$F34*'Lines - Loading'!K34/100</f>
        <v>0</v>
      </c>
      <c r="M34" s="40">
        <f>$F34*'Lines - Loading'!L34/100</f>
        <v>0</v>
      </c>
      <c r="N34" s="40">
        <f>$F34*'Lines - Loading'!M34/100</f>
        <v>0</v>
      </c>
      <c r="O34" s="40">
        <f>$F34*'Lines - Loading'!N34/100</f>
        <v>0</v>
      </c>
      <c r="P34" s="40">
        <f>$F34*'Lines - Loading'!O34/100</f>
        <v>0</v>
      </c>
      <c r="Q34" s="40">
        <f>$F34*'Lines - Loading'!P34/100</f>
        <v>0</v>
      </c>
      <c r="R34" s="40">
        <f>$F34*'Lines - Loading'!Q34/100</f>
        <v>0</v>
      </c>
      <c r="S34" s="40">
        <f>$F34*'Lines - Loading'!R34/100</f>
        <v>0</v>
      </c>
      <c r="T34" s="40">
        <f>$F34*'Lines - Loading'!S34/100</f>
        <v>0</v>
      </c>
      <c r="U34" s="40">
        <f>$F34*'Lines - Loading'!T34/100</f>
        <v>0</v>
      </c>
      <c r="V34" s="40">
        <f>$F34*'Lines - Loading'!U34/100</f>
        <v>0</v>
      </c>
      <c r="W34" s="40">
        <f>$F34*'Lines - Loading'!V34/100</f>
        <v>0</v>
      </c>
      <c r="X34" s="40">
        <f>$F34*'Lines - Loading'!W34/100</f>
        <v>0</v>
      </c>
      <c r="Y34" s="40">
        <f>$F34*'Lines - Loading'!X34/100</f>
        <v>0</v>
      </c>
      <c r="Z34" s="40">
        <f>$F34*'Lines - Loading'!Y34/100</f>
        <v>0</v>
      </c>
      <c r="AA34" s="40">
        <f>$F34*'Lines - Loading'!Z34/100</f>
        <v>0</v>
      </c>
      <c r="AB34" s="40">
        <f>$F34*'Lines - Loading'!AA34/100</f>
        <v>0</v>
      </c>
      <c r="AC34" s="40">
        <f>$F34*'Lines - Loading'!AB34/100</f>
        <v>0</v>
      </c>
      <c r="AD34" s="40">
        <f>$F34*'Lines - Loading'!AC34/100</f>
        <v>0</v>
      </c>
      <c r="AE34" s="40">
        <f>$F34*'Lines - Loading'!AD34/100</f>
        <v>0</v>
      </c>
      <c r="AF34" s="40">
        <f>$F34*'Lines - Loading'!AE34/100</f>
        <v>0.28348537697598414</v>
      </c>
      <c r="AG34" s="40">
        <f>$F34*'Lines - Loading'!AF34/100</f>
        <v>0.28348537697598414</v>
      </c>
      <c r="AH34" s="40">
        <f>$F34*'Lines - Loading'!AG34/100</f>
        <v>0.28348537697598414</v>
      </c>
      <c r="AI34" s="40">
        <f>$F34*'Lines - Loading'!AH34/100</f>
        <v>0.2751807243089997</v>
      </c>
      <c r="AJ34" s="40">
        <f>$F34*'Lines - Loading'!AI34/100</f>
        <v>0.23660423200956571</v>
      </c>
      <c r="AK34" s="40">
        <f>$F34*'Lines - Loading'!AJ34/100</f>
        <v>0.19152500493595742</v>
      </c>
      <c r="AL34" s="40">
        <f>$F34*'Lines - Loading'!AK34/100</f>
        <v>0.19152500493595742</v>
      </c>
      <c r="AM34" s="40">
        <f>$F34*'Lines - Loading'!AL34/100</f>
        <v>0.19152500493595742</v>
      </c>
      <c r="AN34" s="40">
        <f>$F34*'Lines - Loading'!AM34/100</f>
        <v>0.19152500493595742</v>
      </c>
      <c r="AO34" s="40">
        <f>$F34*'Lines - Loading'!AN34/100</f>
        <v>0.19152500493595742</v>
      </c>
      <c r="AP34" s="16"/>
      <c r="AQ34" s="16">
        <f>$F34*'Lines - Loading'!AQ34/100</f>
        <v>0</v>
      </c>
      <c r="AR34" s="16">
        <f>$F34*'Lines - Loading'!I34/100</f>
        <v>0</v>
      </c>
      <c r="AS34" s="16">
        <f>$F34*'Lines - Loading'!AR34/100</f>
        <v>0</v>
      </c>
      <c r="AT34" s="16">
        <f>$F34*'Lines - Loading'!AS34/100</f>
        <v>0</v>
      </c>
      <c r="AU34" s="16">
        <f>$F34*'Lines - Loading'!AT34/100</f>
        <v>0</v>
      </c>
      <c r="AV34" s="16">
        <f>$F34*'Lines - Loading'!AU34/100</f>
        <v>0</v>
      </c>
      <c r="AW34" s="16">
        <f>$F34*'Lines - Loading'!AV34/100</f>
        <v>0</v>
      </c>
      <c r="AX34" s="16">
        <f>$F34*'Lines - Loading'!AW34/100</f>
        <v>0</v>
      </c>
      <c r="AY34" s="16">
        <f>$F34*'Lines - Loading'!AX34/100</f>
        <v>0</v>
      </c>
      <c r="AZ34" s="16">
        <f>$F34*'Lines - Loading'!AY34/100</f>
        <v>0</v>
      </c>
      <c r="BA34" s="16">
        <f>$F34*'Lines - Loading'!AZ34/100</f>
        <v>0</v>
      </c>
      <c r="BB34" s="16">
        <f>$F34*'Lines - Loading'!BA34/100</f>
        <v>0</v>
      </c>
      <c r="BC34" s="16">
        <f>$F34*'Lines - Loading'!BB34/100</f>
        <v>0.28348537697598414</v>
      </c>
      <c r="BD34" s="16">
        <f>$F34*'Lines - Loading'!BC34/100</f>
        <v>0.2751807243089997</v>
      </c>
      <c r="BE34" s="16">
        <f>$F34*'Lines - Loading'!BD34/100</f>
        <v>0.23660423200956571</v>
      </c>
      <c r="BF34" s="16">
        <f>$F34*'Lines - Loading'!BE34/100</f>
        <v>0.19152500493595742</v>
      </c>
      <c r="BG34" s="16"/>
      <c r="BH34" s="16"/>
      <c r="BI34" s="16"/>
      <c r="BJ34" s="16"/>
      <c r="BK34" s="16"/>
    </row>
    <row r="35" spans="4:63" ht="15" customHeight="1" x14ac:dyDescent="0.4">
      <c r="D35" s="2" t="str">
        <f>'Lines - Loading'!D35</f>
        <v>chapelcross33kv</v>
      </c>
      <c r="E35" s="81" t="str">
        <f>'Lines - Loading'!E35</f>
        <v>CHAP3-_GRNA3B_1</v>
      </c>
      <c r="F35" s="41">
        <v>0.43100070000000001</v>
      </c>
      <c r="G35" s="39"/>
      <c r="H35" s="40">
        <f>$F35*'Lines - Loading'!G35/100</f>
        <v>0</v>
      </c>
      <c r="I35" s="40">
        <f>$F35*'Lines - Loading'!H35/100</f>
        <v>0</v>
      </c>
      <c r="J35" s="40">
        <f>$F35*'Lines - Loading'!I35/100</f>
        <v>0</v>
      </c>
      <c r="K35" s="40">
        <f>$F35*'Lines - Loading'!J35/100</f>
        <v>0</v>
      </c>
      <c r="L35" s="40">
        <f>$F35*'Lines - Loading'!K35/100</f>
        <v>0</v>
      </c>
      <c r="M35" s="40">
        <f>$F35*'Lines - Loading'!L35/100</f>
        <v>0</v>
      </c>
      <c r="N35" s="40">
        <f>$F35*'Lines - Loading'!M35/100</f>
        <v>0</v>
      </c>
      <c r="O35" s="40">
        <f>$F35*'Lines - Loading'!N35/100</f>
        <v>0</v>
      </c>
      <c r="P35" s="40">
        <f>$F35*'Lines - Loading'!O35/100</f>
        <v>0</v>
      </c>
      <c r="Q35" s="40">
        <f>$F35*'Lines - Loading'!P35/100</f>
        <v>0</v>
      </c>
      <c r="R35" s="40">
        <f>$F35*'Lines - Loading'!Q35/100</f>
        <v>0</v>
      </c>
      <c r="S35" s="40">
        <f>$F35*'Lines - Loading'!R35/100</f>
        <v>0</v>
      </c>
      <c r="T35" s="40">
        <f>$F35*'Lines - Loading'!S35/100</f>
        <v>0</v>
      </c>
      <c r="U35" s="40">
        <f>$F35*'Lines - Loading'!T35/100</f>
        <v>0</v>
      </c>
      <c r="V35" s="40">
        <f>$F35*'Lines - Loading'!U35/100</f>
        <v>0</v>
      </c>
      <c r="W35" s="40">
        <f>$F35*'Lines - Loading'!V35/100</f>
        <v>0</v>
      </c>
      <c r="X35" s="40">
        <f>$F35*'Lines - Loading'!W35/100</f>
        <v>0</v>
      </c>
      <c r="Y35" s="40">
        <f>$F35*'Lines - Loading'!X35/100</f>
        <v>0</v>
      </c>
      <c r="Z35" s="40">
        <f>$F35*'Lines - Loading'!Y35/100</f>
        <v>0</v>
      </c>
      <c r="AA35" s="40">
        <f>$F35*'Lines - Loading'!Z35/100</f>
        <v>0</v>
      </c>
      <c r="AB35" s="40">
        <f>$F35*'Lines - Loading'!AA35/100</f>
        <v>0</v>
      </c>
      <c r="AC35" s="40">
        <f>$F35*'Lines - Loading'!AB35/100</f>
        <v>0.26517751631403219</v>
      </c>
      <c r="AD35" s="40">
        <f>$F35*'Lines - Loading'!AC35/100</f>
        <v>0.19318873483605159</v>
      </c>
      <c r="AE35" s="40">
        <f>$F35*'Lines - Loading'!AD35/100</f>
        <v>0.19318873483605159</v>
      </c>
      <c r="AF35" s="40">
        <f>$F35*'Lines - Loading'!AE35/100</f>
        <v>0.12947398792723649</v>
      </c>
      <c r="AG35" s="40">
        <f>$F35*'Lines - Loading'!AF35/100</f>
        <v>0.12947398792723649</v>
      </c>
      <c r="AH35" s="40">
        <f>$F35*'Lines - Loading'!AG35/100</f>
        <v>0.12947398792723649</v>
      </c>
      <c r="AI35" s="40">
        <f>$F35*'Lines - Loading'!AH35/100</f>
        <v>0.12757037857262499</v>
      </c>
      <c r="AJ35" s="40">
        <f>$F35*'Lines - Loading'!AI35/100</f>
        <v>0.12788564908525873</v>
      </c>
      <c r="AK35" s="40">
        <f>$F35*'Lines - Loading'!AJ35/100</f>
        <v>8.5323944284988004E-2</v>
      </c>
      <c r="AL35" s="40">
        <f>$F35*'Lines - Loading'!AK35/100</f>
        <v>8.5323944284988004E-2</v>
      </c>
      <c r="AM35" s="40">
        <f>$F35*'Lines - Loading'!AL35/100</f>
        <v>8.5323944284988004E-2</v>
      </c>
      <c r="AN35" s="40">
        <f>$F35*'Lines - Loading'!AM35/100</f>
        <v>8.5323944284988004E-2</v>
      </c>
      <c r="AO35" s="40">
        <f>$F35*'Lines - Loading'!AN35/100</f>
        <v>8.5323944284988004E-2</v>
      </c>
      <c r="AP35" s="16"/>
      <c r="AQ35" s="16">
        <f>$F35*'Lines - Loading'!AQ35/100</f>
        <v>0</v>
      </c>
      <c r="AR35" s="16">
        <f>$F35*'Lines - Loading'!I35/100</f>
        <v>0</v>
      </c>
      <c r="AS35" s="16">
        <f>$F35*'Lines - Loading'!AR35/100</f>
        <v>0</v>
      </c>
      <c r="AT35" s="16">
        <f>$F35*'Lines - Loading'!AS35/100</f>
        <v>0</v>
      </c>
      <c r="AU35" s="16">
        <f>$F35*'Lines - Loading'!AT35/100</f>
        <v>0</v>
      </c>
      <c r="AV35" s="16">
        <f>$F35*'Lines - Loading'!AU35/100</f>
        <v>0</v>
      </c>
      <c r="AW35" s="16">
        <f>$F35*'Lines - Loading'!AV35/100</f>
        <v>0</v>
      </c>
      <c r="AX35" s="16">
        <f>$F35*'Lines - Loading'!AW35/100</f>
        <v>0</v>
      </c>
      <c r="AY35" s="16">
        <f>$F35*'Lines - Loading'!AX35/100</f>
        <v>0</v>
      </c>
      <c r="AZ35" s="16">
        <f>$F35*'Lines - Loading'!AY35/100</f>
        <v>0</v>
      </c>
      <c r="BA35" s="16">
        <f>$F35*'Lines - Loading'!AZ35/100</f>
        <v>0.26517751631403219</v>
      </c>
      <c r="BB35" s="16">
        <f>$F35*'Lines - Loading'!BA35/100</f>
        <v>0.19318873483605159</v>
      </c>
      <c r="BC35" s="16">
        <f>$F35*'Lines - Loading'!BB35/100</f>
        <v>0.12947398792723649</v>
      </c>
      <c r="BD35" s="16">
        <f>$F35*'Lines - Loading'!BC35/100</f>
        <v>0.12757037857262499</v>
      </c>
      <c r="BE35" s="16">
        <f>$F35*'Lines - Loading'!BD35/100</f>
        <v>0.12788564908525873</v>
      </c>
      <c r="BF35" s="16">
        <f>$F35*'Lines - Loading'!BE35/100</f>
        <v>8.5323944284988004E-2</v>
      </c>
      <c r="BG35" s="16"/>
      <c r="BH35" s="16"/>
      <c r="BI35" s="16"/>
      <c r="BJ35" s="16"/>
      <c r="BK35" s="16"/>
    </row>
    <row r="36" spans="4:63" ht="15" customHeight="1" x14ac:dyDescent="0.4">
      <c r="D36" s="2" t="str">
        <f>'Lines - Loading'!D36</f>
        <v>chapelcross33kv</v>
      </c>
      <c r="E36" s="81" t="str">
        <f>'Lines - Loading'!E36</f>
        <v>CHAP3-_MINS3-_1</v>
      </c>
      <c r="F36" s="41">
        <v>0.69981850000000001</v>
      </c>
      <c r="G36" s="39"/>
      <c r="H36" s="40">
        <f>$F36*'Lines - Loading'!G36/100</f>
        <v>0</v>
      </c>
      <c r="I36" s="40">
        <f>$F36*'Lines - Loading'!H36/100</f>
        <v>0</v>
      </c>
      <c r="J36" s="40">
        <f>$F36*'Lines - Loading'!I36/100</f>
        <v>0</v>
      </c>
      <c r="K36" s="40">
        <f>$F36*'Lines - Loading'!J36/100</f>
        <v>0</v>
      </c>
      <c r="L36" s="40">
        <f>$F36*'Lines - Loading'!K36/100</f>
        <v>0</v>
      </c>
      <c r="M36" s="40">
        <f>$F36*'Lines - Loading'!L36/100</f>
        <v>4.7615937425145284E-2</v>
      </c>
      <c r="N36" s="40">
        <f>$F36*'Lines - Loading'!M36/100</f>
        <v>4.7615937425145284E-2</v>
      </c>
      <c r="O36" s="40">
        <f>$F36*'Lines - Loading'!N36/100</f>
        <v>4.7369536751392827E-2</v>
      </c>
      <c r="P36" s="40">
        <f>$F36*'Lines - Loading'!O36/100</f>
        <v>4.7186020437471832E-2</v>
      </c>
      <c r="Q36" s="40">
        <f>$F36*'Lines - Loading'!P36/100</f>
        <v>4.7369536751392827E-2</v>
      </c>
      <c r="R36" s="40">
        <f>$F36*'Lines - Loading'!Q36/100</f>
        <v>4.7369536751392827E-2</v>
      </c>
      <c r="S36" s="40">
        <f>$F36*'Lines - Loading'!R36/100</f>
        <v>4.7369536751392827E-2</v>
      </c>
      <c r="T36" s="40">
        <f>$F36*'Lines - Loading'!S36/100</f>
        <v>4.7186020437471832E-2</v>
      </c>
      <c r="U36" s="40">
        <f>$F36*'Lines - Loading'!T36/100</f>
        <v>4.7186020437471832E-2</v>
      </c>
      <c r="V36" s="40">
        <f>$F36*'Lines - Loading'!U36/100</f>
        <v>4.7186020437471832E-2</v>
      </c>
      <c r="W36" s="40">
        <f>$F36*'Lines - Loading'!V36/100</f>
        <v>4.7186020437471832E-2</v>
      </c>
      <c r="X36" s="40">
        <f>$F36*'Lines - Loading'!W36/100</f>
        <v>4.913845827648624E-2</v>
      </c>
      <c r="Y36" s="40">
        <f>$F36*'Lines - Loading'!X36/100</f>
        <v>4.913845827648624E-2</v>
      </c>
      <c r="Z36" s="40">
        <f>$F36*'Lines - Loading'!Y36/100</f>
        <v>4.9336620891178448E-2</v>
      </c>
      <c r="AA36" s="40">
        <f>$F36*'Lines - Loading'!Z36/100</f>
        <v>4.9336620891178448E-2</v>
      </c>
      <c r="AB36" s="40">
        <f>$F36*'Lines - Loading'!AA36/100</f>
        <v>0.34460107834182113</v>
      </c>
      <c r="AC36" s="40">
        <f>$F36*'Lines - Loading'!AB36/100</f>
        <v>0.34794997938408456</v>
      </c>
      <c r="AD36" s="40">
        <f>$F36*'Lines - Loading'!AC36/100</f>
        <v>0.3357863929813974</v>
      </c>
      <c r="AE36" s="40">
        <f>$F36*'Lines - Loading'!AD36/100</f>
        <v>0.3357863929813974</v>
      </c>
      <c r="AF36" s="40">
        <f>$F36*'Lines - Loading'!AE36/100</f>
        <v>0.36750435427726869</v>
      </c>
      <c r="AG36" s="40">
        <f>$F36*'Lines - Loading'!AF36/100</f>
        <v>0.36750435427726869</v>
      </c>
      <c r="AH36" s="40">
        <f>$F36*'Lines - Loading'!AG36/100</f>
        <v>0.36750435427726869</v>
      </c>
      <c r="AI36" s="40">
        <f>$F36*'Lines - Loading'!AH36/100</f>
        <v>0.34021204645801767</v>
      </c>
      <c r="AJ36" s="40">
        <f>$F36*'Lines - Loading'!AI36/100</f>
        <v>0.34339462399761056</v>
      </c>
      <c r="AK36" s="40">
        <f>$F36*'Lines - Loading'!AJ36/100</f>
        <v>0.33719700650404927</v>
      </c>
      <c r="AL36" s="40">
        <f>$F36*'Lines - Loading'!AK36/100</f>
        <v>0.33719700650404927</v>
      </c>
      <c r="AM36" s="40">
        <f>$F36*'Lines - Loading'!AL36/100</f>
        <v>0.33719700650404927</v>
      </c>
      <c r="AN36" s="40">
        <f>$F36*'Lines - Loading'!AM36/100</f>
        <v>0.33719700650404927</v>
      </c>
      <c r="AO36" s="40">
        <f>$F36*'Lines - Loading'!AN36/100</f>
        <v>0.33719700650404927</v>
      </c>
      <c r="AP36" s="16"/>
      <c r="AQ36" s="16">
        <f>$F36*'Lines - Loading'!AQ36/100</f>
        <v>0</v>
      </c>
      <c r="AR36" s="16">
        <f>$F36*'Lines - Loading'!I36/100</f>
        <v>0</v>
      </c>
      <c r="AS36" s="16">
        <f>$F36*'Lines - Loading'!AR36/100</f>
        <v>0</v>
      </c>
      <c r="AT36" s="16">
        <f>$F36*'Lines - Loading'!AS36/100</f>
        <v>4.7615937425145284E-2</v>
      </c>
      <c r="AU36" s="16">
        <f>$F36*'Lines - Loading'!AT36/100</f>
        <v>4.7570576016312829E-2</v>
      </c>
      <c r="AV36" s="16">
        <f>$F36*'Lines - Loading'!AU36/100</f>
        <v>4.7369536751392827E-2</v>
      </c>
      <c r="AW36" s="16">
        <f>$F36*'Lines - Loading'!AV36/100</f>
        <v>4.7186020437471832E-2</v>
      </c>
      <c r="AX36" s="16">
        <f>$F36*'Lines - Loading'!AW36/100</f>
        <v>4.913845827648624E-2</v>
      </c>
      <c r="AY36" s="16">
        <f>$F36*'Lines - Loading'!AX36/100</f>
        <v>4.9336620891178448E-2</v>
      </c>
      <c r="AZ36" s="16">
        <f>$F36*'Lines - Loading'!AY36/100</f>
        <v>0.34460107834182113</v>
      </c>
      <c r="BA36" s="16">
        <f>$F36*'Lines - Loading'!AZ36/100</f>
        <v>0.34794997938408456</v>
      </c>
      <c r="BB36" s="16">
        <f>$F36*'Lines - Loading'!BA36/100</f>
        <v>0.3357863929813974</v>
      </c>
      <c r="BC36" s="16">
        <f>$F36*'Lines - Loading'!BB36/100</f>
        <v>0.36750435427726869</v>
      </c>
      <c r="BD36" s="16">
        <f>$F36*'Lines - Loading'!BC36/100</f>
        <v>0.34021204645801767</v>
      </c>
      <c r="BE36" s="16">
        <f>$F36*'Lines - Loading'!BD36/100</f>
        <v>0.34339462399761056</v>
      </c>
      <c r="BF36" s="16">
        <f>$F36*'Lines - Loading'!BE36/100</f>
        <v>0.33719700650404927</v>
      </c>
      <c r="BG36" s="16"/>
      <c r="BH36" s="16"/>
      <c r="BI36" s="16"/>
      <c r="BJ36" s="16"/>
      <c r="BK36" s="16"/>
    </row>
    <row r="37" spans="4:63" ht="15" customHeight="1" x14ac:dyDescent="0.4">
      <c r="D37" s="2" t="str">
        <f>'Lines - Loading'!D37</f>
        <v>chapelcross33kv</v>
      </c>
      <c r="E37" s="81" t="str">
        <f>'Lines - Loading'!E37</f>
        <v>CHAP3-_STCR3-_1</v>
      </c>
      <c r="F37" s="41">
        <v>2.799274</v>
      </c>
      <c r="G37" s="39"/>
      <c r="H37" s="40">
        <f>$F37*'Lines - Loading'!G37/100</f>
        <v>0</v>
      </c>
      <c r="I37" s="40">
        <f>$F37*'Lines - Loading'!H37/100</f>
        <v>0</v>
      </c>
      <c r="J37" s="40">
        <f>$F37*'Lines - Loading'!I37/100</f>
        <v>0</v>
      </c>
      <c r="K37" s="40">
        <f>$F37*'Lines - Loading'!J37/100</f>
        <v>0</v>
      </c>
      <c r="L37" s="40">
        <f>$F37*'Lines - Loading'!K37/100</f>
        <v>9.0718559124492698E-2</v>
      </c>
      <c r="M37" s="40">
        <f>$F37*'Lines - Loading'!L37/100</f>
        <v>7.842597819164325E-2</v>
      </c>
      <c r="N37" s="40">
        <f>$F37*'Lines - Loading'!M37/100</f>
        <v>7.842597819164325E-2</v>
      </c>
      <c r="O37" s="40">
        <f>$F37*'Lines - Loading'!N37/100</f>
        <v>0.10312231663769802</v>
      </c>
      <c r="P37" s="40">
        <f>$F37*'Lines - Loading'!O37/100</f>
        <v>0.11977382552785393</v>
      </c>
      <c r="Q37" s="40">
        <f>$F37*'Lines - Loading'!P37/100</f>
        <v>0.10312231663769802</v>
      </c>
      <c r="R37" s="40">
        <f>$F37*'Lines - Loading'!Q37/100</f>
        <v>0.10312231663769802</v>
      </c>
      <c r="S37" s="40">
        <f>$F37*'Lines - Loading'!R37/100</f>
        <v>0.10312231663769802</v>
      </c>
      <c r="T37" s="40">
        <f>$F37*'Lines - Loading'!S37/100</f>
        <v>0.11977382552785393</v>
      </c>
      <c r="U37" s="40">
        <f>$F37*'Lines - Loading'!T37/100</f>
        <v>0.11977382552785393</v>
      </c>
      <c r="V37" s="40">
        <f>$F37*'Lines - Loading'!U37/100</f>
        <v>0.11977382552785393</v>
      </c>
      <c r="W37" s="40">
        <f>$F37*'Lines - Loading'!V37/100</f>
        <v>0.11977382552785393</v>
      </c>
      <c r="X37" s="40">
        <f>$F37*'Lines - Loading'!W37/100</f>
        <v>0.45796794696936494</v>
      </c>
      <c r="Y37" s="40">
        <f>$F37*'Lines - Loading'!X37/100</f>
        <v>0.45796794696936494</v>
      </c>
      <c r="Z37" s="40">
        <f>$F37*'Lines - Loading'!Y37/100</f>
        <v>0.54041113681077324</v>
      </c>
      <c r="AA37" s="40">
        <f>$F37*'Lines - Loading'!Z37/100</f>
        <v>0.54041113681077324</v>
      </c>
      <c r="AB37" s="40">
        <f>$F37*'Lines - Loading'!AA37/100</f>
        <v>0.31183562431188094</v>
      </c>
      <c r="AC37" s="40">
        <f>$F37*'Lines - Loading'!AB37/100</f>
        <v>0.44565390535387989</v>
      </c>
      <c r="AD37" s="40">
        <f>$F37*'Lines - Loading'!AC37/100</f>
        <v>0.35064642198145707</v>
      </c>
      <c r="AE37" s="40">
        <f>$F37*'Lines - Loading'!AD37/100</f>
        <v>0.35064642198145707</v>
      </c>
      <c r="AF37" s="40">
        <f>$F37*'Lines - Loading'!AE37/100</f>
        <v>0.73291792298220915</v>
      </c>
      <c r="AG37" s="40">
        <f>$F37*'Lines - Loading'!AF37/100</f>
        <v>0.73291792298220915</v>
      </c>
      <c r="AH37" s="40">
        <f>$F37*'Lines - Loading'!AG37/100</f>
        <v>0.73291792298220915</v>
      </c>
      <c r="AI37" s="40">
        <f>$F37*'Lines - Loading'!AH37/100</f>
        <v>0.58865001038659637</v>
      </c>
      <c r="AJ37" s="40">
        <f>$F37*'Lines - Loading'!AI37/100</f>
        <v>0.63720627036959931</v>
      </c>
      <c r="AK37" s="40">
        <f>$F37*'Lines - Loading'!AJ37/100</f>
        <v>0.55081448126331234</v>
      </c>
      <c r="AL37" s="40">
        <f>$F37*'Lines - Loading'!AK37/100</f>
        <v>0.55081448126331234</v>
      </c>
      <c r="AM37" s="40">
        <f>$F37*'Lines - Loading'!AL37/100</f>
        <v>0.55081448126331234</v>
      </c>
      <c r="AN37" s="40">
        <f>$F37*'Lines - Loading'!AM37/100</f>
        <v>0.55081448126331234</v>
      </c>
      <c r="AO37" s="40">
        <f>$F37*'Lines - Loading'!AN37/100</f>
        <v>0.55081448126331234</v>
      </c>
      <c r="AP37" s="16"/>
      <c r="AQ37" s="16">
        <f>$F37*'Lines - Loading'!AQ37/100</f>
        <v>9.0718559124492698E-2</v>
      </c>
      <c r="AR37" s="16">
        <f>$F37*'Lines - Loading'!I37/100</f>
        <v>0</v>
      </c>
      <c r="AS37" s="16">
        <f>$F37*'Lines - Loading'!AR37/100</f>
        <v>9.0718559124492698E-2</v>
      </c>
      <c r="AT37" s="16">
        <f>$F37*'Lines - Loading'!AS37/100</f>
        <v>7.842597819164325E-2</v>
      </c>
      <c r="AU37" s="16">
        <f>$F37*'Lines - Loading'!AT37/100</f>
        <v>8.5538340428863949E-2</v>
      </c>
      <c r="AV37" s="16">
        <f>$F37*'Lines - Loading'!AU37/100</f>
        <v>0.10312231663769802</v>
      </c>
      <c r="AW37" s="16">
        <f>$F37*'Lines - Loading'!AV37/100</f>
        <v>0.11977382552785393</v>
      </c>
      <c r="AX37" s="16">
        <f>$F37*'Lines - Loading'!AW37/100</f>
        <v>0.45796794696936494</v>
      </c>
      <c r="AY37" s="16">
        <f>$F37*'Lines - Loading'!AX37/100</f>
        <v>0.54041113681077324</v>
      </c>
      <c r="AZ37" s="16">
        <f>$F37*'Lines - Loading'!AY37/100</f>
        <v>0.31183562431188094</v>
      </c>
      <c r="BA37" s="16">
        <f>$F37*'Lines - Loading'!AZ37/100</f>
        <v>0.44565390535387989</v>
      </c>
      <c r="BB37" s="16">
        <f>$F37*'Lines - Loading'!BA37/100</f>
        <v>0.35064642198145707</v>
      </c>
      <c r="BC37" s="16">
        <f>$F37*'Lines - Loading'!BB37/100</f>
        <v>0.73291792298220915</v>
      </c>
      <c r="BD37" s="16">
        <f>$F37*'Lines - Loading'!BC37/100</f>
        <v>0.58865001038659637</v>
      </c>
      <c r="BE37" s="16">
        <f>$F37*'Lines - Loading'!BD37/100</f>
        <v>0.63720627036959931</v>
      </c>
      <c r="BF37" s="16">
        <f>$F37*'Lines - Loading'!BE37/100</f>
        <v>0.55081448126331234</v>
      </c>
      <c r="BG37" s="16"/>
      <c r="BH37" s="16"/>
      <c r="BI37" s="16"/>
      <c r="BJ37" s="16"/>
      <c r="BK37" s="16"/>
    </row>
    <row r="38" spans="4:63" ht="15" customHeight="1" x14ac:dyDescent="0.4">
      <c r="D38" s="2" t="str">
        <f>'Lines - Loading'!D38</f>
        <v>chapelcross33kv</v>
      </c>
      <c r="E38" s="81" t="str">
        <f>'Lines - Loading'!E38</f>
        <v>LOBI3B_LOBIT2_1</v>
      </c>
      <c r="F38" s="41">
        <v>17.477969999999999</v>
      </c>
      <c r="G38" s="39"/>
      <c r="H38" s="40">
        <f>$F38*'Lines - Loading'!G38/100</f>
        <v>0</v>
      </c>
      <c r="I38" s="40">
        <f>$F38*'Lines - Loading'!H38/100</f>
        <v>0</v>
      </c>
      <c r="J38" s="40">
        <f>$F38*'Lines - Loading'!I38/100</f>
        <v>0</v>
      </c>
      <c r="K38" s="40">
        <f>$F38*'Lines - Loading'!J38/100</f>
        <v>0</v>
      </c>
      <c r="L38" s="40">
        <f>$F38*'Lines - Loading'!K38/100</f>
        <v>0</v>
      </c>
      <c r="M38" s="40">
        <f>$F38*'Lines - Loading'!L38/100</f>
        <v>0</v>
      </c>
      <c r="N38" s="40">
        <f>$F38*'Lines - Loading'!M38/100</f>
        <v>0</v>
      </c>
      <c r="O38" s="40">
        <f>$F38*'Lines - Loading'!N38/100</f>
        <v>0</v>
      </c>
      <c r="P38" s="40">
        <f>$F38*'Lines - Loading'!O38/100</f>
        <v>0</v>
      </c>
      <c r="Q38" s="40">
        <f>$F38*'Lines - Loading'!P38/100</f>
        <v>0</v>
      </c>
      <c r="R38" s="40">
        <f>$F38*'Lines - Loading'!Q38/100</f>
        <v>0</v>
      </c>
      <c r="S38" s="40">
        <f>$F38*'Lines - Loading'!R38/100</f>
        <v>0</v>
      </c>
      <c r="T38" s="40">
        <f>$F38*'Lines - Loading'!S38/100</f>
        <v>0</v>
      </c>
      <c r="U38" s="40">
        <f>$F38*'Lines - Loading'!T38/100</f>
        <v>0</v>
      </c>
      <c r="V38" s="40">
        <f>$F38*'Lines - Loading'!U38/100</f>
        <v>0</v>
      </c>
      <c r="W38" s="40">
        <f>$F38*'Lines - Loading'!V38/100</f>
        <v>0</v>
      </c>
      <c r="X38" s="40">
        <f>$F38*'Lines - Loading'!W38/100</f>
        <v>0</v>
      </c>
      <c r="Y38" s="40">
        <f>$F38*'Lines - Loading'!X38/100</f>
        <v>0</v>
      </c>
      <c r="Z38" s="40">
        <f>$F38*'Lines - Loading'!Y38/100</f>
        <v>0</v>
      </c>
      <c r="AA38" s="40">
        <f>$F38*'Lines - Loading'!Z38/100</f>
        <v>0</v>
      </c>
      <c r="AB38" s="40">
        <f>$F38*'Lines - Loading'!AA38/100</f>
        <v>0</v>
      </c>
      <c r="AC38" s="40">
        <f>$F38*'Lines - Loading'!AB38/100</f>
        <v>0</v>
      </c>
      <c r="AD38" s="40">
        <f>$F38*'Lines - Loading'!AC38/100</f>
        <v>0</v>
      </c>
      <c r="AE38" s="40">
        <f>$F38*'Lines - Loading'!AD38/100</f>
        <v>0</v>
      </c>
      <c r="AF38" s="40">
        <f>$F38*'Lines - Loading'!AE38/100</f>
        <v>0.28573613069794374</v>
      </c>
      <c r="AG38" s="40">
        <f>$F38*'Lines - Loading'!AF38/100</f>
        <v>0.28573613069794374</v>
      </c>
      <c r="AH38" s="40">
        <f>$F38*'Lines - Loading'!AG38/100</f>
        <v>0.28573613069794374</v>
      </c>
      <c r="AI38" s="40">
        <f>$F38*'Lines - Loading'!AH38/100</f>
        <v>0.13289876928926417</v>
      </c>
      <c r="AJ38" s="40">
        <f>$F38*'Lines - Loading'!AI38/100</f>
        <v>0.13557840257621825</v>
      </c>
      <c r="AK38" s="40">
        <f>$F38*'Lines - Loading'!AJ38/100</f>
        <v>0.14157559765871555</v>
      </c>
      <c r="AL38" s="40">
        <f>$F38*'Lines - Loading'!AK38/100</f>
        <v>0.14157559765871555</v>
      </c>
      <c r="AM38" s="40">
        <f>$F38*'Lines - Loading'!AL38/100</f>
        <v>0.14157559765871555</v>
      </c>
      <c r="AN38" s="40">
        <f>$F38*'Lines - Loading'!AM38/100</f>
        <v>0.14157559765871555</v>
      </c>
      <c r="AO38" s="40">
        <f>$F38*'Lines - Loading'!AN38/100</f>
        <v>0.14157559765871555</v>
      </c>
      <c r="AP38" s="40"/>
      <c r="AQ38" s="40">
        <f>$F38*'Lines - Loading'!AQ38/100</f>
        <v>0</v>
      </c>
      <c r="AR38" s="40">
        <f>$F38*'Lines - Loading'!I38/100</f>
        <v>0</v>
      </c>
      <c r="AS38" s="40">
        <f>$F38*'Lines - Loading'!AR38/100</f>
        <v>0</v>
      </c>
      <c r="AT38" s="40">
        <f>$F38*'Lines - Loading'!AS38/100</f>
        <v>0</v>
      </c>
      <c r="AU38" s="40">
        <f>$F38*'Lines - Loading'!AT38/100</f>
        <v>0</v>
      </c>
      <c r="AV38" s="40">
        <f>$F38*'Lines - Loading'!AU38/100</f>
        <v>0</v>
      </c>
      <c r="AW38" s="40">
        <f>$F38*'Lines - Loading'!AV38/100</f>
        <v>0</v>
      </c>
      <c r="AX38" s="40">
        <f>$F38*'Lines - Loading'!AW38/100</f>
        <v>0</v>
      </c>
      <c r="AY38" s="40">
        <f>$F38*'Lines - Loading'!AX38/100</f>
        <v>0</v>
      </c>
      <c r="AZ38" s="40">
        <f>$F38*'Lines - Loading'!AY38/100</f>
        <v>0</v>
      </c>
      <c r="BA38" s="40">
        <f>$F38*'Lines - Loading'!AZ38/100</f>
        <v>0</v>
      </c>
      <c r="BB38" s="40">
        <f>$F38*'Lines - Loading'!BA38/100</f>
        <v>0</v>
      </c>
      <c r="BC38" s="40">
        <f>$F38*'Lines - Loading'!BB38/100</f>
        <v>0.28573613069794374</v>
      </c>
      <c r="BD38" s="40">
        <f>$F38*'Lines - Loading'!BC38/100</f>
        <v>0.13289876928926417</v>
      </c>
      <c r="BE38" s="40">
        <f>$F38*'Lines - Loading'!BD38/100</f>
        <v>0.13557840257621825</v>
      </c>
      <c r="BF38" s="40">
        <f>$F38*'Lines - Loading'!BE38/100</f>
        <v>0.14157559765871555</v>
      </c>
      <c r="BG38" s="16"/>
      <c r="BH38" s="16"/>
      <c r="BI38" s="16"/>
      <c r="BJ38" s="16"/>
      <c r="BK38" s="16"/>
    </row>
    <row r="39" spans="4:63" ht="15" customHeight="1" x14ac:dyDescent="0.4">
      <c r="D39" s="2" t="str">
        <f>'Lines - Loading'!D39</f>
        <v>chapelcross33kv</v>
      </c>
      <c r="E39" s="81" t="str">
        <f>'Lines - Loading'!E39</f>
        <v>lne_AL048A_GRNA1-_1</v>
      </c>
      <c r="F39" s="41">
        <v>0.63</v>
      </c>
      <c r="G39" s="39"/>
      <c r="H39" s="40">
        <f>$F39*'Lines - Loading'!G39/100</f>
        <v>0</v>
      </c>
      <c r="I39" s="40">
        <f>$F39*'Lines - Loading'!H39/100</f>
        <v>0</v>
      </c>
      <c r="J39" s="40">
        <f>$F39*'Lines - Loading'!I39/100</f>
        <v>0</v>
      </c>
      <c r="K39" s="40">
        <f>$F39*'Lines - Loading'!J39/100</f>
        <v>0</v>
      </c>
      <c r="L39" s="40">
        <f>$F39*'Lines - Loading'!K39/100</f>
        <v>0</v>
      </c>
      <c r="M39" s="40">
        <f>$F39*'Lines - Loading'!L39/100</f>
        <v>0</v>
      </c>
      <c r="N39" s="40">
        <f>$F39*'Lines - Loading'!M39/100</f>
        <v>0</v>
      </c>
      <c r="O39" s="40">
        <f>$F39*'Lines - Loading'!N39/100</f>
        <v>1.6021416729801977E-3</v>
      </c>
      <c r="P39" s="40">
        <f>$F39*'Lines - Loading'!O39/100</f>
        <v>5.6426051639730012E-3</v>
      </c>
      <c r="Q39" s="40">
        <f>$F39*'Lines - Loading'!P39/100</f>
        <v>1.6021416729801977E-3</v>
      </c>
      <c r="R39" s="40">
        <f>$F39*'Lines - Loading'!Q39/100</f>
        <v>1.6021416729801977E-3</v>
      </c>
      <c r="S39" s="40">
        <f>$F39*'Lines - Loading'!R39/100</f>
        <v>1.6021416729801977E-3</v>
      </c>
      <c r="T39" s="40">
        <f>$F39*'Lines - Loading'!S39/100</f>
        <v>5.6426051639730012E-3</v>
      </c>
      <c r="U39" s="40">
        <f>$F39*'Lines - Loading'!T39/100</f>
        <v>5.6426051639730012E-3</v>
      </c>
      <c r="V39" s="40">
        <f>$F39*'Lines - Loading'!U39/100</f>
        <v>5.6426051639730012E-3</v>
      </c>
      <c r="W39" s="40">
        <f>$F39*'Lines - Loading'!V39/100</f>
        <v>5.6426051639730012E-3</v>
      </c>
      <c r="X39" s="40">
        <f>$F39*'Lines - Loading'!W39/100</f>
        <v>4.4409948820796604E-3</v>
      </c>
      <c r="Y39" s="40">
        <f>$F39*'Lines - Loading'!X39/100</f>
        <v>4.4409948820796604E-3</v>
      </c>
      <c r="Z39" s="40">
        <f>$F39*'Lines - Loading'!Y39/100</f>
        <v>4.4234540822542887E-3</v>
      </c>
      <c r="AA39" s="40">
        <f>$F39*'Lines - Loading'!Z39/100</f>
        <v>4.4234540822542887E-3</v>
      </c>
      <c r="AB39" s="40">
        <f>$F39*'Lines - Loading'!AA39/100</f>
        <v>4.5020347526488367E-3</v>
      </c>
      <c r="AC39" s="40">
        <f>$F39*'Lines - Loading'!AB39/100</f>
        <v>4.4929124187139905E-3</v>
      </c>
      <c r="AD39" s="40">
        <f>$F39*'Lines - Loading'!AC39/100</f>
        <v>5.6049117945719392E-3</v>
      </c>
      <c r="AE39" s="40">
        <f>$F39*'Lines - Loading'!AD39/100</f>
        <v>5.6049117945719392E-3</v>
      </c>
      <c r="AF39" s="40">
        <f>$F39*'Lines - Loading'!AE39/100</f>
        <v>4.4523665137682685E-3</v>
      </c>
      <c r="AG39" s="40">
        <f>$F39*'Lines - Loading'!AF39/100</f>
        <v>4.4523665137682685E-3</v>
      </c>
      <c r="AH39" s="40">
        <f>$F39*'Lines - Loading'!AG39/100</f>
        <v>4.4523665137682685E-3</v>
      </c>
      <c r="AI39" s="40">
        <f>$F39*'Lines - Loading'!AH39/100</f>
        <v>5.5800138347284235E-3</v>
      </c>
      <c r="AJ39" s="40">
        <f>$F39*'Lines - Loading'!AI39/100</f>
        <v>4.5056271405916164E-3</v>
      </c>
      <c r="AK39" s="40">
        <f>$F39*'Lines - Loading'!AJ39/100</f>
        <v>5.5954857269403923E-3</v>
      </c>
      <c r="AL39" s="40">
        <f>$F39*'Lines - Loading'!AK39/100</f>
        <v>5.5954857269403923E-3</v>
      </c>
      <c r="AM39" s="40">
        <f>$F39*'Lines - Loading'!AL39/100</f>
        <v>5.5954857269403923E-3</v>
      </c>
      <c r="AN39" s="40">
        <f>$F39*'Lines - Loading'!AM39/100</f>
        <v>5.5954857269403923E-3</v>
      </c>
      <c r="AO39" s="40">
        <f>$F39*'Lines - Loading'!AN39/100</f>
        <v>5.5954857269403923E-3</v>
      </c>
      <c r="AP39" s="16"/>
      <c r="AQ39" s="16">
        <f>$F39*'Lines - Loading'!AQ39/100</f>
        <v>0</v>
      </c>
      <c r="AR39" s="16">
        <f>$F39*'Lines - Loading'!I39/100</f>
        <v>0</v>
      </c>
      <c r="AS39" s="16">
        <f>$F39*'Lines - Loading'!AR39/100</f>
        <v>0</v>
      </c>
      <c r="AT39" s="16">
        <f>$F39*'Lines - Loading'!AS39/100</f>
        <v>0</v>
      </c>
      <c r="AU39" s="16">
        <f>$F39*'Lines - Loading'!AT39/100</f>
        <v>0</v>
      </c>
      <c r="AV39" s="16">
        <f>$F39*'Lines - Loading'!AU39/100</f>
        <v>1.6021416729801977E-3</v>
      </c>
      <c r="AW39" s="16">
        <f>$F39*'Lines - Loading'!AV39/100</f>
        <v>5.6426051639730012E-3</v>
      </c>
      <c r="AX39" s="16">
        <f>$F39*'Lines - Loading'!AW39/100</f>
        <v>4.4409948820796604E-3</v>
      </c>
      <c r="AY39" s="16">
        <f>$F39*'Lines - Loading'!AX39/100</f>
        <v>4.4234540822542887E-3</v>
      </c>
      <c r="AZ39" s="16">
        <f>$F39*'Lines - Loading'!AY39/100</f>
        <v>4.5020347526488367E-3</v>
      </c>
      <c r="BA39" s="16">
        <f>$F39*'Lines - Loading'!AZ39/100</f>
        <v>4.4929124187139905E-3</v>
      </c>
      <c r="BB39" s="16">
        <f>$F39*'Lines - Loading'!BA39/100</f>
        <v>5.6049117945719392E-3</v>
      </c>
      <c r="BC39" s="16">
        <f>$F39*'Lines - Loading'!BB39/100</f>
        <v>4.4523665137682685E-3</v>
      </c>
      <c r="BD39" s="16">
        <f>$F39*'Lines - Loading'!BC39/100</f>
        <v>5.5800138347284235E-3</v>
      </c>
      <c r="BE39" s="16">
        <f>$F39*'Lines - Loading'!BD39/100</f>
        <v>4.5056271405916164E-3</v>
      </c>
      <c r="BF39" s="16">
        <f>$F39*'Lines - Loading'!BE39/100</f>
        <v>5.5954857269403923E-3</v>
      </c>
      <c r="BG39" s="16"/>
      <c r="BH39" s="16"/>
      <c r="BI39" s="16"/>
      <c r="BJ39" s="16"/>
      <c r="BK39" s="16"/>
    </row>
    <row r="40" spans="4:63" ht="15" customHeight="1" x14ac:dyDescent="0.4">
      <c r="D40" s="2" t="str">
        <f>'Lines - Loading'!D40</f>
        <v>chapelcross33kv</v>
      </c>
      <c r="E40" s="81" t="str">
        <f>'Lines - Loading'!E40</f>
        <v>lne_CHAP1-_AL048A_1</v>
      </c>
      <c r="F40" s="41">
        <v>0.57735000000000003</v>
      </c>
      <c r="G40" s="39"/>
      <c r="H40" s="40">
        <f>$F40*'Lines - Loading'!G40/100</f>
        <v>0</v>
      </c>
      <c r="I40" s="40">
        <f>$F40*'Lines - Loading'!H40/100</f>
        <v>0</v>
      </c>
      <c r="J40" s="40">
        <f>$F40*'Lines - Loading'!I40/100</f>
        <v>0</v>
      </c>
      <c r="K40" s="40">
        <f>$F40*'Lines - Loading'!J40/100</f>
        <v>0</v>
      </c>
      <c r="L40" s="40">
        <f>$F40*'Lines - Loading'!K40/100</f>
        <v>0</v>
      </c>
      <c r="M40" s="40">
        <f>$F40*'Lines - Loading'!L40/100</f>
        <v>0</v>
      </c>
      <c r="N40" s="40">
        <f>$F40*'Lines - Loading'!M40/100</f>
        <v>0</v>
      </c>
      <c r="O40" s="40">
        <f>$F40*'Lines - Loading'!N40/100</f>
        <v>4.406967919451556E-3</v>
      </c>
      <c r="P40" s="40">
        <f>$F40*'Lines - Loading'!O40/100</f>
        <v>8.460890991635505E-3</v>
      </c>
      <c r="Q40" s="40">
        <f>$F40*'Lines - Loading'!P40/100</f>
        <v>4.406967919451556E-3</v>
      </c>
      <c r="R40" s="40">
        <f>$F40*'Lines - Loading'!Q40/100</f>
        <v>4.406967919451556E-3</v>
      </c>
      <c r="S40" s="40">
        <f>$F40*'Lines - Loading'!R40/100</f>
        <v>4.406967919451556E-3</v>
      </c>
      <c r="T40" s="40">
        <f>$F40*'Lines - Loading'!S40/100</f>
        <v>8.460890991635505E-3</v>
      </c>
      <c r="U40" s="40">
        <f>$F40*'Lines - Loading'!T40/100</f>
        <v>8.460890991635505E-3</v>
      </c>
      <c r="V40" s="40">
        <f>$F40*'Lines - Loading'!U40/100</f>
        <v>8.460890991635505E-3</v>
      </c>
      <c r="W40" s="40">
        <f>$F40*'Lines - Loading'!V40/100</f>
        <v>8.460890991635505E-3</v>
      </c>
      <c r="X40" s="40">
        <f>$F40*'Lines - Loading'!W40/100</f>
        <v>6.6406253213850529E-3</v>
      </c>
      <c r="Y40" s="40">
        <f>$F40*'Lines - Loading'!X40/100</f>
        <v>6.6406253213850529E-3</v>
      </c>
      <c r="Z40" s="40">
        <f>$F40*'Lines - Loading'!Y40/100</f>
        <v>6.6143965149462738E-3</v>
      </c>
      <c r="AA40" s="40">
        <f>$F40*'Lines - Loading'!Z40/100</f>
        <v>6.6143965149462738E-3</v>
      </c>
      <c r="AB40" s="40">
        <f>$F40*'Lines - Loading'!AA40/100</f>
        <v>6.7319118022360598E-3</v>
      </c>
      <c r="AC40" s="40">
        <f>$F40*'Lines - Loading'!AB40/100</f>
        <v>6.7182711373897199E-3</v>
      </c>
      <c r="AD40" s="40">
        <f>$F40*'Lines - Loading'!AC40/100</f>
        <v>8.3726804795312502E-3</v>
      </c>
      <c r="AE40" s="40">
        <f>$F40*'Lines - Loading'!AD40/100</f>
        <v>8.3726804795312502E-3</v>
      </c>
      <c r="AF40" s="40">
        <f>$F40*'Lines - Loading'!AE40/100</f>
        <v>6.6576339831716791E-3</v>
      </c>
      <c r="AG40" s="40">
        <f>$F40*'Lines - Loading'!AF40/100</f>
        <v>6.6576339831716791E-3</v>
      </c>
      <c r="AH40" s="40">
        <f>$F40*'Lines - Loading'!AG40/100</f>
        <v>6.6576339831716791E-3</v>
      </c>
      <c r="AI40" s="40">
        <f>$F40*'Lines - Loading'!AH40/100</f>
        <v>8.3355549337031255E-3</v>
      </c>
      <c r="AJ40" s="40">
        <f>$F40*'Lines - Loading'!AI40/100</f>
        <v>6.737283515667096E-3</v>
      </c>
      <c r="AK40" s="40">
        <f>$F40*'Lines - Loading'!AJ40/100</f>
        <v>8.3586727928239395E-3</v>
      </c>
      <c r="AL40" s="40">
        <f>$F40*'Lines - Loading'!AK40/100</f>
        <v>8.3586727928239395E-3</v>
      </c>
      <c r="AM40" s="40">
        <f>$F40*'Lines - Loading'!AL40/100</f>
        <v>8.3586727928239395E-3</v>
      </c>
      <c r="AN40" s="40">
        <f>$F40*'Lines - Loading'!AM40/100</f>
        <v>8.3586727928239395E-3</v>
      </c>
      <c r="AO40" s="40">
        <f>$F40*'Lines - Loading'!AN40/100</f>
        <v>8.3586727928239395E-3</v>
      </c>
      <c r="AP40" s="16"/>
      <c r="AQ40" s="16">
        <f>$F40*'Lines - Loading'!AQ40/100</f>
        <v>0</v>
      </c>
      <c r="AR40" s="16">
        <f>$F40*'Lines - Loading'!I40/100</f>
        <v>0</v>
      </c>
      <c r="AS40" s="16">
        <f>$F40*'Lines - Loading'!AR40/100</f>
        <v>0</v>
      </c>
      <c r="AT40" s="16">
        <f>$F40*'Lines - Loading'!AS40/100</f>
        <v>0</v>
      </c>
      <c r="AU40" s="16">
        <f>$F40*'Lines - Loading'!AT40/100</f>
        <v>0</v>
      </c>
      <c r="AV40" s="16">
        <f>$F40*'Lines - Loading'!AU40/100</f>
        <v>4.406967919451556E-3</v>
      </c>
      <c r="AW40" s="16">
        <f>$F40*'Lines - Loading'!AV40/100</f>
        <v>8.460890991635505E-3</v>
      </c>
      <c r="AX40" s="16">
        <f>$F40*'Lines - Loading'!AW40/100</f>
        <v>6.6406253213850529E-3</v>
      </c>
      <c r="AY40" s="16">
        <f>$F40*'Lines - Loading'!AX40/100</f>
        <v>6.6143965149462738E-3</v>
      </c>
      <c r="AZ40" s="16">
        <f>$F40*'Lines - Loading'!AY40/100</f>
        <v>6.7319118022360598E-3</v>
      </c>
      <c r="BA40" s="16">
        <f>$F40*'Lines - Loading'!AZ40/100</f>
        <v>6.7182711373897199E-3</v>
      </c>
      <c r="BB40" s="16">
        <f>$F40*'Lines - Loading'!BA40/100</f>
        <v>8.3726804795312502E-3</v>
      </c>
      <c r="BC40" s="16">
        <f>$F40*'Lines - Loading'!BB40/100</f>
        <v>6.6576339831716791E-3</v>
      </c>
      <c r="BD40" s="16">
        <f>$F40*'Lines - Loading'!BC40/100</f>
        <v>8.3355549337031255E-3</v>
      </c>
      <c r="BE40" s="16">
        <f>$F40*'Lines - Loading'!BD40/100</f>
        <v>6.737283515667096E-3</v>
      </c>
      <c r="BF40" s="16">
        <f>$F40*'Lines - Loading'!BE40/100</f>
        <v>8.3586727928239395E-3</v>
      </c>
      <c r="BG40" s="16"/>
      <c r="BH40" s="16"/>
      <c r="BI40" s="16"/>
      <c r="BJ40" s="16"/>
      <c r="BK40" s="16"/>
    </row>
    <row r="41" spans="4:63" ht="15" customHeight="1" x14ac:dyDescent="0.4">
      <c r="D41" s="2" t="str">
        <f>'Lines - Loading'!D41</f>
        <v>chapelcross33kv</v>
      </c>
      <c r="E41" s="81" t="str">
        <f>'Lines - Loading'!E41</f>
        <v>lne_AL048B_GRNA1-_1</v>
      </c>
      <c r="F41" s="41">
        <v>0.63</v>
      </c>
      <c r="G41" s="39"/>
      <c r="H41" s="40">
        <f>$F41*'Lines - Loading'!G41/100</f>
        <v>0</v>
      </c>
      <c r="I41" s="40">
        <f>$F41*'Lines - Loading'!H41/100</f>
        <v>0</v>
      </c>
      <c r="J41" s="40">
        <f>$F41*'Lines - Loading'!I41/100</f>
        <v>0</v>
      </c>
      <c r="K41" s="40">
        <f>$F41*'Lines - Loading'!J41/100</f>
        <v>0</v>
      </c>
      <c r="L41" s="40">
        <f>$F41*'Lines - Loading'!K41/100</f>
        <v>0</v>
      </c>
      <c r="M41" s="40">
        <f>$F41*'Lines - Loading'!L41/100</f>
        <v>0</v>
      </c>
      <c r="N41" s="40">
        <f>$F41*'Lines - Loading'!M41/100</f>
        <v>0</v>
      </c>
      <c r="O41" s="40">
        <f>$F41*'Lines - Loading'!N41/100</f>
        <v>1.9857801378362066E-5</v>
      </c>
      <c r="P41" s="40">
        <f>$F41*'Lines - Loading'!O41/100</f>
        <v>1.9987926799653522E-5</v>
      </c>
      <c r="Q41" s="40">
        <f>$F41*'Lines - Loading'!P41/100</f>
        <v>1.9857801378362066E-5</v>
      </c>
      <c r="R41" s="40">
        <f>$F41*'Lines - Loading'!Q41/100</f>
        <v>1.9857801378362066E-5</v>
      </c>
      <c r="S41" s="40">
        <f>$F41*'Lines - Loading'!R41/100</f>
        <v>1.9857801378362066E-5</v>
      </c>
      <c r="T41" s="40">
        <f>$F41*'Lines - Loading'!S41/100</f>
        <v>1.9987926799653522E-5</v>
      </c>
      <c r="U41" s="40">
        <f>$F41*'Lines - Loading'!T41/100</f>
        <v>1.9987926799653522E-5</v>
      </c>
      <c r="V41" s="40">
        <f>$F41*'Lines - Loading'!U41/100</f>
        <v>1.9987926799653522E-5</v>
      </c>
      <c r="W41" s="40">
        <f>$F41*'Lines - Loading'!V41/100</f>
        <v>1.9987926799653522E-5</v>
      </c>
      <c r="X41" s="40">
        <f>$F41*'Lines - Loading'!W41/100</f>
        <v>1.559475634101301E-5</v>
      </c>
      <c r="Y41" s="40">
        <f>$F41*'Lines - Loading'!X41/100</f>
        <v>1.559475634101301E-5</v>
      </c>
      <c r="Z41" s="40">
        <f>$F41*'Lines - Loading'!Y41/100</f>
        <v>1.5533160891296815E-5</v>
      </c>
      <c r="AA41" s="40">
        <f>$F41*'Lines - Loading'!Z41/100</f>
        <v>1.5533160891296815E-5</v>
      </c>
      <c r="AB41" s="40">
        <f>$F41*'Lines - Loading'!AA41/100</f>
        <v>1.580919681608544E-5</v>
      </c>
      <c r="AC41" s="40">
        <f>$F41*'Lines - Loading'!AB41/100</f>
        <v>1.5777163125825688E-5</v>
      </c>
      <c r="AD41" s="40">
        <f>$F41*'Lines - Loading'!AC41/100</f>
        <v>1.9619301936319391E-5</v>
      </c>
      <c r="AE41" s="40">
        <f>$F41*'Lines - Loading'!AD41/100</f>
        <v>1.9619301936319391E-5</v>
      </c>
      <c r="AF41" s="40">
        <f>$F41*'Lines - Loading'!AE41/100</f>
        <v>1.5634721595415016E-5</v>
      </c>
      <c r="AG41" s="40">
        <f>$F41*'Lines - Loading'!AF41/100</f>
        <v>1.5634721595415016E-5</v>
      </c>
      <c r="AH41" s="40">
        <f>$F41*'Lines - Loading'!AG41/100</f>
        <v>1.5634721595415016E-5</v>
      </c>
      <c r="AI41" s="40">
        <f>$F41*'Lines - Loading'!AH41/100</f>
        <v>1.953263904903511E-5</v>
      </c>
      <c r="AJ41" s="40">
        <f>$F41*'Lines - Loading'!AI41/100</f>
        <v>1.5821811723899217E-5</v>
      </c>
      <c r="AK41" s="40">
        <f>$F41*'Lines - Loading'!AJ41/100</f>
        <v>1.9586835086367805E-5</v>
      </c>
      <c r="AL41" s="40">
        <f>$F41*'Lines - Loading'!AK41/100</f>
        <v>1.9586835086367805E-5</v>
      </c>
      <c r="AM41" s="40">
        <f>$F41*'Lines - Loading'!AL41/100</f>
        <v>1.9586835086367805E-5</v>
      </c>
      <c r="AN41" s="40">
        <f>$F41*'Lines - Loading'!AM41/100</f>
        <v>1.9586835086367805E-5</v>
      </c>
      <c r="AO41" s="40">
        <f>$F41*'Lines - Loading'!AN41/100</f>
        <v>1.9586835086367805E-5</v>
      </c>
      <c r="AP41" s="16"/>
      <c r="AQ41" s="16">
        <f>$F41*'Lines - Loading'!AQ41/100</f>
        <v>0</v>
      </c>
      <c r="AR41" s="16">
        <f>$F41*'Lines - Loading'!I41/100</f>
        <v>0</v>
      </c>
      <c r="AS41" s="16">
        <f>$F41*'Lines - Loading'!AR41/100</f>
        <v>0</v>
      </c>
      <c r="AT41" s="16">
        <f>$F41*'Lines - Loading'!AS41/100</f>
        <v>0</v>
      </c>
      <c r="AU41" s="16">
        <f>$F41*'Lines - Loading'!AT41/100</f>
        <v>0</v>
      </c>
      <c r="AV41" s="16">
        <f>$F41*'Lines - Loading'!AU41/100</f>
        <v>1.9857801378362066E-5</v>
      </c>
      <c r="AW41" s="16">
        <f>$F41*'Lines - Loading'!AV41/100</f>
        <v>1.9987926799653522E-5</v>
      </c>
      <c r="AX41" s="16">
        <f>$F41*'Lines - Loading'!AW41/100</f>
        <v>1.559475634101301E-5</v>
      </c>
      <c r="AY41" s="16">
        <f>$F41*'Lines - Loading'!AX41/100</f>
        <v>1.5533160891296815E-5</v>
      </c>
      <c r="AZ41" s="16">
        <f>$F41*'Lines - Loading'!AY41/100</f>
        <v>1.580919681608544E-5</v>
      </c>
      <c r="BA41" s="16">
        <f>$F41*'Lines - Loading'!AZ41/100</f>
        <v>1.5777163125825688E-5</v>
      </c>
      <c r="BB41" s="16">
        <f>$F41*'Lines - Loading'!BA41/100</f>
        <v>1.9619301936319391E-5</v>
      </c>
      <c r="BC41" s="16">
        <f>$F41*'Lines - Loading'!BB41/100</f>
        <v>1.5634721595415016E-5</v>
      </c>
      <c r="BD41" s="16">
        <f>$F41*'Lines - Loading'!BC41/100</f>
        <v>1.953263904903511E-5</v>
      </c>
      <c r="BE41" s="16">
        <f>$F41*'Lines - Loading'!BD41/100</f>
        <v>1.5821811723899217E-5</v>
      </c>
      <c r="BF41" s="16">
        <f>$F41*'Lines - Loading'!BE41/100</f>
        <v>1.9586835086367805E-5</v>
      </c>
      <c r="BG41" s="16"/>
      <c r="BH41" s="16"/>
      <c r="BI41" s="16"/>
      <c r="BJ41" s="16"/>
      <c r="BK41" s="16"/>
    </row>
    <row r="42" spans="4:63" ht="15" customHeight="1" x14ac:dyDescent="0.4">
      <c r="D42" s="2" t="str">
        <f>'Lines - Loading'!D42</f>
        <v>chapelcross33kv</v>
      </c>
      <c r="E42" s="81" t="str">
        <f>'Lines - Loading'!E42</f>
        <v>lne_CHAP1-_AL048B_1</v>
      </c>
      <c r="F42" s="41">
        <v>0.57730000000000004</v>
      </c>
      <c r="G42" s="39"/>
      <c r="H42" s="40">
        <f>$F42*'Lines - Loading'!G42/100</f>
        <v>0</v>
      </c>
      <c r="I42" s="40">
        <f>$F42*'Lines - Loading'!H42/100</f>
        <v>0</v>
      </c>
      <c r="J42" s="40">
        <f>$F42*'Lines - Loading'!I42/100</f>
        <v>0</v>
      </c>
      <c r="K42" s="40">
        <f>$F42*'Lines - Loading'!J42/100</f>
        <v>0</v>
      </c>
      <c r="L42" s="40">
        <f>$F42*'Lines - Loading'!K42/100</f>
        <v>0</v>
      </c>
      <c r="M42" s="40">
        <f>$F42*'Lines - Loading'!L42/100</f>
        <v>0</v>
      </c>
      <c r="N42" s="40">
        <f>$F42*'Lines - Loading'!M42/100</f>
        <v>0</v>
      </c>
      <c r="O42" s="40">
        <f>$F42*'Lines - Loading'!N42/100</f>
        <v>1.9856072589693392E-5</v>
      </c>
      <c r="P42" s="40">
        <f>$F42*'Lines - Loading'!O42/100</f>
        <v>1.9986186683383865E-5</v>
      </c>
      <c r="Q42" s="40">
        <f>$F42*'Lines - Loading'!P42/100</f>
        <v>1.9856072589693392E-5</v>
      </c>
      <c r="R42" s="40">
        <f>$F42*'Lines - Loading'!Q42/100</f>
        <v>1.9856072589693392E-5</v>
      </c>
      <c r="S42" s="40">
        <f>$F42*'Lines - Loading'!R42/100</f>
        <v>1.9856072589693392E-5</v>
      </c>
      <c r="T42" s="40">
        <f>$F42*'Lines - Loading'!S42/100</f>
        <v>1.9986186683383865E-5</v>
      </c>
      <c r="U42" s="40">
        <f>$F42*'Lines - Loading'!T42/100</f>
        <v>1.9986186683383865E-5</v>
      </c>
      <c r="V42" s="40">
        <f>$F42*'Lines - Loading'!U42/100</f>
        <v>1.9986186683383865E-5</v>
      </c>
      <c r="W42" s="40">
        <f>$F42*'Lines - Loading'!V42/100</f>
        <v>1.9986186683383865E-5</v>
      </c>
      <c r="X42" s="40">
        <f>$F42*'Lines - Loading'!W42/100</f>
        <v>1.5593398687298393E-5</v>
      </c>
      <c r="Y42" s="40">
        <f>$F42*'Lines - Loading'!X42/100</f>
        <v>1.5593398687298393E-5</v>
      </c>
      <c r="Z42" s="40">
        <f>$F42*'Lines - Loading'!Y42/100</f>
        <v>1.5531808596669013E-5</v>
      </c>
      <c r="AA42" s="40">
        <f>$F42*'Lines - Loading'!Z42/100</f>
        <v>1.5531808596669013E-5</v>
      </c>
      <c r="AB42" s="40">
        <f>$F42*'Lines - Loading'!AA42/100</f>
        <v>1.5807820492363328E-5</v>
      </c>
      <c r="AC42" s="40">
        <f>$F42*'Lines - Loading'!AB42/100</f>
        <v>1.5775789594524483E-5</v>
      </c>
      <c r="AD42" s="40">
        <f>$F42*'Lines - Loading'!AC42/100</f>
        <v>1.9617593913344183E-5</v>
      </c>
      <c r="AE42" s="40">
        <f>$F42*'Lines - Loading'!AD42/100</f>
        <v>1.9617593913344183E-5</v>
      </c>
      <c r="AF42" s="40">
        <f>$F42*'Lines - Loading'!AE42/100</f>
        <v>1.5633360466038723E-5</v>
      </c>
      <c r="AG42" s="40">
        <f>$F42*'Lines - Loading'!AF42/100</f>
        <v>1.5633360466038723E-5</v>
      </c>
      <c r="AH42" s="40">
        <f>$F42*'Lines - Loading'!AG42/100</f>
        <v>1.5633360466038723E-5</v>
      </c>
      <c r="AI42" s="40">
        <f>$F42*'Lines - Loading'!AH42/100</f>
        <v>1.9530938570624037E-5</v>
      </c>
      <c r="AJ42" s="40">
        <f>$F42*'Lines - Loading'!AI42/100</f>
        <v>1.5820434306130089E-5</v>
      </c>
      <c r="AK42" s="40">
        <f>$F42*'Lines - Loading'!AJ42/100</f>
        <v>1.958512989118089E-5</v>
      </c>
      <c r="AL42" s="40">
        <f>$F42*'Lines - Loading'!AK42/100</f>
        <v>1.958512989118089E-5</v>
      </c>
      <c r="AM42" s="40">
        <f>$F42*'Lines - Loading'!AL42/100</f>
        <v>1.958512989118089E-5</v>
      </c>
      <c r="AN42" s="40">
        <f>$F42*'Lines - Loading'!AM42/100</f>
        <v>1.958512989118089E-5</v>
      </c>
      <c r="AO42" s="40">
        <f>$F42*'Lines - Loading'!AN42/100</f>
        <v>1.958512989118089E-5</v>
      </c>
      <c r="AP42" s="16"/>
      <c r="AQ42" s="16">
        <f>$F42*'Lines - Loading'!AQ42/100</f>
        <v>0</v>
      </c>
      <c r="AR42" s="16">
        <f>$F42*'Lines - Loading'!I42/100</f>
        <v>0</v>
      </c>
      <c r="AS42" s="16">
        <f>$F42*'Lines - Loading'!AR42/100</f>
        <v>0</v>
      </c>
      <c r="AT42" s="16">
        <f>$F42*'Lines - Loading'!AS42/100</f>
        <v>0</v>
      </c>
      <c r="AU42" s="16">
        <f>$F42*'Lines - Loading'!AT42/100</f>
        <v>0</v>
      </c>
      <c r="AV42" s="16">
        <f>$F42*'Lines - Loading'!AU42/100</f>
        <v>1.9856072589693392E-5</v>
      </c>
      <c r="AW42" s="16">
        <f>$F42*'Lines - Loading'!AV42/100</f>
        <v>1.9986186683383865E-5</v>
      </c>
      <c r="AX42" s="16">
        <f>$F42*'Lines - Loading'!AW42/100</f>
        <v>1.5593398687298393E-5</v>
      </c>
      <c r="AY42" s="16">
        <f>$F42*'Lines - Loading'!AX42/100</f>
        <v>1.5531808596669013E-5</v>
      </c>
      <c r="AZ42" s="16">
        <f>$F42*'Lines - Loading'!AY42/100</f>
        <v>1.5807820492363328E-5</v>
      </c>
      <c r="BA42" s="16">
        <f>$F42*'Lines - Loading'!AZ42/100</f>
        <v>1.5775789594524483E-5</v>
      </c>
      <c r="BB42" s="16">
        <f>$F42*'Lines - Loading'!BA42/100</f>
        <v>1.9617593913344183E-5</v>
      </c>
      <c r="BC42" s="16">
        <f>$F42*'Lines - Loading'!BB42/100</f>
        <v>1.5633360466038723E-5</v>
      </c>
      <c r="BD42" s="16">
        <f>$F42*'Lines - Loading'!BC42/100</f>
        <v>1.9530938570624037E-5</v>
      </c>
      <c r="BE42" s="16">
        <f>$F42*'Lines - Loading'!BD42/100</f>
        <v>1.5820434306130089E-5</v>
      </c>
      <c r="BF42" s="16">
        <f>$F42*'Lines - Loading'!BE42/100</f>
        <v>1.958512989118089E-5</v>
      </c>
      <c r="BG42" s="16"/>
      <c r="BH42" s="16"/>
      <c r="BI42" s="16"/>
      <c r="BJ42" s="16"/>
      <c r="BK42" s="16"/>
    </row>
    <row r="43" spans="4:63" ht="15" customHeight="1" x14ac:dyDescent="0.4">
      <c r="D43" s="2" t="str">
        <f>'Lines - Loading'!D43</f>
        <v>chapelcross33kv</v>
      </c>
      <c r="E43" s="11" t="str">
        <f>'Lines - Loading'!E43</f>
        <v>CHAP08_CHAPX3_1</v>
      </c>
      <c r="F43" s="39">
        <v>999</v>
      </c>
      <c r="G43" s="39"/>
      <c r="H43" s="40">
        <f>$F43*'Lines - Loading'!G43/100</f>
        <v>0</v>
      </c>
      <c r="I43" s="40">
        <f>$F43*'Lines - Loading'!H43/100</f>
        <v>0</v>
      </c>
      <c r="J43" s="40">
        <f>$F43*'Lines - Loading'!I43/100</f>
        <v>0</v>
      </c>
      <c r="K43" s="40">
        <f>$F43*'Lines - Loading'!J43/100</f>
        <v>0</v>
      </c>
      <c r="L43" s="40">
        <f>$F43*'Lines - Loading'!K43/100</f>
        <v>0</v>
      </c>
      <c r="M43" s="40">
        <f>$F43*'Lines - Loading'!L43/100</f>
        <v>0</v>
      </c>
      <c r="N43" s="40">
        <f>$F43*'Lines - Loading'!M43/100</f>
        <v>0</v>
      </c>
      <c r="O43" s="40">
        <f>$F43*'Lines - Loading'!N43/100</f>
        <v>0</v>
      </c>
      <c r="P43" s="40">
        <f>$F43*'Lines - Loading'!O43/100</f>
        <v>0</v>
      </c>
      <c r="Q43" s="40">
        <f>$F43*'Lines - Loading'!P43/100</f>
        <v>0</v>
      </c>
      <c r="R43" s="40">
        <f>$F43*'Lines - Loading'!Q43/100</f>
        <v>0</v>
      </c>
      <c r="S43" s="40">
        <f>$F43*'Lines - Loading'!R43/100</f>
        <v>0</v>
      </c>
      <c r="T43" s="40">
        <f>$F43*'Lines - Loading'!S43/100</f>
        <v>0</v>
      </c>
      <c r="U43" s="40">
        <f>$F43*'Lines - Loading'!T43/100</f>
        <v>0</v>
      </c>
      <c r="V43" s="40">
        <f>$F43*'Lines - Loading'!U43/100</f>
        <v>0</v>
      </c>
      <c r="W43" s="40">
        <f>$F43*'Lines - Loading'!V43/100</f>
        <v>0</v>
      </c>
      <c r="X43" s="40">
        <f>$F43*'Lines - Loading'!W43/100</f>
        <v>0</v>
      </c>
      <c r="Y43" s="40">
        <f>$F43*'Lines - Loading'!X43/100</f>
        <v>0</v>
      </c>
      <c r="Z43" s="40">
        <f>$F43*'Lines - Loading'!Y43/100</f>
        <v>0</v>
      </c>
      <c r="AA43" s="40">
        <f>$F43*'Lines - Loading'!Z43/100</f>
        <v>0</v>
      </c>
      <c r="AB43" s="40">
        <f>$F43*'Lines - Loading'!AA43/100</f>
        <v>0</v>
      </c>
      <c r="AC43" s="40">
        <f>$F43*'Lines - Loading'!AB43/100</f>
        <v>0</v>
      </c>
      <c r="AD43" s="40">
        <f>$F43*'Lines - Loading'!AC43/100</f>
        <v>0</v>
      </c>
      <c r="AE43" s="40">
        <f>$F43*'Lines - Loading'!AD43/100</f>
        <v>0</v>
      </c>
      <c r="AF43" s="40">
        <f>$F43*'Lines - Loading'!AE43/100</f>
        <v>0</v>
      </c>
      <c r="AG43" s="40">
        <f>$F43*'Lines - Loading'!AF43/100</f>
        <v>0</v>
      </c>
      <c r="AH43" s="40">
        <f>$F43*'Lines - Loading'!AG43/100</f>
        <v>0</v>
      </c>
      <c r="AI43" s="40">
        <f>$F43*'Lines - Loading'!AH43/100</f>
        <v>0</v>
      </c>
      <c r="AJ43" s="40">
        <f>$F43*'Lines - Loading'!AI43/100</f>
        <v>0</v>
      </c>
      <c r="AK43" s="40">
        <f>$F43*'Lines - Loading'!AJ43/100</f>
        <v>0</v>
      </c>
      <c r="AL43" s="40">
        <f>$F43*'Lines - Loading'!AK43/100</f>
        <v>0</v>
      </c>
      <c r="AM43" s="40">
        <f>$F43*'Lines - Loading'!AL43/100</f>
        <v>0</v>
      </c>
      <c r="AN43" s="40">
        <f>$F43*'Lines - Loading'!AM43/100</f>
        <v>0</v>
      </c>
      <c r="AO43" s="40">
        <f>$F43*'Lines - Loading'!AN43/100</f>
        <v>0</v>
      </c>
      <c r="AP43" s="16"/>
      <c r="AQ43" s="16">
        <v>999</v>
      </c>
      <c r="AR43" s="16">
        <v>999</v>
      </c>
      <c r="AS43" s="16">
        <v>999</v>
      </c>
      <c r="AT43" s="16">
        <v>999</v>
      </c>
      <c r="AU43" s="16">
        <v>999</v>
      </c>
      <c r="AV43" s="16">
        <v>999</v>
      </c>
      <c r="AW43" s="16">
        <v>999</v>
      </c>
      <c r="AX43" s="16">
        <v>999</v>
      </c>
      <c r="AY43" s="16">
        <v>999</v>
      </c>
      <c r="AZ43" s="16">
        <v>999</v>
      </c>
      <c r="BA43" s="16">
        <v>999</v>
      </c>
      <c r="BB43" s="16">
        <v>999</v>
      </c>
      <c r="BC43" s="16">
        <v>999</v>
      </c>
      <c r="BD43" s="16">
        <v>999</v>
      </c>
      <c r="BE43" s="16">
        <v>999</v>
      </c>
      <c r="BF43" s="16">
        <v>999</v>
      </c>
      <c r="BG43" s="16"/>
      <c r="BH43" s="16"/>
      <c r="BI43" s="16"/>
      <c r="BJ43" s="16"/>
      <c r="BK43" s="2"/>
    </row>
    <row r="44" spans="4:63" ht="15" customHeight="1" x14ac:dyDescent="0.4">
      <c r="D44" s="2" t="str">
        <f>'Lines - Loading'!D44</f>
        <v>chapelcross33kv</v>
      </c>
      <c r="E44" s="11" t="str">
        <f>'Lines - Loading'!E44</f>
        <v>CHAP3-_SOLWAY</v>
      </c>
      <c r="F44" s="39">
        <v>999</v>
      </c>
      <c r="G44" s="39"/>
      <c r="H44" s="40">
        <f>$F44*'Lines - Loading'!G44/100</f>
        <v>0</v>
      </c>
      <c r="I44" s="40">
        <f>$F44*'Lines - Loading'!H44/100</f>
        <v>0</v>
      </c>
      <c r="J44" s="40">
        <f>$F44*'Lines - Loading'!I44/100</f>
        <v>0</v>
      </c>
      <c r="K44" s="40">
        <f>$F44*'Lines - Loading'!J44/100</f>
        <v>0</v>
      </c>
      <c r="L44" s="40">
        <f>$F44*'Lines - Loading'!K44/100</f>
        <v>0</v>
      </c>
      <c r="M44" s="40">
        <f>$F44*'Lines - Loading'!L44/100</f>
        <v>0</v>
      </c>
      <c r="N44" s="40">
        <f>$F44*'Lines - Loading'!M44/100</f>
        <v>0</v>
      </c>
      <c r="O44" s="40">
        <f>$F44*'Lines - Loading'!N44/100</f>
        <v>0</v>
      </c>
      <c r="P44" s="40">
        <f>$F44*'Lines - Loading'!O44/100</f>
        <v>0</v>
      </c>
      <c r="Q44" s="40">
        <f>$F44*'Lines - Loading'!P44/100</f>
        <v>0</v>
      </c>
      <c r="R44" s="40">
        <f>$F44*'Lines - Loading'!Q44/100</f>
        <v>0</v>
      </c>
      <c r="S44" s="40">
        <f>$F44*'Lines - Loading'!R44/100</f>
        <v>0</v>
      </c>
      <c r="T44" s="40">
        <f>$F44*'Lines - Loading'!S44/100</f>
        <v>0</v>
      </c>
      <c r="U44" s="40">
        <f>$F44*'Lines - Loading'!T44/100</f>
        <v>0</v>
      </c>
      <c r="V44" s="40">
        <f>$F44*'Lines - Loading'!U44/100</f>
        <v>0</v>
      </c>
      <c r="W44" s="40">
        <f>$F44*'Lines - Loading'!V44/100</f>
        <v>0</v>
      </c>
      <c r="X44" s="40">
        <f>$F44*'Lines - Loading'!W44/100</f>
        <v>0</v>
      </c>
      <c r="Y44" s="40">
        <f>$F44*'Lines - Loading'!X44/100</f>
        <v>0</v>
      </c>
      <c r="Z44" s="40">
        <f>$F44*'Lines - Loading'!Y44/100</f>
        <v>0</v>
      </c>
      <c r="AA44" s="40">
        <f>$F44*'Lines - Loading'!Z44/100</f>
        <v>0</v>
      </c>
      <c r="AB44" s="40">
        <f>$F44*'Lines - Loading'!AA44/100</f>
        <v>0</v>
      </c>
      <c r="AC44" s="40">
        <f>$F44*'Lines - Loading'!AB44/100</f>
        <v>0</v>
      </c>
      <c r="AD44" s="40">
        <f>$F44*'Lines - Loading'!AC44/100</f>
        <v>0</v>
      </c>
      <c r="AE44" s="40">
        <f>$F44*'Lines - Loading'!AD44/100</f>
        <v>0</v>
      </c>
      <c r="AF44" s="40">
        <f>$F44*'Lines - Loading'!AE44/100</f>
        <v>0</v>
      </c>
      <c r="AG44" s="40">
        <f>$F44*'Lines - Loading'!AF44/100</f>
        <v>0</v>
      </c>
      <c r="AH44" s="40">
        <f>$F44*'Lines - Loading'!AG44/100</f>
        <v>0</v>
      </c>
      <c r="AI44" s="40">
        <f>$F44*'Lines - Loading'!AH44/100</f>
        <v>0</v>
      </c>
      <c r="AJ44" s="40">
        <f>$F44*'Lines - Loading'!AI44/100</f>
        <v>0</v>
      </c>
      <c r="AK44" s="40">
        <f>$F44*'Lines - Loading'!AJ44/100</f>
        <v>0</v>
      </c>
      <c r="AL44" s="40">
        <f>$F44*'Lines - Loading'!AK44/100</f>
        <v>0</v>
      </c>
      <c r="AM44" s="40">
        <f>$F44*'Lines - Loading'!AL44/100</f>
        <v>0</v>
      </c>
      <c r="AN44" s="40">
        <f>$F44*'Lines - Loading'!AM44/100</f>
        <v>0</v>
      </c>
      <c r="AO44" s="40">
        <f>$F44*'Lines - Loading'!AN44/100</f>
        <v>0</v>
      </c>
      <c r="AP44" s="16"/>
      <c r="AQ44" s="16">
        <v>999</v>
      </c>
      <c r="AR44" s="16">
        <v>999</v>
      </c>
      <c r="AS44" s="16">
        <v>999</v>
      </c>
      <c r="AT44" s="16">
        <v>999</v>
      </c>
      <c r="AU44" s="16">
        <v>999</v>
      </c>
      <c r="AV44" s="16">
        <v>999</v>
      </c>
      <c r="AW44" s="16">
        <v>999</v>
      </c>
      <c r="AX44" s="16">
        <v>999</v>
      </c>
      <c r="AY44" s="16">
        <v>999</v>
      </c>
      <c r="AZ44" s="16">
        <v>999</v>
      </c>
      <c r="BA44" s="16">
        <v>999</v>
      </c>
      <c r="BB44" s="16">
        <v>999</v>
      </c>
      <c r="BC44" s="16">
        <v>999</v>
      </c>
      <c r="BD44" s="16">
        <v>999</v>
      </c>
      <c r="BE44" s="16">
        <v>999</v>
      </c>
      <c r="BF44" s="16">
        <v>999</v>
      </c>
      <c r="BG44" s="16"/>
      <c r="BH44" s="16"/>
      <c r="BI44" s="16"/>
      <c r="BJ44" s="16"/>
      <c r="BK44" s="16"/>
    </row>
    <row r="45" spans="4:63" ht="15" customHeight="1" x14ac:dyDescent="0.4">
      <c r="D45" s="2" t="str">
        <f>'Lines - Loading'!D45</f>
        <v>chapelcross132kv</v>
      </c>
      <c r="E45" s="11" t="str">
        <f>'Lines - Loading'!E45</f>
        <v>CHAP3A1</v>
      </c>
      <c r="F45" s="36">
        <v>999</v>
      </c>
      <c r="H45" s="16">
        <f>$F45*'Lines - Loading'!G45/100</f>
        <v>0</v>
      </c>
      <c r="I45" s="16">
        <f>$F45*'Lines - Loading'!H45/100</f>
        <v>0</v>
      </c>
      <c r="J45" s="16">
        <f>$F45*'Lines - Loading'!I45/100</f>
        <v>0</v>
      </c>
      <c r="K45" s="16">
        <f>$F45*'Lines - Loading'!J45/100</f>
        <v>0</v>
      </c>
      <c r="L45" s="16">
        <f>$F45*'Lines - Loading'!K45/100</f>
        <v>9.9900000000000003E-2</v>
      </c>
      <c r="M45" s="16">
        <f>$F45*'Lines - Loading'!L45/100</f>
        <v>9.9900000000000003E-2</v>
      </c>
      <c r="N45" s="16">
        <f>$F45*'Lines - Loading'!M45/100</f>
        <v>9.9900000000000003E-2</v>
      </c>
      <c r="O45" s="16">
        <f>$F45*'Lines - Loading'!N45/100</f>
        <v>9.9900000000000003E-2</v>
      </c>
      <c r="P45" s="16">
        <f>$F45*'Lines - Loading'!O45/100</f>
        <v>9.9900000000000003E-2</v>
      </c>
      <c r="Q45" s="16">
        <f>$F45*'Lines - Loading'!P45/100</f>
        <v>9.9900000000000003E-2</v>
      </c>
      <c r="R45" s="16">
        <f>$F45*'Lines - Loading'!Q45/100</f>
        <v>9.9900000000000003E-2</v>
      </c>
      <c r="S45" s="16">
        <f>$F45*'Lines - Loading'!R45/100</f>
        <v>9.9900000000000003E-2</v>
      </c>
      <c r="T45" s="16">
        <f>$F45*'Lines - Loading'!S45/100</f>
        <v>9.9900000000000003E-2</v>
      </c>
      <c r="U45" s="16">
        <f>$F45*'Lines - Loading'!T45/100</f>
        <v>9.9900000000000003E-2</v>
      </c>
      <c r="V45" s="16">
        <f>$F45*'Lines - Loading'!U45/100</f>
        <v>9.9900000000000003E-2</v>
      </c>
      <c r="W45" s="16">
        <f>$F45*'Lines - Loading'!V45/100</f>
        <v>9.9900000000000003E-2</v>
      </c>
      <c r="X45" s="16">
        <f>$F45*'Lines - Loading'!W45/100</f>
        <v>9.9900000000000003E-2</v>
      </c>
      <c r="Y45" s="16">
        <f>$F45*'Lines - Loading'!X45/100</f>
        <v>9.9900000000000003E-2</v>
      </c>
      <c r="Z45" s="16">
        <f>$F45*'Lines - Loading'!Y45/100</f>
        <v>9.9900000000000003E-2</v>
      </c>
      <c r="AA45" s="16">
        <f>$F45*'Lines - Loading'!Z45/100</f>
        <v>9.9900000000000003E-2</v>
      </c>
      <c r="AB45" s="16">
        <f>$F45*'Lines - Loading'!AA45/100</f>
        <v>9.9900000000000003E-2</v>
      </c>
      <c r="AC45" s="16">
        <f>$F45*'Lines - Loading'!AB45/100</f>
        <v>9.9900000000000003E-2</v>
      </c>
      <c r="AD45" s="16">
        <f>$F45*'Lines - Loading'!AC45/100</f>
        <v>9.9900000000000003E-2</v>
      </c>
      <c r="AE45" s="16">
        <f>$F45*'Lines - Loading'!AD45/100</f>
        <v>9.9900000000000003E-2</v>
      </c>
      <c r="AF45" s="16">
        <f>$F45*'Lines - Loading'!AE45/100</f>
        <v>9.9900000000000003E-2</v>
      </c>
      <c r="AG45" s="16">
        <f>$F45*'Lines - Loading'!AF45/100</f>
        <v>9.9900000000000003E-2</v>
      </c>
      <c r="AH45" s="16">
        <f>$F45*'Lines - Loading'!AG45/100</f>
        <v>9.9900000000000003E-2</v>
      </c>
      <c r="AI45" s="16">
        <f>$F45*'Lines - Loading'!AH45/100</f>
        <v>9.9900000000000003E-2</v>
      </c>
      <c r="AJ45" s="16">
        <f>$F45*'Lines - Loading'!AI45/100</f>
        <v>9.9900000000000003E-2</v>
      </c>
      <c r="AK45" s="16">
        <f>$F45*'Lines - Loading'!AJ45/100</f>
        <v>9.9900000000000003E-2</v>
      </c>
      <c r="AL45" s="16">
        <f>$F45*'Lines - Loading'!AK45/100</f>
        <v>9.9900000000000003E-2</v>
      </c>
      <c r="AM45" s="16">
        <f>$F45*'Lines - Loading'!AL45/100</f>
        <v>9.9900000000000003E-2</v>
      </c>
      <c r="AN45" s="16">
        <f>$F45*'Lines - Loading'!AM45/100</f>
        <v>9.9900000000000003E-2</v>
      </c>
      <c r="AO45" s="16">
        <f>$F45*'Lines - Loading'!AN45/100</f>
        <v>9.9900000000000003E-2</v>
      </c>
      <c r="AP45" s="16"/>
      <c r="AQ45" s="16">
        <v>999</v>
      </c>
      <c r="AR45" s="16">
        <v>999</v>
      </c>
      <c r="AS45" s="16">
        <v>999</v>
      </c>
      <c r="AT45" s="16">
        <v>999</v>
      </c>
      <c r="AU45" s="16">
        <v>999</v>
      </c>
      <c r="AV45" s="16">
        <v>999</v>
      </c>
      <c r="AW45" s="16">
        <v>999</v>
      </c>
      <c r="AX45" s="16">
        <v>999</v>
      </c>
      <c r="AY45" s="16">
        <v>999</v>
      </c>
      <c r="AZ45" s="16">
        <v>999</v>
      </c>
      <c r="BA45" s="16">
        <v>999</v>
      </c>
      <c r="BB45" s="16">
        <v>999</v>
      </c>
      <c r="BC45" s="16">
        <v>999</v>
      </c>
      <c r="BD45" s="16">
        <v>999</v>
      </c>
      <c r="BE45" s="16">
        <v>999</v>
      </c>
      <c r="BF45" s="16">
        <v>999</v>
      </c>
      <c r="BG45" s="16"/>
      <c r="BH45" s="16"/>
      <c r="BI45" s="16"/>
      <c r="BJ45" s="16"/>
      <c r="BK45" s="16"/>
    </row>
    <row r="46" spans="4:63" ht="15" customHeight="1" x14ac:dyDescent="0.4">
      <c r="D46" s="2" t="str">
        <f>'Lines - Loading'!D46</f>
        <v>chapelcross132kv</v>
      </c>
      <c r="E46" s="11" t="str">
        <f>'Lines - Loading'!E46</f>
        <v>CHAP3A2</v>
      </c>
      <c r="F46" s="36">
        <v>999</v>
      </c>
      <c r="H46" s="16">
        <f>$F46*'Lines - Loading'!G46/100</f>
        <v>0</v>
      </c>
      <c r="I46" s="16">
        <f>$F46*'Lines - Loading'!H46/100</f>
        <v>0</v>
      </c>
      <c r="J46" s="16">
        <f>$F46*'Lines - Loading'!I46/100</f>
        <v>0</v>
      </c>
      <c r="K46" s="16">
        <f>$F46*'Lines - Loading'!J46/100</f>
        <v>0</v>
      </c>
      <c r="L46" s="16">
        <f>$F46*'Lines - Loading'!K46/100</f>
        <v>9.9900000000000003E-2</v>
      </c>
      <c r="M46" s="16">
        <f>$F46*'Lines - Loading'!L46/100</f>
        <v>9.9900000000000003E-2</v>
      </c>
      <c r="N46" s="16">
        <f>$F46*'Lines - Loading'!M46/100</f>
        <v>9.9900000000000003E-2</v>
      </c>
      <c r="O46" s="16">
        <f>$F46*'Lines - Loading'!N46/100</f>
        <v>9.9900000000000003E-2</v>
      </c>
      <c r="P46" s="16">
        <f>$F46*'Lines - Loading'!O46/100</f>
        <v>9.9900000000000003E-2</v>
      </c>
      <c r="Q46" s="16">
        <f>$F46*'Lines - Loading'!P46/100</f>
        <v>9.9900000000000003E-2</v>
      </c>
      <c r="R46" s="16">
        <f>$F46*'Lines - Loading'!Q46/100</f>
        <v>9.9900000000000003E-2</v>
      </c>
      <c r="S46" s="16">
        <f>$F46*'Lines - Loading'!R46/100</f>
        <v>9.9900000000000003E-2</v>
      </c>
      <c r="T46" s="16">
        <f>$F46*'Lines - Loading'!S46/100</f>
        <v>9.9900000000000003E-2</v>
      </c>
      <c r="U46" s="16">
        <f>$F46*'Lines - Loading'!T46/100</f>
        <v>9.9900000000000003E-2</v>
      </c>
      <c r="V46" s="16">
        <f>$F46*'Lines - Loading'!U46/100</f>
        <v>9.9900000000000003E-2</v>
      </c>
      <c r="W46" s="16">
        <f>$F46*'Lines - Loading'!V46/100</f>
        <v>9.9900000000000003E-2</v>
      </c>
      <c r="X46" s="16">
        <f>$F46*'Lines - Loading'!W46/100</f>
        <v>9.9900000000000003E-2</v>
      </c>
      <c r="Y46" s="16">
        <f>$F46*'Lines - Loading'!X46/100</f>
        <v>9.9900000000000003E-2</v>
      </c>
      <c r="Z46" s="16">
        <f>$F46*'Lines - Loading'!Y46/100</f>
        <v>9.9900000000000003E-2</v>
      </c>
      <c r="AA46" s="16">
        <f>$F46*'Lines - Loading'!Z46/100</f>
        <v>9.9900000000000003E-2</v>
      </c>
      <c r="AB46" s="16">
        <f>$F46*'Lines - Loading'!AA46/100</f>
        <v>9.9900000000000003E-2</v>
      </c>
      <c r="AC46" s="16">
        <f>$F46*'Lines - Loading'!AB46/100</f>
        <v>9.9900000000000003E-2</v>
      </c>
      <c r="AD46" s="16">
        <f>$F46*'Lines - Loading'!AC46/100</f>
        <v>9.9900000000000003E-2</v>
      </c>
      <c r="AE46" s="16">
        <f>$F46*'Lines - Loading'!AD46/100</f>
        <v>9.9900000000000003E-2</v>
      </c>
      <c r="AF46" s="16">
        <f>$F46*'Lines - Loading'!AE46/100</f>
        <v>9.9900000000000003E-2</v>
      </c>
      <c r="AG46" s="16">
        <f>$F46*'Lines - Loading'!AF46/100</f>
        <v>9.9900000000000003E-2</v>
      </c>
      <c r="AH46" s="16">
        <f>$F46*'Lines - Loading'!AG46/100</f>
        <v>9.9900000000000003E-2</v>
      </c>
      <c r="AI46" s="16">
        <f>$F46*'Lines - Loading'!AH46/100</f>
        <v>9.9900000000000003E-2</v>
      </c>
      <c r="AJ46" s="16">
        <f>$F46*'Lines - Loading'!AI46/100</f>
        <v>9.9900000000000003E-2</v>
      </c>
      <c r="AK46" s="16">
        <f>$F46*'Lines - Loading'!AJ46/100</f>
        <v>9.9900000000000003E-2</v>
      </c>
      <c r="AL46" s="16">
        <f>$F46*'Lines - Loading'!AK46/100</f>
        <v>9.9900000000000003E-2</v>
      </c>
      <c r="AM46" s="16">
        <f>$F46*'Lines - Loading'!AL46/100</f>
        <v>9.9900000000000003E-2</v>
      </c>
      <c r="AN46" s="16">
        <f>$F46*'Lines - Loading'!AM46/100</f>
        <v>9.9900000000000003E-2</v>
      </c>
      <c r="AO46" s="16">
        <f>$F46*'Lines - Loading'!AN46/100</f>
        <v>9.9900000000000003E-2</v>
      </c>
      <c r="AP46" s="16"/>
      <c r="AQ46" s="16">
        <v>999</v>
      </c>
      <c r="AR46" s="16">
        <v>999</v>
      </c>
      <c r="AS46" s="16">
        <v>999</v>
      </c>
      <c r="AT46" s="16">
        <v>999</v>
      </c>
      <c r="AU46" s="16">
        <v>999</v>
      </c>
      <c r="AV46" s="16">
        <v>999</v>
      </c>
      <c r="AW46" s="16">
        <v>999</v>
      </c>
      <c r="AX46" s="16">
        <v>999</v>
      </c>
      <c r="AY46" s="16">
        <v>999</v>
      </c>
      <c r="AZ46" s="16">
        <v>999</v>
      </c>
      <c r="BA46" s="16">
        <v>999</v>
      </c>
      <c r="BB46" s="16">
        <v>999</v>
      </c>
      <c r="BC46" s="16">
        <v>999</v>
      </c>
      <c r="BD46" s="16">
        <v>999</v>
      </c>
      <c r="BE46" s="16">
        <v>999</v>
      </c>
      <c r="BF46" s="16">
        <v>999</v>
      </c>
      <c r="BG46" s="16"/>
      <c r="BH46" s="16"/>
      <c r="BI46" s="16"/>
      <c r="BJ46" s="16"/>
      <c r="BK46" s="16"/>
    </row>
    <row r="47" spans="4:63" ht="15" customHeight="1" x14ac:dyDescent="0.4">
      <c r="D47" s="2" t="str">
        <f>'Lines - Loading'!D47</f>
        <v>chapelcross132kv</v>
      </c>
      <c r="E47" s="11" t="str">
        <f>'Lines - Loading'!E47</f>
        <v>CHAP1-_CHAP3-_1</v>
      </c>
      <c r="F47" s="36">
        <v>999</v>
      </c>
      <c r="H47" s="16">
        <f>$F47*'Lines - Loading'!G47/100</f>
        <v>0</v>
      </c>
      <c r="I47" s="16">
        <f>$F47*'Lines - Loading'!H47/100</f>
        <v>0</v>
      </c>
      <c r="J47" s="16">
        <f>$F47*'Lines - Loading'!I47/100</f>
        <v>0</v>
      </c>
      <c r="K47" s="16">
        <f>$F47*'Lines - Loading'!J47/100</f>
        <v>0</v>
      </c>
      <c r="L47" s="16">
        <f>$F47*'Lines - Loading'!K47/100</f>
        <v>0</v>
      </c>
      <c r="M47" s="16">
        <f>$F47*'Lines - Loading'!L47/100</f>
        <v>0</v>
      </c>
      <c r="N47" s="16">
        <f>$F47*'Lines - Loading'!M47/100</f>
        <v>0</v>
      </c>
      <c r="O47" s="16">
        <f>$F47*'Lines - Loading'!N47/100</f>
        <v>0</v>
      </c>
      <c r="P47" s="16">
        <f>$F47*'Lines - Loading'!O47/100</f>
        <v>0</v>
      </c>
      <c r="Q47" s="16">
        <f>$F47*'Lines - Loading'!P47/100</f>
        <v>132.8198152634896</v>
      </c>
      <c r="R47" s="16">
        <f>$F47*'Lines - Loading'!Q47/100</f>
        <v>132.8198152634896</v>
      </c>
      <c r="S47" s="16">
        <f>$F47*'Lines - Loading'!R47/100</f>
        <v>132.8198152634896</v>
      </c>
      <c r="T47" s="16">
        <f>$F47*'Lines - Loading'!S47/100</f>
        <v>138.60967407346291</v>
      </c>
      <c r="U47" s="16">
        <f>$F47*'Lines - Loading'!T47/100</f>
        <v>138.60967407346291</v>
      </c>
      <c r="V47" s="16">
        <f>$F47*'Lines - Loading'!U47/100</f>
        <v>138.60967407346291</v>
      </c>
      <c r="W47" s="16">
        <f>$F47*'Lines - Loading'!V47/100</f>
        <v>138.60967407346291</v>
      </c>
      <c r="X47" s="16">
        <f>$F47*'Lines - Loading'!W47/100</f>
        <v>1455.1411736782131</v>
      </c>
      <c r="Y47" s="16">
        <f>$F47*'Lines - Loading'!X47/100</f>
        <v>1455.1411736782131</v>
      </c>
      <c r="Z47" s="16">
        <f>$F47*'Lines - Loading'!Y47/100</f>
        <v>1703.4369383325395</v>
      </c>
      <c r="AA47" s="16">
        <f>$F47*'Lines - Loading'!Z47/100</f>
        <v>1703.4369383325395</v>
      </c>
      <c r="AB47" s="16">
        <f>$F47*'Lines - Loading'!AA47/100</f>
        <v>2385.525466780583</v>
      </c>
      <c r="AC47" s="16">
        <f>$F47*'Lines - Loading'!AB47/100</f>
        <v>2669.2867905629205</v>
      </c>
      <c r="AD47" s="16">
        <f>$F47*'Lines - Loading'!AC47/100</f>
        <v>2238.9520098005059</v>
      </c>
      <c r="AE47" s="16">
        <f>$F47*'Lines - Loading'!AD47/100</f>
        <v>2238.9520098005059</v>
      </c>
      <c r="AF47" s="16">
        <f>$F47*'Lines - Loading'!AE47/100</f>
        <v>2732.6463799141266</v>
      </c>
      <c r="AG47" s="16">
        <f>$F47*'Lines - Loading'!AF47/100</f>
        <v>2732.6463799141266</v>
      </c>
      <c r="AH47" s="16">
        <f>$F47*'Lines - Loading'!AG47/100</f>
        <v>2732.6463799141266</v>
      </c>
      <c r="AI47" s="16">
        <f>$F47*'Lines - Loading'!AH47/100</f>
        <v>2596.0427146068901</v>
      </c>
      <c r="AJ47" s="16">
        <f>$F47*'Lines - Loading'!AI47/100</f>
        <v>2536.2332932504705</v>
      </c>
      <c r="AK47" s="16">
        <f>$F47*'Lines - Loading'!AJ47/100</f>
        <v>2149.2521881394364</v>
      </c>
      <c r="AL47" s="16">
        <f>$F47*'Lines - Loading'!AK47/100</f>
        <v>2149.2521881394364</v>
      </c>
      <c r="AM47" s="16">
        <f>$F47*'Lines - Loading'!AL47/100</f>
        <v>2149.2521881394364</v>
      </c>
      <c r="AN47" s="16">
        <f>$F47*'Lines - Loading'!AM47/100</f>
        <v>2149.2521881394364</v>
      </c>
      <c r="AO47" s="16">
        <f>$F47*'Lines - Loading'!AN47/100</f>
        <v>2149.2521881394364</v>
      </c>
      <c r="AP47" s="16"/>
      <c r="AQ47" s="16">
        <v>999</v>
      </c>
      <c r="AR47" s="16">
        <v>999</v>
      </c>
      <c r="AS47" s="16">
        <v>999</v>
      </c>
      <c r="AT47" s="16">
        <v>999</v>
      </c>
      <c r="AU47" s="16">
        <v>999</v>
      </c>
      <c r="AV47" s="16">
        <v>999</v>
      </c>
      <c r="AW47" s="16">
        <v>999</v>
      </c>
      <c r="AX47" s="16">
        <v>999</v>
      </c>
      <c r="AY47" s="16">
        <v>999</v>
      </c>
      <c r="AZ47" s="16">
        <v>999</v>
      </c>
      <c r="BA47" s="16">
        <v>999</v>
      </c>
      <c r="BB47" s="16">
        <v>999</v>
      </c>
      <c r="BC47" s="16">
        <v>999</v>
      </c>
      <c r="BD47" s="16">
        <v>999</v>
      </c>
      <c r="BE47" s="16">
        <v>999</v>
      </c>
      <c r="BF47" s="16">
        <v>999</v>
      </c>
      <c r="BG47" s="16"/>
      <c r="BH47" s="16"/>
      <c r="BI47" s="16"/>
      <c r="BJ47" s="16"/>
      <c r="BK47" s="16"/>
    </row>
    <row r="48" spans="4:63" ht="15" customHeight="1" x14ac:dyDescent="0.4">
      <c r="D48" s="2" t="str">
        <f>'Lines - Loading'!D48</f>
        <v>chapelcross132kv</v>
      </c>
      <c r="E48" s="11" t="str">
        <f>'Lines - Loading'!E48</f>
        <v>CHAP1-_CHAP3-_2</v>
      </c>
      <c r="F48" s="36">
        <v>999</v>
      </c>
      <c r="H48" s="16">
        <f>$F48*'Lines - Loading'!G48/100</f>
        <v>0</v>
      </c>
      <c r="I48" s="16">
        <f>$F48*'Lines - Loading'!H48/100</f>
        <v>0</v>
      </c>
      <c r="J48" s="16">
        <f>$F48*'Lines - Loading'!I48/100</f>
        <v>0</v>
      </c>
      <c r="K48" s="16">
        <f>$F48*'Lines - Loading'!J48/100</f>
        <v>0</v>
      </c>
      <c r="L48" s="16">
        <f>$F48*'Lines - Loading'!K48/100</f>
        <v>0</v>
      </c>
      <c r="M48" s="16">
        <f>$F48*'Lines - Loading'!L48/100</f>
        <v>0</v>
      </c>
      <c r="N48" s="16">
        <f>$F48*'Lines - Loading'!M48/100</f>
        <v>0</v>
      </c>
      <c r="O48" s="16">
        <f>$F48*'Lines - Loading'!N48/100</f>
        <v>0</v>
      </c>
      <c r="P48" s="16">
        <f>$F48*'Lines - Loading'!O48/100</f>
        <v>0</v>
      </c>
      <c r="Q48" s="16">
        <f>$F48*'Lines - Loading'!P48/100</f>
        <v>0</v>
      </c>
      <c r="R48" s="16">
        <f>$F48*'Lines - Loading'!Q48/100</f>
        <v>0</v>
      </c>
      <c r="S48" s="16">
        <f>$F48*'Lines - Loading'!R48/100</f>
        <v>0</v>
      </c>
      <c r="T48" s="16">
        <f>$F48*'Lines - Loading'!S48/100</f>
        <v>0</v>
      </c>
      <c r="U48" s="16">
        <f>$F48*'Lines - Loading'!T48/100</f>
        <v>0</v>
      </c>
      <c r="V48" s="16">
        <f>$F48*'Lines - Loading'!U48/100</f>
        <v>0</v>
      </c>
      <c r="W48" s="16">
        <f>$F48*'Lines - Loading'!V48/100</f>
        <v>0</v>
      </c>
      <c r="X48" s="16">
        <f>$F48*'Lines - Loading'!W48/100</f>
        <v>0</v>
      </c>
      <c r="Y48" s="16">
        <f>$F48*'Lines - Loading'!X48/100</f>
        <v>0</v>
      </c>
      <c r="Z48" s="16">
        <f>$F48*'Lines - Loading'!Y48/100</f>
        <v>0</v>
      </c>
      <c r="AA48" s="16">
        <f>$F48*'Lines - Loading'!Z48/100</f>
        <v>0</v>
      </c>
      <c r="AB48" s="16">
        <f>$F48*'Lines - Loading'!AA48/100</f>
        <v>0</v>
      </c>
      <c r="AC48" s="16">
        <f>$F48*'Lines - Loading'!AB48/100</f>
        <v>0</v>
      </c>
      <c r="AD48" s="16">
        <f>$F48*'Lines - Loading'!AC48/100</f>
        <v>0</v>
      </c>
      <c r="AE48" s="16">
        <f>$F48*'Lines - Loading'!AD48/100</f>
        <v>0</v>
      </c>
      <c r="AF48" s="16">
        <f>$F48*'Lines - Loading'!AE48/100</f>
        <v>0</v>
      </c>
      <c r="AG48" s="16">
        <f>$F48*'Lines - Loading'!AF48/100</f>
        <v>0</v>
      </c>
      <c r="AH48" s="16">
        <f>$F48*'Lines - Loading'!AG48/100</f>
        <v>0</v>
      </c>
      <c r="AI48" s="16">
        <f>$F48*'Lines - Loading'!AH48/100</f>
        <v>0</v>
      </c>
      <c r="AJ48" s="16">
        <f>$F48*'Lines - Loading'!AI48/100</f>
        <v>0</v>
      </c>
      <c r="AK48" s="16">
        <f>$F48*'Lines - Loading'!AJ48/100</f>
        <v>0</v>
      </c>
      <c r="AL48" s="16">
        <f>$F48*'Lines - Loading'!AK48/100</f>
        <v>0</v>
      </c>
      <c r="AM48" s="16">
        <f>$F48*'Lines - Loading'!AL48/100</f>
        <v>0</v>
      </c>
      <c r="AN48" s="16">
        <f>$F48*'Lines - Loading'!AM48/100</f>
        <v>0</v>
      </c>
      <c r="AO48" s="16">
        <f>$F48*'Lines - Loading'!AN48/100</f>
        <v>0</v>
      </c>
      <c r="AP48" s="16"/>
      <c r="AQ48" s="16">
        <v>999</v>
      </c>
      <c r="AR48" s="16">
        <v>999</v>
      </c>
      <c r="AS48" s="16">
        <v>999</v>
      </c>
      <c r="AT48" s="16">
        <v>999</v>
      </c>
      <c r="AU48" s="16">
        <v>999</v>
      </c>
      <c r="AV48" s="16">
        <v>999</v>
      </c>
      <c r="AW48" s="16">
        <v>999</v>
      </c>
      <c r="AX48" s="16">
        <v>999</v>
      </c>
      <c r="AY48" s="16">
        <v>999</v>
      </c>
      <c r="AZ48" s="16">
        <v>999</v>
      </c>
      <c r="BA48" s="16">
        <v>999</v>
      </c>
      <c r="BB48" s="16">
        <v>999</v>
      </c>
      <c r="BC48" s="16">
        <v>999</v>
      </c>
      <c r="BD48" s="16">
        <v>999</v>
      </c>
      <c r="BE48" s="16">
        <v>999</v>
      </c>
      <c r="BF48" s="16">
        <v>999</v>
      </c>
      <c r="BG48" s="16"/>
      <c r="BH48" s="16"/>
      <c r="BI48" s="16"/>
      <c r="BJ48" s="16"/>
      <c r="BK48" s="16"/>
    </row>
    <row r="49" spans="4:63" ht="15" customHeight="1" x14ac:dyDescent="0.4">
      <c r="D49" s="2" t="str">
        <f>'Lines - Loading'!D49</f>
        <v>chapelcross132kv</v>
      </c>
      <c r="E49" s="11" t="str">
        <f>'Lines - Loading'!E49</f>
        <v>CHAP1-_M1-_1</v>
      </c>
      <c r="F49" s="36">
        <v>999</v>
      </c>
      <c r="H49" s="16">
        <f>$F49*'Lines - Loading'!G49/100</f>
        <v>0</v>
      </c>
      <c r="I49" s="16">
        <f>$F49*'Lines - Loading'!H49/100</f>
        <v>0</v>
      </c>
      <c r="J49" s="16">
        <f>$F49*'Lines - Loading'!I49/100</f>
        <v>0</v>
      </c>
      <c r="K49" s="16">
        <f>$F49*'Lines - Loading'!J49/100</f>
        <v>0</v>
      </c>
      <c r="L49" s="16">
        <f>$F49*'Lines - Loading'!K49/100</f>
        <v>0</v>
      </c>
      <c r="M49" s="16">
        <f>$F49*'Lines - Loading'!L49/100</f>
        <v>0</v>
      </c>
      <c r="N49" s="16">
        <f>$F49*'Lines - Loading'!M49/100</f>
        <v>0</v>
      </c>
      <c r="O49" s="16">
        <f>$F49*'Lines - Loading'!N49/100</f>
        <v>0</v>
      </c>
      <c r="P49" s="16">
        <f>$F49*'Lines - Loading'!O49/100</f>
        <v>0</v>
      </c>
      <c r="Q49" s="16">
        <f>$F49*'Lines - Loading'!P49/100</f>
        <v>132.8198152634896</v>
      </c>
      <c r="R49" s="16">
        <f>$F49*'Lines - Loading'!Q49/100</f>
        <v>132.8198152634896</v>
      </c>
      <c r="S49" s="16">
        <f>$F49*'Lines - Loading'!R49/100</f>
        <v>132.8198152634896</v>
      </c>
      <c r="T49" s="16">
        <f>$F49*'Lines - Loading'!S49/100</f>
        <v>138.60967407346291</v>
      </c>
      <c r="U49" s="16">
        <f>$F49*'Lines - Loading'!T49/100</f>
        <v>138.60967407346291</v>
      </c>
      <c r="V49" s="16">
        <f>$F49*'Lines - Loading'!U49/100</f>
        <v>138.60967407346291</v>
      </c>
      <c r="W49" s="16">
        <f>$F49*'Lines - Loading'!V49/100</f>
        <v>138.60967407346291</v>
      </c>
      <c r="X49" s="16">
        <f>$F49*'Lines - Loading'!W49/100</f>
        <v>1455.1411736782131</v>
      </c>
      <c r="Y49" s="16">
        <f>$F49*'Lines - Loading'!X49/100</f>
        <v>1455.1411736782131</v>
      </c>
      <c r="Z49" s="16">
        <f>$F49*'Lines - Loading'!Y49/100</f>
        <v>1703.4369383325395</v>
      </c>
      <c r="AA49" s="16">
        <f>$F49*'Lines - Loading'!Z49/100</f>
        <v>1703.4369383325395</v>
      </c>
      <c r="AB49" s="16">
        <f>$F49*'Lines - Loading'!AA49/100</f>
        <v>2385.525466780583</v>
      </c>
      <c r="AC49" s="16">
        <f>$F49*'Lines - Loading'!AB49/100</f>
        <v>2669.2867905629205</v>
      </c>
      <c r="AD49" s="16">
        <f>$F49*'Lines - Loading'!AC49/100</f>
        <v>2238.9520098005059</v>
      </c>
      <c r="AE49" s="16">
        <f>$F49*'Lines - Loading'!AD49/100</f>
        <v>2238.9520098005059</v>
      </c>
      <c r="AF49" s="16">
        <f>$F49*'Lines - Loading'!AE49/100</f>
        <v>2732.6463799141266</v>
      </c>
      <c r="AG49" s="16">
        <f>$F49*'Lines - Loading'!AF49/100</f>
        <v>2732.6463799141266</v>
      </c>
      <c r="AH49" s="16">
        <f>$F49*'Lines - Loading'!AG49/100</f>
        <v>2732.6463799141266</v>
      </c>
      <c r="AI49" s="16">
        <f>$F49*'Lines - Loading'!AH49/100</f>
        <v>2596.0427146068901</v>
      </c>
      <c r="AJ49" s="16">
        <f>$F49*'Lines - Loading'!AI49/100</f>
        <v>2536.2332932504705</v>
      </c>
      <c r="AK49" s="16">
        <f>$F49*'Lines - Loading'!AJ49/100</f>
        <v>2149.2521881394364</v>
      </c>
      <c r="AL49" s="16">
        <f>$F49*'Lines - Loading'!AK49/100</f>
        <v>2149.2521881394364</v>
      </c>
      <c r="AM49" s="16">
        <f>$F49*'Lines - Loading'!AL49/100</f>
        <v>2149.2521881394364</v>
      </c>
      <c r="AN49" s="16">
        <f>$F49*'Lines - Loading'!AM49/100</f>
        <v>2149.2521881394364</v>
      </c>
      <c r="AO49" s="16">
        <f>$F49*'Lines - Loading'!AN49/100</f>
        <v>2149.2521881394364</v>
      </c>
      <c r="AP49" s="16"/>
      <c r="AQ49" s="16">
        <v>999</v>
      </c>
      <c r="AR49" s="16">
        <v>999</v>
      </c>
      <c r="AS49" s="16">
        <v>999</v>
      </c>
      <c r="AT49" s="16">
        <v>999</v>
      </c>
      <c r="AU49" s="16">
        <v>999</v>
      </c>
      <c r="AV49" s="16">
        <v>999</v>
      </c>
      <c r="AW49" s="16">
        <v>999</v>
      </c>
      <c r="AX49" s="16">
        <v>999</v>
      </c>
      <c r="AY49" s="16">
        <v>999</v>
      </c>
      <c r="AZ49" s="16">
        <v>999</v>
      </c>
      <c r="BA49" s="16">
        <v>999</v>
      </c>
      <c r="BB49" s="16">
        <v>999</v>
      </c>
      <c r="BC49" s="16">
        <v>999</v>
      </c>
      <c r="BD49" s="16">
        <v>999</v>
      </c>
      <c r="BE49" s="16">
        <v>999</v>
      </c>
      <c r="BF49" s="16">
        <v>999</v>
      </c>
      <c r="BG49" s="16"/>
      <c r="BH49" s="16"/>
      <c r="BI49" s="16"/>
      <c r="BJ49" s="16"/>
      <c r="BK49" s="16"/>
    </row>
    <row r="50" spans="4:63" ht="15" customHeight="1" x14ac:dyDescent="0.4">
      <c r="D50" s="2" t="str">
        <f>'Lines - Loading'!D50</f>
        <v>chapelcross132kv</v>
      </c>
      <c r="E50" s="11" t="str">
        <f>'Lines - Loading'!E50</f>
        <v>CHAP1-_M1-_2</v>
      </c>
      <c r="F50" s="36">
        <v>999</v>
      </c>
      <c r="H50" s="16">
        <f>$F50*'Lines - Loading'!G50/100</f>
        <v>0</v>
      </c>
      <c r="I50" s="16">
        <f>$F50*'Lines - Loading'!H50/100</f>
        <v>0</v>
      </c>
      <c r="J50" s="16">
        <f>$F50*'Lines - Loading'!I50/100</f>
        <v>0</v>
      </c>
      <c r="K50" s="16">
        <f>$F50*'Lines - Loading'!J50/100</f>
        <v>0</v>
      </c>
      <c r="L50" s="16">
        <f>$F50*'Lines - Loading'!K50/100</f>
        <v>0</v>
      </c>
      <c r="M50" s="16">
        <f>$F50*'Lines - Loading'!L50/100</f>
        <v>0</v>
      </c>
      <c r="N50" s="16">
        <f>$F50*'Lines - Loading'!M50/100</f>
        <v>0</v>
      </c>
      <c r="O50" s="16">
        <f>$F50*'Lines - Loading'!N50/100</f>
        <v>0</v>
      </c>
      <c r="P50" s="16">
        <f>$F50*'Lines - Loading'!O50/100</f>
        <v>0</v>
      </c>
      <c r="Q50" s="16">
        <f>$F50*'Lines - Loading'!P50/100</f>
        <v>9.9900000000000003E-2</v>
      </c>
      <c r="R50" s="16">
        <f>$F50*'Lines - Loading'!Q50/100</f>
        <v>9.9900000000000003E-2</v>
      </c>
      <c r="S50" s="16">
        <f>$F50*'Lines - Loading'!R50/100</f>
        <v>9.9900000000000003E-2</v>
      </c>
      <c r="T50" s="16">
        <f>$F50*'Lines - Loading'!S50/100</f>
        <v>9.9900000000000003E-2</v>
      </c>
      <c r="U50" s="16">
        <f>$F50*'Lines - Loading'!T50/100</f>
        <v>9.9900000000000003E-2</v>
      </c>
      <c r="V50" s="16">
        <f>$F50*'Lines - Loading'!U50/100</f>
        <v>9.9900000000000003E-2</v>
      </c>
      <c r="W50" s="16">
        <f>$F50*'Lines - Loading'!V50/100</f>
        <v>9.9900000000000003E-2</v>
      </c>
      <c r="X50" s="16">
        <f>$F50*'Lines - Loading'!W50/100</f>
        <v>9.9900000000000003E-2</v>
      </c>
      <c r="Y50" s="16">
        <f>$F50*'Lines - Loading'!X50/100</f>
        <v>9.9900000000000003E-2</v>
      </c>
      <c r="Z50" s="16">
        <f>$F50*'Lines - Loading'!Y50/100</f>
        <v>9.9900000000000003E-2</v>
      </c>
      <c r="AA50" s="16">
        <f>$F50*'Lines - Loading'!Z50/100</f>
        <v>9.9900000000000003E-2</v>
      </c>
      <c r="AB50" s="16">
        <f>$F50*'Lines - Loading'!AA50/100</f>
        <v>9.9900000000000003E-2</v>
      </c>
      <c r="AC50" s="16">
        <f>$F50*'Lines - Loading'!AB50/100</f>
        <v>9.9900000000000003E-2</v>
      </c>
      <c r="AD50" s="16">
        <f>$F50*'Lines - Loading'!AC50/100</f>
        <v>9.9900000000000003E-2</v>
      </c>
      <c r="AE50" s="16">
        <f>$F50*'Lines - Loading'!AD50/100</f>
        <v>9.9900000000000003E-2</v>
      </c>
      <c r="AF50" s="16">
        <f>$F50*'Lines - Loading'!AE50/100</f>
        <v>9.9900000000000003E-2</v>
      </c>
      <c r="AG50" s="16">
        <f>$F50*'Lines - Loading'!AF50/100</f>
        <v>9.9900000000000003E-2</v>
      </c>
      <c r="AH50" s="16">
        <f>$F50*'Lines - Loading'!AG50/100</f>
        <v>9.9900000000000003E-2</v>
      </c>
      <c r="AI50" s="16">
        <f>$F50*'Lines - Loading'!AH50/100</f>
        <v>9.9900000000000003E-2</v>
      </c>
      <c r="AJ50" s="16">
        <f>$F50*'Lines - Loading'!AI50/100</f>
        <v>9.9900000000000003E-2</v>
      </c>
      <c r="AK50" s="16">
        <f>$F50*'Lines - Loading'!AJ50/100</f>
        <v>9.9900000000000003E-2</v>
      </c>
      <c r="AL50" s="16">
        <f>$F50*'Lines - Loading'!AK50/100</f>
        <v>9.9900000000000003E-2</v>
      </c>
      <c r="AM50" s="16">
        <f>$F50*'Lines - Loading'!AL50/100</f>
        <v>9.9900000000000003E-2</v>
      </c>
      <c r="AN50" s="16">
        <f>$F50*'Lines - Loading'!AM50/100</f>
        <v>9.9900000000000003E-2</v>
      </c>
      <c r="AO50" s="16">
        <f>$F50*'Lines - Loading'!AN50/100</f>
        <v>9.9900000000000003E-2</v>
      </c>
      <c r="AP50" s="16"/>
      <c r="AQ50" s="16">
        <v>999</v>
      </c>
      <c r="AR50" s="16">
        <v>999</v>
      </c>
      <c r="AS50" s="16">
        <v>999</v>
      </c>
      <c r="AT50" s="16">
        <v>999</v>
      </c>
      <c r="AU50" s="16">
        <v>999</v>
      </c>
      <c r="AV50" s="16">
        <v>999</v>
      </c>
      <c r="AW50" s="16">
        <v>999</v>
      </c>
      <c r="AX50" s="16">
        <v>999</v>
      </c>
      <c r="AY50" s="16">
        <v>999</v>
      </c>
      <c r="AZ50" s="16">
        <v>999</v>
      </c>
      <c r="BA50" s="16">
        <v>999</v>
      </c>
      <c r="BB50" s="16">
        <v>999</v>
      </c>
      <c r="BC50" s="16">
        <v>999</v>
      </c>
      <c r="BD50" s="16">
        <v>999</v>
      </c>
      <c r="BE50" s="16">
        <v>999</v>
      </c>
      <c r="BF50" s="16">
        <v>999</v>
      </c>
      <c r="BG50" s="16"/>
      <c r="BH50" s="16"/>
      <c r="BI50" s="16"/>
      <c r="BJ50" s="16"/>
      <c r="BK50" s="16"/>
    </row>
    <row r="51" spans="4:63" ht="15" customHeight="1" x14ac:dyDescent="0.4">
      <c r="D51" s="2" t="str">
        <f>'Lines - Loading'!D51</f>
        <v>chapelcross132kv</v>
      </c>
      <c r="E51" s="11" t="str">
        <f>'Lines - Loading'!E51</f>
        <v>CHAP1-_R1-_1</v>
      </c>
      <c r="F51" s="36">
        <v>999</v>
      </c>
      <c r="H51" s="16">
        <f>$F51*'Lines - Loading'!G51/100</f>
        <v>0</v>
      </c>
      <c r="I51" s="16">
        <f>$F51*'Lines - Loading'!H51/100</f>
        <v>0</v>
      </c>
      <c r="J51" s="16">
        <f>$F51*'Lines - Loading'!I51/100</f>
        <v>0</v>
      </c>
      <c r="K51" s="16">
        <f>$F51*'Lines - Loading'!J51/100</f>
        <v>0</v>
      </c>
      <c r="L51" s="16">
        <f>$F51*'Lines - Loading'!K51/100</f>
        <v>0</v>
      </c>
      <c r="M51" s="16">
        <f>$F51*'Lines - Loading'!L51/100</f>
        <v>0</v>
      </c>
      <c r="N51" s="16">
        <f>$F51*'Lines - Loading'!M51/100</f>
        <v>0</v>
      </c>
      <c r="O51" s="16">
        <f>$F51*'Lines - Loading'!N51/100</f>
        <v>0</v>
      </c>
      <c r="P51" s="16">
        <f>$F51*'Lines - Loading'!O51/100</f>
        <v>0</v>
      </c>
      <c r="Q51" s="16">
        <f>$F51*'Lines - Loading'!P51/100</f>
        <v>0</v>
      </c>
      <c r="R51" s="16">
        <f>$F51*'Lines - Loading'!Q51/100</f>
        <v>0</v>
      </c>
      <c r="S51" s="16">
        <f>$F51*'Lines - Loading'!R51/100</f>
        <v>0</v>
      </c>
      <c r="T51" s="16">
        <f>$F51*'Lines - Loading'!S51/100</f>
        <v>0</v>
      </c>
      <c r="U51" s="16">
        <f>$F51*'Lines - Loading'!T51/100</f>
        <v>0</v>
      </c>
      <c r="V51" s="16">
        <f>$F51*'Lines - Loading'!U51/100</f>
        <v>0</v>
      </c>
      <c r="W51" s="16">
        <f>$F51*'Lines - Loading'!V51/100</f>
        <v>0</v>
      </c>
      <c r="X51" s="16">
        <f>$F51*'Lines - Loading'!W51/100</f>
        <v>0</v>
      </c>
      <c r="Y51" s="16">
        <f>$F51*'Lines - Loading'!X51/100</f>
        <v>0</v>
      </c>
      <c r="Z51" s="16">
        <f>$F51*'Lines - Loading'!Y51/100</f>
        <v>0</v>
      </c>
      <c r="AA51" s="16">
        <f>$F51*'Lines - Loading'!Z51/100</f>
        <v>0</v>
      </c>
      <c r="AB51" s="16">
        <f>$F51*'Lines - Loading'!AA51/100</f>
        <v>0</v>
      </c>
      <c r="AC51" s="16">
        <f>$F51*'Lines - Loading'!AB51/100</f>
        <v>0</v>
      </c>
      <c r="AD51" s="16">
        <f>$F51*'Lines - Loading'!AC51/100</f>
        <v>0</v>
      </c>
      <c r="AE51" s="16">
        <f>$F51*'Lines - Loading'!AD51/100</f>
        <v>0</v>
      </c>
      <c r="AF51" s="16">
        <f>$F51*'Lines - Loading'!AE51/100</f>
        <v>0</v>
      </c>
      <c r="AG51" s="16">
        <f>$F51*'Lines - Loading'!AF51/100</f>
        <v>0</v>
      </c>
      <c r="AH51" s="16">
        <f>$F51*'Lines - Loading'!AG51/100</f>
        <v>0</v>
      </c>
      <c r="AI51" s="16">
        <f>$F51*'Lines - Loading'!AH51/100</f>
        <v>0</v>
      </c>
      <c r="AJ51" s="16">
        <f>$F51*'Lines - Loading'!AI51/100</f>
        <v>0</v>
      </c>
      <c r="AK51" s="16">
        <f>$F51*'Lines - Loading'!AJ51/100</f>
        <v>0</v>
      </c>
      <c r="AL51" s="16">
        <f>$F51*'Lines - Loading'!AK51/100</f>
        <v>0</v>
      </c>
      <c r="AM51" s="16">
        <f>$F51*'Lines - Loading'!AL51/100</f>
        <v>0</v>
      </c>
      <c r="AN51" s="16">
        <f>$F51*'Lines - Loading'!AM51/100</f>
        <v>0</v>
      </c>
      <c r="AO51" s="16">
        <f>$F51*'Lines - Loading'!AN51/100</f>
        <v>0</v>
      </c>
      <c r="AP51" s="16"/>
      <c r="AQ51" s="16">
        <v>999</v>
      </c>
      <c r="AR51" s="16">
        <v>999</v>
      </c>
      <c r="AS51" s="16">
        <v>999</v>
      </c>
      <c r="AT51" s="16">
        <v>999</v>
      </c>
      <c r="AU51" s="16">
        <v>999</v>
      </c>
      <c r="AV51" s="16">
        <v>999</v>
      </c>
      <c r="AW51" s="16">
        <v>999</v>
      </c>
      <c r="AX51" s="16">
        <v>999</v>
      </c>
      <c r="AY51" s="16">
        <v>999</v>
      </c>
      <c r="AZ51" s="16">
        <v>999</v>
      </c>
      <c r="BA51" s="16">
        <v>999</v>
      </c>
      <c r="BB51" s="16">
        <v>999</v>
      </c>
      <c r="BC51" s="16">
        <v>999</v>
      </c>
      <c r="BD51" s="16">
        <v>999</v>
      </c>
      <c r="BE51" s="16">
        <v>999</v>
      </c>
      <c r="BF51" s="16">
        <v>999</v>
      </c>
      <c r="BG51" s="16"/>
      <c r="BH51" s="16"/>
      <c r="BI51" s="16"/>
      <c r="BJ51" s="16"/>
      <c r="BK51" s="16"/>
    </row>
    <row r="52" spans="4:63" ht="15" customHeight="1" x14ac:dyDescent="0.4">
      <c r="D52" s="2" t="str">
        <f>'Lines - Loading'!D52</f>
        <v>chapelcross132kv</v>
      </c>
      <c r="E52" s="11" t="str">
        <f>'Lines - Loading'!E52</f>
        <v>HARK</v>
      </c>
      <c r="F52" s="36">
        <v>999</v>
      </c>
      <c r="H52" s="16">
        <f>$F52*'Lines - Loading'!G52/100</f>
        <v>0</v>
      </c>
      <c r="I52" s="16">
        <f>$F52*'Lines - Loading'!H52/100</f>
        <v>0</v>
      </c>
      <c r="J52" s="16">
        <f>$F52*'Lines - Loading'!I52/100</f>
        <v>0</v>
      </c>
      <c r="K52" s="16">
        <f>$F52*'Lines - Loading'!J52/100</f>
        <v>0</v>
      </c>
      <c r="L52" s="16">
        <f>$F52*'Lines - Loading'!K52/100</f>
        <v>0</v>
      </c>
      <c r="M52" s="16">
        <f>$F52*'Lines - Loading'!L52/100</f>
        <v>0</v>
      </c>
      <c r="N52" s="16">
        <f>$F52*'Lines - Loading'!M52/100</f>
        <v>0</v>
      </c>
      <c r="O52" s="16">
        <f>$F52*'Lines - Loading'!N52/100</f>
        <v>0</v>
      </c>
      <c r="P52" s="16">
        <f>$F52*'Lines - Loading'!O52/100</f>
        <v>0</v>
      </c>
      <c r="Q52" s="16">
        <f>$F52*'Lines - Loading'!P52/100</f>
        <v>0</v>
      </c>
      <c r="R52" s="16">
        <f>$F52*'Lines - Loading'!Q52/100</f>
        <v>0</v>
      </c>
      <c r="S52" s="16">
        <f>$F52*'Lines - Loading'!R52/100</f>
        <v>0</v>
      </c>
      <c r="T52" s="16">
        <f>$F52*'Lines - Loading'!S52/100</f>
        <v>0</v>
      </c>
      <c r="U52" s="16">
        <f>$F52*'Lines - Loading'!T52/100</f>
        <v>0</v>
      </c>
      <c r="V52" s="16">
        <f>$F52*'Lines - Loading'!U52/100</f>
        <v>0</v>
      </c>
      <c r="W52" s="16">
        <f>$F52*'Lines - Loading'!V52/100</f>
        <v>0</v>
      </c>
      <c r="X52" s="16">
        <f>$F52*'Lines - Loading'!W52/100</f>
        <v>0</v>
      </c>
      <c r="Y52" s="16">
        <f>$F52*'Lines - Loading'!X52/100</f>
        <v>0</v>
      </c>
      <c r="Z52" s="16">
        <f>$F52*'Lines - Loading'!Y52/100</f>
        <v>0</v>
      </c>
      <c r="AA52" s="16">
        <f>$F52*'Lines - Loading'!Z52/100</f>
        <v>0</v>
      </c>
      <c r="AB52" s="16">
        <f>$F52*'Lines - Loading'!AA52/100</f>
        <v>0</v>
      </c>
      <c r="AC52" s="16">
        <f>$F52*'Lines - Loading'!AB52/100</f>
        <v>0</v>
      </c>
      <c r="AD52" s="16">
        <f>$F52*'Lines - Loading'!AC52/100</f>
        <v>0</v>
      </c>
      <c r="AE52" s="16">
        <f>$F52*'Lines - Loading'!AD52/100</f>
        <v>0</v>
      </c>
      <c r="AF52" s="16">
        <f>$F52*'Lines - Loading'!AE52/100</f>
        <v>0</v>
      </c>
      <c r="AG52" s="16">
        <f>$F52*'Lines - Loading'!AF52/100</f>
        <v>0</v>
      </c>
      <c r="AH52" s="16">
        <f>$F52*'Lines - Loading'!AG52/100</f>
        <v>0</v>
      </c>
      <c r="AI52" s="16">
        <f>$F52*'Lines - Loading'!AH52/100</f>
        <v>0</v>
      </c>
      <c r="AJ52" s="16">
        <f>$F52*'Lines - Loading'!AI52/100</f>
        <v>0</v>
      </c>
      <c r="AK52" s="16">
        <f>$F52*'Lines - Loading'!AJ52/100</f>
        <v>0</v>
      </c>
      <c r="AL52" s="16">
        <f>$F52*'Lines - Loading'!AK52/100</f>
        <v>0</v>
      </c>
      <c r="AM52" s="16">
        <f>$F52*'Lines - Loading'!AL52/100</f>
        <v>0</v>
      </c>
      <c r="AN52" s="16">
        <f>$F52*'Lines - Loading'!AM52/100</f>
        <v>0</v>
      </c>
      <c r="AO52" s="16">
        <f>$F52*'Lines - Loading'!AN52/100</f>
        <v>0</v>
      </c>
      <c r="AP52" s="16"/>
      <c r="AQ52" s="16">
        <v>999</v>
      </c>
      <c r="AR52" s="16">
        <v>999</v>
      </c>
      <c r="AS52" s="16">
        <v>999</v>
      </c>
      <c r="AT52" s="16">
        <v>999</v>
      </c>
      <c r="AU52" s="16">
        <v>999</v>
      </c>
      <c r="AV52" s="16">
        <v>999</v>
      </c>
      <c r="AW52" s="16">
        <v>999</v>
      </c>
      <c r="AX52" s="16">
        <v>999</v>
      </c>
      <c r="AY52" s="16">
        <v>999</v>
      </c>
      <c r="AZ52" s="16">
        <v>999</v>
      </c>
      <c r="BA52" s="16">
        <v>999</v>
      </c>
      <c r="BB52" s="16">
        <v>999</v>
      </c>
      <c r="BC52" s="16">
        <v>999</v>
      </c>
      <c r="BD52" s="16">
        <v>999</v>
      </c>
      <c r="BE52" s="16">
        <v>999</v>
      </c>
      <c r="BF52" s="16">
        <v>999</v>
      </c>
      <c r="BG52" s="16"/>
      <c r="BH52" s="16"/>
      <c r="BI52" s="16"/>
      <c r="BJ52" s="16"/>
      <c r="BK52" s="16"/>
    </row>
    <row r="53" spans="4:63" ht="15" customHeight="1" x14ac:dyDescent="0.4">
      <c r="D53" s="2" t="str">
        <f>'Lines - Loading'!D53</f>
        <v>chapelcross132kv</v>
      </c>
      <c r="E53" s="11" t="str">
        <f>'Lines - Loading'!E53</f>
        <v>DUMF-2</v>
      </c>
      <c r="F53" s="36">
        <v>999</v>
      </c>
      <c r="H53" s="16">
        <f>$F53*'Lines - Loading'!G53/100</f>
        <v>0</v>
      </c>
      <c r="I53" s="16">
        <f>$F53*'Lines - Loading'!H53/100</f>
        <v>0</v>
      </c>
      <c r="J53" s="16">
        <f>$F53*'Lines - Loading'!I53/100</f>
        <v>0</v>
      </c>
      <c r="K53" s="16">
        <f>$F53*'Lines - Loading'!J53/100</f>
        <v>0</v>
      </c>
      <c r="L53" s="16">
        <f>$F53*'Lines - Loading'!K53/100</f>
        <v>0</v>
      </c>
      <c r="M53" s="16">
        <f>$F53*'Lines - Loading'!L53/100</f>
        <v>0</v>
      </c>
      <c r="N53" s="16">
        <f>$F53*'Lines - Loading'!M53/100</f>
        <v>0</v>
      </c>
      <c r="O53" s="16">
        <f>$F53*'Lines - Loading'!N53/100</f>
        <v>0</v>
      </c>
      <c r="P53" s="16">
        <f>$F53*'Lines - Loading'!O53/100</f>
        <v>0</v>
      </c>
      <c r="Q53" s="16">
        <f>$F53*'Lines - Loading'!P53/100</f>
        <v>0</v>
      </c>
      <c r="R53" s="16">
        <f>$F53*'Lines - Loading'!Q53/100</f>
        <v>0</v>
      </c>
      <c r="S53" s="16">
        <f>$F53*'Lines - Loading'!R53/100</f>
        <v>0</v>
      </c>
      <c r="T53" s="16">
        <f>$F53*'Lines - Loading'!S53/100</f>
        <v>0</v>
      </c>
      <c r="U53" s="16">
        <f>$F53*'Lines - Loading'!T53/100</f>
        <v>0</v>
      </c>
      <c r="V53" s="16">
        <f>$F53*'Lines - Loading'!U53/100</f>
        <v>0</v>
      </c>
      <c r="W53" s="16">
        <f>$F53*'Lines - Loading'!V53/100</f>
        <v>0</v>
      </c>
      <c r="X53" s="16">
        <f>$F53*'Lines - Loading'!W53/100</f>
        <v>0</v>
      </c>
      <c r="Y53" s="16">
        <f>$F53*'Lines - Loading'!X53/100</f>
        <v>0</v>
      </c>
      <c r="Z53" s="16">
        <f>$F53*'Lines - Loading'!Y53/100</f>
        <v>0</v>
      </c>
      <c r="AA53" s="16">
        <f>$F53*'Lines - Loading'!Z53/100</f>
        <v>0</v>
      </c>
      <c r="AB53" s="16">
        <f>$F53*'Lines - Loading'!AA53/100</f>
        <v>0</v>
      </c>
      <c r="AC53" s="16">
        <f>$F53*'Lines - Loading'!AB53/100</f>
        <v>0</v>
      </c>
      <c r="AD53" s="16">
        <f>$F53*'Lines - Loading'!AC53/100</f>
        <v>0</v>
      </c>
      <c r="AE53" s="16">
        <f>$F53*'Lines - Loading'!AD53/100</f>
        <v>0</v>
      </c>
      <c r="AF53" s="16">
        <f>$F53*'Lines - Loading'!AE53/100</f>
        <v>0</v>
      </c>
      <c r="AG53" s="16">
        <f>$F53*'Lines - Loading'!AF53/100</f>
        <v>0</v>
      </c>
      <c r="AH53" s="16">
        <f>$F53*'Lines - Loading'!AG53/100</f>
        <v>0</v>
      </c>
      <c r="AI53" s="16">
        <f>$F53*'Lines - Loading'!AH53/100</f>
        <v>0</v>
      </c>
      <c r="AJ53" s="16">
        <f>$F53*'Lines - Loading'!AI53/100</f>
        <v>0</v>
      </c>
      <c r="AK53" s="16">
        <f>$F53*'Lines - Loading'!AJ53/100</f>
        <v>0</v>
      </c>
      <c r="AL53" s="16">
        <f>$F53*'Lines - Loading'!AK53/100</f>
        <v>0</v>
      </c>
      <c r="AM53" s="16">
        <f>$F53*'Lines - Loading'!AL53/100</f>
        <v>0</v>
      </c>
      <c r="AN53" s="16">
        <f>$F53*'Lines - Loading'!AM53/100</f>
        <v>0</v>
      </c>
      <c r="AO53" s="16">
        <f>$F53*'Lines - Loading'!AN53/100</f>
        <v>0</v>
      </c>
      <c r="AP53" s="16"/>
      <c r="AQ53" s="16">
        <v>999</v>
      </c>
      <c r="AR53" s="16">
        <v>999</v>
      </c>
      <c r="AS53" s="16">
        <v>999</v>
      </c>
      <c r="AT53" s="16">
        <v>999</v>
      </c>
      <c r="AU53" s="16">
        <v>999</v>
      </c>
      <c r="AV53" s="16">
        <v>999</v>
      </c>
      <c r="AW53" s="16">
        <v>999</v>
      </c>
      <c r="AX53" s="16">
        <v>999</v>
      </c>
      <c r="AY53" s="16">
        <v>999</v>
      </c>
      <c r="AZ53" s="16">
        <v>999</v>
      </c>
      <c r="BA53" s="16">
        <v>999</v>
      </c>
      <c r="BB53" s="16">
        <v>999</v>
      </c>
      <c r="BC53" s="16">
        <v>999</v>
      </c>
      <c r="BD53" s="16">
        <v>999</v>
      </c>
      <c r="BE53" s="16">
        <v>999</v>
      </c>
      <c r="BF53" s="16">
        <v>999</v>
      </c>
      <c r="BG53" s="16"/>
      <c r="BH53" s="16"/>
      <c r="BI53" s="16"/>
      <c r="BJ53" s="16"/>
      <c r="BK53" s="16"/>
    </row>
    <row r="54" spans="4:63" ht="15" customHeight="1" x14ac:dyDescent="0.4">
      <c r="D54" s="2" t="str">
        <f>'Lines - Loading'!D54</f>
        <v>chapelcross132kv</v>
      </c>
      <c r="E54" s="11" t="str">
        <f>'Lines - Loading'!E54</f>
        <v>ECCF-2</v>
      </c>
      <c r="F54" s="36">
        <v>999</v>
      </c>
      <c r="H54" s="16">
        <f>$F54*'Lines - Loading'!G54/100</f>
        <v>0</v>
      </c>
      <c r="I54" s="16">
        <f>$F54*'Lines - Loading'!H54/100</f>
        <v>0</v>
      </c>
      <c r="J54" s="16">
        <f>$F54*'Lines - Loading'!I54/100</f>
        <v>0</v>
      </c>
      <c r="K54" s="16">
        <f>$F54*'Lines - Loading'!J54/100</f>
        <v>0</v>
      </c>
      <c r="L54" s="16">
        <f>$F54*'Lines - Loading'!K54/100</f>
        <v>0</v>
      </c>
      <c r="M54" s="16">
        <f>$F54*'Lines - Loading'!L54/100</f>
        <v>0</v>
      </c>
      <c r="N54" s="16">
        <f>$F54*'Lines - Loading'!M54/100</f>
        <v>0</v>
      </c>
      <c r="O54" s="16">
        <f>$F54*'Lines - Loading'!N54/100</f>
        <v>0</v>
      </c>
      <c r="P54" s="16">
        <f>$F54*'Lines - Loading'!O54/100</f>
        <v>0</v>
      </c>
      <c r="Q54" s="16">
        <f>$F54*'Lines - Loading'!P54/100</f>
        <v>0</v>
      </c>
      <c r="R54" s="16">
        <f>$F54*'Lines - Loading'!Q54/100</f>
        <v>0</v>
      </c>
      <c r="S54" s="16">
        <f>$F54*'Lines - Loading'!R54/100</f>
        <v>0</v>
      </c>
      <c r="T54" s="16">
        <f>$F54*'Lines - Loading'!S54/100</f>
        <v>0</v>
      </c>
      <c r="U54" s="16">
        <f>$F54*'Lines - Loading'!T54/100</f>
        <v>0</v>
      </c>
      <c r="V54" s="16">
        <f>$F54*'Lines - Loading'!U54/100</f>
        <v>0</v>
      </c>
      <c r="W54" s="16">
        <f>$F54*'Lines - Loading'!V54/100</f>
        <v>0</v>
      </c>
      <c r="X54" s="16">
        <f>$F54*'Lines - Loading'!W54/100</f>
        <v>0</v>
      </c>
      <c r="Y54" s="16">
        <f>$F54*'Lines - Loading'!X54/100</f>
        <v>0</v>
      </c>
      <c r="Z54" s="16">
        <f>$F54*'Lines - Loading'!Y54/100</f>
        <v>0</v>
      </c>
      <c r="AA54" s="16">
        <f>$F54*'Lines - Loading'!Z54/100</f>
        <v>0</v>
      </c>
      <c r="AB54" s="16">
        <f>$F54*'Lines - Loading'!AA54/100</f>
        <v>0</v>
      </c>
      <c r="AC54" s="16">
        <f>$F54*'Lines - Loading'!AB54/100</f>
        <v>0</v>
      </c>
      <c r="AD54" s="16">
        <f>$F54*'Lines - Loading'!AC54/100</f>
        <v>0</v>
      </c>
      <c r="AE54" s="16">
        <f>$F54*'Lines - Loading'!AD54/100</f>
        <v>0</v>
      </c>
      <c r="AF54" s="16">
        <f>$F54*'Lines - Loading'!AE54/100</f>
        <v>0</v>
      </c>
      <c r="AG54" s="16">
        <f>$F54*'Lines - Loading'!AF54/100</f>
        <v>0</v>
      </c>
      <c r="AH54" s="16">
        <f>$F54*'Lines - Loading'!AG54/100</f>
        <v>0</v>
      </c>
      <c r="AI54" s="16">
        <f>$F54*'Lines - Loading'!AH54/100</f>
        <v>0</v>
      </c>
      <c r="AJ54" s="16">
        <f>$F54*'Lines - Loading'!AI54/100</f>
        <v>0</v>
      </c>
      <c r="AK54" s="16">
        <f>$F54*'Lines - Loading'!AJ54/100</f>
        <v>0</v>
      </c>
      <c r="AL54" s="16">
        <f>$F54*'Lines - Loading'!AK54/100</f>
        <v>0</v>
      </c>
      <c r="AM54" s="16">
        <f>$F54*'Lines - Loading'!AL54/100</f>
        <v>0</v>
      </c>
      <c r="AN54" s="16">
        <f>$F54*'Lines - Loading'!AM54/100</f>
        <v>0</v>
      </c>
      <c r="AO54" s="16">
        <f>$F54*'Lines - Loading'!AN54/100</f>
        <v>0</v>
      </c>
      <c r="AP54" s="16"/>
      <c r="AQ54" s="16">
        <f t="shared" ref="AQ54" si="0">AQ53</f>
        <v>999</v>
      </c>
      <c r="AR54" s="16">
        <f t="shared" ref="AR54" si="1">AR53</f>
        <v>999</v>
      </c>
      <c r="AS54" s="16">
        <f t="shared" ref="AS54" si="2">AS53</f>
        <v>999</v>
      </c>
      <c r="AT54" s="16">
        <f t="shared" ref="AT54" si="3">AT53</f>
        <v>999</v>
      </c>
      <c r="AU54" s="16">
        <f t="shared" ref="AU54" si="4">AU53</f>
        <v>999</v>
      </c>
      <c r="AV54" s="16">
        <f t="shared" ref="AV54" si="5">AV53</f>
        <v>999</v>
      </c>
      <c r="AW54" s="16">
        <f t="shared" ref="AW54" si="6">AW53</f>
        <v>999</v>
      </c>
      <c r="AX54" s="16">
        <f t="shared" ref="AX54" si="7">AX53</f>
        <v>999</v>
      </c>
      <c r="AY54" s="16">
        <f t="shared" ref="AY54" si="8">AY53</f>
        <v>999</v>
      </c>
      <c r="AZ54" s="16">
        <f t="shared" ref="AZ54" si="9">AZ53</f>
        <v>999</v>
      </c>
      <c r="BA54" s="16">
        <f t="shared" ref="BA54" si="10">BA53</f>
        <v>999</v>
      </c>
      <c r="BB54" s="16">
        <f t="shared" ref="BB54" si="11">BB53</f>
        <v>999</v>
      </c>
      <c r="BC54" s="16">
        <f t="shared" ref="BC54" si="12">BC53</f>
        <v>999</v>
      </c>
      <c r="BD54" s="16">
        <f t="shared" ref="BD54" si="13">BD53</f>
        <v>999</v>
      </c>
      <c r="BE54" s="16">
        <f t="shared" ref="BE54" si="14">BE53</f>
        <v>999</v>
      </c>
      <c r="BF54" s="16">
        <f t="shared" ref="BF54" si="15">BF53</f>
        <v>999</v>
      </c>
      <c r="BG54" s="16"/>
      <c r="BH54" s="16"/>
      <c r="BI54" s="16"/>
      <c r="BJ54" s="16"/>
      <c r="BK54" s="16"/>
    </row>
    <row r="55" spans="4:63" ht="15" customHeight="1" x14ac:dyDescent="0.4">
      <c r="D55" s="2" t="str">
        <f>'Lines - Loading'!D55</f>
        <v>chapelcross132kv</v>
      </c>
      <c r="E55" s="11" t="str">
        <f>'Lines - Loading'!E55</f>
        <v>GRNA-2</v>
      </c>
      <c r="F55" s="36">
        <v>999</v>
      </c>
      <c r="H55" s="16">
        <f>$F55*'Lines - Loading'!G55/100</f>
        <v>0</v>
      </c>
      <c r="I55" s="16">
        <f>$F55*'Lines - Loading'!H55/100</f>
        <v>0</v>
      </c>
      <c r="J55" s="16">
        <f>$F55*'Lines - Loading'!I55/100</f>
        <v>0</v>
      </c>
      <c r="K55" s="16">
        <f>$F55*'Lines - Loading'!J55/100</f>
        <v>0</v>
      </c>
      <c r="L55" s="16">
        <f>$F55*'Lines - Loading'!K55/100</f>
        <v>0</v>
      </c>
      <c r="M55" s="16">
        <f>$F55*'Lines - Loading'!L55/100</f>
        <v>0</v>
      </c>
      <c r="N55" s="16">
        <f>$F55*'Lines - Loading'!M55/100</f>
        <v>0</v>
      </c>
      <c r="O55" s="16">
        <f>$F55*'Lines - Loading'!N55/100</f>
        <v>0</v>
      </c>
      <c r="P55" s="16">
        <f>$F55*'Lines - Loading'!O55/100</f>
        <v>0</v>
      </c>
      <c r="Q55" s="16">
        <f>$F55*'Lines - Loading'!P55/100</f>
        <v>0</v>
      </c>
      <c r="R55" s="16">
        <f>$F55*'Lines - Loading'!Q55/100</f>
        <v>0</v>
      </c>
      <c r="S55" s="16">
        <f>$F55*'Lines - Loading'!R55/100</f>
        <v>0</v>
      </c>
      <c r="T55" s="16">
        <f>$F55*'Lines - Loading'!S55/100</f>
        <v>0</v>
      </c>
      <c r="U55" s="16">
        <f>$F55*'Lines - Loading'!T55/100</f>
        <v>0</v>
      </c>
      <c r="V55" s="16">
        <f>$F55*'Lines - Loading'!U55/100</f>
        <v>0</v>
      </c>
      <c r="W55" s="16">
        <f>$F55*'Lines - Loading'!V55/100</f>
        <v>0</v>
      </c>
      <c r="X55" s="16">
        <f>$F55*'Lines - Loading'!W55/100</f>
        <v>0</v>
      </c>
      <c r="Y55" s="16">
        <f>$F55*'Lines - Loading'!X55/100</f>
        <v>0</v>
      </c>
      <c r="Z55" s="16">
        <f>$F55*'Lines - Loading'!Y55/100</f>
        <v>0</v>
      </c>
      <c r="AA55" s="16">
        <f>$F55*'Lines - Loading'!Z55/100</f>
        <v>0</v>
      </c>
      <c r="AB55" s="16">
        <f>$F55*'Lines - Loading'!AA55/100</f>
        <v>0</v>
      </c>
      <c r="AC55" s="16">
        <f>$F55*'Lines - Loading'!AB55/100</f>
        <v>0</v>
      </c>
      <c r="AD55" s="16">
        <f>$F55*'Lines - Loading'!AC55/100</f>
        <v>0</v>
      </c>
      <c r="AE55" s="16">
        <f>$F55*'Lines - Loading'!AD55/100</f>
        <v>0</v>
      </c>
      <c r="AF55" s="16">
        <f>$F55*'Lines - Loading'!AE55/100</f>
        <v>0</v>
      </c>
      <c r="AG55" s="16">
        <f>$F55*'Lines - Loading'!AF55/100</f>
        <v>0</v>
      </c>
      <c r="AH55" s="16">
        <f>$F55*'Lines - Loading'!AG55/100</f>
        <v>0</v>
      </c>
      <c r="AI55" s="16">
        <f>$F55*'Lines - Loading'!AH55/100</f>
        <v>0</v>
      </c>
      <c r="AJ55" s="16">
        <f>$F55*'Lines - Loading'!AI55/100</f>
        <v>0</v>
      </c>
      <c r="AK55" s="16">
        <f>$F55*'Lines - Loading'!AJ55/100</f>
        <v>0</v>
      </c>
      <c r="AL55" s="16">
        <f>$F55*'Lines - Loading'!AK55/100</f>
        <v>0</v>
      </c>
      <c r="AM55" s="16">
        <f>$F55*'Lines - Loading'!AL55/100</f>
        <v>0</v>
      </c>
      <c r="AN55" s="16">
        <f>$F55*'Lines - Loading'!AM55/100</f>
        <v>0</v>
      </c>
      <c r="AO55" s="16">
        <f>$F55*'Lines - Loading'!AN55/100</f>
        <v>0</v>
      </c>
      <c r="AP55" s="16"/>
      <c r="AQ55" s="16">
        <v>999</v>
      </c>
      <c r="AR55" s="16">
        <v>999</v>
      </c>
      <c r="AS55" s="16">
        <v>999</v>
      </c>
      <c r="AT55" s="16">
        <v>999</v>
      </c>
      <c r="AU55" s="16">
        <v>999</v>
      </c>
      <c r="AV55" s="16">
        <v>999</v>
      </c>
      <c r="AW55" s="16">
        <v>999</v>
      </c>
      <c r="AX55" s="16">
        <v>999</v>
      </c>
      <c r="AY55" s="16">
        <v>999</v>
      </c>
      <c r="AZ55" s="16">
        <v>999</v>
      </c>
      <c r="BA55" s="16">
        <v>999</v>
      </c>
      <c r="BB55" s="16">
        <v>999</v>
      </c>
      <c r="BC55" s="16">
        <v>999</v>
      </c>
      <c r="BD55" s="16">
        <v>999</v>
      </c>
      <c r="BE55" s="16">
        <v>999</v>
      </c>
      <c r="BF55" s="16">
        <v>999</v>
      </c>
      <c r="BG55" s="16"/>
      <c r="BH55" s="16"/>
      <c r="BI55" s="16"/>
      <c r="BJ55" s="16"/>
      <c r="BK55" s="16"/>
    </row>
    <row r="56" spans="4:63" ht="15" customHeight="1" x14ac:dyDescent="0.4">
      <c r="D56" s="2" t="str">
        <f>'Lines - Loading'!D56</f>
        <v>chapelcross132kv</v>
      </c>
      <c r="E56" s="11" t="str">
        <f>'Lines - Loading'!E56</f>
        <v>DUMF-1</v>
      </c>
      <c r="F56" s="36">
        <v>999</v>
      </c>
      <c r="H56" s="16">
        <f>$F56*'Lines - Loading'!G56/100</f>
        <v>0</v>
      </c>
      <c r="I56" s="16">
        <f>$F56*'Lines - Loading'!H56/100</f>
        <v>0</v>
      </c>
      <c r="J56" s="16">
        <f>$F56*'Lines - Loading'!I56/100</f>
        <v>0</v>
      </c>
      <c r="K56" s="16">
        <f>$F56*'Lines - Loading'!J56/100</f>
        <v>0</v>
      </c>
      <c r="L56" s="16">
        <f>$F56*'Lines - Loading'!K56/100</f>
        <v>0</v>
      </c>
      <c r="M56" s="16">
        <f>$F56*'Lines - Loading'!L56/100</f>
        <v>0</v>
      </c>
      <c r="N56" s="16">
        <f>$F56*'Lines - Loading'!M56/100</f>
        <v>0</v>
      </c>
      <c r="O56" s="16">
        <f>$F56*'Lines - Loading'!N56/100</f>
        <v>0</v>
      </c>
      <c r="P56" s="16">
        <f>$F56*'Lines - Loading'!O56/100</f>
        <v>0</v>
      </c>
      <c r="Q56" s="16">
        <f>$F56*'Lines - Loading'!P56/100</f>
        <v>0</v>
      </c>
      <c r="R56" s="16">
        <f>$F56*'Lines - Loading'!Q56/100</f>
        <v>0</v>
      </c>
      <c r="S56" s="16">
        <f>$F56*'Lines - Loading'!R56/100</f>
        <v>0</v>
      </c>
      <c r="T56" s="16">
        <f>$F56*'Lines - Loading'!S56/100</f>
        <v>0</v>
      </c>
      <c r="U56" s="16">
        <f>$F56*'Lines - Loading'!T56/100</f>
        <v>0</v>
      </c>
      <c r="V56" s="16">
        <f>$F56*'Lines - Loading'!U56/100</f>
        <v>0</v>
      </c>
      <c r="W56" s="16">
        <f>$F56*'Lines - Loading'!V56/100</f>
        <v>0</v>
      </c>
      <c r="X56" s="16">
        <f>$F56*'Lines - Loading'!W56/100</f>
        <v>0</v>
      </c>
      <c r="Y56" s="16">
        <f>$F56*'Lines - Loading'!X56/100</f>
        <v>0</v>
      </c>
      <c r="Z56" s="16">
        <f>$F56*'Lines - Loading'!Y56/100</f>
        <v>0</v>
      </c>
      <c r="AA56" s="16">
        <f>$F56*'Lines - Loading'!Z56/100</f>
        <v>0</v>
      </c>
      <c r="AB56" s="16">
        <f>$F56*'Lines - Loading'!AA56/100</f>
        <v>0</v>
      </c>
      <c r="AC56" s="16">
        <f>$F56*'Lines - Loading'!AB56/100</f>
        <v>0</v>
      </c>
      <c r="AD56" s="16">
        <f>$F56*'Lines - Loading'!AC56/100</f>
        <v>0</v>
      </c>
      <c r="AE56" s="16">
        <f>$F56*'Lines - Loading'!AD56/100</f>
        <v>0</v>
      </c>
      <c r="AF56" s="16">
        <f>$F56*'Lines - Loading'!AE56/100</f>
        <v>0</v>
      </c>
      <c r="AG56" s="16">
        <f>$F56*'Lines - Loading'!AF56/100</f>
        <v>0</v>
      </c>
      <c r="AH56" s="16">
        <f>$F56*'Lines - Loading'!AG56/100</f>
        <v>0</v>
      </c>
      <c r="AI56" s="16">
        <f>$F56*'Lines - Loading'!AH56/100</f>
        <v>0</v>
      </c>
      <c r="AJ56" s="16">
        <f>$F56*'Lines - Loading'!AI56/100</f>
        <v>0</v>
      </c>
      <c r="AK56" s="16">
        <f>$F56*'Lines - Loading'!AJ56/100</f>
        <v>0</v>
      </c>
      <c r="AL56" s="16">
        <f>$F56*'Lines - Loading'!AK56/100</f>
        <v>0</v>
      </c>
      <c r="AM56" s="16">
        <f>$F56*'Lines - Loading'!AL56/100</f>
        <v>0</v>
      </c>
      <c r="AN56" s="16">
        <f>$F56*'Lines - Loading'!AM56/100</f>
        <v>0</v>
      </c>
      <c r="AO56" s="16">
        <f>$F56*'Lines - Loading'!AN56/100</f>
        <v>0</v>
      </c>
      <c r="AP56" s="16"/>
      <c r="AQ56" s="16">
        <v>999</v>
      </c>
      <c r="AR56" s="16">
        <v>999</v>
      </c>
      <c r="AS56" s="16">
        <v>999</v>
      </c>
      <c r="AT56" s="16">
        <v>999</v>
      </c>
      <c r="AU56" s="16">
        <v>999</v>
      </c>
      <c r="AV56" s="16">
        <v>999</v>
      </c>
      <c r="AW56" s="16">
        <v>999</v>
      </c>
      <c r="AX56" s="16">
        <v>999</v>
      </c>
      <c r="AY56" s="16">
        <v>999</v>
      </c>
      <c r="AZ56" s="16">
        <v>999</v>
      </c>
      <c r="BA56" s="16">
        <v>999</v>
      </c>
      <c r="BB56" s="16">
        <v>999</v>
      </c>
      <c r="BC56" s="16">
        <v>999</v>
      </c>
      <c r="BD56" s="16">
        <v>999</v>
      </c>
      <c r="BE56" s="16">
        <v>999</v>
      </c>
      <c r="BF56" s="16">
        <v>999</v>
      </c>
      <c r="BG56" s="16"/>
      <c r="BH56" s="16"/>
      <c r="BI56" s="16"/>
      <c r="BJ56" s="16"/>
      <c r="BK56" s="16"/>
    </row>
    <row r="57" spans="4:63" ht="15" customHeight="1" x14ac:dyDescent="0.4">
      <c r="D57" s="2" t="str">
        <f>'Lines - Loading'!D57</f>
        <v>chapelcross132kv</v>
      </c>
      <c r="E57" s="11" t="str">
        <f>'Lines - Loading'!E57</f>
        <v>ECCF-1</v>
      </c>
      <c r="F57" s="36">
        <v>999</v>
      </c>
      <c r="H57" s="16">
        <f>$F57*'Lines - Loading'!G57/100</f>
        <v>0</v>
      </c>
      <c r="I57" s="16">
        <f>$F57*'Lines - Loading'!H57/100</f>
        <v>0</v>
      </c>
      <c r="J57" s="16">
        <f>$F57*'Lines - Loading'!I57/100</f>
        <v>0</v>
      </c>
      <c r="K57" s="16">
        <f>$F57*'Lines - Loading'!J57/100</f>
        <v>0</v>
      </c>
      <c r="L57" s="16">
        <f>$F57*'Lines - Loading'!K57/100</f>
        <v>0</v>
      </c>
      <c r="M57" s="16">
        <f>$F57*'Lines - Loading'!L57/100</f>
        <v>0</v>
      </c>
      <c r="N57" s="16">
        <f>$F57*'Lines - Loading'!M57/100</f>
        <v>0</v>
      </c>
      <c r="O57" s="16">
        <f>$F57*'Lines - Loading'!N57/100</f>
        <v>0</v>
      </c>
      <c r="P57" s="16">
        <f>$F57*'Lines - Loading'!O57/100</f>
        <v>0</v>
      </c>
      <c r="Q57" s="16">
        <f>$F57*'Lines - Loading'!P57/100</f>
        <v>0</v>
      </c>
      <c r="R57" s="16">
        <f>$F57*'Lines - Loading'!Q57/100</f>
        <v>0</v>
      </c>
      <c r="S57" s="16">
        <f>$F57*'Lines - Loading'!R57/100</f>
        <v>0</v>
      </c>
      <c r="T57" s="16">
        <f>$F57*'Lines - Loading'!S57/100</f>
        <v>0</v>
      </c>
      <c r="U57" s="16">
        <f>$F57*'Lines - Loading'!T57/100</f>
        <v>0</v>
      </c>
      <c r="V57" s="16">
        <f>$F57*'Lines - Loading'!U57/100</f>
        <v>0</v>
      </c>
      <c r="W57" s="16">
        <f>$F57*'Lines - Loading'!V57/100</f>
        <v>0</v>
      </c>
      <c r="X57" s="16">
        <f>$F57*'Lines - Loading'!W57/100</f>
        <v>0</v>
      </c>
      <c r="Y57" s="16">
        <f>$F57*'Lines - Loading'!X57/100</f>
        <v>0</v>
      </c>
      <c r="Z57" s="16">
        <f>$F57*'Lines - Loading'!Y57/100</f>
        <v>0</v>
      </c>
      <c r="AA57" s="16">
        <f>$F57*'Lines - Loading'!Z57/100</f>
        <v>0</v>
      </c>
      <c r="AB57" s="16">
        <f>$F57*'Lines - Loading'!AA57/100</f>
        <v>0</v>
      </c>
      <c r="AC57" s="16">
        <f>$F57*'Lines - Loading'!AB57/100</f>
        <v>0</v>
      </c>
      <c r="AD57" s="16">
        <f>$F57*'Lines - Loading'!AC57/100</f>
        <v>0</v>
      </c>
      <c r="AE57" s="16">
        <f>$F57*'Lines - Loading'!AD57/100</f>
        <v>0</v>
      </c>
      <c r="AF57" s="16">
        <f>$F57*'Lines - Loading'!AE57/100</f>
        <v>0</v>
      </c>
      <c r="AG57" s="16">
        <f>$F57*'Lines - Loading'!AF57/100</f>
        <v>0</v>
      </c>
      <c r="AH57" s="16">
        <f>$F57*'Lines - Loading'!AG57/100</f>
        <v>0</v>
      </c>
      <c r="AI57" s="16">
        <f>$F57*'Lines - Loading'!AH57/100</f>
        <v>0</v>
      </c>
      <c r="AJ57" s="16">
        <f>$F57*'Lines - Loading'!AI57/100</f>
        <v>0</v>
      </c>
      <c r="AK57" s="16">
        <f>$F57*'Lines - Loading'!AJ57/100</f>
        <v>0</v>
      </c>
      <c r="AL57" s="16">
        <f>$F57*'Lines - Loading'!AK57/100</f>
        <v>0</v>
      </c>
      <c r="AM57" s="16">
        <f>$F57*'Lines - Loading'!AL57/100</f>
        <v>0</v>
      </c>
      <c r="AN57" s="16">
        <f>$F57*'Lines - Loading'!AM57/100</f>
        <v>0</v>
      </c>
      <c r="AO57" s="16">
        <f>$F57*'Lines - Loading'!AN57/100</f>
        <v>0</v>
      </c>
      <c r="AP57" s="16"/>
      <c r="AQ57" s="16">
        <v>999</v>
      </c>
      <c r="AR57" s="16">
        <v>999</v>
      </c>
      <c r="AS57" s="16">
        <v>999</v>
      </c>
      <c r="AT57" s="16">
        <v>999</v>
      </c>
      <c r="AU57" s="16">
        <v>999</v>
      </c>
      <c r="AV57" s="16">
        <v>999</v>
      </c>
      <c r="AW57" s="16">
        <v>999</v>
      </c>
      <c r="AX57" s="16">
        <v>999</v>
      </c>
      <c r="AY57" s="16">
        <v>999</v>
      </c>
      <c r="AZ57" s="16">
        <v>999</v>
      </c>
      <c r="BA57" s="16">
        <v>999</v>
      </c>
      <c r="BB57" s="16">
        <v>999</v>
      </c>
      <c r="BC57" s="16">
        <v>999</v>
      </c>
      <c r="BD57" s="16">
        <v>999</v>
      </c>
      <c r="BE57" s="16">
        <v>999</v>
      </c>
      <c r="BF57" s="16">
        <v>999</v>
      </c>
      <c r="BG57" s="16"/>
      <c r="BH57" s="16"/>
      <c r="BI57" s="16"/>
      <c r="BJ57" s="16"/>
      <c r="BK57" s="16"/>
    </row>
    <row r="58" spans="4:63" ht="15" customHeight="1" x14ac:dyDescent="0.4">
      <c r="D58" s="2" t="str">
        <f>'Lines - Loading'!D58</f>
        <v>chapelcross132kv</v>
      </c>
      <c r="E58" s="11" t="str">
        <f>'Lines - Loading'!E58</f>
        <v>CHAP1-_T1</v>
      </c>
      <c r="F58" s="36">
        <v>999</v>
      </c>
      <c r="H58" s="16">
        <f>$F58*'Lines - Loading'!G58/100</f>
        <v>0</v>
      </c>
      <c r="I58" s="16">
        <f>$F58*'Lines - Loading'!H58/100</f>
        <v>0</v>
      </c>
      <c r="J58" s="16">
        <f>$F58*'Lines - Loading'!I58/100</f>
        <v>0</v>
      </c>
      <c r="K58" s="16">
        <f>$F58*'Lines - Loading'!J58/100</f>
        <v>0</v>
      </c>
      <c r="L58" s="16">
        <f>$F58*'Lines - Loading'!K58/100</f>
        <v>9.9900000000000003E-2</v>
      </c>
      <c r="M58" s="16">
        <f>$F58*'Lines - Loading'!L58/100</f>
        <v>9.9900000000000003E-2</v>
      </c>
      <c r="N58" s="16">
        <f>$F58*'Lines - Loading'!M58/100</f>
        <v>9.9900000000000003E-2</v>
      </c>
      <c r="O58" s="16">
        <f>$F58*'Lines - Loading'!N58/100</f>
        <v>9.9900000000000003E-2</v>
      </c>
      <c r="P58" s="16">
        <f>$F58*'Lines - Loading'!O58/100</f>
        <v>9.9900000000000003E-2</v>
      </c>
      <c r="Q58" s="16">
        <f>$F58*'Lines - Loading'!P58/100</f>
        <v>9.9900000000000003E-2</v>
      </c>
      <c r="R58" s="16">
        <f>$F58*'Lines - Loading'!Q58/100</f>
        <v>9.9900000000000003E-2</v>
      </c>
      <c r="S58" s="16">
        <f>$F58*'Lines - Loading'!R58/100</f>
        <v>9.9900000000000003E-2</v>
      </c>
      <c r="T58" s="16">
        <f>$F58*'Lines - Loading'!S58/100</f>
        <v>9.9900000000000003E-2</v>
      </c>
      <c r="U58" s="16">
        <f>$F58*'Lines - Loading'!T58/100</f>
        <v>9.9900000000000003E-2</v>
      </c>
      <c r="V58" s="16">
        <f>$F58*'Lines - Loading'!U58/100</f>
        <v>9.9900000000000003E-2</v>
      </c>
      <c r="W58" s="16">
        <f>$F58*'Lines - Loading'!V58/100</f>
        <v>9.9900000000000003E-2</v>
      </c>
      <c r="X58" s="16">
        <f>$F58*'Lines - Loading'!W58/100</f>
        <v>9.9900000000000003E-2</v>
      </c>
      <c r="Y58" s="16">
        <f>$F58*'Lines - Loading'!X58/100</f>
        <v>9.9900000000000003E-2</v>
      </c>
      <c r="Z58" s="16">
        <f>$F58*'Lines - Loading'!Y58/100</f>
        <v>9.9900000000000003E-2</v>
      </c>
      <c r="AA58" s="16">
        <f>$F58*'Lines - Loading'!Z58/100</f>
        <v>9.9900000000000003E-2</v>
      </c>
      <c r="AB58" s="16">
        <f>$F58*'Lines - Loading'!AA58/100</f>
        <v>9.9900000000000003E-2</v>
      </c>
      <c r="AC58" s="16">
        <f>$F58*'Lines - Loading'!AB58/100</f>
        <v>9.9900000000000003E-2</v>
      </c>
      <c r="AD58" s="16">
        <f>$F58*'Lines - Loading'!AC58/100</f>
        <v>9.9900000000000003E-2</v>
      </c>
      <c r="AE58" s="16">
        <f>$F58*'Lines - Loading'!AD58/100</f>
        <v>9.9900000000000003E-2</v>
      </c>
      <c r="AF58" s="16">
        <f>$F58*'Lines - Loading'!AE58/100</f>
        <v>9.9900000000000003E-2</v>
      </c>
      <c r="AG58" s="16">
        <f>$F58*'Lines - Loading'!AF58/100</f>
        <v>9.9900000000000003E-2</v>
      </c>
      <c r="AH58" s="16">
        <f>$F58*'Lines - Loading'!AG58/100</f>
        <v>9.9900000000000003E-2</v>
      </c>
      <c r="AI58" s="16">
        <f>$F58*'Lines - Loading'!AH58/100</f>
        <v>9.9900000000000003E-2</v>
      </c>
      <c r="AJ58" s="16">
        <f>$F58*'Lines - Loading'!AI58/100</f>
        <v>9.9900000000000003E-2</v>
      </c>
      <c r="AK58" s="16">
        <f>$F58*'Lines - Loading'!AJ58/100</f>
        <v>9.9900000000000003E-2</v>
      </c>
      <c r="AL58" s="16">
        <f>$F58*'Lines - Loading'!AK58/100</f>
        <v>9.9900000000000003E-2</v>
      </c>
      <c r="AM58" s="16">
        <f>$F58*'Lines - Loading'!AL58/100</f>
        <v>9.9900000000000003E-2</v>
      </c>
      <c r="AN58" s="16">
        <f>$F58*'Lines - Loading'!AM58/100</f>
        <v>9.9900000000000003E-2</v>
      </c>
      <c r="AO58" s="16">
        <f>$F58*'Lines - Loading'!AN58/100</f>
        <v>9.9900000000000003E-2</v>
      </c>
      <c r="AP58" s="16"/>
      <c r="AQ58" s="16">
        <f t="shared" ref="AQ58:BF58" si="16">AQ57</f>
        <v>999</v>
      </c>
      <c r="AR58" s="16">
        <f t="shared" si="16"/>
        <v>999</v>
      </c>
      <c r="AS58" s="16">
        <f t="shared" si="16"/>
        <v>999</v>
      </c>
      <c r="AT58" s="16">
        <f t="shared" si="16"/>
        <v>999</v>
      </c>
      <c r="AU58" s="16">
        <f t="shared" si="16"/>
        <v>999</v>
      </c>
      <c r="AV58" s="16">
        <f t="shared" si="16"/>
        <v>999</v>
      </c>
      <c r="AW58" s="16">
        <f t="shared" si="16"/>
        <v>999</v>
      </c>
      <c r="AX58" s="16">
        <f t="shared" si="16"/>
        <v>999</v>
      </c>
      <c r="AY58" s="16">
        <f t="shared" si="16"/>
        <v>999</v>
      </c>
      <c r="AZ58" s="16">
        <f t="shared" si="16"/>
        <v>999</v>
      </c>
      <c r="BA58" s="16">
        <f t="shared" si="16"/>
        <v>999</v>
      </c>
      <c r="BB58" s="16">
        <f t="shared" si="16"/>
        <v>999</v>
      </c>
      <c r="BC58" s="16">
        <f t="shared" si="16"/>
        <v>999</v>
      </c>
      <c r="BD58" s="16">
        <f t="shared" si="16"/>
        <v>999</v>
      </c>
      <c r="BE58" s="16">
        <f t="shared" si="16"/>
        <v>999</v>
      </c>
      <c r="BF58" s="16">
        <f t="shared" si="16"/>
        <v>999</v>
      </c>
      <c r="BG58" s="16"/>
      <c r="BH58" s="16"/>
      <c r="BI58" s="16"/>
      <c r="BJ58" s="16"/>
      <c r="BK58" s="16"/>
    </row>
    <row r="59" spans="4:63" ht="15" customHeight="1" x14ac:dyDescent="0.4">
      <c r="D59" s="2" t="str">
        <f>'Lines - Loading'!D59</f>
        <v>chapelcross132kv</v>
      </c>
      <c r="E59" s="11" t="str">
        <f>'Lines - Loading'!E59</f>
        <v>CHAP1-_T2</v>
      </c>
      <c r="F59" s="36">
        <v>999</v>
      </c>
      <c r="H59" s="16">
        <f>$F59*'Lines - Loading'!G59/100</f>
        <v>0</v>
      </c>
      <c r="I59" s="16">
        <f>$F59*'Lines - Loading'!H59/100</f>
        <v>0</v>
      </c>
      <c r="J59" s="16">
        <f>$F59*'Lines - Loading'!I59/100</f>
        <v>0</v>
      </c>
      <c r="K59" s="16">
        <f>$F59*'Lines - Loading'!J59/100</f>
        <v>0</v>
      </c>
      <c r="L59" s="16">
        <f>$F59*'Lines - Loading'!K59/100</f>
        <v>9.9900000000000003E-2</v>
      </c>
      <c r="M59" s="16">
        <f>$F59*'Lines - Loading'!L59/100</f>
        <v>9.9900000000000003E-2</v>
      </c>
      <c r="N59" s="16">
        <f>$F59*'Lines - Loading'!M59/100</f>
        <v>9.9900000000000003E-2</v>
      </c>
      <c r="O59" s="16">
        <f>$F59*'Lines - Loading'!N59/100</f>
        <v>9.9900000000000003E-2</v>
      </c>
      <c r="P59" s="16">
        <f>$F59*'Lines - Loading'!O59/100</f>
        <v>9.9900000000000003E-2</v>
      </c>
      <c r="Q59" s="16">
        <f>$F59*'Lines - Loading'!P59/100</f>
        <v>9.9900000000000003E-2</v>
      </c>
      <c r="R59" s="16">
        <f>$F59*'Lines - Loading'!Q59/100</f>
        <v>9.9900000000000003E-2</v>
      </c>
      <c r="S59" s="16">
        <f>$F59*'Lines - Loading'!R59/100</f>
        <v>9.9900000000000003E-2</v>
      </c>
      <c r="T59" s="16">
        <f>$F59*'Lines - Loading'!S59/100</f>
        <v>9.9900000000000003E-2</v>
      </c>
      <c r="U59" s="16">
        <f>$F59*'Lines - Loading'!T59/100</f>
        <v>9.9900000000000003E-2</v>
      </c>
      <c r="V59" s="16">
        <f>$F59*'Lines - Loading'!U59/100</f>
        <v>9.9900000000000003E-2</v>
      </c>
      <c r="W59" s="16">
        <f>$F59*'Lines - Loading'!V59/100</f>
        <v>9.9900000000000003E-2</v>
      </c>
      <c r="X59" s="16">
        <f>$F59*'Lines - Loading'!W59/100</f>
        <v>9.9900000000000003E-2</v>
      </c>
      <c r="Y59" s="16">
        <f>$F59*'Lines - Loading'!X59/100</f>
        <v>9.9900000000000003E-2</v>
      </c>
      <c r="Z59" s="16">
        <f>$F59*'Lines - Loading'!Y59/100</f>
        <v>9.9900000000000003E-2</v>
      </c>
      <c r="AA59" s="16">
        <f>$F59*'Lines - Loading'!Z59/100</f>
        <v>9.9900000000000003E-2</v>
      </c>
      <c r="AB59" s="16">
        <f>$F59*'Lines - Loading'!AA59/100</f>
        <v>9.9900000000000003E-2</v>
      </c>
      <c r="AC59" s="16">
        <f>$F59*'Lines - Loading'!AB59/100</f>
        <v>9.9900000000000003E-2</v>
      </c>
      <c r="AD59" s="16">
        <f>$F59*'Lines - Loading'!AC59/100</f>
        <v>9.9900000000000003E-2</v>
      </c>
      <c r="AE59" s="16">
        <f>$F59*'Lines - Loading'!AD59/100</f>
        <v>9.9900000000000003E-2</v>
      </c>
      <c r="AF59" s="16">
        <f>$F59*'Lines - Loading'!AE59/100</f>
        <v>9.9900000000000003E-2</v>
      </c>
      <c r="AG59" s="16">
        <f>$F59*'Lines - Loading'!AF59/100</f>
        <v>9.9900000000000003E-2</v>
      </c>
      <c r="AH59" s="16">
        <f>$F59*'Lines - Loading'!AG59/100</f>
        <v>9.9900000000000003E-2</v>
      </c>
      <c r="AI59" s="16">
        <f>$F59*'Lines - Loading'!AH59/100</f>
        <v>9.9900000000000003E-2</v>
      </c>
      <c r="AJ59" s="16">
        <f>$F59*'Lines - Loading'!AI59/100</f>
        <v>9.9900000000000003E-2</v>
      </c>
      <c r="AK59" s="16">
        <f>$F59*'Lines - Loading'!AJ59/100</f>
        <v>9.9900000000000003E-2</v>
      </c>
      <c r="AL59" s="16">
        <f>$F59*'Lines - Loading'!AK59/100</f>
        <v>9.9900000000000003E-2</v>
      </c>
      <c r="AM59" s="16">
        <f>$F59*'Lines - Loading'!AL59/100</f>
        <v>9.9900000000000003E-2</v>
      </c>
      <c r="AN59" s="16">
        <f>$F59*'Lines - Loading'!AM59/100</f>
        <v>9.9900000000000003E-2</v>
      </c>
      <c r="AO59" s="16">
        <f>$F59*'Lines - Loading'!AN59/100</f>
        <v>9.9900000000000003E-2</v>
      </c>
      <c r="AP59" s="16"/>
      <c r="AQ59" s="16">
        <v>999</v>
      </c>
      <c r="AR59" s="16">
        <v>999</v>
      </c>
      <c r="AS59" s="16">
        <v>999</v>
      </c>
      <c r="AT59" s="16">
        <v>999</v>
      </c>
      <c r="AU59" s="16">
        <v>999</v>
      </c>
      <c r="AV59" s="16">
        <v>999</v>
      </c>
      <c r="AW59" s="16">
        <v>999</v>
      </c>
      <c r="AX59" s="16">
        <v>999</v>
      </c>
      <c r="AY59" s="16">
        <v>999</v>
      </c>
      <c r="AZ59" s="16">
        <v>999</v>
      </c>
      <c r="BA59" s="16">
        <v>999</v>
      </c>
      <c r="BB59" s="16">
        <v>999</v>
      </c>
      <c r="BC59" s="16">
        <v>999</v>
      </c>
      <c r="BD59" s="16">
        <v>999</v>
      </c>
      <c r="BE59" s="16">
        <v>999</v>
      </c>
      <c r="BF59" s="16">
        <v>999</v>
      </c>
      <c r="BG59" s="16"/>
      <c r="BH59" s="16"/>
      <c r="BI59" s="16"/>
      <c r="BJ59" s="16"/>
      <c r="BK59" s="16"/>
    </row>
    <row r="60" spans="4:63" ht="15" customHeight="1" x14ac:dyDescent="0.4">
      <c r="D60" s="2" t="str">
        <f>'Lines - Loading'!D60</f>
        <v>chapelcross132kv</v>
      </c>
      <c r="E60" s="11" t="str">
        <f>'Lines - Loading'!E60</f>
        <v>GRNA-1</v>
      </c>
      <c r="F60" s="36">
        <v>999</v>
      </c>
      <c r="H60" s="16">
        <f>$F60*'Lines - Loading'!G60/100</f>
        <v>0</v>
      </c>
      <c r="I60" s="16">
        <f>$F60*'Lines - Loading'!H60/100</f>
        <v>0</v>
      </c>
      <c r="J60" s="16">
        <f>$F60*'Lines - Loading'!I60/100</f>
        <v>0</v>
      </c>
      <c r="K60" s="16">
        <f>$F60*'Lines - Loading'!J60/100</f>
        <v>0</v>
      </c>
      <c r="L60" s="16">
        <f>$F60*'Lines - Loading'!K60/100</f>
        <v>0</v>
      </c>
      <c r="M60" s="16">
        <f>$F60*'Lines - Loading'!L60/100</f>
        <v>0</v>
      </c>
      <c r="N60" s="16">
        <f>$F60*'Lines - Loading'!M60/100</f>
        <v>0</v>
      </c>
      <c r="O60" s="16">
        <f>$F60*'Lines - Loading'!N60/100</f>
        <v>0</v>
      </c>
      <c r="P60" s="16">
        <f>$F60*'Lines - Loading'!O60/100</f>
        <v>0</v>
      </c>
      <c r="Q60" s="16">
        <f>$F60*'Lines - Loading'!P60/100</f>
        <v>0</v>
      </c>
      <c r="R60" s="16">
        <f>$F60*'Lines - Loading'!Q60/100</f>
        <v>0</v>
      </c>
      <c r="S60" s="16">
        <f>$F60*'Lines - Loading'!R60/100</f>
        <v>9.9900000000000003E-2</v>
      </c>
      <c r="T60" s="16">
        <f>$F60*'Lines - Loading'!S60/100</f>
        <v>9.9900000000000003E-2</v>
      </c>
      <c r="U60" s="16">
        <f>$F60*'Lines - Loading'!T60/100</f>
        <v>9.9900000000000003E-2</v>
      </c>
      <c r="V60" s="16">
        <f>$F60*'Lines - Loading'!U60/100</f>
        <v>9.9900000000000003E-2</v>
      </c>
      <c r="W60" s="16">
        <f>$F60*'Lines - Loading'!V60/100</f>
        <v>9.9900000000000003E-2</v>
      </c>
      <c r="X60" s="16">
        <f>$F60*'Lines - Loading'!W60/100</f>
        <v>9.9900000000000003E-2</v>
      </c>
      <c r="Y60" s="16">
        <f>$F60*'Lines - Loading'!X60/100</f>
        <v>9.9900000000000003E-2</v>
      </c>
      <c r="Z60" s="16">
        <f>$F60*'Lines - Loading'!Y60/100</f>
        <v>9.9900000000000003E-2</v>
      </c>
      <c r="AA60" s="16">
        <f>$F60*'Lines - Loading'!Z60/100</f>
        <v>9.9900000000000003E-2</v>
      </c>
      <c r="AB60" s="16">
        <f>$F60*'Lines - Loading'!AA60/100</f>
        <v>9.9900000000000003E-2</v>
      </c>
      <c r="AC60" s="16">
        <f>$F60*'Lines - Loading'!AB60/100</f>
        <v>9.9900000000000003E-2</v>
      </c>
      <c r="AD60" s="16">
        <f>$F60*'Lines - Loading'!AC60/100</f>
        <v>9.9900000000000003E-2</v>
      </c>
      <c r="AE60" s="16">
        <f>$F60*'Lines - Loading'!AD60/100</f>
        <v>9.9900000000000003E-2</v>
      </c>
      <c r="AF60" s="16">
        <f>$F60*'Lines - Loading'!AE60/100</f>
        <v>9.9900000000000003E-2</v>
      </c>
      <c r="AG60" s="16">
        <f>$F60*'Lines - Loading'!AF60/100</f>
        <v>9.9900000000000003E-2</v>
      </c>
      <c r="AH60" s="16">
        <f>$F60*'Lines - Loading'!AG60/100</f>
        <v>9.9900000000000003E-2</v>
      </c>
      <c r="AI60" s="16">
        <f>$F60*'Lines - Loading'!AH60/100</f>
        <v>9.9900000000000003E-2</v>
      </c>
      <c r="AJ60" s="16">
        <f>$F60*'Lines - Loading'!AI60/100</f>
        <v>9.9900000000000003E-2</v>
      </c>
      <c r="AK60" s="16">
        <f>$F60*'Lines - Loading'!AJ60/100</f>
        <v>9.9900000000000003E-2</v>
      </c>
      <c r="AL60" s="16">
        <f>$F60*'Lines - Loading'!AK60/100</f>
        <v>9.9900000000000003E-2</v>
      </c>
      <c r="AM60" s="16">
        <f>$F60*'Lines - Loading'!AL60/100</f>
        <v>9.9900000000000003E-2</v>
      </c>
      <c r="AN60" s="16">
        <f>$F60*'Lines - Loading'!AM60/100</f>
        <v>9.9900000000000003E-2</v>
      </c>
      <c r="AO60" s="16">
        <f>$F60*'Lines - Loading'!AN60/100</f>
        <v>9.9900000000000003E-2</v>
      </c>
      <c r="AP60" s="16"/>
      <c r="AQ60" s="16">
        <v>999</v>
      </c>
      <c r="AR60" s="16">
        <v>999</v>
      </c>
      <c r="AS60" s="16">
        <v>999</v>
      </c>
      <c r="AT60" s="16">
        <v>999</v>
      </c>
      <c r="AU60" s="16">
        <v>999</v>
      </c>
      <c r="AV60" s="16">
        <v>999</v>
      </c>
      <c r="AW60" s="16">
        <v>999</v>
      </c>
      <c r="AX60" s="16">
        <v>999</v>
      </c>
      <c r="AY60" s="16">
        <v>999</v>
      </c>
      <c r="AZ60" s="16">
        <v>999</v>
      </c>
      <c r="BA60" s="16">
        <v>999</v>
      </c>
      <c r="BB60" s="16">
        <v>999</v>
      </c>
      <c r="BC60" s="16">
        <v>999</v>
      </c>
      <c r="BD60" s="16">
        <v>999</v>
      </c>
      <c r="BE60" s="16">
        <v>999</v>
      </c>
      <c r="BF60" s="16">
        <v>999</v>
      </c>
      <c r="BG60" s="16"/>
      <c r="BH60" s="16"/>
      <c r="BI60" s="16"/>
      <c r="BJ60" s="16"/>
      <c r="BK60" s="16"/>
    </row>
    <row r="61" spans="4:63" ht="15" customHeight="1" x14ac:dyDescent="0.4">
      <c r="D61" s="2" t="str">
        <f>'Lines - Loading'!D74</f>
        <v>gretna132kv</v>
      </c>
      <c r="E61" s="11" t="str">
        <f>'Lines - Loading'!E61</f>
        <v>STCR3-</v>
      </c>
      <c r="F61" s="36">
        <v>999</v>
      </c>
      <c r="H61" s="16">
        <f>$F61*'Lines - Loading'!G61/100</f>
        <v>0</v>
      </c>
      <c r="I61" s="16">
        <f>$F61*'Lines - Loading'!H61/100</f>
        <v>0</v>
      </c>
      <c r="J61" s="16">
        <f>$F61*'Lines - Loading'!I61/100</f>
        <v>0</v>
      </c>
      <c r="K61" s="16">
        <f>$F61*'Lines - Loading'!J61/100</f>
        <v>9.9900000000000003E-2</v>
      </c>
      <c r="L61" s="16">
        <f>$F61*'Lines - Loading'!K61/100</f>
        <v>9.9900000000000003E-2</v>
      </c>
      <c r="M61" s="16">
        <f>$F61*'Lines - Loading'!L61/100</f>
        <v>9.9900000000000003E-2</v>
      </c>
      <c r="N61" s="16">
        <f>$F61*'Lines - Loading'!M61/100</f>
        <v>9.9900000000000003E-2</v>
      </c>
      <c r="O61" s="16">
        <f>$F61*'Lines - Loading'!N61/100</f>
        <v>9.9900000000000003E-2</v>
      </c>
      <c r="P61" s="16">
        <f>$F61*'Lines - Loading'!O61/100</f>
        <v>9.9900000000000003E-2</v>
      </c>
      <c r="Q61" s="16">
        <f>$F61*'Lines - Loading'!P61/100</f>
        <v>9.9900000000000003E-2</v>
      </c>
      <c r="R61" s="16">
        <f>$F61*'Lines - Loading'!Q61/100</f>
        <v>9.9900000000000003E-2</v>
      </c>
      <c r="S61" s="16">
        <f>$F61*'Lines - Loading'!R61/100</f>
        <v>9.9900000000000003E-2</v>
      </c>
      <c r="T61" s="16">
        <f>$F61*'Lines - Loading'!S61/100</f>
        <v>9.9900000000000003E-2</v>
      </c>
      <c r="U61" s="16">
        <f>$F61*'Lines - Loading'!T61/100</f>
        <v>9.9900000000000003E-2</v>
      </c>
      <c r="V61" s="16">
        <f>$F61*'Lines - Loading'!U61/100</f>
        <v>9.9900000000000003E-2</v>
      </c>
      <c r="W61" s="16">
        <f>$F61*'Lines - Loading'!V61/100</f>
        <v>9.9900000000000003E-2</v>
      </c>
      <c r="X61" s="16">
        <f>$F61*'Lines - Loading'!W61/100</f>
        <v>9.9900000000000003E-2</v>
      </c>
      <c r="Y61" s="16">
        <f>$F61*'Lines - Loading'!X61/100</f>
        <v>9.9900000000000003E-2</v>
      </c>
      <c r="Z61" s="16">
        <f>$F61*'Lines - Loading'!Y61/100</f>
        <v>9.9900000000000003E-2</v>
      </c>
      <c r="AA61" s="16">
        <f>$F61*'Lines - Loading'!Z61/100</f>
        <v>9.9900000000000003E-2</v>
      </c>
      <c r="AB61" s="16">
        <f>$F61*'Lines - Loading'!AA61/100</f>
        <v>9.9900000000000003E-2</v>
      </c>
      <c r="AC61" s="16">
        <f>$F61*'Lines - Loading'!AB61/100</f>
        <v>9.9900000000000003E-2</v>
      </c>
      <c r="AD61" s="16">
        <f>$F61*'Lines - Loading'!AC61/100</f>
        <v>9.9900000000000003E-2</v>
      </c>
      <c r="AE61" s="16">
        <f>$F61*'Lines - Loading'!AD61/100</f>
        <v>9.9900000000000003E-2</v>
      </c>
      <c r="AF61" s="16">
        <f>$F61*'Lines - Loading'!AE61/100</f>
        <v>9.9900000000000003E-2</v>
      </c>
      <c r="AG61" s="16">
        <f>$F61*'Lines - Loading'!AF61/100</f>
        <v>9.9900000000000003E-2</v>
      </c>
      <c r="AH61" s="16">
        <f>$F61*'Lines - Loading'!AG61/100</f>
        <v>9.9900000000000003E-2</v>
      </c>
      <c r="AI61" s="16">
        <f>$F61*'Lines - Loading'!AH61/100</f>
        <v>9.9900000000000003E-2</v>
      </c>
      <c r="AJ61" s="16">
        <f>$F61*'Lines - Loading'!AI61/100</f>
        <v>9.9900000000000003E-2</v>
      </c>
      <c r="AK61" s="16">
        <f>$F61*'Lines - Loading'!AJ61/100</f>
        <v>9.9900000000000003E-2</v>
      </c>
      <c r="AL61" s="16">
        <f>$F61*'Lines - Loading'!AK61/100</f>
        <v>9.9900000000000003E-2</v>
      </c>
      <c r="AM61" s="16">
        <f>$F61*'Lines - Loading'!AL61/100</f>
        <v>9.9900000000000003E-2</v>
      </c>
      <c r="AN61" s="16">
        <f>$F61*'Lines - Loading'!AM61/100</f>
        <v>9.9900000000000003E-2</v>
      </c>
      <c r="AO61" s="16">
        <f>$F61*'Lines - Loading'!AN61/100</f>
        <v>9.9900000000000003E-2</v>
      </c>
      <c r="AP61" s="16"/>
      <c r="AQ61" s="16">
        <v>999</v>
      </c>
      <c r="AR61" s="16">
        <v>999</v>
      </c>
      <c r="AS61" s="16">
        <v>999</v>
      </c>
      <c r="AT61" s="16">
        <v>999</v>
      </c>
      <c r="AU61" s="16">
        <v>999</v>
      </c>
      <c r="AV61" s="16">
        <v>999</v>
      </c>
      <c r="AW61" s="16">
        <v>999</v>
      </c>
      <c r="AX61" s="16">
        <v>999</v>
      </c>
      <c r="AY61" s="16">
        <v>999</v>
      </c>
      <c r="AZ61" s="16">
        <v>999</v>
      </c>
      <c r="BA61" s="16">
        <v>999</v>
      </c>
      <c r="BB61" s="16">
        <v>999</v>
      </c>
      <c r="BC61" s="16">
        <v>999</v>
      </c>
      <c r="BD61" s="16">
        <v>999</v>
      </c>
      <c r="BE61" s="16">
        <v>999</v>
      </c>
      <c r="BF61" s="16">
        <v>999</v>
      </c>
      <c r="BG61" s="16"/>
      <c r="BH61" s="16"/>
      <c r="BI61" s="16"/>
      <c r="BJ61" s="16"/>
      <c r="BK61" s="16"/>
    </row>
    <row r="62" spans="4:63" ht="15" customHeight="1" x14ac:dyDescent="0.4">
      <c r="D62" s="2" t="str">
        <f>'Lines - Loading'!D75</f>
        <v>gretna132kv</v>
      </c>
      <c r="E62" s="11" t="str">
        <f>'Lines - Loading'!E62</f>
        <v>STCR3-_STCR0G</v>
      </c>
      <c r="F62" s="36">
        <v>999</v>
      </c>
      <c r="H62" s="16">
        <f>$F62*'Lines - Loading'!G62/100</f>
        <v>0</v>
      </c>
      <c r="I62" s="16">
        <f>$F62*'Lines - Loading'!H62/100</f>
        <v>0</v>
      </c>
      <c r="J62" s="16">
        <f>$F62*'Lines - Loading'!I62/100</f>
        <v>9.9900000000000003E-2</v>
      </c>
      <c r="K62" s="16">
        <f>$F62*'Lines - Loading'!J62/100</f>
        <v>9.9900000000000003E-2</v>
      </c>
      <c r="L62" s="16">
        <f>$F62*'Lines - Loading'!K62/100</f>
        <v>9.9900000000000003E-2</v>
      </c>
      <c r="M62" s="16">
        <f>$F62*'Lines - Loading'!L62/100</f>
        <v>9.9900000000000003E-2</v>
      </c>
      <c r="N62" s="16">
        <f>$F62*'Lines - Loading'!M62/100</f>
        <v>9.9900000000000003E-2</v>
      </c>
      <c r="O62" s="16">
        <f>$F62*'Lines - Loading'!N62/100</f>
        <v>9.9900000000000003E-2</v>
      </c>
      <c r="P62" s="16">
        <f>$F62*'Lines - Loading'!O62/100</f>
        <v>9.9900000000000003E-2</v>
      </c>
      <c r="Q62" s="16">
        <f>$F62*'Lines - Loading'!P62/100</f>
        <v>9.9900000000000003E-2</v>
      </c>
      <c r="R62" s="16">
        <f>$F62*'Lines - Loading'!Q62/100</f>
        <v>9.9900000000000003E-2</v>
      </c>
      <c r="S62" s="16">
        <f>$F62*'Lines - Loading'!R62/100</f>
        <v>9.9900000000000003E-2</v>
      </c>
      <c r="T62" s="16">
        <f>$F62*'Lines - Loading'!S62/100</f>
        <v>9.9900000000000003E-2</v>
      </c>
      <c r="U62" s="16">
        <f>$F62*'Lines - Loading'!T62/100</f>
        <v>9.9900000000000003E-2</v>
      </c>
      <c r="V62" s="16">
        <f>$F62*'Lines - Loading'!U62/100</f>
        <v>9.9900000000000003E-2</v>
      </c>
      <c r="W62" s="16">
        <f>$F62*'Lines - Loading'!V62/100</f>
        <v>9.9900000000000003E-2</v>
      </c>
      <c r="X62" s="16">
        <f>$F62*'Lines - Loading'!W62/100</f>
        <v>9.9900000000000003E-2</v>
      </c>
      <c r="Y62" s="16">
        <f>$F62*'Lines - Loading'!X62/100</f>
        <v>9.9900000000000003E-2</v>
      </c>
      <c r="Z62" s="16">
        <f>$F62*'Lines - Loading'!Y62/100</f>
        <v>9.9900000000000003E-2</v>
      </c>
      <c r="AA62" s="16">
        <f>$F62*'Lines - Loading'!Z62/100</f>
        <v>9.9900000000000003E-2</v>
      </c>
      <c r="AB62" s="16">
        <f>$F62*'Lines - Loading'!AA62/100</f>
        <v>9.9900000000000003E-2</v>
      </c>
      <c r="AC62" s="16">
        <f>$F62*'Lines - Loading'!AB62/100</f>
        <v>9.9900000000000003E-2</v>
      </c>
      <c r="AD62" s="16">
        <f>$F62*'Lines - Loading'!AC62/100</f>
        <v>9.9900000000000003E-2</v>
      </c>
      <c r="AE62" s="16">
        <f>$F62*'Lines - Loading'!AD62/100</f>
        <v>9.9900000000000003E-2</v>
      </c>
      <c r="AF62" s="16">
        <f>$F62*'Lines - Loading'!AE62/100</f>
        <v>9.9900000000000003E-2</v>
      </c>
      <c r="AG62" s="16">
        <f>$F62*'Lines - Loading'!AF62/100</f>
        <v>9.9900000000000003E-2</v>
      </c>
      <c r="AH62" s="16">
        <f>$F62*'Lines - Loading'!AG62/100</f>
        <v>9.9900000000000003E-2</v>
      </c>
      <c r="AI62" s="16">
        <f>$F62*'Lines - Loading'!AH62/100</f>
        <v>9.9900000000000003E-2</v>
      </c>
      <c r="AJ62" s="16">
        <f>$F62*'Lines - Loading'!AI62/100</f>
        <v>9.9900000000000003E-2</v>
      </c>
      <c r="AK62" s="16">
        <f>$F62*'Lines - Loading'!AJ62/100</f>
        <v>9.9900000000000003E-2</v>
      </c>
      <c r="AL62" s="16">
        <f>$F62*'Lines - Loading'!AK62/100</f>
        <v>9.9900000000000003E-2</v>
      </c>
      <c r="AM62" s="16">
        <f>$F62*'Lines - Loading'!AL62/100</f>
        <v>9.9900000000000003E-2</v>
      </c>
      <c r="AN62" s="16">
        <f>$F62*'Lines - Loading'!AM62/100</f>
        <v>9.9900000000000003E-2</v>
      </c>
      <c r="AO62" s="16">
        <f>$F62*'Lines - Loading'!AN62/100</f>
        <v>9.9900000000000003E-2</v>
      </c>
      <c r="AP62" s="16"/>
      <c r="AQ62" s="16">
        <f t="shared" ref="AQ62:BF62" si="17">AQ61</f>
        <v>999</v>
      </c>
      <c r="AR62" s="16">
        <f t="shared" si="17"/>
        <v>999</v>
      </c>
      <c r="AS62" s="16">
        <f t="shared" si="17"/>
        <v>999</v>
      </c>
      <c r="AT62" s="16">
        <f t="shared" si="17"/>
        <v>999</v>
      </c>
      <c r="AU62" s="16">
        <f t="shared" si="17"/>
        <v>999</v>
      </c>
      <c r="AV62" s="16">
        <f t="shared" si="17"/>
        <v>999</v>
      </c>
      <c r="AW62" s="16">
        <f t="shared" si="17"/>
        <v>999</v>
      </c>
      <c r="AX62" s="16">
        <f t="shared" si="17"/>
        <v>999</v>
      </c>
      <c r="AY62" s="16">
        <f t="shared" si="17"/>
        <v>999</v>
      </c>
      <c r="AZ62" s="16">
        <f t="shared" si="17"/>
        <v>999</v>
      </c>
      <c r="BA62" s="16">
        <f t="shared" si="17"/>
        <v>999</v>
      </c>
      <c r="BB62" s="16">
        <f t="shared" si="17"/>
        <v>999</v>
      </c>
      <c r="BC62" s="16">
        <f t="shared" si="17"/>
        <v>999</v>
      </c>
      <c r="BD62" s="16">
        <f t="shared" si="17"/>
        <v>999</v>
      </c>
      <c r="BE62" s="16">
        <f t="shared" si="17"/>
        <v>999</v>
      </c>
      <c r="BF62" s="16">
        <f t="shared" si="17"/>
        <v>999</v>
      </c>
      <c r="BG62" s="16"/>
      <c r="BH62" s="16"/>
      <c r="BI62" s="16"/>
      <c r="BJ62" s="16"/>
      <c r="BK62" s="16"/>
    </row>
    <row r="63" spans="4:63" ht="15" customHeight="1" x14ac:dyDescent="0.4">
      <c r="D63" s="2" t="str">
        <f>'Lines - Loading'!D76</f>
        <v>gretna132kv</v>
      </c>
      <c r="E63" s="11" t="str">
        <f>'Lines - Loading'!E63</f>
        <v>STCR0G-_2</v>
      </c>
      <c r="F63" s="36">
        <v>999</v>
      </c>
      <c r="H63" s="16">
        <f>$F63*'Lines - Loading'!G63/100</f>
        <v>0</v>
      </c>
      <c r="I63" s="16">
        <f>$F63*'Lines - Loading'!H63/100</f>
        <v>0</v>
      </c>
      <c r="J63" s="16">
        <f>$F63*'Lines - Loading'!I63/100</f>
        <v>9.9900000000000003E-2</v>
      </c>
      <c r="K63" s="16">
        <f>$F63*'Lines - Loading'!J63/100</f>
        <v>9.9900000000000003E-2</v>
      </c>
      <c r="L63" s="16">
        <f>$F63*'Lines - Loading'!K63/100</f>
        <v>9.9900000000000003E-2</v>
      </c>
      <c r="M63" s="16">
        <f>$F63*'Lines - Loading'!L63/100</f>
        <v>9.9900000000000003E-2</v>
      </c>
      <c r="N63" s="16">
        <f>$F63*'Lines - Loading'!M63/100</f>
        <v>9.9900000000000003E-2</v>
      </c>
      <c r="O63" s="16">
        <f>$F63*'Lines - Loading'!N63/100</f>
        <v>9.9900000000000003E-2</v>
      </c>
      <c r="P63" s="16">
        <f>$F63*'Lines - Loading'!O63/100</f>
        <v>9.9900000000000003E-2</v>
      </c>
      <c r="Q63" s="16">
        <f>$F63*'Lines - Loading'!P63/100</f>
        <v>9.9900000000000003E-2</v>
      </c>
      <c r="R63" s="16">
        <f>$F63*'Lines - Loading'!Q63/100</f>
        <v>9.9900000000000003E-2</v>
      </c>
      <c r="S63" s="16">
        <f>$F63*'Lines - Loading'!R63/100</f>
        <v>9.9900000000000003E-2</v>
      </c>
      <c r="T63" s="16">
        <f>$F63*'Lines - Loading'!S63/100</f>
        <v>9.9900000000000003E-2</v>
      </c>
      <c r="U63" s="16">
        <f>$F63*'Lines - Loading'!T63/100</f>
        <v>9.9900000000000003E-2</v>
      </c>
      <c r="V63" s="16">
        <f>$F63*'Lines - Loading'!U63/100</f>
        <v>9.9900000000000003E-2</v>
      </c>
      <c r="W63" s="16">
        <f>$F63*'Lines - Loading'!V63/100</f>
        <v>9.9900000000000003E-2</v>
      </c>
      <c r="X63" s="16">
        <f>$F63*'Lines - Loading'!W63/100</f>
        <v>9.9900000000000003E-2</v>
      </c>
      <c r="Y63" s="16">
        <f>$F63*'Lines - Loading'!X63/100</f>
        <v>9.9900000000000003E-2</v>
      </c>
      <c r="Z63" s="16">
        <f>$F63*'Lines - Loading'!Y63/100</f>
        <v>9.9900000000000003E-2</v>
      </c>
      <c r="AA63" s="16">
        <f>$F63*'Lines - Loading'!Z63/100</f>
        <v>9.9900000000000003E-2</v>
      </c>
      <c r="AB63" s="16">
        <f>$F63*'Lines - Loading'!AA63/100</f>
        <v>9.9900000000000003E-2</v>
      </c>
      <c r="AC63" s="16">
        <f>$F63*'Lines - Loading'!AB63/100</f>
        <v>9.9900000000000003E-2</v>
      </c>
      <c r="AD63" s="16">
        <f>$F63*'Lines - Loading'!AC63/100</f>
        <v>9.9900000000000003E-2</v>
      </c>
      <c r="AE63" s="16">
        <f>$F63*'Lines - Loading'!AD63/100</f>
        <v>9.9900000000000003E-2</v>
      </c>
      <c r="AF63" s="16">
        <f>$F63*'Lines - Loading'!AE63/100</f>
        <v>9.9900000000000003E-2</v>
      </c>
      <c r="AG63" s="16">
        <f>$F63*'Lines - Loading'!AF63/100</f>
        <v>9.9900000000000003E-2</v>
      </c>
      <c r="AH63" s="16">
        <f>$F63*'Lines - Loading'!AG63/100</f>
        <v>9.9900000000000003E-2</v>
      </c>
      <c r="AI63" s="16">
        <f>$F63*'Lines - Loading'!AH63/100</f>
        <v>9.9900000000000003E-2</v>
      </c>
      <c r="AJ63" s="16">
        <f>$F63*'Lines - Loading'!AI63/100</f>
        <v>9.9900000000000003E-2</v>
      </c>
      <c r="AK63" s="16">
        <f>$F63*'Lines - Loading'!AJ63/100</f>
        <v>9.9900000000000003E-2</v>
      </c>
      <c r="AL63" s="16">
        <f>$F63*'Lines - Loading'!AK63/100</f>
        <v>9.9900000000000003E-2</v>
      </c>
      <c r="AM63" s="16">
        <f>$F63*'Lines - Loading'!AL63/100</f>
        <v>9.9900000000000003E-2</v>
      </c>
      <c r="AN63" s="16">
        <f>$F63*'Lines - Loading'!AM63/100</f>
        <v>9.9900000000000003E-2</v>
      </c>
      <c r="AO63" s="16">
        <f>$F63*'Lines - Loading'!AN63/100</f>
        <v>9.9900000000000003E-2</v>
      </c>
      <c r="AP63" s="16"/>
      <c r="AQ63" s="16">
        <v>999</v>
      </c>
      <c r="AR63" s="16">
        <v>999</v>
      </c>
      <c r="AS63" s="16">
        <v>999</v>
      </c>
      <c r="AT63" s="16">
        <v>999</v>
      </c>
      <c r="AU63" s="16">
        <v>999</v>
      </c>
      <c r="AV63" s="16">
        <v>999</v>
      </c>
      <c r="AW63" s="16">
        <v>999</v>
      </c>
      <c r="AX63" s="16">
        <v>999</v>
      </c>
      <c r="AY63" s="16">
        <v>999</v>
      </c>
      <c r="AZ63" s="16">
        <v>999</v>
      </c>
      <c r="BA63" s="16">
        <v>999</v>
      </c>
      <c r="BB63" s="16">
        <v>999</v>
      </c>
      <c r="BC63" s="16">
        <v>999</v>
      </c>
      <c r="BD63" s="16">
        <v>999</v>
      </c>
      <c r="BE63" s="16">
        <v>999</v>
      </c>
      <c r="BF63" s="16">
        <v>999</v>
      </c>
      <c r="BG63" s="16"/>
      <c r="BH63" s="16"/>
      <c r="BI63" s="16"/>
      <c r="BJ63" s="16"/>
      <c r="BK63" s="16"/>
    </row>
    <row r="64" spans="4:63" ht="15" customHeight="1" x14ac:dyDescent="0.4">
      <c r="D64" s="2" t="str">
        <f>'Lines - Loading'!D77</f>
        <v>gretna132kv</v>
      </c>
      <c r="E64" s="11" t="str">
        <f>'Lines - Loading'!E64</f>
        <v>STCR0G-_1</v>
      </c>
      <c r="F64" s="36">
        <v>999</v>
      </c>
      <c r="H64" s="16">
        <f>$F64*'Lines - Loading'!G64/100</f>
        <v>0</v>
      </c>
      <c r="I64" s="16">
        <f>$F64*'Lines - Loading'!H64/100</f>
        <v>0</v>
      </c>
      <c r="J64" s="16">
        <f>$F64*'Lines - Loading'!I64/100</f>
        <v>9.9900000000000003E-2</v>
      </c>
      <c r="K64" s="16">
        <f>$F64*'Lines - Loading'!J64/100</f>
        <v>9.9900000000000003E-2</v>
      </c>
      <c r="L64" s="16">
        <f>$F64*'Lines - Loading'!K64/100</f>
        <v>9.9900000000000003E-2</v>
      </c>
      <c r="M64" s="16">
        <f>$F64*'Lines - Loading'!L64/100</f>
        <v>9.9900000000000003E-2</v>
      </c>
      <c r="N64" s="16">
        <f>$F64*'Lines - Loading'!M64/100</f>
        <v>9.9900000000000003E-2</v>
      </c>
      <c r="O64" s="16">
        <f>$F64*'Lines - Loading'!N64/100</f>
        <v>9.9900000000000003E-2</v>
      </c>
      <c r="P64" s="16">
        <f>$F64*'Lines - Loading'!O64/100</f>
        <v>9.9900000000000003E-2</v>
      </c>
      <c r="Q64" s="16">
        <f>$F64*'Lines - Loading'!P64/100</f>
        <v>9.9900000000000003E-2</v>
      </c>
      <c r="R64" s="16">
        <f>$F64*'Lines - Loading'!Q64/100</f>
        <v>9.9900000000000003E-2</v>
      </c>
      <c r="S64" s="16">
        <f>$F64*'Lines - Loading'!R64/100</f>
        <v>9.9900000000000003E-2</v>
      </c>
      <c r="T64" s="16">
        <f>$F64*'Lines - Loading'!S64/100</f>
        <v>9.9900000000000003E-2</v>
      </c>
      <c r="U64" s="16">
        <f>$F64*'Lines - Loading'!T64/100</f>
        <v>9.9900000000000003E-2</v>
      </c>
      <c r="V64" s="16">
        <f>$F64*'Lines - Loading'!U64/100</f>
        <v>9.9900000000000003E-2</v>
      </c>
      <c r="W64" s="16">
        <f>$F64*'Lines - Loading'!V64/100</f>
        <v>9.9900000000000003E-2</v>
      </c>
      <c r="X64" s="16">
        <f>$F64*'Lines - Loading'!W64/100</f>
        <v>9.9900000000000003E-2</v>
      </c>
      <c r="Y64" s="16">
        <f>$F64*'Lines - Loading'!X64/100</f>
        <v>9.9900000000000003E-2</v>
      </c>
      <c r="Z64" s="16">
        <f>$F64*'Lines - Loading'!Y64/100</f>
        <v>9.9900000000000003E-2</v>
      </c>
      <c r="AA64" s="16">
        <f>$F64*'Lines - Loading'!Z64/100</f>
        <v>9.9900000000000003E-2</v>
      </c>
      <c r="AB64" s="16">
        <f>$F64*'Lines - Loading'!AA64/100</f>
        <v>9.9900000000000003E-2</v>
      </c>
      <c r="AC64" s="16">
        <f>$F64*'Lines - Loading'!AB64/100</f>
        <v>9.9900000000000003E-2</v>
      </c>
      <c r="AD64" s="16">
        <f>$F64*'Lines - Loading'!AC64/100</f>
        <v>9.9900000000000003E-2</v>
      </c>
      <c r="AE64" s="16">
        <f>$F64*'Lines - Loading'!AD64/100</f>
        <v>9.9900000000000003E-2</v>
      </c>
      <c r="AF64" s="16">
        <f>$F64*'Lines - Loading'!AE64/100</f>
        <v>9.9900000000000003E-2</v>
      </c>
      <c r="AG64" s="16">
        <f>$F64*'Lines - Loading'!AF64/100</f>
        <v>9.9900000000000003E-2</v>
      </c>
      <c r="AH64" s="16">
        <f>$F64*'Lines - Loading'!AG64/100</f>
        <v>9.9900000000000003E-2</v>
      </c>
      <c r="AI64" s="16">
        <f>$F64*'Lines - Loading'!AH64/100</f>
        <v>9.9900000000000003E-2</v>
      </c>
      <c r="AJ64" s="16">
        <f>$F64*'Lines - Loading'!AI64/100</f>
        <v>9.9900000000000003E-2</v>
      </c>
      <c r="AK64" s="16">
        <f>$F64*'Lines - Loading'!AJ64/100</f>
        <v>9.9900000000000003E-2</v>
      </c>
      <c r="AL64" s="16">
        <f>$F64*'Lines - Loading'!AK64/100</f>
        <v>9.9900000000000003E-2</v>
      </c>
      <c r="AM64" s="16">
        <f>$F64*'Lines - Loading'!AL64/100</f>
        <v>9.9900000000000003E-2</v>
      </c>
      <c r="AN64" s="16">
        <f>$F64*'Lines - Loading'!AM64/100</f>
        <v>9.9900000000000003E-2</v>
      </c>
      <c r="AO64" s="16">
        <f>$F64*'Lines - Loading'!AN64/100</f>
        <v>9.9900000000000003E-2</v>
      </c>
      <c r="AP64" s="16"/>
      <c r="AQ64" s="16">
        <v>999</v>
      </c>
      <c r="AR64" s="16">
        <v>999</v>
      </c>
      <c r="AS64" s="16">
        <v>999</v>
      </c>
      <c r="AT64" s="16">
        <v>999</v>
      </c>
      <c r="AU64" s="16">
        <v>999</v>
      </c>
      <c r="AV64" s="16">
        <v>999</v>
      </c>
      <c r="AW64" s="16">
        <v>999</v>
      </c>
      <c r="AX64" s="16">
        <v>999</v>
      </c>
      <c r="AY64" s="16">
        <v>999</v>
      </c>
      <c r="AZ64" s="16">
        <v>999</v>
      </c>
      <c r="BA64" s="16">
        <v>999</v>
      </c>
      <c r="BB64" s="16">
        <v>999</v>
      </c>
      <c r="BC64" s="16">
        <v>999</v>
      </c>
      <c r="BD64" s="16">
        <v>999</v>
      </c>
      <c r="BE64" s="16">
        <v>999</v>
      </c>
      <c r="BF64" s="16">
        <v>999</v>
      </c>
      <c r="BG64" s="16"/>
      <c r="BH64" s="16"/>
      <c r="BI64" s="16"/>
      <c r="BJ64" s="16"/>
      <c r="BK64" s="16"/>
    </row>
    <row r="65" spans="4:63" ht="15" customHeight="1" x14ac:dyDescent="0.4">
      <c r="D65" s="2" t="str">
        <f>'Lines - Loading'!D78</f>
        <v>gretna132kv</v>
      </c>
      <c r="E65" s="11" t="str">
        <f>'Lines - Loading'!E65</f>
        <v>STRC0G-_STCRLVT</v>
      </c>
      <c r="F65" s="36">
        <v>999</v>
      </c>
      <c r="H65" s="16">
        <f>$F65*'Lines - Loading'!G65/100</f>
        <v>9.9900000000000003E-2</v>
      </c>
      <c r="I65" s="16">
        <f>$F65*'Lines - Loading'!H65/100</f>
        <v>9.9900000000000003E-2</v>
      </c>
      <c r="J65" s="16">
        <f>$F65*'Lines - Loading'!I65/100</f>
        <v>9.9900000000000003E-2</v>
      </c>
      <c r="K65" s="16">
        <f>$F65*'Lines - Loading'!J65/100</f>
        <v>9.9900000000000003E-2</v>
      </c>
      <c r="L65" s="16">
        <f>$F65*'Lines - Loading'!K65/100</f>
        <v>9.9900000000000003E-2</v>
      </c>
      <c r="M65" s="16">
        <f>$F65*'Lines - Loading'!L65/100</f>
        <v>9.9900000000000003E-2</v>
      </c>
      <c r="N65" s="16">
        <f>$F65*'Lines - Loading'!M65/100</f>
        <v>9.9900000000000003E-2</v>
      </c>
      <c r="O65" s="16">
        <f>$F65*'Lines - Loading'!N65/100</f>
        <v>9.9900000000000003E-2</v>
      </c>
      <c r="P65" s="16">
        <f>$F65*'Lines - Loading'!O65/100</f>
        <v>9.9900000000000003E-2</v>
      </c>
      <c r="Q65" s="16">
        <f>$F65*'Lines - Loading'!P65/100</f>
        <v>9.9900000000000003E-2</v>
      </c>
      <c r="R65" s="16">
        <f>$F65*'Lines - Loading'!Q65/100</f>
        <v>9.9900000000000003E-2</v>
      </c>
      <c r="S65" s="16">
        <f>$F65*'Lines - Loading'!R65/100</f>
        <v>9.9900000000000003E-2</v>
      </c>
      <c r="T65" s="16">
        <f>$F65*'Lines - Loading'!S65/100</f>
        <v>9.9900000000000003E-2</v>
      </c>
      <c r="U65" s="16">
        <f>$F65*'Lines - Loading'!T65/100</f>
        <v>9.9900000000000003E-2</v>
      </c>
      <c r="V65" s="16">
        <f>$F65*'Lines - Loading'!U65/100</f>
        <v>9.9900000000000003E-2</v>
      </c>
      <c r="W65" s="16">
        <f>$F65*'Lines - Loading'!V65/100</f>
        <v>9.9900000000000003E-2</v>
      </c>
      <c r="X65" s="16">
        <f>$F65*'Lines - Loading'!W65/100</f>
        <v>9.9900000000000003E-2</v>
      </c>
      <c r="Y65" s="16">
        <f>$F65*'Lines - Loading'!X65/100</f>
        <v>9.9900000000000003E-2</v>
      </c>
      <c r="Z65" s="16">
        <f>$F65*'Lines - Loading'!Y65/100</f>
        <v>9.9900000000000003E-2</v>
      </c>
      <c r="AA65" s="16">
        <f>$F65*'Lines - Loading'!Z65/100</f>
        <v>9.9900000000000003E-2</v>
      </c>
      <c r="AB65" s="16">
        <f>$F65*'Lines - Loading'!AA65/100</f>
        <v>9.9900000000000003E-2</v>
      </c>
      <c r="AC65" s="16">
        <f>$F65*'Lines - Loading'!AB65/100</f>
        <v>9.9900000000000003E-2</v>
      </c>
      <c r="AD65" s="16">
        <f>$F65*'Lines - Loading'!AC65/100</f>
        <v>9.9900000000000003E-2</v>
      </c>
      <c r="AE65" s="16">
        <f>$F65*'Lines - Loading'!AD65/100</f>
        <v>9.9900000000000003E-2</v>
      </c>
      <c r="AF65" s="16">
        <f>$F65*'Lines - Loading'!AE65/100</f>
        <v>9.9900000000000003E-2</v>
      </c>
      <c r="AG65" s="16">
        <f>$F65*'Lines - Loading'!AF65/100</f>
        <v>9.9900000000000003E-2</v>
      </c>
      <c r="AH65" s="16">
        <f>$F65*'Lines - Loading'!AG65/100</f>
        <v>9.9900000000000003E-2</v>
      </c>
      <c r="AI65" s="16">
        <f>$F65*'Lines - Loading'!AH65/100</f>
        <v>9.9900000000000003E-2</v>
      </c>
      <c r="AJ65" s="16">
        <f>$F65*'Lines - Loading'!AI65/100</f>
        <v>9.9900000000000003E-2</v>
      </c>
      <c r="AK65" s="16">
        <f>$F65*'Lines - Loading'!AJ65/100</f>
        <v>9.9900000000000003E-2</v>
      </c>
      <c r="AL65" s="16">
        <f>$F65*'Lines - Loading'!AK65/100</f>
        <v>9.9900000000000003E-2</v>
      </c>
      <c r="AM65" s="16">
        <f>$F65*'Lines - Loading'!AL65/100</f>
        <v>9.9900000000000003E-2</v>
      </c>
      <c r="AN65" s="16">
        <f>$F65*'Lines - Loading'!AM65/100</f>
        <v>9.9900000000000003E-2</v>
      </c>
      <c r="AO65" s="16">
        <f>$F65*'Lines - Loading'!AN65/100</f>
        <v>9.9900000000000003E-2</v>
      </c>
      <c r="AP65" s="16"/>
      <c r="AQ65" s="16">
        <v>999</v>
      </c>
      <c r="AR65" s="16">
        <v>999</v>
      </c>
      <c r="AS65" s="16">
        <v>999</v>
      </c>
      <c r="AT65" s="16">
        <v>999</v>
      </c>
      <c r="AU65" s="16">
        <v>999</v>
      </c>
      <c r="AV65" s="16">
        <v>999</v>
      </c>
      <c r="AW65" s="16">
        <v>999</v>
      </c>
      <c r="AX65" s="16">
        <v>999</v>
      </c>
      <c r="AY65" s="16">
        <v>999</v>
      </c>
      <c r="AZ65" s="16">
        <v>999</v>
      </c>
      <c r="BA65" s="16">
        <v>999</v>
      </c>
      <c r="BB65" s="16">
        <v>999</v>
      </c>
      <c r="BC65" s="16">
        <v>999</v>
      </c>
      <c r="BD65" s="16">
        <v>999</v>
      </c>
      <c r="BE65" s="16">
        <v>999</v>
      </c>
      <c r="BF65" s="16">
        <v>999</v>
      </c>
      <c r="BG65" s="16"/>
      <c r="BH65" s="16"/>
      <c r="BI65" s="16"/>
      <c r="BJ65" s="16"/>
      <c r="BK65" s="16"/>
    </row>
    <row r="66" spans="4:63" ht="15" customHeight="1" x14ac:dyDescent="0.4">
      <c r="D66" s="2" t="str">
        <f>'Lines - Loading'!D79</f>
        <v>gretna132kv</v>
      </c>
      <c r="E66" s="11" t="str">
        <f>'Lines - Loading'!E66</f>
        <v>STCR_AUX</v>
      </c>
      <c r="F66" s="36">
        <v>999</v>
      </c>
      <c r="H66" s="16">
        <f>$F66*'Lines - Loading'!G66/100</f>
        <v>9.9900000000000003E-2</v>
      </c>
      <c r="I66" s="16">
        <f>$F66*'Lines - Loading'!H66/100</f>
        <v>9.9900000000000003E-2</v>
      </c>
      <c r="J66" s="16">
        <f>$F66*'Lines - Loading'!I66/100</f>
        <v>9.9900000000000003E-2</v>
      </c>
      <c r="K66" s="16">
        <f>$F66*'Lines - Loading'!J66/100</f>
        <v>9.9900000000000003E-2</v>
      </c>
      <c r="L66" s="16">
        <f>$F66*'Lines - Loading'!K66/100</f>
        <v>9.9900000000000003E-2</v>
      </c>
      <c r="M66" s="16">
        <f>$F66*'Lines - Loading'!L66/100</f>
        <v>9.9900000000000003E-2</v>
      </c>
      <c r="N66" s="16">
        <f>$F66*'Lines - Loading'!M66/100</f>
        <v>9.9900000000000003E-2</v>
      </c>
      <c r="O66" s="16">
        <f>$F66*'Lines - Loading'!N66/100</f>
        <v>9.9900000000000003E-2</v>
      </c>
      <c r="P66" s="16">
        <f>$F66*'Lines - Loading'!O66/100</f>
        <v>9.9900000000000003E-2</v>
      </c>
      <c r="Q66" s="16">
        <f>$F66*'Lines - Loading'!P66/100</f>
        <v>9.9900000000000003E-2</v>
      </c>
      <c r="R66" s="16">
        <f>$F66*'Lines - Loading'!Q66/100</f>
        <v>9.9900000000000003E-2</v>
      </c>
      <c r="S66" s="16">
        <f>$F66*'Lines - Loading'!R66/100</f>
        <v>9.9900000000000003E-2</v>
      </c>
      <c r="T66" s="16">
        <f>$F66*'Lines - Loading'!S66/100</f>
        <v>9.9900000000000003E-2</v>
      </c>
      <c r="U66" s="16">
        <f>$F66*'Lines - Loading'!T66/100</f>
        <v>9.9900000000000003E-2</v>
      </c>
      <c r="V66" s="16">
        <f>$F66*'Lines - Loading'!U66/100</f>
        <v>9.9900000000000003E-2</v>
      </c>
      <c r="W66" s="16">
        <f>$F66*'Lines - Loading'!V66/100</f>
        <v>9.9900000000000003E-2</v>
      </c>
      <c r="X66" s="16">
        <f>$F66*'Lines - Loading'!W66/100</f>
        <v>9.9900000000000003E-2</v>
      </c>
      <c r="Y66" s="16">
        <f>$F66*'Lines - Loading'!X66/100</f>
        <v>9.9900000000000003E-2</v>
      </c>
      <c r="Z66" s="16">
        <f>$F66*'Lines - Loading'!Y66/100</f>
        <v>9.9900000000000003E-2</v>
      </c>
      <c r="AA66" s="16">
        <f>$F66*'Lines - Loading'!Z66/100</f>
        <v>9.9900000000000003E-2</v>
      </c>
      <c r="AB66" s="16">
        <f>$F66*'Lines - Loading'!AA66/100</f>
        <v>9.9900000000000003E-2</v>
      </c>
      <c r="AC66" s="16">
        <f>$F66*'Lines - Loading'!AB66/100</f>
        <v>9.9900000000000003E-2</v>
      </c>
      <c r="AD66" s="16">
        <f>$F66*'Lines - Loading'!AC66/100</f>
        <v>9.9900000000000003E-2</v>
      </c>
      <c r="AE66" s="16">
        <f>$F66*'Lines - Loading'!AD66/100</f>
        <v>9.9900000000000003E-2</v>
      </c>
      <c r="AF66" s="16">
        <f>$F66*'Lines - Loading'!AE66/100</f>
        <v>9.9900000000000003E-2</v>
      </c>
      <c r="AG66" s="16">
        <f>$F66*'Lines - Loading'!AF66/100</f>
        <v>9.9900000000000003E-2</v>
      </c>
      <c r="AH66" s="16">
        <f>$F66*'Lines - Loading'!AG66/100</f>
        <v>9.9900000000000003E-2</v>
      </c>
      <c r="AI66" s="16">
        <f>$F66*'Lines - Loading'!AH66/100</f>
        <v>9.9900000000000003E-2</v>
      </c>
      <c r="AJ66" s="16">
        <f>$F66*'Lines - Loading'!AI66/100</f>
        <v>9.9900000000000003E-2</v>
      </c>
      <c r="AK66" s="16">
        <f>$F66*'Lines - Loading'!AJ66/100</f>
        <v>9.9900000000000003E-2</v>
      </c>
      <c r="AL66" s="16">
        <f>$F66*'Lines - Loading'!AK66/100</f>
        <v>9.9900000000000003E-2</v>
      </c>
      <c r="AM66" s="16">
        <f>$F66*'Lines - Loading'!AL66/100</f>
        <v>9.9900000000000003E-2</v>
      </c>
      <c r="AN66" s="16">
        <f>$F66*'Lines - Loading'!AM66/100</f>
        <v>9.9900000000000003E-2</v>
      </c>
      <c r="AO66" s="16">
        <f>$F66*'Lines - Loading'!AN66/100</f>
        <v>9.9900000000000003E-2</v>
      </c>
      <c r="AP66" s="16"/>
      <c r="AQ66" s="16">
        <v>999</v>
      </c>
      <c r="AR66" s="16">
        <v>999</v>
      </c>
      <c r="AS66" s="16">
        <v>999</v>
      </c>
      <c r="AT66" s="16">
        <v>999</v>
      </c>
      <c r="AU66" s="16">
        <v>999</v>
      </c>
      <c r="AV66" s="16">
        <v>999</v>
      </c>
      <c r="AW66" s="16">
        <v>999</v>
      </c>
      <c r="AX66" s="16">
        <v>999</v>
      </c>
      <c r="AY66" s="16">
        <v>999</v>
      </c>
      <c r="AZ66" s="16">
        <v>999</v>
      </c>
      <c r="BA66" s="16">
        <v>999</v>
      </c>
      <c r="BB66" s="16">
        <v>999</v>
      </c>
      <c r="BC66" s="16">
        <v>999</v>
      </c>
      <c r="BD66" s="16">
        <v>999</v>
      </c>
      <c r="BE66" s="16">
        <v>999</v>
      </c>
      <c r="BF66" s="16">
        <v>999</v>
      </c>
      <c r="BG66" s="16"/>
      <c r="BH66" s="16"/>
      <c r="BI66" s="16"/>
      <c r="BJ66" s="16"/>
      <c r="BK66" s="16"/>
    </row>
    <row r="67" spans="4:63" ht="15" customHeight="1" x14ac:dyDescent="0.4">
      <c r="D67" s="2" t="str">
        <f>'Lines - Loading'!D80</f>
        <v>gretna132kv</v>
      </c>
      <c r="E67" s="11" t="str">
        <f>'Lines - Loading'!E67</f>
        <v xml:space="preserve">STCR_DIESEL </v>
      </c>
      <c r="F67" s="36">
        <v>999</v>
      </c>
      <c r="H67" s="16">
        <f>$F67*'Lines - Loading'!G67/100</f>
        <v>9.9900000000000003E-2</v>
      </c>
      <c r="I67" s="16">
        <f>$F67*'Lines - Loading'!H67/100</f>
        <v>9.9900000000000003E-2</v>
      </c>
      <c r="J67" s="16">
        <f>$F67*'Lines - Loading'!I67/100</f>
        <v>0</v>
      </c>
      <c r="K67" s="16">
        <f>$F67*'Lines - Loading'!J67/100</f>
        <v>0</v>
      </c>
      <c r="L67" s="16">
        <f>$F67*'Lines - Loading'!K67/100</f>
        <v>0</v>
      </c>
      <c r="M67" s="16">
        <f>$F67*'Lines - Loading'!L67/100</f>
        <v>0</v>
      </c>
      <c r="N67" s="16">
        <f>$F67*'Lines - Loading'!M67/100</f>
        <v>0</v>
      </c>
      <c r="O67" s="16">
        <f>$F67*'Lines - Loading'!N67/100</f>
        <v>0</v>
      </c>
      <c r="P67" s="16">
        <f>$F67*'Lines - Loading'!O67/100</f>
        <v>0</v>
      </c>
      <c r="Q67" s="16">
        <f>$F67*'Lines - Loading'!P67/100</f>
        <v>0</v>
      </c>
      <c r="R67" s="16">
        <f>$F67*'Lines - Loading'!Q67/100</f>
        <v>0</v>
      </c>
      <c r="S67" s="16">
        <f>$F67*'Lines - Loading'!R67/100</f>
        <v>0</v>
      </c>
      <c r="T67" s="16">
        <f>$F67*'Lines - Loading'!S67/100</f>
        <v>0</v>
      </c>
      <c r="U67" s="16">
        <f>$F67*'Lines - Loading'!T67/100</f>
        <v>0</v>
      </c>
      <c r="V67" s="16">
        <f>$F67*'Lines - Loading'!U67/100</f>
        <v>0</v>
      </c>
      <c r="W67" s="16">
        <f>$F67*'Lines - Loading'!V67/100</f>
        <v>0</v>
      </c>
      <c r="X67" s="16">
        <f>$F67*'Lines - Loading'!W67/100</f>
        <v>0</v>
      </c>
      <c r="Y67" s="16">
        <f>$F67*'Lines - Loading'!X67/100</f>
        <v>0</v>
      </c>
      <c r="Z67" s="16">
        <f>$F67*'Lines - Loading'!Y67/100</f>
        <v>0</v>
      </c>
      <c r="AA67" s="16">
        <f>$F67*'Lines - Loading'!Z67/100</f>
        <v>0</v>
      </c>
      <c r="AB67" s="16">
        <f>$F67*'Lines - Loading'!AA67/100</f>
        <v>0</v>
      </c>
      <c r="AC67" s="16">
        <f>$F67*'Lines - Loading'!AB67/100</f>
        <v>0</v>
      </c>
      <c r="AD67" s="16">
        <f>$F67*'Lines - Loading'!AC67/100</f>
        <v>0</v>
      </c>
      <c r="AE67" s="16">
        <f>$F67*'Lines - Loading'!AD67/100</f>
        <v>0</v>
      </c>
      <c r="AF67" s="16">
        <f>$F67*'Lines - Loading'!AE67/100</f>
        <v>0</v>
      </c>
      <c r="AG67" s="16">
        <f>$F67*'Lines - Loading'!AF67/100</f>
        <v>0</v>
      </c>
      <c r="AH67" s="16">
        <f>$F67*'Lines - Loading'!AG67/100</f>
        <v>0</v>
      </c>
      <c r="AI67" s="16">
        <f>$F67*'Lines - Loading'!AH67/100</f>
        <v>0</v>
      </c>
      <c r="AJ67" s="16">
        <f>$F67*'Lines - Loading'!AI67/100</f>
        <v>0</v>
      </c>
      <c r="AK67" s="16">
        <f>$F67*'Lines - Loading'!AJ67/100</f>
        <v>0</v>
      </c>
      <c r="AL67" s="16">
        <f>$F67*'Lines - Loading'!AK67/100</f>
        <v>0</v>
      </c>
      <c r="AM67" s="16">
        <f>$F67*'Lines - Loading'!AL67/100</f>
        <v>0</v>
      </c>
      <c r="AN67" s="16">
        <f>$F67*'Lines - Loading'!AM67/100</f>
        <v>0</v>
      </c>
      <c r="AO67" s="16">
        <f>$F67*'Lines - Loading'!AN67/100</f>
        <v>0</v>
      </c>
      <c r="AP67" s="16"/>
      <c r="AQ67" s="16">
        <v>999</v>
      </c>
      <c r="AR67" s="16">
        <v>999</v>
      </c>
      <c r="AS67" s="16">
        <v>999</v>
      </c>
      <c r="AT67" s="16">
        <v>999</v>
      </c>
      <c r="AU67" s="16">
        <v>999</v>
      </c>
      <c r="AV67" s="16">
        <v>999</v>
      </c>
      <c r="AW67" s="16">
        <v>999</v>
      </c>
      <c r="AX67" s="16">
        <v>999</v>
      </c>
      <c r="AY67" s="16">
        <v>999</v>
      </c>
      <c r="AZ67" s="16">
        <v>999</v>
      </c>
      <c r="BA67" s="16">
        <v>999</v>
      </c>
      <c r="BB67" s="16">
        <v>999</v>
      </c>
      <c r="BC67" s="16">
        <v>999</v>
      </c>
      <c r="BD67" s="16">
        <v>999</v>
      </c>
      <c r="BE67" s="16">
        <v>999</v>
      </c>
      <c r="BF67" s="16">
        <v>999</v>
      </c>
      <c r="BG67" s="16"/>
      <c r="BH67" s="16"/>
      <c r="BI67" s="16"/>
      <c r="BJ67" s="16"/>
      <c r="BK67" s="16"/>
    </row>
    <row r="68" spans="4:63" ht="15" customHeight="1" x14ac:dyDescent="0.4">
      <c r="D68" s="2" t="str">
        <f>'Lines - Loading'!D81</f>
        <v>gretna132kv</v>
      </c>
      <c r="E68" s="11" t="str">
        <f>'Lines - Loading'!E68</f>
        <v>MINS3-</v>
      </c>
      <c r="F68" s="36">
        <v>999</v>
      </c>
      <c r="H68" s="16">
        <f>$F68*'Lines - Loading'!G68/100</f>
        <v>0</v>
      </c>
      <c r="I68" s="16">
        <f>$F68*'Lines - Loading'!H68/100</f>
        <v>0</v>
      </c>
      <c r="J68" s="16">
        <f>$F68*'Lines - Loading'!I68/100</f>
        <v>0</v>
      </c>
      <c r="K68" s="16">
        <f>$F68*'Lines - Loading'!J68/100</f>
        <v>0</v>
      </c>
      <c r="L68" s="16">
        <f>$F68*'Lines - Loading'!K68/100</f>
        <v>9.9900000000000003E-2</v>
      </c>
      <c r="M68" s="16">
        <f>$F68*'Lines - Loading'!L68/100</f>
        <v>9.9900000000000003E-2</v>
      </c>
      <c r="N68" s="16">
        <f>$F68*'Lines - Loading'!M68/100</f>
        <v>9.9900000000000003E-2</v>
      </c>
      <c r="O68" s="16">
        <f>$F68*'Lines - Loading'!N68/100</f>
        <v>9.9900000000000003E-2</v>
      </c>
      <c r="P68" s="16">
        <f>$F68*'Lines - Loading'!O68/100</f>
        <v>9.9900000000000003E-2</v>
      </c>
      <c r="Q68" s="16">
        <f>$F68*'Lines - Loading'!P68/100</f>
        <v>9.9900000000000003E-2</v>
      </c>
      <c r="R68" s="16">
        <f>$F68*'Lines - Loading'!Q68/100</f>
        <v>9.9900000000000003E-2</v>
      </c>
      <c r="S68" s="16">
        <f>$F68*'Lines - Loading'!R68/100</f>
        <v>9.9900000000000003E-2</v>
      </c>
      <c r="T68" s="16">
        <f>$F68*'Lines - Loading'!S68/100</f>
        <v>9.9900000000000003E-2</v>
      </c>
      <c r="U68" s="16">
        <f>$F68*'Lines - Loading'!T68/100</f>
        <v>9.9900000000000003E-2</v>
      </c>
      <c r="V68" s="16">
        <f>$F68*'Lines - Loading'!U68/100</f>
        <v>9.9900000000000003E-2</v>
      </c>
      <c r="W68" s="16">
        <f>$F68*'Lines - Loading'!V68/100</f>
        <v>9.9900000000000003E-2</v>
      </c>
      <c r="X68" s="16">
        <f>$F68*'Lines - Loading'!W68/100</f>
        <v>9.9900000000000003E-2</v>
      </c>
      <c r="Y68" s="16">
        <f>$F68*'Lines - Loading'!X68/100</f>
        <v>9.9900000000000003E-2</v>
      </c>
      <c r="Z68" s="16">
        <f>$F68*'Lines - Loading'!Y68/100</f>
        <v>9.9900000000000003E-2</v>
      </c>
      <c r="AA68" s="16">
        <f>$F68*'Lines - Loading'!Z68/100</f>
        <v>9.9900000000000003E-2</v>
      </c>
      <c r="AB68" s="16">
        <f>$F68*'Lines - Loading'!AA68/100</f>
        <v>9.9900000000000003E-2</v>
      </c>
      <c r="AC68" s="16">
        <f>$F68*'Lines - Loading'!AB68/100</f>
        <v>9.9900000000000003E-2</v>
      </c>
      <c r="AD68" s="16">
        <f>$F68*'Lines - Loading'!AC68/100</f>
        <v>9.9900000000000003E-2</v>
      </c>
      <c r="AE68" s="16">
        <f>$F68*'Lines - Loading'!AD68/100</f>
        <v>9.9900000000000003E-2</v>
      </c>
      <c r="AF68" s="16">
        <f>$F68*'Lines - Loading'!AE68/100</f>
        <v>9.9900000000000003E-2</v>
      </c>
      <c r="AG68" s="16">
        <f>$F68*'Lines - Loading'!AF68/100</f>
        <v>9.9900000000000003E-2</v>
      </c>
      <c r="AH68" s="16">
        <f>$F68*'Lines - Loading'!AG68/100</f>
        <v>9.9900000000000003E-2</v>
      </c>
      <c r="AI68" s="16">
        <f>$F68*'Lines - Loading'!AH68/100</f>
        <v>9.9900000000000003E-2</v>
      </c>
      <c r="AJ68" s="16">
        <f>$F68*'Lines - Loading'!AI68/100</f>
        <v>9.9900000000000003E-2</v>
      </c>
      <c r="AK68" s="16">
        <f>$F68*'Lines - Loading'!AJ68/100</f>
        <v>9.9900000000000003E-2</v>
      </c>
      <c r="AL68" s="16">
        <f>$F68*'Lines - Loading'!AK68/100</f>
        <v>9.9900000000000003E-2</v>
      </c>
      <c r="AM68" s="16">
        <f>$F68*'Lines - Loading'!AL68/100</f>
        <v>9.9900000000000003E-2</v>
      </c>
      <c r="AN68" s="16">
        <f>$F68*'Lines - Loading'!AM68/100</f>
        <v>9.9900000000000003E-2</v>
      </c>
      <c r="AO68" s="16">
        <f>$F68*'Lines - Loading'!AN68/100</f>
        <v>9.9900000000000003E-2</v>
      </c>
      <c r="AP68" s="16"/>
      <c r="AQ68" s="16">
        <f t="shared" ref="AQ68:BF68" si="18">AQ67</f>
        <v>999</v>
      </c>
      <c r="AR68" s="16">
        <f t="shared" si="18"/>
        <v>999</v>
      </c>
      <c r="AS68" s="16">
        <f t="shared" si="18"/>
        <v>999</v>
      </c>
      <c r="AT68" s="16">
        <f t="shared" si="18"/>
        <v>999</v>
      </c>
      <c r="AU68" s="16">
        <f t="shared" si="18"/>
        <v>999</v>
      </c>
      <c r="AV68" s="16">
        <f t="shared" si="18"/>
        <v>999</v>
      </c>
      <c r="AW68" s="16">
        <f t="shared" si="18"/>
        <v>999</v>
      </c>
      <c r="AX68" s="16">
        <f t="shared" si="18"/>
        <v>999</v>
      </c>
      <c r="AY68" s="16">
        <f t="shared" si="18"/>
        <v>999</v>
      </c>
      <c r="AZ68" s="16">
        <f t="shared" si="18"/>
        <v>999</v>
      </c>
      <c r="BA68" s="16">
        <f t="shared" si="18"/>
        <v>999</v>
      </c>
      <c r="BB68" s="16">
        <f t="shared" si="18"/>
        <v>999</v>
      </c>
      <c r="BC68" s="16">
        <f t="shared" si="18"/>
        <v>999</v>
      </c>
      <c r="BD68" s="16">
        <f t="shared" si="18"/>
        <v>999</v>
      </c>
      <c r="BE68" s="16">
        <f t="shared" si="18"/>
        <v>999</v>
      </c>
      <c r="BF68" s="16">
        <f t="shared" si="18"/>
        <v>999</v>
      </c>
      <c r="BG68" s="16"/>
      <c r="BH68" s="16"/>
      <c r="BI68" s="16"/>
      <c r="BJ68" s="16"/>
      <c r="BK68" s="16"/>
    </row>
    <row r="69" spans="4:63" ht="15" customHeight="1" x14ac:dyDescent="0.4">
      <c r="D69" s="2" t="str">
        <f>'Lines - Loading'!D82</f>
        <v>gretna400kv</v>
      </c>
      <c r="E69" s="11" t="str">
        <f>'Lines - Loading'!E69</f>
        <v>MINS3-_MINSC</v>
      </c>
      <c r="F69" s="36">
        <v>999</v>
      </c>
      <c r="H69" s="16">
        <f>$F69*'Lines - Loading'!G69/100</f>
        <v>0</v>
      </c>
      <c r="I69" s="16">
        <f>$F69*'Lines - Loading'!H69/100</f>
        <v>0</v>
      </c>
      <c r="J69" s="16">
        <f>$F69*'Lines - Loading'!I69/100</f>
        <v>0</v>
      </c>
      <c r="K69" s="16">
        <f>$F69*'Lines - Loading'!J69/100</f>
        <v>0</v>
      </c>
      <c r="L69" s="16">
        <f>$F69*'Lines - Loading'!K69/100</f>
        <v>0</v>
      </c>
      <c r="M69" s="16">
        <f>$F69*'Lines - Loading'!L69/100</f>
        <v>0</v>
      </c>
      <c r="N69" s="16">
        <f>$F69*'Lines - Loading'!M69/100</f>
        <v>9.9900000000000003E-2</v>
      </c>
      <c r="O69" s="16">
        <f>$F69*'Lines - Loading'!N69/100</f>
        <v>9.9900000000000003E-2</v>
      </c>
      <c r="P69" s="16">
        <f>$F69*'Lines - Loading'!O69/100</f>
        <v>9.9900000000000003E-2</v>
      </c>
      <c r="Q69" s="16">
        <f>$F69*'Lines - Loading'!P69/100</f>
        <v>9.9900000000000003E-2</v>
      </c>
      <c r="R69" s="16">
        <f>$F69*'Lines - Loading'!Q69/100</f>
        <v>9.9900000000000003E-2</v>
      </c>
      <c r="S69" s="16">
        <f>$F69*'Lines - Loading'!R69/100</f>
        <v>9.9900000000000003E-2</v>
      </c>
      <c r="T69" s="16">
        <f>$F69*'Lines - Loading'!S69/100</f>
        <v>9.9900000000000003E-2</v>
      </c>
      <c r="U69" s="16">
        <f>$F69*'Lines - Loading'!T69/100</f>
        <v>9.9900000000000003E-2</v>
      </c>
      <c r="V69" s="16">
        <f>$F69*'Lines - Loading'!U69/100</f>
        <v>9.9900000000000003E-2</v>
      </c>
      <c r="W69" s="16">
        <f>$F69*'Lines - Loading'!V69/100</f>
        <v>9.9900000000000003E-2</v>
      </c>
      <c r="X69" s="16">
        <f>$F69*'Lines - Loading'!W69/100</f>
        <v>9.9900000000000003E-2</v>
      </c>
      <c r="Y69" s="16">
        <f>$F69*'Lines - Loading'!X69/100</f>
        <v>9.9900000000000003E-2</v>
      </c>
      <c r="Z69" s="16">
        <f>$F69*'Lines - Loading'!Y69/100</f>
        <v>9.9900000000000003E-2</v>
      </c>
      <c r="AA69" s="16">
        <f>$F69*'Lines - Loading'!Z69/100</f>
        <v>9.9900000000000003E-2</v>
      </c>
      <c r="AB69" s="16">
        <f>$F69*'Lines - Loading'!AA69/100</f>
        <v>9.9900000000000003E-2</v>
      </c>
      <c r="AC69" s="16">
        <f>$F69*'Lines - Loading'!AB69/100</f>
        <v>9.9900000000000003E-2</v>
      </c>
      <c r="AD69" s="16">
        <f>$F69*'Lines - Loading'!AC69/100</f>
        <v>9.9900000000000003E-2</v>
      </c>
      <c r="AE69" s="16">
        <f>$F69*'Lines - Loading'!AD69/100</f>
        <v>9.9900000000000003E-2</v>
      </c>
      <c r="AF69" s="16">
        <f>$F69*'Lines - Loading'!AE69/100</f>
        <v>9.9900000000000003E-2</v>
      </c>
      <c r="AG69" s="16">
        <f>$F69*'Lines - Loading'!AF69/100</f>
        <v>9.9900000000000003E-2</v>
      </c>
      <c r="AH69" s="16">
        <f>$F69*'Lines - Loading'!AG69/100</f>
        <v>9.9900000000000003E-2</v>
      </c>
      <c r="AI69" s="16">
        <f>$F69*'Lines - Loading'!AH69/100</f>
        <v>9.9900000000000003E-2</v>
      </c>
      <c r="AJ69" s="16">
        <f>$F69*'Lines - Loading'!AI69/100</f>
        <v>9.9900000000000003E-2</v>
      </c>
      <c r="AK69" s="16">
        <f>$F69*'Lines - Loading'!AJ69/100</f>
        <v>9.9900000000000003E-2</v>
      </c>
      <c r="AL69" s="16">
        <f>$F69*'Lines - Loading'!AK69/100</f>
        <v>9.9900000000000003E-2</v>
      </c>
      <c r="AM69" s="16">
        <f>$F69*'Lines - Loading'!AL69/100</f>
        <v>9.9900000000000003E-2</v>
      </c>
      <c r="AN69" s="16">
        <f>$F69*'Lines - Loading'!AM69/100</f>
        <v>9.9900000000000003E-2</v>
      </c>
      <c r="AO69" s="16">
        <f>$F69*'Lines - Loading'!AN69/100</f>
        <v>9.9900000000000003E-2</v>
      </c>
      <c r="AP69" s="16"/>
      <c r="AQ69" s="16">
        <v>999</v>
      </c>
      <c r="AR69" s="16">
        <v>999</v>
      </c>
      <c r="AS69" s="16">
        <v>999</v>
      </c>
      <c r="AT69" s="16">
        <v>999</v>
      </c>
      <c r="AU69" s="16">
        <v>999</v>
      </c>
      <c r="AV69" s="16">
        <v>999</v>
      </c>
      <c r="AW69" s="16">
        <v>999</v>
      </c>
      <c r="AX69" s="16">
        <v>999</v>
      </c>
      <c r="AY69" s="16">
        <v>999</v>
      </c>
      <c r="AZ69" s="16">
        <v>999</v>
      </c>
      <c r="BA69" s="16">
        <v>999</v>
      </c>
      <c r="BB69" s="16">
        <v>999</v>
      </c>
      <c r="BC69" s="16">
        <v>999</v>
      </c>
      <c r="BD69" s="16">
        <v>999</v>
      </c>
      <c r="BE69" s="16">
        <v>999</v>
      </c>
      <c r="BF69" s="16">
        <v>999</v>
      </c>
      <c r="BG69" s="16"/>
      <c r="BH69" s="16"/>
      <c r="BI69" s="16"/>
      <c r="BJ69" s="16"/>
      <c r="BK69" s="16"/>
    </row>
    <row r="70" spans="4:63" ht="15" customHeight="1" x14ac:dyDescent="0.4">
      <c r="D70" s="2" t="str">
        <f>'Lines - Loading'!D83</f>
        <v>gretna400kv</v>
      </c>
      <c r="E70" s="11" t="str">
        <f>'Lines - Loading'!E70</f>
        <v xml:space="preserve"> MINS0G</v>
      </c>
      <c r="F70" s="36">
        <v>999</v>
      </c>
      <c r="H70" s="16">
        <f>$F70*'Lines - Loading'!G70/100</f>
        <v>0</v>
      </c>
      <c r="I70" s="16">
        <f>$F70*'Lines - Loading'!H70/100</f>
        <v>0</v>
      </c>
      <c r="J70" s="16">
        <f>$F70*'Lines - Loading'!I70/100</f>
        <v>0</v>
      </c>
      <c r="K70" s="16">
        <f>$F70*'Lines - Loading'!J70/100</f>
        <v>0</v>
      </c>
      <c r="L70" s="16">
        <f>$F70*'Lines - Loading'!K70/100</f>
        <v>0</v>
      </c>
      <c r="M70" s="16">
        <f>$F70*'Lines - Loading'!L70/100</f>
        <v>0</v>
      </c>
      <c r="N70" s="16">
        <f>$F70*'Lines - Loading'!M70/100</f>
        <v>9.9900000000000003E-2</v>
      </c>
      <c r="O70" s="16">
        <f>$F70*'Lines - Loading'!N70/100</f>
        <v>9.9900000000000003E-2</v>
      </c>
      <c r="P70" s="16">
        <f>$F70*'Lines - Loading'!O70/100</f>
        <v>9.9900000000000003E-2</v>
      </c>
      <c r="Q70" s="16">
        <f>$F70*'Lines - Loading'!P70/100</f>
        <v>9.9900000000000003E-2</v>
      </c>
      <c r="R70" s="16">
        <f>$F70*'Lines - Loading'!Q70/100</f>
        <v>9.9900000000000003E-2</v>
      </c>
      <c r="S70" s="16">
        <f>$F70*'Lines - Loading'!R70/100</f>
        <v>9.9900000000000003E-2</v>
      </c>
      <c r="T70" s="16">
        <f>$F70*'Lines - Loading'!S70/100</f>
        <v>9.9900000000000003E-2</v>
      </c>
      <c r="U70" s="16">
        <f>$F70*'Lines - Loading'!T70/100</f>
        <v>9.9900000000000003E-2</v>
      </c>
      <c r="V70" s="16">
        <f>$F70*'Lines - Loading'!U70/100</f>
        <v>9.9900000000000003E-2</v>
      </c>
      <c r="W70" s="16">
        <f>$F70*'Lines - Loading'!V70/100</f>
        <v>9.9900000000000003E-2</v>
      </c>
      <c r="X70" s="16">
        <f>$F70*'Lines - Loading'!W70/100</f>
        <v>9.9900000000000003E-2</v>
      </c>
      <c r="Y70" s="16">
        <f>$F70*'Lines - Loading'!X70/100</f>
        <v>9.9900000000000003E-2</v>
      </c>
      <c r="Z70" s="16">
        <f>$F70*'Lines - Loading'!Y70/100</f>
        <v>9.9900000000000003E-2</v>
      </c>
      <c r="AA70" s="16">
        <f>$F70*'Lines - Loading'!Z70/100</f>
        <v>9.9900000000000003E-2</v>
      </c>
      <c r="AB70" s="16">
        <f>$F70*'Lines - Loading'!AA70/100</f>
        <v>9.9900000000000003E-2</v>
      </c>
      <c r="AC70" s="16">
        <f>$F70*'Lines - Loading'!AB70/100</f>
        <v>9.9900000000000003E-2</v>
      </c>
      <c r="AD70" s="16">
        <f>$F70*'Lines - Loading'!AC70/100</f>
        <v>9.9900000000000003E-2</v>
      </c>
      <c r="AE70" s="16">
        <f>$F70*'Lines - Loading'!AD70/100</f>
        <v>9.9900000000000003E-2</v>
      </c>
      <c r="AF70" s="16">
        <f>$F70*'Lines - Loading'!AE70/100</f>
        <v>9.9900000000000003E-2</v>
      </c>
      <c r="AG70" s="16">
        <f>$F70*'Lines - Loading'!AF70/100</f>
        <v>9.9900000000000003E-2</v>
      </c>
      <c r="AH70" s="16">
        <f>$F70*'Lines - Loading'!AG70/100</f>
        <v>9.9900000000000003E-2</v>
      </c>
      <c r="AI70" s="16">
        <f>$F70*'Lines - Loading'!AH70/100</f>
        <v>9.9900000000000003E-2</v>
      </c>
      <c r="AJ70" s="16">
        <f>$F70*'Lines - Loading'!AI70/100</f>
        <v>9.9900000000000003E-2</v>
      </c>
      <c r="AK70" s="16">
        <f>$F70*'Lines - Loading'!AJ70/100</f>
        <v>9.9900000000000003E-2</v>
      </c>
      <c r="AL70" s="16">
        <f>$F70*'Lines - Loading'!AK70/100</f>
        <v>9.9900000000000003E-2</v>
      </c>
      <c r="AM70" s="16">
        <f>$F70*'Lines - Loading'!AL70/100</f>
        <v>9.9900000000000003E-2</v>
      </c>
      <c r="AN70" s="16">
        <f>$F70*'Lines - Loading'!AM70/100</f>
        <v>9.9900000000000003E-2</v>
      </c>
      <c r="AO70" s="16">
        <f>$F70*'Lines - Loading'!AN70/100</f>
        <v>9.9900000000000003E-2</v>
      </c>
      <c r="AP70" s="16"/>
      <c r="AQ70" s="16">
        <v>999</v>
      </c>
      <c r="AR70" s="16">
        <v>999</v>
      </c>
      <c r="AS70" s="16">
        <v>999</v>
      </c>
      <c r="AT70" s="16">
        <v>999</v>
      </c>
      <c r="AU70" s="16">
        <v>999</v>
      </c>
      <c r="AV70" s="16">
        <v>999</v>
      </c>
      <c r="AW70" s="16">
        <v>999</v>
      </c>
      <c r="AX70" s="16">
        <v>999</v>
      </c>
      <c r="AY70" s="16">
        <v>999</v>
      </c>
      <c r="AZ70" s="16">
        <v>999</v>
      </c>
      <c r="BA70" s="16">
        <v>999</v>
      </c>
      <c r="BB70" s="16">
        <v>999</v>
      </c>
      <c r="BC70" s="16">
        <v>999</v>
      </c>
      <c r="BD70" s="16">
        <v>999</v>
      </c>
      <c r="BE70" s="16">
        <v>999</v>
      </c>
      <c r="BF70" s="16">
        <v>999</v>
      </c>
      <c r="BG70" s="16"/>
      <c r="BH70" s="16"/>
      <c r="BI70" s="16"/>
      <c r="BJ70" s="16"/>
      <c r="BK70" s="16"/>
    </row>
    <row r="71" spans="4:63" ht="15" customHeight="1" x14ac:dyDescent="0.4">
      <c r="D71" s="2" t="str">
        <f>'Lines - Loading'!D84</f>
        <v>gretna400kv</v>
      </c>
      <c r="E71" s="11" t="str">
        <f>'Lines - Loading'!E71</f>
        <v>EWHC3-</v>
      </c>
      <c r="F71" s="36">
        <v>999</v>
      </c>
      <c r="H71" s="16">
        <f>$F71*'Lines - Loading'!G71/100</f>
        <v>0</v>
      </c>
      <c r="I71" s="16">
        <f>$F71*'Lines - Loading'!H71/100</f>
        <v>0</v>
      </c>
      <c r="J71" s="16">
        <f>$F71*'Lines - Loading'!I71/100</f>
        <v>0</v>
      </c>
      <c r="K71" s="16">
        <f>$F71*'Lines - Loading'!J71/100</f>
        <v>0</v>
      </c>
      <c r="L71" s="16">
        <f>$F71*'Lines - Loading'!K71/100</f>
        <v>9.9900000000000003E-2</v>
      </c>
      <c r="M71" s="16">
        <f>$F71*'Lines - Loading'!L71/100</f>
        <v>9.9900000000000003E-2</v>
      </c>
      <c r="N71" s="16">
        <f>$F71*'Lines - Loading'!M71/100</f>
        <v>9.9900000000000003E-2</v>
      </c>
      <c r="O71" s="16">
        <f>$F71*'Lines - Loading'!N71/100</f>
        <v>9.9900000000000003E-2</v>
      </c>
      <c r="P71" s="16">
        <f>$F71*'Lines - Loading'!O71/100</f>
        <v>9.9900000000000003E-2</v>
      </c>
      <c r="Q71" s="16">
        <f>$F71*'Lines - Loading'!P71/100</f>
        <v>9.9900000000000003E-2</v>
      </c>
      <c r="R71" s="16">
        <f>$F71*'Lines - Loading'!Q71/100</f>
        <v>9.9900000000000003E-2</v>
      </c>
      <c r="S71" s="16">
        <f>$F71*'Lines - Loading'!R71/100</f>
        <v>9.9900000000000003E-2</v>
      </c>
      <c r="T71" s="16">
        <f>$F71*'Lines - Loading'!S71/100</f>
        <v>9.9900000000000003E-2</v>
      </c>
      <c r="U71" s="16">
        <f>$F71*'Lines - Loading'!T71/100</f>
        <v>9.9900000000000003E-2</v>
      </c>
      <c r="V71" s="16">
        <f>$F71*'Lines - Loading'!U71/100</f>
        <v>9.9900000000000003E-2</v>
      </c>
      <c r="W71" s="16">
        <f>$F71*'Lines - Loading'!V71/100</f>
        <v>9.9900000000000003E-2</v>
      </c>
      <c r="X71" s="16">
        <f>$F71*'Lines - Loading'!W71/100</f>
        <v>9.9900000000000003E-2</v>
      </c>
      <c r="Y71" s="16">
        <f>$F71*'Lines - Loading'!X71/100</f>
        <v>9.9900000000000003E-2</v>
      </c>
      <c r="Z71" s="16">
        <f>$F71*'Lines - Loading'!Y71/100</f>
        <v>9.9900000000000003E-2</v>
      </c>
      <c r="AA71" s="16">
        <f>$F71*'Lines - Loading'!Z71/100</f>
        <v>9.9900000000000003E-2</v>
      </c>
      <c r="AB71" s="16">
        <f>$F71*'Lines - Loading'!AA71/100</f>
        <v>9.9900000000000003E-2</v>
      </c>
      <c r="AC71" s="16">
        <f>$F71*'Lines - Loading'!AB71/100</f>
        <v>9.9900000000000003E-2</v>
      </c>
      <c r="AD71" s="16">
        <f>$F71*'Lines - Loading'!AC71/100</f>
        <v>9.9900000000000003E-2</v>
      </c>
      <c r="AE71" s="16">
        <f>$F71*'Lines - Loading'!AD71/100</f>
        <v>9.9900000000000003E-2</v>
      </c>
      <c r="AF71" s="16">
        <f>$F71*'Lines - Loading'!AE71/100</f>
        <v>9.9900000000000003E-2</v>
      </c>
      <c r="AG71" s="16">
        <f>$F71*'Lines - Loading'!AF71/100</f>
        <v>9.9900000000000003E-2</v>
      </c>
      <c r="AH71" s="16">
        <f>$F71*'Lines - Loading'!AG71/100</f>
        <v>9.9900000000000003E-2</v>
      </c>
      <c r="AI71" s="16">
        <f>$F71*'Lines - Loading'!AH71/100</f>
        <v>9.9900000000000003E-2</v>
      </c>
      <c r="AJ71" s="16">
        <f>$F71*'Lines - Loading'!AI71/100</f>
        <v>9.9900000000000003E-2</v>
      </c>
      <c r="AK71" s="16">
        <f>$F71*'Lines - Loading'!AJ71/100</f>
        <v>9.9900000000000003E-2</v>
      </c>
      <c r="AL71" s="16">
        <f>$F71*'Lines - Loading'!AK71/100</f>
        <v>9.9900000000000003E-2</v>
      </c>
      <c r="AM71" s="16">
        <f>$F71*'Lines - Loading'!AL71/100</f>
        <v>9.9900000000000003E-2</v>
      </c>
      <c r="AN71" s="16">
        <f>$F71*'Lines - Loading'!AM71/100</f>
        <v>9.9900000000000003E-2</v>
      </c>
      <c r="AO71" s="16">
        <f>$F71*'Lines - Loading'!AN71/100</f>
        <v>9.9900000000000003E-2</v>
      </c>
      <c r="AP71" s="16"/>
      <c r="AQ71" s="16">
        <v>999</v>
      </c>
      <c r="AR71" s="16">
        <v>999</v>
      </c>
      <c r="AS71" s="16">
        <v>999</v>
      </c>
      <c r="AT71" s="16">
        <v>999</v>
      </c>
      <c r="AU71" s="16">
        <v>999</v>
      </c>
      <c r="AV71" s="16">
        <v>999</v>
      </c>
      <c r="AW71" s="16">
        <v>999</v>
      </c>
      <c r="AX71" s="16">
        <v>999</v>
      </c>
      <c r="AY71" s="16">
        <v>999</v>
      </c>
      <c r="AZ71" s="16">
        <v>999</v>
      </c>
      <c r="BA71" s="16">
        <v>999</v>
      </c>
      <c r="BB71" s="16">
        <v>999</v>
      </c>
      <c r="BC71" s="16">
        <v>999</v>
      </c>
      <c r="BD71" s="16">
        <v>999</v>
      </c>
      <c r="BE71" s="16">
        <v>999</v>
      </c>
      <c r="BF71" s="16">
        <v>999</v>
      </c>
      <c r="BG71" s="16"/>
      <c r="BH71" s="16"/>
      <c r="BI71" s="16"/>
      <c r="BJ71" s="16"/>
      <c r="BK71" s="16"/>
    </row>
    <row r="72" spans="4:63" ht="15" customHeight="1" x14ac:dyDescent="0.4">
      <c r="D72" s="2" t="str">
        <f>'Lines - Loading'!D85</f>
        <v>gretna400kv</v>
      </c>
      <c r="E72" s="11" t="str">
        <f>'Lines - Loading'!E72</f>
        <v>EWHC3-_EWHC0G_1</v>
      </c>
      <c r="F72" s="36">
        <v>999</v>
      </c>
      <c r="H72" s="16">
        <f>$F72*'Lines - Loading'!G72/100</f>
        <v>0</v>
      </c>
      <c r="I72" s="16">
        <f>$F72*'Lines - Loading'!H72/100</f>
        <v>0</v>
      </c>
      <c r="J72" s="16">
        <f>$F72*'Lines - Loading'!I72/100</f>
        <v>0</v>
      </c>
      <c r="K72" s="16">
        <f>$F72*'Lines - Loading'!J72/100</f>
        <v>0</v>
      </c>
      <c r="L72" s="16">
        <f>$F72*'Lines - Loading'!K72/100</f>
        <v>0</v>
      </c>
      <c r="M72" s="16">
        <f>$F72*'Lines - Loading'!L72/100</f>
        <v>0</v>
      </c>
      <c r="N72" s="16">
        <f>$F72*'Lines - Loading'!M72/100</f>
        <v>0</v>
      </c>
      <c r="O72" s="16">
        <f>$F72*'Lines - Loading'!N72/100</f>
        <v>9.9900000000000003E-2</v>
      </c>
      <c r="P72" s="16">
        <f>$F72*'Lines - Loading'!O72/100</f>
        <v>9.9900000000000003E-2</v>
      </c>
      <c r="Q72" s="16">
        <f>$F72*'Lines - Loading'!P72/100</f>
        <v>9.9900000000000003E-2</v>
      </c>
      <c r="R72" s="16">
        <f>$F72*'Lines - Loading'!Q72/100</f>
        <v>9.9900000000000003E-2</v>
      </c>
      <c r="S72" s="16">
        <f>$F72*'Lines - Loading'!R72/100</f>
        <v>9.9900000000000003E-2</v>
      </c>
      <c r="T72" s="16">
        <f>$F72*'Lines - Loading'!S72/100</f>
        <v>9.9900000000000003E-2</v>
      </c>
      <c r="U72" s="16">
        <f>$F72*'Lines - Loading'!T72/100</f>
        <v>9.9900000000000003E-2</v>
      </c>
      <c r="V72" s="16">
        <f>$F72*'Lines - Loading'!U72/100</f>
        <v>9.9900000000000003E-2</v>
      </c>
      <c r="W72" s="16">
        <f>$F72*'Lines - Loading'!V72/100</f>
        <v>9.9900000000000003E-2</v>
      </c>
      <c r="X72" s="16">
        <f>$F72*'Lines - Loading'!W72/100</f>
        <v>9.9900000000000003E-2</v>
      </c>
      <c r="Y72" s="16">
        <f>$F72*'Lines - Loading'!X72/100</f>
        <v>9.9900000000000003E-2</v>
      </c>
      <c r="Z72" s="16">
        <f>$F72*'Lines - Loading'!Y72/100</f>
        <v>9.9900000000000003E-2</v>
      </c>
      <c r="AA72" s="16">
        <f>$F72*'Lines - Loading'!Z72/100</f>
        <v>9.9900000000000003E-2</v>
      </c>
      <c r="AB72" s="16">
        <f>$F72*'Lines - Loading'!AA72/100</f>
        <v>9.9900000000000003E-2</v>
      </c>
      <c r="AC72" s="16">
        <f>$F72*'Lines - Loading'!AB72/100</f>
        <v>9.9900000000000003E-2</v>
      </c>
      <c r="AD72" s="16">
        <f>$F72*'Lines - Loading'!AC72/100</f>
        <v>9.9900000000000003E-2</v>
      </c>
      <c r="AE72" s="16">
        <f>$F72*'Lines - Loading'!AD72/100</f>
        <v>9.9900000000000003E-2</v>
      </c>
      <c r="AF72" s="16">
        <f>$F72*'Lines - Loading'!AE72/100</f>
        <v>9.9900000000000003E-2</v>
      </c>
      <c r="AG72" s="16">
        <f>$F72*'Lines - Loading'!AF72/100</f>
        <v>9.9900000000000003E-2</v>
      </c>
      <c r="AH72" s="16">
        <f>$F72*'Lines - Loading'!AG72/100</f>
        <v>9.9900000000000003E-2</v>
      </c>
      <c r="AI72" s="16">
        <f>$F72*'Lines - Loading'!AH72/100</f>
        <v>9.9900000000000003E-2</v>
      </c>
      <c r="AJ72" s="16">
        <f>$F72*'Lines - Loading'!AI72/100</f>
        <v>9.9900000000000003E-2</v>
      </c>
      <c r="AK72" s="16">
        <f>$F72*'Lines - Loading'!AJ72/100</f>
        <v>9.9900000000000003E-2</v>
      </c>
      <c r="AL72" s="16">
        <f>$F72*'Lines - Loading'!AK72/100</f>
        <v>9.9900000000000003E-2</v>
      </c>
      <c r="AM72" s="16">
        <f>$F72*'Lines - Loading'!AL72/100</f>
        <v>9.9900000000000003E-2</v>
      </c>
      <c r="AN72" s="16">
        <f>$F72*'Lines - Loading'!AM72/100</f>
        <v>9.9900000000000003E-2</v>
      </c>
      <c r="AO72" s="16">
        <f>$F72*'Lines - Loading'!AN72/100</f>
        <v>9.9900000000000003E-2</v>
      </c>
      <c r="AP72" s="16"/>
      <c r="AQ72" s="16">
        <v>999</v>
      </c>
      <c r="AR72" s="16">
        <v>999</v>
      </c>
      <c r="AS72" s="16">
        <v>999</v>
      </c>
      <c r="AT72" s="16">
        <v>999</v>
      </c>
      <c r="AU72" s="16">
        <v>999</v>
      </c>
      <c r="AV72" s="16">
        <v>999</v>
      </c>
      <c r="AW72" s="16">
        <v>999</v>
      </c>
      <c r="AX72" s="16">
        <v>999</v>
      </c>
      <c r="AY72" s="16">
        <v>999</v>
      </c>
      <c r="AZ72" s="16">
        <v>999</v>
      </c>
      <c r="BA72" s="16">
        <v>999</v>
      </c>
      <c r="BB72" s="16">
        <v>999</v>
      </c>
      <c r="BC72" s="16">
        <v>999</v>
      </c>
      <c r="BD72" s="16">
        <v>999</v>
      </c>
      <c r="BE72" s="16">
        <v>999</v>
      </c>
      <c r="BF72" s="16">
        <v>999</v>
      </c>
      <c r="BG72" s="16"/>
      <c r="BH72" s="16"/>
      <c r="BI72" s="16"/>
      <c r="BJ72" s="16"/>
      <c r="BK72" s="16"/>
    </row>
    <row r="73" spans="4:63" ht="15" customHeight="1" x14ac:dyDescent="0.4">
      <c r="D73" s="2" t="str">
        <f>'Lines - Loading'!D86</f>
        <v>gretna400kv</v>
      </c>
      <c r="E73" s="11" t="str">
        <f>'Lines - Loading'!E73</f>
        <v>EWHC0G</v>
      </c>
      <c r="F73" s="36">
        <v>999</v>
      </c>
      <c r="H73" s="16">
        <f>$F73*'Lines - Loading'!G73/100</f>
        <v>0</v>
      </c>
      <c r="I73" s="16">
        <f>$F73*'Lines - Loading'!H73/100</f>
        <v>0</v>
      </c>
      <c r="J73" s="16">
        <f>$F73*'Lines - Loading'!I73/100</f>
        <v>0</v>
      </c>
      <c r="K73" s="16">
        <f>$F73*'Lines - Loading'!J73/100</f>
        <v>0</v>
      </c>
      <c r="L73" s="16">
        <f>$F73*'Lines - Loading'!K73/100</f>
        <v>0</v>
      </c>
      <c r="M73" s="16">
        <f>$F73*'Lines - Loading'!L73/100</f>
        <v>0</v>
      </c>
      <c r="N73" s="16">
        <f>$F73*'Lines - Loading'!M73/100</f>
        <v>0</v>
      </c>
      <c r="O73" s="16">
        <f>$F73*'Lines - Loading'!N73/100</f>
        <v>0</v>
      </c>
      <c r="P73" s="16">
        <f>$F73*'Lines - Loading'!O73/100</f>
        <v>9.9900000000000003E-2</v>
      </c>
      <c r="Q73" s="16">
        <f>$F73*'Lines - Loading'!P73/100</f>
        <v>9.9900000000000003E-2</v>
      </c>
      <c r="R73" s="16">
        <f>$F73*'Lines - Loading'!Q73/100</f>
        <v>9.9900000000000003E-2</v>
      </c>
      <c r="S73" s="16">
        <f>$F73*'Lines - Loading'!R73/100</f>
        <v>9.9900000000000003E-2</v>
      </c>
      <c r="T73" s="16">
        <f>$F73*'Lines - Loading'!S73/100</f>
        <v>9.9900000000000003E-2</v>
      </c>
      <c r="U73" s="16">
        <f>$F73*'Lines - Loading'!T73/100</f>
        <v>9.9900000000000003E-2</v>
      </c>
      <c r="V73" s="16">
        <f>$F73*'Lines - Loading'!U73/100</f>
        <v>9.9900000000000003E-2</v>
      </c>
      <c r="W73" s="16">
        <f>$F73*'Lines - Loading'!V73/100</f>
        <v>9.9900000000000003E-2</v>
      </c>
      <c r="X73" s="16">
        <f>$F73*'Lines - Loading'!W73/100</f>
        <v>9.9900000000000003E-2</v>
      </c>
      <c r="Y73" s="16">
        <f>$F73*'Lines - Loading'!X73/100</f>
        <v>9.9900000000000003E-2</v>
      </c>
      <c r="Z73" s="16">
        <f>$F73*'Lines - Loading'!Y73/100</f>
        <v>9.9900000000000003E-2</v>
      </c>
      <c r="AA73" s="16">
        <f>$F73*'Lines - Loading'!Z73/100</f>
        <v>9.9900000000000003E-2</v>
      </c>
      <c r="AB73" s="16">
        <f>$F73*'Lines - Loading'!AA73/100</f>
        <v>9.9900000000000003E-2</v>
      </c>
      <c r="AC73" s="16">
        <f>$F73*'Lines - Loading'!AB73/100</f>
        <v>9.9900000000000003E-2</v>
      </c>
      <c r="AD73" s="16">
        <f>$F73*'Lines - Loading'!AC73/100</f>
        <v>9.9900000000000003E-2</v>
      </c>
      <c r="AE73" s="16">
        <f>$F73*'Lines - Loading'!AD73/100</f>
        <v>9.9900000000000003E-2</v>
      </c>
      <c r="AF73" s="16">
        <f>$F73*'Lines - Loading'!AE73/100</f>
        <v>9.9900000000000003E-2</v>
      </c>
      <c r="AG73" s="16">
        <f>$F73*'Lines - Loading'!AF73/100</f>
        <v>9.9900000000000003E-2</v>
      </c>
      <c r="AH73" s="16">
        <f>$F73*'Lines - Loading'!AG73/100</f>
        <v>9.9900000000000003E-2</v>
      </c>
      <c r="AI73" s="16">
        <f>$F73*'Lines - Loading'!AH73/100</f>
        <v>9.9900000000000003E-2</v>
      </c>
      <c r="AJ73" s="16">
        <f>$F73*'Lines - Loading'!AI73/100</f>
        <v>9.9900000000000003E-2</v>
      </c>
      <c r="AK73" s="16">
        <f>$F73*'Lines - Loading'!AJ73/100</f>
        <v>9.9900000000000003E-2</v>
      </c>
      <c r="AL73" s="16">
        <f>$F73*'Lines - Loading'!AK73/100</f>
        <v>9.9900000000000003E-2</v>
      </c>
      <c r="AM73" s="16">
        <f>$F73*'Lines - Loading'!AL73/100</f>
        <v>9.9900000000000003E-2</v>
      </c>
      <c r="AN73" s="16">
        <f>$F73*'Lines - Loading'!AM73/100</f>
        <v>9.9900000000000003E-2</v>
      </c>
      <c r="AO73" s="16">
        <f>$F73*'Lines - Loading'!AN73/100</f>
        <v>9.9900000000000003E-2</v>
      </c>
      <c r="AP73" s="16"/>
      <c r="AQ73" s="16">
        <f t="shared" ref="AQ73:BF73" si="19">AQ72</f>
        <v>999</v>
      </c>
      <c r="AR73" s="16">
        <f t="shared" si="19"/>
        <v>999</v>
      </c>
      <c r="AS73" s="16">
        <f t="shared" si="19"/>
        <v>999</v>
      </c>
      <c r="AT73" s="16">
        <f t="shared" si="19"/>
        <v>999</v>
      </c>
      <c r="AU73" s="16">
        <f t="shared" si="19"/>
        <v>999</v>
      </c>
      <c r="AV73" s="16">
        <f t="shared" si="19"/>
        <v>999</v>
      </c>
      <c r="AW73" s="16">
        <f t="shared" si="19"/>
        <v>999</v>
      </c>
      <c r="AX73" s="16">
        <f t="shared" si="19"/>
        <v>999</v>
      </c>
      <c r="AY73" s="16">
        <f t="shared" si="19"/>
        <v>999</v>
      </c>
      <c r="AZ73" s="16">
        <f t="shared" si="19"/>
        <v>999</v>
      </c>
      <c r="BA73" s="16">
        <f t="shared" si="19"/>
        <v>999</v>
      </c>
      <c r="BB73" s="16">
        <f t="shared" si="19"/>
        <v>999</v>
      </c>
      <c r="BC73" s="16">
        <f t="shared" si="19"/>
        <v>999</v>
      </c>
      <c r="BD73" s="16">
        <f t="shared" si="19"/>
        <v>999</v>
      </c>
      <c r="BE73" s="16">
        <f t="shared" si="19"/>
        <v>999</v>
      </c>
      <c r="BF73" s="16">
        <f t="shared" si="19"/>
        <v>999</v>
      </c>
      <c r="BG73" s="16"/>
      <c r="BH73" s="16"/>
      <c r="BI73" s="16"/>
      <c r="BJ73" s="16"/>
      <c r="BK73" s="16"/>
    </row>
    <row r="74" spans="4:63" ht="15" customHeight="1" x14ac:dyDescent="0.4">
      <c r="D74" s="2" t="str">
        <f>'Lines - Loading'!D87</f>
        <v>gretna400kv</v>
      </c>
      <c r="E74" s="11" t="str">
        <f>'Lines - Loading'!E74</f>
        <v>124 120 128</v>
      </c>
      <c r="F74" s="36">
        <v>999</v>
      </c>
      <c r="H74" s="16">
        <f>$F74*'Lines - Loading'!G74/100</f>
        <v>9980.01</v>
      </c>
      <c r="I74" s="16">
        <f>$F74*'Lines - Loading'!H74/100</f>
        <v>9980.01</v>
      </c>
      <c r="J74" s="16">
        <f>$F74*'Lines - Loading'!I74/100</f>
        <v>9980.01</v>
      </c>
      <c r="K74" s="16">
        <f>$F74*'Lines - Loading'!J74/100</f>
        <v>9980.01</v>
      </c>
      <c r="L74" s="16">
        <f>$F74*'Lines - Loading'!K74/100</f>
        <v>9980.01</v>
      </c>
      <c r="M74" s="16">
        <f>$F74*'Lines - Loading'!L74/100</f>
        <v>9980.01</v>
      </c>
      <c r="N74" s="16">
        <f>$F74*'Lines - Loading'!M74/100</f>
        <v>9980.01</v>
      </c>
      <c r="O74" s="16">
        <f>$F74*'Lines - Loading'!N74/100</f>
        <v>9980.01</v>
      </c>
      <c r="P74" s="16">
        <f>$F74*'Lines - Loading'!O74/100</f>
        <v>9980.01</v>
      </c>
      <c r="Q74" s="16">
        <f>$F74*'Lines - Loading'!P74/100</f>
        <v>9980.01</v>
      </c>
      <c r="R74" s="16">
        <f>$F74*'Lines - Loading'!Q74/100</f>
        <v>9980.01</v>
      </c>
      <c r="S74" s="16">
        <f>$F74*'Lines - Loading'!R74/100</f>
        <v>9980.01</v>
      </c>
      <c r="T74" s="16">
        <f>$F74*'Lines - Loading'!S74/100</f>
        <v>9980.01</v>
      </c>
      <c r="U74" s="16">
        <f>$F74*'Lines - Loading'!T74/100</f>
        <v>9980.01</v>
      </c>
      <c r="V74" s="16">
        <f>$F74*'Lines - Loading'!U74/100</f>
        <v>9980.01</v>
      </c>
      <c r="W74" s="16">
        <f>$F74*'Lines - Loading'!V74/100</f>
        <v>9980.01</v>
      </c>
      <c r="X74" s="16">
        <f>$F74*'Lines - Loading'!W74/100</f>
        <v>9980.01</v>
      </c>
      <c r="Y74" s="16">
        <f>$F74*'Lines - Loading'!X74/100</f>
        <v>9980.01</v>
      </c>
      <c r="Z74" s="16">
        <f>$F74*'Lines - Loading'!Y74/100</f>
        <v>9980.01</v>
      </c>
      <c r="AA74" s="16">
        <f>$F74*'Lines - Loading'!Z74/100</f>
        <v>9980.01</v>
      </c>
      <c r="AB74" s="16">
        <f>$F74*'Lines - Loading'!AA74/100</f>
        <v>9980.01</v>
      </c>
      <c r="AC74" s="16">
        <f>$F74*'Lines - Loading'!AB74/100</f>
        <v>9980.01</v>
      </c>
      <c r="AD74" s="16">
        <f>$F74*'Lines - Loading'!AC74/100</f>
        <v>9980.01</v>
      </c>
      <c r="AE74" s="16">
        <f>$F74*'Lines - Loading'!AD74/100</f>
        <v>9980.01</v>
      </c>
      <c r="AF74" s="16">
        <f>$F74*'Lines - Loading'!AE74/100</f>
        <v>9980.01</v>
      </c>
      <c r="AG74" s="16">
        <f>$F74*'Lines - Loading'!AF74/100</f>
        <v>9980.01</v>
      </c>
      <c r="AH74" s="16">
        <f>$F74*'Lines - Loading'!AG74/100</f>
        <v>9980.01</v>
      </c>
      <c r="AI74" s="16">
        <f>$F74*'Lines - Loading'!AH74/100</f>
        <v>9980.01</v>
      </c>
      <c r="AJ74" s="16">
        <f>$F74*'Lines - Loading'!AI74/100</f>
        <v>9980.01</v>
      </c>
      <c r="AK74" s="16">
        <f>$F74*'Lines - Loading'!AJ74/100</f>
        <v>9980.01</v>
      </c>
      <c r="AL74" s="16">
        <f>$F74*'Lines - Loading'!AK74/100</f>
        <v>9980.01</v>
      </c>
      <c r="AM74" s="16">
        <f>$F74*'Lines - Loading'!AL74/100</f>
        <v>9980.01</v>
      </c>
      <c r="AN74" s="16">
        <f>$F74*'Lines - Loading'!AM74/100</f>
        <v>9980.01</v>
      </c>
      <c r="AO74" s="16">
        <f>$F74*'Lines - Loading'!AN74/100</f>
        <v>9980.01</v>
      </c>
      <c r="AP74" s="16"/>
      <c r="AQ74" s="16">
        <v>999</v>
      </c>
      <c r="AR74" s="16">
        <v>999</v>
      </c>
      <c r="AS74" s="16">
        <v>999</v>
      </c>
      <c r="AT74" s="16">
        <v>999</v>
      </c>
      <c r="AU74" s="16">
        <v>999</v>
      </c>
      <c r="AV74" s="16">
        <v>999</v>
      </c>
      <c r="AW74" s="16">
        <v>999</v>
      </c>
      <c r="AX74" s="16">
        <v>999</v>
      </c>
      <c r="AY74" s="16">
        <v>999</v>
      </c>
      <c r="AZ74" s="16">
        <v>999</v>
      </c>
      <c r="BA74" s="16">
        <v>999</v>
      </c>
      <c r="BB74" s="16">
        <v>999</v>
      </c>
      <c r="BC74" s="16">
        <v>999</v>
      </c>
      <c r="BD74" s="16">
        <v>999</v>
      </c>
      <c r="BE74" s="16">
        <v>999</v>
      </c>
      <c r="BF74" s="16">
        <v>999</v>
      </c>
      <c r="BG74" s="16"/>
      <c r="BH74" s="16"/>
      <c r="BI74" s="16"/>
      <c r="BJ74" s="16"/>
      <c r="BK74" s="16"/>
    </row>
    <row r="75" spans="4:63" ht="15" customHeight="1" x14ac:dyDescent="0.4">
      <c r="D75" s="2" t="str">
        <f>'Lines - Loading'!D88</f>
        <v>gretna400kv</v>
      </c>
      <c r="E75" s="11" t="str">
        <f>'Lines - Loading'!E75</f>
        <v>783 780 784</v>
      </c>
      <c r="F75" s="36">
        <v>999</v>
      </c>
      <c r="H75" s="16">
        <f>$F75*'Lines - Loading'!G75/100</f>
        <v>9980.01</v>
      </c>
      <c r="I75" s="16">
        <f>$F75*'Lines - Loading'!H75/100</f>
        <v>9980.01</v>
      </c>
      <c r="J75" s="16">
        <f>$F75*'Lines - Loading'!I75/100</f>
        <v>9980.01</v>
      </c>
      <c r="K75" s="16">
        <f>$F75*'Lines - Loading'!J75/100</f>
        <v>9980.01</v>
      </c>
      <c r="L75" s="16">
        <f>$F75*'Lines - Loading'!K75/100</f>
        <v>9980.01</v>
      </c>
      <c r="M75" s="16">
        <f>$F75*'Lines - Loading'!L75/100</f>
        <v>9980.01</v>
      </c>
      <c r="N75" s="16">
        <f>$F75*'Lines - Loading'!M75/100</f>
        <v>9980.01</v>
      </c>
      <c r="O75" s="16">
        <f>$F75*'Lines - Loading'!N75/100</f>
        <v>9980.01</v>
      </c>
      <c r="P75" s="16">
        <f>$F75*'Lines - Loading'!O75/100</f>
        <v>9980.01</v>
      </c>
      <c r="Q75" s="16">
        <f>$F75*'Lines - Loading'!P75/100</f>
        <v>9980.01</v>
      </c>
      <c r="R75" s="16">
        <f>$F75*'Lines - Loading'!Q75/100</f>
        <v>9980.01</v>
      </c>
      <c r="S75" s="16">
        <f>$F75*'Lines - Loading'!R75/100</f>
        <v>9980.01</v>
      </c>
      <c r="T75" s="16">
        <f>$F75*'Lines - Loading'!S75/100</f>
        <v>9980.01</v>
      </c>
      <c r="U75" s="16">
        <f>$F75*'Lines - Loading'!T75/100</f>
        <v>9980.01</v>
      </c>
      <c r="V75" s="16">
        <f>$F75*'Lines - Loading'!U75/100</f>
        <v>9980.01</v>
      </c>
      <c r="W75" s="16">
        <f>$F75*'Lines - Loading'!V75/100</f>
        <v>9980.01</v>
      </c>
      <c r="X75" s="16">
        <f>$F75*'Lines - Loading'!W75/100</f>
        <v>9980.01</v>
      </c>
      <c r="Y75" s="16">
        <f>$F75*'Lines - Loading'!X75/100</f>
        <v>9980.01</v>
      </c>
      <c r="Z75" s="16">
        <f>$F75*'Lines - Loading'!Y75/100</f>
        <v>9980.01</v>
      </c>
      <c r="AA75" s="16">
        <f>$F75*'Lines - Loading'!Z75/100</f>
        <v>9980.01</v>
      </c>
      <c r="AB75" s="16">
        <f>$F75*'Lines - Loading'!AA75/100</f>
        <v>9980.01</v>
      </c>
      <c r="AC75" s="16">
        <f>$F75*'Lines - Loading'!AB75/100</f>
        <v>9980.01</v>
      </c>
      <c r="AD75" s="16">
        <f>$F75*'Lines - Loading'!AC75/100</f>
        <v>9980.01</v>
      </c>
      <c r="AE75" s="16">
        <f>$F75*'Lines - Loading'!AD75/100</f>
        <v>9980.01</v>
      </c>
      <c r="AF75" s="16">
        <f>$F75*'Lines - Loading'!AE75/100</f>
        <v>9980.01</v>
      </c>
      <c r="AG75" s="16">
        <f>$F75*'Lines - Loading'!AF75/100</f>
        <v>9980.01</v>
      </c>
      <c r="AH75" s="16">
        <f>$F75*'Lines - Loading'!AG75/100</f>
        <v>9980.01</v>
      </c>
      <c r="AI75" s="16">
        <f>$F75*'Lines - Loading'!AH75/100</f>
        <v>9980.01</v>
      </c>
      <c r="AJ75" s="16">
        <f>$F75*'Lines - Loading'!AI75/100</f>
        <v>9980.01</v>
      </c>
      <c r="AK75" s="16">
        <f>$F75*'Lines - Loading'!AJ75/100</f>
        <v>9980.01</v>
      </c>
      <c r="AL75" s="16">
        <f>$F75*'Lines - Loading'!AK75/100</f>
        <v>9980.01</v>
      </c>
      <c r="AM75" s="16">
        <f>$F75*'Lines - Loading'!AL75/100</f>
        <v>9980.01</v>
      </c>
      <c r="AN75" s="16">
        <f>$F75*'Lines - Loading'!AM75/100</f>
        <v>9980.01</v>
      </c>
      <c r="AO75" s="16">
        <f>$F75*'Lines - Loading'!AN75/100</f>
        <v>9980.01</v>
      </c>
      <c r="AP75" s="16"/>
      <c r="AQ75" s="16">
        <v>999</v>
      </c>
      <c r="AR75" s="16">
        <v>999</v>
      </c>
      <c r="AS75" s="16">
        <v>999</v>
      </c>
      <c r="AT75" s="16">
        <v>999</v>
      </c>
      <c r="AU75" s="16">
        <v>999</v>
      </c>
      <c r="AV75" s="16">
        <v>999</v>
      </c>
      <c r="AW75" s="16">
        <v>999</v>
      </c>
      <c r="AX75" s="16">
        <v>999</v>
      </c>
      <c r="AY75" s="16">
        <v>999</v>
      </c>
      <c r="AZ75" s="16">
        <v>999</v>
      </c>
      <c r="BA75" s="16">
        <v>999</v>
      </c>
      <c r="BB75" s="16">
        <v>999</v>
      </c>
      <c r="BC75" s="16">
        <v>999</v>
      </c>
      <c r="BD75" s="16">
        <v>999</v>
      </c>
      <c r="BE75" s="16">
        <v>999</v>
      </c>
      <c r="BF75" s="16">
        <v>999</v>
      </c>
      <c r="BG75" s="16"/>
      <c r="BH75" s="16"/>
      <c r="BI75" s="16"/>
      <c r="BJ75" s="16"/>
      <c r="BK75" s="16"/>
    </row>
    <row r="76" spans="4:63" ht="15" customHeight="1" x14ac:dyDescent="0.4">
      <c r="D76" s="2" t="str">
        <f>'Lines - Loading'!D89</f>
        <v>gretna400kv</v>
      </c>
      <c r="E76" s="11" t="str">
        <f>'Lines - Loading'!E76</f>
        <v>303 305 304</v>
      </c>
      <c r="F76" s="36">
        <v>999</v>
      </c>
      <c r="H76" s="16">
        <f>$F76*'Lines - Loading'!G76/100</f>
        <v>9980.01</v>
      </c>
      <c r="I76" s="16">
        <f>$F76*'Lines - Loading'!H76/100</f>
        <v>9980.01</v>
      </c>
      <c r="J76" s="16">
        <f>$F76*'Lines - Loading'!I76/100</f>
        <v>9980.01</v>
      </c>
      <c r="K76" s="16">
        <f>$F76*'Lines - Loading'!J76/100</f>
        <v>9980.01</v>
      </c>
      <c r="L76" s="16">
        <f>$F76*'Lines - Loading'!K76/100</f>
        <v>9980.01</v>
      </c>
      <c r="M76" s="16">
        <f>$F76*'Lines - Loading'!L76/100</f>
        <v>9980.01</v>
      </c>
      <c r="N76" s="16">
        <f>$F76*'Lines - Loading'!M76/100</f>
        <v>9980.01</v>
      </c>
      <c r="O76" s="16">
        <f>$F76*'Lines - Loading'!N76/100</f>
        <v>9980.01</v>
      </c>
      <c r="P76" s="16">
        <f>$F76*'Lines - Loading'!O76/100</f>
        <v>9980.01</v>
      </c>
      <c r="Q76" s="16">
        <f>$F76*'Lines - Loading'!P76/100</f>
        <v>9980.01</v>
      </c>
      <c r="R76" s="16">
        <f>$F76*'Lines - Loading'!Q76/100</f>
        <v>9980.01</v>
      </c>
      <c r="S76" s="16">
        <f>$F76*'Lines - Loading'!R76/100</f>
        <v>9980.01</v>
      </c>
      <c r="T76" s="16">
        <f>$F76*'Lines - Loading'!S76/100</f>
        <v>9980.01</v>
      </c>
      <c r="U76" s="16">
        <f>$F76*'Lines - Loading'!T76/100</f>
        <v>9980.01</v>
      </c>
      <c r="V76" s="16">
        <f>$F76*'Lines - Loading'!U76/100</f>
        <v>9980.01</v>
      </c>
      <c r="W76" s="16">
        <f>$F76*'Lines - Loading'!V76/100</f>
        <v>9980.01</v>
      </c>
      <c r="X76" s="16">
        <f>$F76*'Lines - Loading'!W76/100</f>
        <v>9980.01</v>
      </c>
      <c r="Y76" s="16">
        <f>$F76*'Lines - Loading'!X76/100</f>
        <v>9980.01</v>
      </c>
      <c r="Z76" s="16">
        <f>$F76*'Lines - Loading'!Y76/100</f>
        <v>9980.01</v>
      </c>
      <c r="AA76" s="16">
        <f>$F76*'Lines - Loading'!Z76/100</f>
        <v>9980.01</v>
      </c>
      <c r="AB76" s="16">
        <f>$F76*'Lines - Loading'!AA76/100</f>
        <v>9980.01</v>
      </c>
      <c r="AC76" s="16">
        <f>$F76*'Lines - Loading'!AB76/100</f>
        <v>9980.01</v>
      </c>
      <c r="AD76" s="16">
        <f>$F76*'Lines - Loading'!AC76/100</f>
        <v>9980.01</v>
      </c>
      <c r="AE76" s="16">
        <f>$F76*'Lines - Loading'!AD76/100</f>
        <v>9980.01</v>
      </c>
      <c r="AF76" s="16">
        <f>$F76*'Lines - Loading'!AE76/100</f>
        <v>9980.01</v>
      </c>
      <c r="AG76" s="16">
        <f>$F76*'Lines - Loading'!AF76/100</f>
        <v>9980.01</v>
      </c>
      <c r="AH76" s="16">
        <f>$F76*'Lines - Loading'!AG76/100</f>
        <v>9980.01</v>
      </c>
      <c r="AI76" s="16">
        <f>$F76*'Lines - Loading'!AH76/100</f>
        <v>9980.01</v>
      </c>
      <c r="AJ76" s="16">
        <f>$F76*'Lines - Loading'!AI76/100</f>
        <v>9980.01</v>
      </c>
      <c r="AK76" s="16">
        <f>$F76*'Lines - Loading'!AJ76/100</f>
        <v>9980.01</v>
      </c>
      <c r="AL76" s="16">
        <f>$F76*'Lines - Loading'!AK76/100</f>
        <v>9980.01</v>
      </c>
      <c r="AM76" s="16">
        <f>$F76*'Lines - Loading'!AL76/100</f>
        <v>9980.01</v>
      </c>
      <c r="AN76" s="16">
        <f>$F76*'Lines - Loading'!AM76/100</f>
        <v>9980.01</v>
      </c>
      <c r="AO76" s="16">
        <f>$F76*'Lines - Loading'!AN76/100</f>
        <v>9980.01</v>
      </c>
      <c r="AP76" s="16"/>
      <c r="AQ76" s="16">
        <v>999</v>
      </c>
      <c r="AR76" s="16">
        <v>999</v>
      </c>
      <c r="AS76" s="16">
        <v>999</v>
      </c>
      <c r="AT76" s="16">
        <v>999</v>
      </c>
      <c r="AU76" s="16">
        <v>999</v>
      </c>
      <c r="AV76" s="16">
        <v>999</v>
      </c>
      <c r="AW76" s="16">
        <v>999</v>
      </c>
      <c r="AX76" s="16">
        <v>999</v>
      </c>
      <c r="AY76" s="16">
        <v>999</v>
      </c>
      <c r="AZ76" s="16">
        <v>999</v>
      </c>
      <c r="BA76" s="16">
        <v>999</v>
      </c>
      <c r="BB76" s="16">
        <v>999</v>
      </c>
      <c r="BC76" s="16">
        <v>999</v>
      </c>
      <c r="BD76" s="16">
        <v>999</v>
      </c>
      <c r="BE76" s="16">
        <v>999</v>
      </c>
      <c r="BF76" s="16">
        <v>999</v>
      </c>
      <c r="BG76" s="16"/>
      <c r="BH76" s="16"/>
      <c r="BI76" s="16"/>
      <c r="BJ76" s="16"/>
      <c r="BK76" s="16"/>
    </row>
    <row r="77" spans="4:63" ht="15" customHeight="1" x14ac:dyDescent="0.4">
      <c r="D77" s="2" t="str">
        <f>'Lines - Loading'!D90</f>
        <v>gretna400kv</v>
      </c>
      <c r="E77" s="11" t="str">
        <f>'Lines - Loading'!E77</f>
        <v>203 205 204</v>
      </c>
      <c r="F77" s="36">
        <v>999</v>
      </c>
      <c r="H77" s="16">
        <f>$F77*'Lines - Loading'!G77/100</f>
        <v>9980.01</v>
      </c>
      <c r="I77" s="16">
        <f>$F77*'Lines - Loading'!H77/100</f>
        <v>9980.01</v>
      </c>
      <c r="J77" s="16">
        <f>$F77*'Lines - Loading'!I77/100</f>
        <v>9980.01</v>
      </c>
      <c r="K77" s="16">
        <f>$F77*'Lines - Loading'!J77/100</f>
        <v>9980.01</v>
      </c>
      <c r="L77" s="16">
        <f>$F77*'Lines - Loading'!K77/100</f>
        <v>9980.01</v>
      </c>
      <c r="M77" s="16">
        <f>$F77*'Lines - Loading'!L77/100</f>
        <v>9980.01</v>
      </c>
      <c r="N77" s="16">
        <f>$F77*'Lines - Loading'!M77/100</f>
        <v>9980.01</v>
      </c>
      <c r="O77" s="16">
        <f>$F77*'Lines - Loading'!N77/100</f>
        <v>9980.01</v>
      </c>
      <c r="P77" s="16">
        <f>$F77*'Lines - Loading'!O77/100</f>
        <v>9980.01</v>
      </c>
      <c r="Q77" s="16">
        <f>$F77*'Lines - Loading'!P77/100</f>
        <v>9980.01</v>
      </c>
      <c r="R77" s="16">
        <f>$F77*'Lines - Loading'!Q77/100</f>
        <v>9980.01</v>
      </c>
      <c r="S77" s="16">
        <f>$F77*'Lines - Loading'!R77/100</f>
        <v>9980.01</v>
      </c>
      <c r="T77" s="16">
        <f>$F77*'Lines - Loading'!S77/100</f>
        <v>9980.01</v>
      </c>
      <c r="U77" s="16">
        <f>$F77*'Lines - Loading'!T77/100</f>
        <v>9980.01</v>
      </c>
      <c r="V77" s="16">
        <f>$F77*'Lines - Loading'!U77/100</f>
        <v>9980.01</v>
      </c>
      <c r="W77" s="16">
        <f>$F77*'Lines - Loading'!V77/100</f>
        <v>9980.01</v>
      </c>
      <c r="X77" s="16">
        <f>$F77*'Lines - Loading'!W77/100</f>
        <v>9980.01</v>
      </c>
      <c r="Y77" s="16">
        <f>$F77*'Lines - Loading'!X77/100</f>
        <v>9980.01</v>
      </c>
      <c r="Z77" s="16">
        <f>$F77*'Lines - Loading'!Y77/100</f>
        <v>9980.01</v>
      </c>
      <c r="AA77" s="16">
        <f>$F77*'Lines - Loading'!Z77/100</f>
        <v>9980.01</v>
      </c>
      <c r="AB77" s="16">
        <f>$F77*'Lines - Loading'!AA77/100</f>
        <v>9980.01</v>
      </c>
      <c r="AC77" s="16">
        <f>$F77*'Lines - Loading'!AB77/100</f>
        <v>9980.01</v>
      </c>
      <c r="AD77" s="16">
        <f>$F77*'Lines - Loading'!AC77/100</f>
        <v>9980.01</v>
      </c>
      <c r="AE77" s="16">
        <f>$F77*'Lines - Loading'!AD77/100</f>
        <v>9980.01</v>
      </c>
      <c r="AF77" s="16">
        <f>$F77*'Lines - Loading'!AE77/100</f>
        <v>9980.01</v>
      </c>
      <c r="AG77" s="16">
        <f>$F77*'Lines - Loading'!AF77/100</f>
        <v>9980.01</v>
      </c>
      <c r="AH77" s="16">
        <f>$F77*'Lines - Loading'!AG77/100</f>
        <v>9980.01</v>
      </c>
      <c r="AI77" s="16">
        <f>$F77*'Lines - Loading'!AH77/100</f>
        <v>9980.01</v>
      </c>
      <c r="AJ77" s="16">
        <f>$F77*'Lines - Loading'!AI77/100</f>
        <v>9980.01</v>
      </c>
      <c r="AK77" s="16">
        <f>$F77*'Lines - Loading'!AJ77/100</f>
        <v>9980.01</v>
      </c>
      <c r="AL77" s="16">
        <f>$F77*'Lines - Loading'!AK77/100</f>
        <v>9980.01</v>
      </c>
      <c r="AM77" s="16">
        <f>$F77*'Lines - Loading'!AL77/100</f>
        <v>9980.01</v>
      </c>
      <c r="AN77" s="16">
        <f>$F77*'Lines - Loading'!AM77/100</f>
        <v>9980.01</v>
      </c>
      <c r="AO77" s="16">
        <f>$F77*'Lines - Loading'!AN77/100</f>
        <v>9980.01</v>
      </c>
      <c r="AP77" s="16"/>
      <c r="AQ77" s="16">
        <v>999</v>
      </c>
      <c r="AR77" s="16">
        <v>999</v>
      </c>
      <c r="AS77" s="16">
        <v>999</v>
      </c>
      <c r="AT77" s="16">
        <v>999</v>
      </c>
      <c r="AU77" s="16">
        <v>999</v>
      </c>
      <c r="AV77" s="16">
        <v>999</v>
      </c>
      <c r="AW77" s="16">
        <v>999</v>
      </c>
      <c r="AX77" s="16">
        <v>999</v>
      </c>
      <c r="AY77" s="16">
        <v>999</v>
      </c>
      <c r="AZ77" s="16">
        <v>999</v>
      </c>
      <c r="BA77" s="16">
        <v>999</v>
      </c>
      <c r="BB77" s="16">
        <v>999</v>
      </c>
      <c r="BC77" s="16">
        <v>999</v>
      </c>
      <c r="BD77" s="16">
        <v>999</v>
      </c>
      <c r="BE77" s="16">
        <v>999</v>
      </c>
      <c r="BF77" s="16">
        <v>999</v>
      </c>
      <c r="BG77" s="16"/>
      <c r="BH77" s="16"/>
      <c r="BI77" s="16"/>
      <c r="BJ77" s="16"/>
      <c r="BK77" s="16"/>
    </row>
    <row r="78" spans="4:63" ht="15" customHeight="1" x14ac:dyDescent="0.4">
      <c r="D78" s="2" t="str">
        <f>'Lines - Loading'!D91</f>
        <v>gretna400kv</v>
      </c>
      <c r="E78" s="11" t="str">
        <f>'Lines - Loading'!E78</f>
        <v>683 680 684</v>
      </c>
      <c r="F78" s="36">
        <v>999</v>
      </c>
      <c r="H78" s="16">
        <f>$F78*'Lines - Loading'!G78/100</f>
        <v>9980.01</v>
      </c>
      <c r="I78" s="16">
        <f>$F78*'Lines - Loading'!H78/100</f>
        <v>9980.01</v>
      </c>
      <c r="J78" s="16">
        <f>$F78*'Lines - Loading'!I78/100</f>
        <v>9980.01</v>
      </c>
      <c r="K78" s="16">
        <f>$F78*'Lines - Loading'!J78/100</f>
        <v>9980.01</v>
      </c>
      <c r="L78" s="16">
        <f>$F78*'Lines - Loading'!K78/100</f>
        <v>9980.01</v>
      </c>
      <c r="M78" s="16">
        <f>$F78*'Lines - Loading'!L78/100</f>
        <v>9980.01</v>
      </c>
      <c r="N78" s="16">
        <f>$F78*'Lines - Loading'!M78/100</f>
        <v>9980.01</v>
      </c>
      <c r="O78" s="16">
        <f>$F78*'Lines - Loading'!N78/100</f>
        <v>9980.01</v>
      </c>
      <c r="P78" s="16">
        <f>$F78*'Lines - Loading'!O78/100</f>
        <v>9980.01</v>
      </c>
      <c r="Q78" s="16">
        <f>$F78*'Lines - Loading'!P78/100</f>
        <v>9980.01</v>
      </c>
      <c r="R78" s="16">
        <f>$F78*'Lines - Loading'!Q78/100</f>
        <v>9980.01</v>
      </c>
      <c r="S78" s="16">
        <f>$F78*'Lines - Loading'!R78/100</f>
        <v>9980.01</v>
      </c>
      <c r="T78" s="16">
        <f>$F78*'Lines - Loading'!S78/100</f>
        <v>9980.01</v>
      </c>
      <c r="U78" s="16">
        <f>$F78*'Lines - Loading'!T78/100</f>
        <v>9980.01</v>
      </c>
      <c r="V78" s="16">
        <f>$F78*'Lines - Loading'!U78/100</f>
        <v>9980.01</v>
      </c>
      <c r="W78" s="16">
        <f>$F78*'Lines - Loading'!V78/100</f>
        <v>9980.01</v>
      </c>
      <c r="X78" s="16">
        <f>$F78*'Lines - Loading'!W78/100</f>
        <v>9980.01</v>
      </c>
      <c r="Y78" s="16">
        <f>$F78*'Lines - Loading'!X78/100</f>
        <v>9980.01</v>
      </c>
      <c r="Z78" s="16">
        <f>$F78*'Lines - Loading'!Y78/100</f>
        <v>9980.01</v>
      </c>
      <c r="AA78" s="16">
        <f>$F78*'Lines - Loading'!Z78/100</f>
        <v>9980.01</v>
      </c>
      <c r="AB78" s="16">
        <f>$F78*'Lines - Loading'!AA78/100</f>
        <v>9980.01</v>
      </c>
      <c r="AC78" s="16">
        <f>$F78*'Lines - Loading'!AB78/100</f>
        <v>9980.01</v>
      </c>
      <c r="AD78" s="16">
        <f>$F78*'Lines - Loading'!AC78/100</f>
        <v>9980.01</v>
      </c>
      <c r="AE78" s="16">
        <f>$F78*'Lines - Loading'!AD78/100</f>
        <v>9980.01</v>
      </c>
      <c r="AF78" s="16">
        <f>$F78*'Lines - Loading'!AE78/100</f>
        <v>9980.01</v>
      </c>
      <c r="AG78" s="16">
        <f>$F78*'Lines - Loading'!AF78/100</f>
        <v>9980.01</v>
      </c>
      <c r="AH78" s="16">
        <f>$F78*'Lines - Loading'!AG78/100</f>
        <v>9980.01</v>
      </c>
      <c r="AI78" s="16">
        <f>$F78*'Lines - Loading'!AH78/100</f>
        <v>9980.01</v>
      </c>
      <c r="AJ78" s="16">
        <f>$F78*'Lines - Loading'!AI78/100</f>
        <v>9980.01</v>
      </c>
      <c r="AK78" s="16">
        <f>$F78*'Lines - Loading'!AJ78/100</f>
        <v>9980.01</v>
      </c>
      <c r="AL78" s="16">
        <f>$F78*'Lines - Loading'!AK78/100</f>
        <v>9980.01</v>
      </c>
      <c r="AM78" s="16">
        <f>$F78*'Lines - Loading'!AL78/100</f>
        <v>9980.01</v>
      </c>
      <c r="AN78" s="16">
        <f>$F78*'Lines - Loading'!AM78/100</f>
        <v>9980.01</v>
      </c>
      <c r="AO78" s="16">
        <f>$F78*'Lines - Loading'!AN78/100</f>
        <v>9980.01</v>
      </c>
      <c r="AP78" s="16"/>
      <c r="AQ78" s="16">
        <v>999</v>
      </c>
      <c r="AR78" s="16">
        <v>999</v>
      </c>
      <c r="AS78" s="16">
        <v>999</v>
      </c>
      <c r="AT78" s="16">
        <v>999</v>
      </c>
      <c r="AU78" s="16">
        <v>999</v>
      </c>
      <c r="AV78" s="16">
        <v>999</v>
      </c>
      <c r="AW78" s="16">
        <v>999</v>
      </c>
      <c r="AX78" s="16">
        <v>999</v>
      </c>
      <c r="AY78" s="16">
        <v>999</v>
      </c>
      <c r="AZ78" s="16">
        <v>999</v>
      </c>
      <c r="BA78" s="16">
        <v>999</v>
      </c>
      <c r="BB78" s="16">
        <v>999</v>
      </c>
      <c r="BC78" s="16">
        <v>999</v>
      </c>
      <c r="BD78" s="16">
        <v>999</v>
      </c>
      <c r="BE78" s="16">
        <v>999</v>
      </c>
      <c r="BF78" s="16">
        <v>999</v>
      </c>
      <c r="BG78" s="16"/>
      <c r="BH78" s="16"/>
      <c r="BI78" s="16"/>
      <c r="BJ78" s="16"/>
      <c r="BK78" s="16"/>
    </row>
    <row r="79" spans="4:63" ht="15" customHeight="1" x14ac:dyDescent="0.4">
      <c r="D79" s="2" t="str">
        <f>'Lines - Loading'!D92</f>
        <v>gretna400kv</v>
      </c>
      <c r="E79" s="11" t="str">
        <f>'Lines - Loading'!E79</f>
        <v>504 505 503</v>
      </c>
      <c r="F79" s="36">
        <v>999</v>
      </c>
      <c r="H79" s="16">
        <f>$F79*'Lines - Loading'!G79/100</f>
        <v>9980.01</v>
      </c>
      <c r="I79" s="16">
        <f>$F79*'Lines - Loading'!H79/100</f>
        <v>9980.01</v>
      </c>
      <c r="J79" s="16">
        <f>$F79*'Lines - Loading'!I79/100</f>
        <v>9980.01</v>
      </c>
      <c r="K79" s="16">
        <f>$F79*'Lines - Loading'!J79/100</f>
        <v>9980.01</v>
      </c>
      <c r="L79" s="16">
        <f>$F79*'Lines - Loading'!K79/100</f>
        <v>9980.01</v>
      </c>
      <c r="M79" s="16">
        <f>$F79*'Lines - Loading'!L79/100</f>
        <v>9980.01</v>
      </c>
      <c r="N79" s="16">
        <f>$F79*'Lines - Loading'!M79/100</f>
        <v>9980.01</v>
      </c>
      <c r="O79" s="16">
        <f>$F79*'Lines - Loading'!N79/100</f>
        <v>9980.01</v>
      </c>
      <c r="P79" s="16">
        <f>$F79*'Lines - Loading'!O79/100</f>
        <v>9980.01</v>
      </c>
      <c r="Q79" s="16">
        <f>$F79*'Lines - Loading'!P79/100</f>
        <v>9980.01</v>
      </c>
      <c r="R79" s="16">
        <f>$F79*'Lines - Loading'!Q79/100</f>
        <v>9980.01</v>
      </c>
      <c r="S79" s="16">
        <f>$F79*'Lines - Loading'!R79/100</f>
        <v>9980.01</v>
      </c>
      <c r="T79" s="16">
        <f>$F79*'Lines - Loading'!S79/100</f>
        <v>9980.01</v>
      </c>
      <c r="U79" s="16">
        <f>$F79*'Lines - Loading'!T79/100</f>
        <v>9980.01</v>
      </c>
      <c r="V79" s="16">
        <f>$F79*'Lines - Loading'!U79/100</f>
        <v>9980.01</v>
      </c>
      <c r="W79" s="16">
        <f>$F79*'Lines - Loading'!V79/100</f>
        <v>9980.01</v>
      </c>
      <c r="X79" s="16">
        <f>$F79*'Lines - Loading'!W79/100</f>
        <v>9980.01</v>
      </c>
      <c r="Y79" s="16">
        <f>$F79*'Lines - Loading'!X79/100</f>
        <v>9980.01</v>
      </c>
      <c r="Z79" s="16">
        <f>$F79*'Lines - Loading'!Y79/100</f>
        <v>9980.01</v>
      </c>
      <c r="AA79" s="16">
        <f>$F79*'Lines - Loading'!Z79/100</f>
        <v>9980.01</v>
      </c>
      <c r="AB79" s="16">
        <f>$F79*'Lines - Loading'!AA79/100</f>
        <v>9980.01</v>
      </c>
      <c r="AC79" s="16">
        <f>$F79*'Lines - Loading'!AB79/100</f>
        <v>9980.01</v>
      </c>
      <c r="AD79" s="16">
        <f>$F79*'Lines - Loading'!AC79/100</f>
        <v>9980.01</v>
      </c>
      <c r="AE79" s="16">
        <f>$F79*'Lines - Loading'!AD79/100</f>
        <v>9980.01</v>
      </c>
      <c r="AF79" s="16">
        <f>$F79*'Lines - Loading'!AE79/100</f>
        <v>9980.01</v>
      </c>
      <c r="AG79" s="16">
        <f>$F79*'Lines - Loading'!AF79/100</f>
        <v>9980.01</v>
      </c>
      <c r="AH79" s="16">
        <f>$F79*'Lines - Loading'!AG79/100</f>
        <v>9980.01</v>
      </c>
      <c r="AI79" s="16">
        <f>$F79*'Lines - Loading'!AH79/100</f>
        <v>9980.01</v>
      </c>
      <c r="AJ79" s="16">
        <f>$F79*'Lines - Loading'!AI79/100</f>
        <v>9980.01</v>
      </c>
      <c r="AK79" s="16">
        <f>$F79*'Lines - Loading'!AJ79/100</f>
        <v>9980.01</v>
      </c>
      <c r="AL79" s="16">
        <f>$F79*'Lines - Loading'!AK79/100</f>
        <v>9980.01</v>
      </c>
      <c r="AM79" s="16">
        <f>$F79*'Lines - Loading'!AL79/100</f>
        <v>9980.01</v>
      </c>
      <c r="AN79" s="16">
        <f>$F79*'Lines - Loading'!AM79/100</f>
        <v>9980.01</v>
      </c>
      <c r="AO79" s="16">
        <f>$F79*'Lines - Loading'!AN79/100</f>
        <v>9980.01</v>
      </c>
      <c r="AP79" s="16"/>
      <c r="AQ79" s="16">
        <f t="shared" ref="AQ79:BF79" si="20">AQ78</f>
        <v>999</v>
      </c>
      <c r="AR79" s="16">
        <f t="shared" si="20"/>
        <v>999</v>
      </c>
      <c r="AS79" s="16">
        <f t="shared" si="20"/>
        <v>999</v>
      </c>
      <c r="AT79" s="16">
        <f t="shared" si="20"/>
        <v>999</v>
      </c>
      <c r="AU79" s="16">
        <f t="shared" si="20"/>
        <v>999</v>
      </c>
      <c r="AV79" s="16">
        <f t="shared" si="20"/>
        <v>999</v>
      </c>
      <c r="AW79" s="16">
        <f t="shared" si="20"/>
        <v>999</v>
      </c>
      <c r="AX79" s="16">
        <f t="shared" si="20"/>
        <v>999</v>
      </c>
      <c r="AY79" s="16">
        <f t="shared" si="20"/>
        <v>999</v>
      </c>
      <c r="AZ79" s="16">
        <f t="shared" si="20"/>
        <v>999</v>
      </c>
      <c r="BA79" s="16">
        <f t="shared" si="20"/>
        <v>999</v>
      </c>
      <c r="BB79" s="16">
        <f t="shared" si="20"/>
        <v>999</v>
      </c>
      <c r="BC79" s="16">
        <f t="shared" si="20"/>
        <v>999</v>
      </c>
      <c r="BD79" s="16">
        <f t="shared" si="20"/>
        <v>999</v>
      </c>
      <c r="BE79" s="16">
        <f t="shared" si="20"/>
        <v>999</v>
      </c>
      <c r="BF79" s="16">
        <f t="shared" si="20"/>
        <v>999</v>
      </c>
      <c r="BG79" s="16"/>
      <c r="BH79" s="16"/>
      <c r="BI79" s="16"/>
      <c r="BJ79" s="16"/>
      <c r="BK79" s="16"/>
    </row>
    <row r="80" spans="4:63" ht="15" customHeight="1" x14ac:dyDescent="0.4">
      <c r="D80" s="2" t="str">
        <f>'Lines - Loading'!D93</f>
        <v>gretna400kv</v>
      </c>
      <c r="E80" s="11" t="str">
        <f>'Lines - Loading'!E80</f>
        <v>404 405 403</v>
      </c>
      <c r="F80" s="36">
        <v>999</v>
      </c>
      <c r="H80" s="16">
        <f>$F80*'Lines - Loading'!G80/100</f>
        <v>9980.01</v>
      </c>
      <c r="I80" s="16">
        <f>$F80*'Lines - Loading'!H80/100</f>
        <v>9980.01</v>
      </c>
      <c r="J80" s="16">
        <f>$F80*'Lines - Loading'!I80/100</f>
        <v>9980.01</v>
      </c>
      <c r="K80" s="16">
        <f>$F80*'Lines - Loading'!J80/100</f>
        <v>9980.01</v>
      </c>
      <c r="L80" s="16">
        <f>$F80*'Lines - Loading'!K80/100</f>
        <v>9980.01</v>
      </c>
      <c r="M80" s="16">
        <f>$F80*'Lines - Loading'!L80/100</f>
        <v>9980.01</v>
      </c>
      <c r="N80" s="16">
        <f>$F80*'Lines - Loading'!M80/100</f>
        <v>9980.01</v>
      </c>
      <c r="O80" s="16">
        <f>$F80*'Lines - Loading'!N80/100</f>
        <v>9980.01</v>
      </c>
      <c r="P80" s="16">
        <f>$F80*'Lines - Loading'!O80/100</f>
        <v>9980.01</v>
      </c>
      <c r="Q80" s="16">
        <f>$F80*'Lines - Loading'!P80/100</f>
        <v>9980.01</v>
      </c>
      <c r="R80" s="16">
        <f>$F80*'Lines - Loading'!Q80/100</f>
        <v>9980.01</v>
      </c>
      <c r="S80" s="16">
        <f>$F80*'Lines - Loading'!R80/100</f>
        <v>9980.01</v>
      </c>
      <c r="T80" s="16">
        <f>$F80*'Lines - Loading'!S80/100</f>
        <v>9980.01</v>
      </c>
      <c r="U80" s="16">
        <f>$F80*'Lines - Loading'!T80/100</f>
        <v>9980.01</v>
      </c>
      <c r="V80" s="16">
        <f>$F80*'Lines - Loading'!U80/100</f>
        <v>9980.01</v>
      </c>
      <c r="W80" s="16">
        <f>$F80*'Lines - Loading'!V80/100</f>
        <v>9980.01</v>
      </c>
      <c r="X80" s="16">
        <f>$F80*'Lines - Loading'!W80/100</f>
        <v>9980.01</v>
      </c>
      <c r="Y80" s="16">
        <f>$F80*'Lines - Loading'!X80/100</f>
        <v>9980.01</v>
      </c>
      <c r="Z80" s="16">
        <f>$F80*'Lines - Loading'!Y80/100</f>
        <v>9980.01</v>
      </c>
      <c r="AA80" s="16">
        <f>$F80*'Lines - Loading'!Z80/100</f>
        <v>9980.01</v>
      </c>
      <c r="AB80" s="16">
        <f>$F80*'Lines - Loading'!AA80/100</f>
        <v>9980.01</v>
      </c>
      <c r="AC80" s="16">
        <f>$F80*'Lines - Loading'!AB80/100</f>
        <v>9980.01</v>
      </c>
      <c r="AD80" s="16">
        <f>$F80*'Lines - Loading'!AC80/100</f>
        <v>9980.01</v>
      </c>
      <c r="AE80" s="16">
        <f>$F80*'Lines - Loading'!AD80/100</f>
        <v>9980.01</v>
      </c>
      <c r="AF80" s="16">
        <f>$F80*'Lines - Loading'!AE80/100</f>
        <v>9980.01</v>
      </c>
      <c r="AG80" s="16">
        <f>$F80*'Lines - Loading'!AF80/100</f>
        <v>9980.01</v>
      </c>
      <c r="AH80" s="16">
        <f>$F80*'Lines - Loading'!AG80/100</f>
        <v>9980.01</v>
      </c>
      <c r="AI80" s="16">
        <f>$F80*'Lines - Loading'!AH80/100</f>
        <v>9980.01</v>
      </c>
      <c r="AJ80" s="16">
        <f>$F80*'Lines - Loading'!AI80/100</f>
        <v>9980.01</v>
      </c>
      <c r="AK80" s="16">
        <f>$F80*'Lines - Loading'!AJ80/100</f>
        <v>9980.01</v>
      </c>
      <c r="AL80" s="16">
        <f>$F80*'Lines - Loading'!AK80/100</f>
        <v>9980.01</v>
      </c>
      <c r="AM80" s="16">
        <f>$F80*'Lines - Loading'!AL80/100</f>
        <v>9980.01</v>
      </c>
      <c r="AN80" s="16">
        <f>$F80*'Lines - Loading'!AM80/100</f>
        <v>9980.01</v>
      </c>
      <c r="AO80" s="16">
        <f>$F80*'Lines - Loading'!AN80/100</f>
        <v>9980.01</v>
      </c>
      <c r="AP80" s="16"/>
      <c r="AQ80" s="16">
        <v>999</v>
      </c>
      <c r="AR80" s="16">
        <v>999</v>
      </c>
      <c r="AS80" s="16">
        <v>999</v>
      </c>
      <c r="AT80" s="16">
        <v>999</v>
      </c>
      <c r="AU80" s="16">
        <v>999</v>
      </c>
      <c r="AV80" s="16">
        <v>999</v>
      </c>
      <c r="AW80" s="16">
        <v>999</v>
      </c>
      <c r="AX80" s="16">
        <v>999</v>
      </c>
      <c r="AY80" s="16">
        <v>999</v>
      </c>
      <c r="AZ80" s="16">
        <v>999</v>
      </c>
      <c r="BA80" s="16">
        <v>999</v>
      </c>
      <c r="BB80" s="16">
        <v>999</v>
      </c>
      <c r="BC80" s="16">
        <v>999</v>
      </c>
      <c r="BD80" s="16">
        <v>999</v>
      </c>
      <c r="BE80" s="16">
        <v>999</v>
      </c>
      <c r="BF80" s="16">
        <v>999</v>
      </c>
      <c r="BG80" s="16"/>
      <c r="BH80" s="16"/>
      <c r="BI80" s="16"/>
      <c r="BJ80" s="16"/>
      <c r="BK80" s="16"/>
    </row>
    <row r="81" spans="4:63" ht="15" customHeight="1" x14ac:dyDescent="0.4">
      <c r="D81" s="2" t="str">
        <f>'Lines - Loading'!D94</f>
        <v>gretna400kv</v>
      </c>
      <c r="E81" s="11" t="str">
        <f>'Lines - Loading'!E81</f>
        <v>804 805 803</v>
      </c>
      <c r="F81" s="36">
        <v>999</v>
      </c>
      <c r="H81" s="16">
        <f>$F81*'Lines - Loading'!G81/100</f>
        <v>9980.01</v>
      </c>
      <c r="I81" s="16">
        <f>$F81*'Lines - Loading'!H81/100</f>
        <v>9980.01</v>
      </c>
      <c r="J81" s="16">
        <f>$F81*'Lines - Loading'!I81/100</f>
        <v>9980.01</v>
      </c>
      <c r="K81" s="16">
        <f>$F81*'Lines - Loading'!J81/100</f>
        <v>9980.01</v>
      </c>
      <c r="L81" s="16">
        <f>$F81*'Lines - Loading'!K81/100</f>
        <v>9980.01</v>
      </c>
      <c r="M81" s="16">
        <f>$F81*'Lines - Loading'!L81/100</f>
        <v>9980.01</v>
      </c>
      <c r="N81" s="16">
        <f>$F81*'Lines - Loading'!M81/100</f>
        <v>9980.01</v>
      </c>
      <c r="O81" s="16">
        <f>$F81*'Lines - Loading'!N81/100</f>
        <v>9980.01</v>
      </c>
      <c r="P81" s="16">
        <f>$F81*'Lines - Loading'!O81/100</f>
        <v>9980.01</v>
      </c>
      <c r="Q81" s="16">
        <f>$F81*'Lines - Loading'!P81/100</f>
        <v>9980.01</v>
      </c>
      <c r="R81" s="16">
        <f>$F81*'Lines - Loading'!Q81/100</f>
        <v>9980.01</v>
      </c>
      <c r="S81" s="16">
        <f>$F81*'Lines - Loading'!R81/100</f>
        <v>9980.01</v>
      </c>
      <c r="T81" s="16">
        <f>$F81*'Lines - Loading'!S81/100</f>
        <v>9980.01</v>
      </c>
      <c r="U81" s="16">
        <f>$F81*'Lines - Loading'!T81/100</f>
        <v>9980.01</v>
      </c>
      <c r="V81" s="16">
        <f>$F81*'Lines - Loading'!U81/100</f>
        <v>9980.01</v>
      </c>
      <c r="W81" s="16">
        <f>$F81*'Lines - Loading'!V81/100</f>
        <v>9980.01</v>
      </c>
      <c r="X81" s="16">
        <f>$F81*'Lines - Loading'!W81/100</f>
        <v>9980.01</v>
      </c>
      <c r="Y81" s="16">
        <f>$F81*'Lines - Loading'!X81/100</f>
        <v>9980.01</v>
      </c>
      <c r="Z81" s="16">
        <f>$F81*'Lines - Loading'!Y81/100</f>
        <v>9980.01</v>
      </c>
      <c r="AA81" s="16">
        <f>$F81*'Lines - Loading'!Z81/100</f>
        <v>9980.01</v>
      </c>
      <c r="AB81" s="16">
        <f>$F81*'Lines - Loading'!AA81/100</f>
        <v>9980.01</v>
      </c>
      <c r="AC81" s="16">
        <f>$F81*'Lines - Loading'!AB81/100</f>
        <v>9980.01</v>
      </c>
      <c r="AD81" s="16">
        <f>$F81*'Lines - Loading'!AC81/100</f>
        <v>9980.01</v>
      </c>
      <c r="AE81" s="16">
        <f>$F81*'Lines - Loading'!AD81/100</f>
        <v>9980.01</v>
      </c>
      <c r="AF81" s="16">
        <f>$F81*'Lines - Loading'!AE81/100</f>
        <v>9980.01</v>
      </c>
      <c r="AG81" s="16">
        <f>$F81*'Lines - Loading'!AF81/100</f>
        <v>9980.01</v>
      </c>
      <c r="AH81" s="16">
        <f>$F81*'Lines - Loading'!AG81/100</f>
        <v>9980.01</v>
      </c>
      <c r="AI81" s="16">
        <f>$F81*'Lines - Loading'!AH81/100</f>
        <v>9980.01</v>
      </c>
      <c r="AJ81" s="16">
        <f>$F81*'Lines - Loading'!AI81/100</f>
        <v>9980.01</v>
      </c>
      <c r="AK81" s="16">
        <f>$F81*'Lines - Loading'!AJ81/100</f>
        <v>9980.01</v>
      </c>
      <c r="AL81" s="16">
        <f>$F81*'Lines - Loading'!AK81/100</f>
        <v>9980.01</v>
      </c>
      <c r="AM81" s="16">
        <f>$F81*'Lines - Loading'!AL81/100</f>
        <v>9980.01</v>
      </c>
      <c r="AN81" s="16">
        <f>$F81*'Lines - Loading'!AM81/100</f>
        <v>9980.01</v>
      </c>
      <c r="AO81" s="16">
        <f>$F81*'Lines - Loading'!AN81/100</f>
        <v>9980.01</v>
      </c>
      <c r="AP81" s="16"/>
      <c r="AQ81" s="16">
        <v>999</v>
      </c>
      <c r="AR81" s="16">
        <v>999</v>
      </c>
      <c r="AS81" s="16">
        <v>999</v>
      </c>
      <c r="AT81" s="16">
        <v>999</v>
      </c>
      <c r="AU81" s="16">
        <v>999</v>
      </c>
      <c r="AV81" s="16">
        <v>999</v>
      </c>
      <c r="AW81" s="16">
        <v>999</v>
      </c>
      <c r="AX81" s="16">
        <v>999</v>
      </c>
      <c r="AY81" s="16">
        <v>999</v>
      </c>
      <c r="AZ81" s="16">
        <v>999</v>
      </c>
      <c r="BA81" s="16">
        <v>999</v>
      </c>
      <c r="BB81" s="16">
        <v>999</v>
      </c>
      <c r="BC81" s="16">
        <v>999</v>
      </c>
      <c r="BD81" s="16">
        <v>999</v>
      </c>
      <c r="BE81" s="16">
        <v>999</v>
      </c>
      <c r="BF81" s="16">
        <v>999</v>
      </c>
      <c r="BG81" s="16"/>
      <c r="BH81" s="16"/>
      <c r="BI81" s="16"/>
      <c r="BJ81" s="16"/>
      <c r="BK81" s="16"/>
    </row>
    <row r="82" spans="4:63" ht="15" customHeight="1" x14ac:dyDescent="0.4">
      <c r="D82" s="2" t="str">
        <f>'Lines - Loading'!D95</f>
        <v>gretna400kv</v>
      </c>
      <c r="E82" s="11" t="str">
        <f>'Lines - Loading'!E82</f>
        <v>M1</v>
      </c>
      <c r="F82" s="36">
        <v>999</v>
      </c>
      <c r="H82" s="16">
        <f>$F82*'Lines - Loading'!G82/100</f>
        <v>9980.01</v>
      </c>
      <c r="I82" s="16">
        <f>$F82*'Lines - Loading'!H82/100</f>
        <v>9980.01</v>
      </c>
      <c r="J82" s="16">
        <f>$F82*'Lines - Loading'!I82/100</f>
        <v>9980.01</v>
      </c>
      <c r="K82" s="16">
        <f>$F82*'Lines - Loading'!J82/100</f>
        <v>9980.01</v>
      </c>
      <c r="L82" s="16">
        <f>$F82*'Lines - Loading'!K82/100</f>
        <v>9980.01</v>
      </c>
      <c r="M82" s="16">
        <f>$F82*'Lines - Loading'!L82/100</f>
        <v>9980.01</v>
      </c>
      <c r="N82" s="16">
        <f>$F82*'Lines - Loading'!M82/100</f>
        <v>9980.01</v>
      </c>
      <c r="O82" s="16">
        <f>$F82*'Lines - Loading'!N82/100</f>
        <v>9980.01</v>
      </c>
      <c r="P82" s="16">
        <f>$F82*'Lines - Loading'!O82/100</f>
        <v>9980.01</v>
      </c>
      <c r="Q82" s="16">
        <f>$F82*'Lines - Loading'!P82/100</f>
        <v>9980.01</v>
      </c>
      <c r="R82" s="16">
        <f>$F82*'Lines - Loading'!Q82/100</f>
        <v>9980.01</v>
      </c>
      <c r="S82" s="16">
        <f>$F82*'Lines - Loading'!R82/100</f>
        <v>9980.01</v>
      </c>
      <c r="T82" s="16">
        <f>$F82*'Lines - Loading'!S82/100</f>
        <v>9980.01</v>
      </c>
      <c r="U82" s="16">
        <f>$F82*'Lines - Loading'!T82/100</f>
        <v>9980.01</v>
      </c>
      <c r="V82" s="16">
        <f>$F82*'Lines - Loading'!U82/100</f>
        <v>9980.01</v>
      </c>
      <c r="W82" s="16">
        <f>$F82*'Lines - Loading'!V82/100</f>
        <v>9980.01</v>
      </c>
      <c r="X82" s="16">
        <f>$F82*'Lines - Loading'!W82/100</f>
        <v>9980.01</v>
      </c>
      <c r="Y82" s="16">
        <f>$F82*'Lines - Loading'!X82/100</f>
        <v>9980.01</v>
      </c>
      <c r="Z82" s="16">
        <f>$F82*'Lines - Loading'!Y82/100</f>
        <v>9980.01</v>
      </c>
      <c r="AA82" s="16">
        <f>$F82*'Lines - Loading'!Z82/100</f>
        <v>9980.01</v>
      </c>
      <c r="AB82" s="16">
        <f>$F82*'Lines - Loading'!AA82/100</f>
        <v>9980.01</v>
      </c>
      <c r="AC82" s="16">
        <f>$F82*'Lines - Loading'!AB82/100</f>
        <v>9980.01</v>
      </c>
      <c r="AD82" s="16">
        <f>$F82*'Lines - Loading'!AC82/100</f>
        <v>9980.01</v>
      </c>
      <c r="AE82" s="16">
        <f>$F82*'Lines - Loading'!AD82/100</f>
        <v>9980.01</v>
      </c>
      <c r="AF82" s="16">
        <f>$F82*'Lines - Loading'!AE82/100</f>
        <v>9980.01</v>
      </c>
      <c r="AG82" s="16">
        <f>$F82*'Lines - Loading'!AF82/100</f>
        <v>9980.01</v>
      </c>
      <c r="AH82" s="16">
        <f>$F82*'Lines - Loading'!AG82/100</f>
        <v>9980.01</v>
      </c>
      <c r="AI82" s="16">
        <f>$F82*'Lines - Loading'!AH82/100</f>
        <v>9980.01</v>
      </c>
      <c r="AJ82" s="16">
        <f>$F82*'Lines - Loading'!AI82/100</f>
        <v>9980.01</v>
      </c>
      <c r="AK82" s="16">
        <f>$F82*'Lines - Loading'!AJ82/100</f>
        <v>9980.01</v>
      </c>
      <c r="AL82" s="16">
        <f>$F82*'Lines - Loading'!AK82/100</f>
        <v>9980.01</v>
      </c>
      <c r="AM82" s="16">
        <f>$F82*'Lines - Loading'!AL82/100</f>
        <v>9980.01</v>
      </c>
      <c r="AN82" s="16">
        <f>$F82*'Lines - Loading'!AM82/100</f>
        <v>9980.01</v>
      </c>
      <c r="AO82" s="16">
        <f>$F82*'Lines - Loading'!AN82/100</f>
        <v>9980.01</v>
      </c>
      <c r="AP82" s="16"/>
      <c r="AQ82" s="16">
        <v>999</v>
      </c>
      <c r="AR82" s="16">
        <v>999</v>
      </c>
      <c r="AS82" s="16">
        <v>999</v>
      </c>
      <c r="AT82" s="16">
        <v>999</v>
      </c>
      <c r="AU82" s="16">
        <v>999</v>
      </c>
      <c r="AV82" s="16">
        <v>999</v>
      </c>
      <c r="AW82" s="16">
        <v>999</v>
      </c>
      <c r="AX82" s="16">
        <v>999</v>
      </c>
      <c r="AY82" s="16">
        <v>999</v>
      </c>
      <c r="AZ82" s="16">
        <v>999</v>
      </c>
      <c r="BA82" s="16">
        <v>999</v>
      </c>
      <c r="BB82" s="16">
        <v>999</v>
      </c>
      <c r="BC82" s="16">
        <v>999</v>
      </c>
      <c r="BD82" s="16">
        <v>999</v>
      </c>
      <c r="BE82" s="16">
        <v>999</v>
      </c>
      <c r="BF82" s="16">
        <v>999</v>
      </c>
      <c r="BG82" s="16"/>
      <c r="BH82" s="16"/>
      <c r="BI82" s="16"/>
      <c r="BJ82" s="16"/>
      <c r="BK82" s="16"/>
    </row>
    <row r="83" spans="4:63" ht="15" customHeight="1" x14ac:dyDescent="0.4">
      <c r="D83" s="2" t="str">
        <f>'Lines - Loading'!D96</f>
        <v>gretna400kv</v>
      </c>
      <c r="E83" s="11" t="str">
        <f>'Lines - Loading'!E83</f>
        <v>R1</v>
      </c>
      <c r="F83" s="36">
        <v>999</v>
      </c>
      <c r="H83" s="16">
        <f>$F83*'Lines - Loading'!G83/100</f>
        <v>9980.01</v>
      </c>
      <c r="I83" s="16">
        <f>$F83*'Lines - Loading'!H83/100</f>
        <v>9980.01</v>
      </c>
      <c r="J83" s="16">
        <f>$F83*'Lines - Loading'!I83/100</f>
        <v>9980.01</v>
      </c>
      <c r="K83" s="16">
        <f>$F83*'Lines - Loading'!J83/100</f>
        <v>9980.01</v>
      </c>
      <c r="L83" s="16">
        <f>$F83*'Lines - Loading'!K83/100</f>
        <v>9980.01</v>
      </c>
      <c r="M83" s="16">
        <f>$F83*'Lines - Loading'!L83/100</f>
        <v>9980.01</v>
      </c>
      <c r="N83" s="16">
        <f>$F83*'Lines - Loading'!M83/100</f>
        <v>9980.01</v>
      </c>
      <c r="O83" s="16">
        <f>$F83*'Lines - Loading'!N83/100</f>
        <v>9980.01</v>
      </c>
      <c r="P83" s="16">
        <f>$F83*'Lines - Loading'!O83/100</f>
        <v>9980.01</v>
      </c>
      <c r="Q83" s="16">
        <f>$F83*'Lines - Loading'!P83/100</f>
        <v>9980.01</v>
      </c>
      <c r="R83" s="16">
        <f>$F83*'Lines - Loading'!Q83/100</f>
        <v>9980.01</v>
      </c>
      <c r="S83" s="16">
        <f>$F83*'Lines - Loading'!R83/100</f>
        <v>9980.01</v>
      </c>
      <c r="T83" s="16">
        <f>$F83*'Lines - Loading'!S83/100</f>
        <v>9980.01</v>
      </c>
      <c r="U83" s="16">
        <f>$F83*'Lines - Loading'!T83/100</f>
        <v>9980.01</v>
      </c>
      <c r="V83" s="16">
        <f>$F83*'Lines - Loading'!U83/100</f>
        <v>9980.01</v>
      </c>
      <c r="W83" s="16">
        <f>$F83*'Lines - Loading'!V83/100</f>
        <v>9980.01</v>
      </c>
      <c r="X83" s="16">
        <f>$F83*'Lines - Loading'!W83/100</f>
        <v>9980.01</v>
      </c>
      <c r="Y83" s="16">
        <f>$F83*'Lines - Loading'!X83/100</f>
        <v>9980.01</v>
      </c>
      <c r="Z83" s="16">
        <f>$F83*'Lines - Loading'!Y83/100</f>
        <v>9980.01</v>
      </c>
      <c r="AA83" s="16">
        <f>$F83*'Lines - Loading'!Z83/100</f>
        <v>9980.01</v>
      </c>
      <c r="AB83" s="16">
        <f>$F83*'Lines - Loading'!AA83/100</f>
        <v>9980.01</v>
      </c>
      <c r="AC83" s="16">
        <f>$F83*'Lines - Loading'!AB83/100</f>
        <v>9980.01</v>
      </c>
      <c r="AD83" s="16">
        <f>$F83*'Lines - Loading'!AC83/100</f>
        <v>9980.01</v>
      </c>
      <c r="AE83" s="16">
        <f>$F83*'Lines - Loading'!AD83/100</f>
        <v>9980.01</v>
      </c>
      <c r="AF83" s="16">
        <f>$F83*'Lines - Loading'!AE83/100</f>
        <v>9980.01</v>
      </c>
      <c r="AG83" s="16">
        <f>$F83*'Lines - Loading'!AF83/100</f>
        <v>9980.01</v>
      </c>
      <c r="AH83" s="16">
        <f>$F83*'Lines - Loading'!AG83/100</f>
        <v>9980.01</v>
      </c>
      <c r="AI83" s="16">
        <f>$F83*'Lines - Loading'!AH83/100</f>
        <v>9980.01</v>
      </c>
      <c r="AJ83" s="16">
        <f>$F83*'Lines - Loading'!AI83/100</f>
        <v>9980.01</v>
      </c>
      <c r="AK83" s="16">
        <f>$F83*'Lines - Loading'!AJ83/100</f>
        <v>9980.01</v>
      </c>
      <c r="AL83" s="16">
        <f>$F83*'Lines - Loading'!AK83/100</f>
        <v>9980.01</v>
      </c>
      <c r="AM83" s="16">
        <f>$F83*'Lines - Loading'!AL83/100</f>
        <v>9980.01</v>
      </c>
      <c r="AN83" s="16">
        <f>$F83*'Lines - Loading'!AM83/100</f>
        <v>9980.01</v>
      </c>
      <c r="AO83" s="16">
        <f>$F83*'Lines - Loading'!AN83/100</f>
        <v>9980.01</v>
      </c>
      <c r="AP83" s="16"/>
      <c r="AQ83" s="16">
        <f t="shared" ref="AQ83:BF83" si="21">AQ82</f>
        <v>999</v>
      </c>
      <c r="AR83" s="16">
        <f t="shared" si="21"/>
        <v>999</v>
      </c>
      <c r="AS83" s="16">
        <f t="shared" si="21"/>
        <v>999</v>
      </c>
      <c r="AT83" s="16">
        <f t="shared" si="21"/>
        <v>999</v>
      </c>
      <c r="AU83" s="16">
        <f t="shared" si="21"/>
        <v>999</v>
      </c>
      <c r="AV83" s="16">
        <f t="shared" si="21"/>
        <v>999</v>
      </c>
      <c r="AW83" s="16">
        <f t="shared" si="21"/>
        <v>999</v>
      </c>
      <c r="AX83" s="16">
        <f t="shared" si="21"/>
        <v>999</v>
      </c>
      <c r="AY83" s="16">
        <f t="shared" si="21"/>
        <v>999</v>
      </c>
      <c r="AZ83" s="16">
        <f t="shared" si="21"/>
        <v>999</v>
      </c>
      <c r="BA83" s="16">
        <f t="shared" si="21"/>
        <v>999</v>
      </c>
      <c r="BB83" s="16">
        <f t="shared" si="21"/>
        <v>999</v>
      </c>
      <c r="BC83" s="16">
        <f t="shared" si="21"/>
        <v>999</v>
      </c>
      <c r="BD83" s="16">
        <f t="shared" si="21"/>
        <v>999</v>
      </c>
      <c r="BE83" s="16">
        <f t="shared" si="21"/>
        <v>999</v>
      </c>
      <c r="BF83" s="16">
        <f t="shared" si="21"/>
        <v>999</v>
      </c>
      <c r="BG83" s="16"/>
      <c r="BH83" s="16"/>
      <c r="BI83" s="16"/>
      <c r="BJ83" s="16"/>
      <c r="BK83" s="16"/>
    </row>
    <row r="84" spans="4:63" ht="15" customHeight="1" x14ac:dyDescent="0.4">
      <c r="D84" s="2" t="str">
        <f>'Lines - Loading'!D97</f>
        <v>gretna400kv</v>
      </c>
      <c r="E84" s="11" t="str">
        <f>'Lines - Loading'!E84</f>
        <v>X606 X604</v>
      </c>
      <c r="F84" s="36">
        <v>999</v>
      </c>
      <c r="H84" s="16">
        <f>$F84*'Lines - Loading'!G84/100</f>
        <v>9980.01</v>
      </c>
      <c r="I84" s="16">
        <f>$F84*'Lines - Loading'!H84/100</f>
        <v>9980.01</v>
      </c>
      <c r="J84" s="16">
        <f>$F84*'Lines - Loading'!I84/100</f>
        <v>9980.01</v>
      </c>
      <c r="K84" s="16">
        <f>$F84*'Lines - Loading'!J84/100</f>
        <v>9980.01</v>
      </c>
      <c r="L84" s="16">
        <f>$F84*'Lines - Loading'!K84/100</f>
        <v>9980.01</v>
      </c>
      <c r="M84" s="16">
        <f>$F84*'Lines - Loading'!L84/100</f>
        <v>9980.01</v>
      </c>
      <c r="N84" s="16">
        <f>$F84*'Lines - Loading'!M84/100</f>
        <v>9980.01</v>
      </c>
      <c r="O84" s="16">
        <f>$F84*'Lines - Loading'!N84/100</f>
        <v>9980.01</v>
      </c>
      <c r="P84" s="16">
        <f>$F84*'Lines - Loading'!O84/100</f>
        <v>9980.01</v>
      </c>
      <c r="Q84" s="16">
        <f>$F84*'Lines - Loading'!P84/100</f>
        <v>9980.01</v>
      </c>
      <c r="R84" s="16">
        <f>$F84*'Lines - Loading'!Q84/100</f>
        <v>9980.01</v>
      </c>
      <c r="S84" s="16">
        <f>$F84*'Lines - Loading'!R84/100</f>
        <v>9980.01</v>
      </c>
      <c r="T84" s="16">
        <f>$F84*'Lines - Loading'!S84/100</f>
        <v>9980.01</v>
      </c>
      <c r="U84" s="16">
        <f>$F84*'Lines - Loading'!T84/100</f>
        <v>9980.01</v>
      </c>
      <c r="V84" s="16">
        <f>$F84*'Lines - Loading'!U84/100</f>
        <v>9980.01</v>
      </c>
      <c r="W84" s="16">
        <f>$F84*'Lines - Loading'!V84/100</f>
        <v>9980.01</v>
      </c>
      <c r="X84" s="16">
        <f>$F84*'Lines - Loading'!W84/100</f>
        <v>9980.01</v>
      </c>
      <c r="Y84" s="16">
        <f>$F84*'Lines - Loading'!X84/100</f>
        <v>9980.01</v>
      </c>
      <c r="Z84" s="16">
        <f>$F84*'Lines - Loading'!Y84/100</f>
        <v>9980.01</v>
      </c>
      <c r="AA84" s="16">
        <f>$F84*'Lines - Loading'!Z84/100</f>
        <v>9980.01</v>
      </c>
      <c r="AB84" s="16">
        <f>$F84*'Lines - Loading'!AA84/100</f>
        <v>9980.01</v>
      </c>
      <c r="AC84" s="16">
        <f>$F84*'Lines - Loading'!AB84/100</f>
        <v>9980.01</v>
      </c>
      <c r="AD84" s="16">
        <f>$F84*'Lines - Loading'!AC84/100</f>
        <v>9980.01</v>
      </c>
      <c r="AE84" s="16">
        <f>$F84*'Lines - Loading'!AD84/100</f>
        <v>9980.01</v>
      </c>
      <c r="AF84" s="16">
        <f>$F84*'Lines - Loading'!AE84/100</f>
        <v>9980.01</v>
      </c>
      <c r="AG84" s="16">
        <f>$F84*'Lines - Loading'!AF84/100</f>
        <v>9980.01</v>
      </c>
      <c r="AH84" s="16">
        <f>$F84*'Lines - Loading'!AG84/100</f>
        <v>9980.01</v>
      </c>
      <c r="AI84" s="16">
        <f>$F84*'Lines - Loading'!AH84/100</f>
        <v>9980.01</v>
      </c>
      <c r="AJ84" s="16">
        <f>$F84*'Lines - Loading'!AI84/100</f>
        <v>9980.01</v>
      </c>
      <c r="AK84" s="16">
        <f>$F84*'Lines - Loading'!AJ84/100</f>
        <v>9980.01</v>
      </c>
      <c r="AL84" s="16">
        <f>$F84*'Lines - Loading'!AK84/100</f>
        <v>9980.01</v>
      </c>
      <c r="AM84" s="16">
        <f>$F84*'Lines - Loading'!AL84/100</f>
        <v>9980.01</v>
      </c>
      <c r="AN84" s="16">
        <f>$F84*'Lines - Loading'!AM84/100</f>
        <v>9980.01</v>
      </c>
      <c r="AO84" s="16">
        <f>$F84*'Lines - Loading'!AN84/100</f>
        <v>9980.01</v>
      </c>
      <c r="AP84" s="16"/>
      <c r="AQ84" s="16">
        <v>999</v>
      </c>
      <c r="AR84" s="16">
        <v>999</v>
      </c>
      <c r="AS84" s="16">
        <v>999</v>
      </c>
      <c r="AT84" s="16">
        <v>999</v>
      </c>
      <c r="AU84" s="16">
        <v>999</v>
      </c>
      <c r="AV84" s="16">
        <v>999</v>
      </c>
      <c r="AW84" s="16">
        <v>999</v>
      </c>
      <c r="AX84" s="16">
        <v>999</v>
      </c>
      <c r="AY84" s="16">
        <v>999</v>
      </c>
      <c r="AZ84" s="16">
        <v>999</v>
      </c>
      <c r="BA84" s="16">
        <v>999</v>
      </c>
      <c r="BB84" s="16">
        <v>999</v>
      </c>
      <c r="BC84" s="16">
        <v>999</v>
      </c>
      <c r="BD84" s="16">
        <v>999</v>
      </c>
      <c r="BE84" s="16">
        <v>999</v>
      </c>
      <c r="BF84" s="16">
        <v>999</v>
      </c>
      <c r="BG84" s="16"/>
      <c r="BH84" s="16"/>
      <c r="BI84" s="16"/>
      <c r="BJ84" s="16"/>
      <c r="BK84" s="16"/>
    </row>
    <row r="85" spans="4:63" ht="15" customHeight="1" x14ac:dyDescent="0.4">
      <c r="D85" s="2" t="str">
        <f>'Lines - Loading'!D98</f>
        <v>gretna400kv</v>
      </c>
      <c r="E85" s="11" t="str">
        <f>'Lines - Loading'!E85</f>
        <v>HARK A</v>
      </c>
      <c r="F85" s="36">
        <v>999</v>
      </c>
      <c r="H85" s="16">
        <f>$F85*'Lines - Loading'!G85/100</f>
        <v>9980.01</v>
      </c>
      <c r="I85" s="16">
        <f>$F85*'Lines - Loading'!H85/100</f>
        <v>9980.01</v>
      </c>
      <c r="J85" s="16">
        <f>$F85*'Lines - Loading'!I85/100</f>
        <v>9980.01</v>
      </c>
      <c r="K85" s="16">
        <f>$F85*'Lines - Loading'!J85/100</f>
        <v>9980.01</v>
      </c>
      <c r="L85" s="16">
        <f>$F85*'Lines - Loading'!K85/100</f>
        <v>9980.01</v>
      </c>
      <c r="M85" s="16">
        <f>$F85*'Lines - Loading'!L85/100</f>
        <v>9980.01</v>
      </c>
      <c r="N85" s="16">
        <f>$F85*'Lines - Loading'!M85/100</f>
        <v>9980.01</v>
      </c>
      <c r="O85" s="16">
        <f>$F85*'Lines - Loading'!N85/100</f>
        <v>9980.01</v>
      </c>
      <c r="P85" s="16">
        <f>$F85*'Lines - Loading'!O85/100</f>
        <v>9980.01</v>
      </c>
      <c r="Q85" s="16">
        <f>$F85*'Lines - Loading'!P85/100</f>
        <v>9980.01</v>
      </c>
      <c r="R85" s="16">
        <f>$F85*'Lines - Loading'!Q85/100</f>
        <v>9980.01</v>
      </c>
      <c r="S85" s="16">
        <f>$F85*'Lines - Loading'!R85/100</f>
        <v>9980.01</v>
      </c>
      <c r="T85" s="16">
        <f>$F85*'Lines - Loading'!S85/100</f>
        <v>9980.01</v>
      </c>
      <c r="U85" s="16">
        <f>$F85*'Lines - Loading'!T85/100</f>
        <v>9980.01</v>
      </c>
      <c r="V85" s="16">
        <f>$F85*'Lines - Loading'!U85/100</f>
        <v>9980.01</v>
      </c>
      <c r="W85" s="16">
        <f>$F85*'Lines - Loading'!V85/100</f>
        <v>9980.01</v>
      </c>
      <c r="X85" s="16">
        <f>$F85*'Lines - Loading'!W85/100</f>
        <v>9980.01</v>
      </c>
      <c r="Y85" s="16">
        <f>$F85*'Lines - Loading'!X85/100</f>
        <v>9980.01</v>
      </c>
      <c r="Z85" s="16">
        <f>$F85*'Lines - Loading'!Y85/100</f>
        <v>9980.01</v>
      </c>
      <c r="AA85" s="16">
        <f>$F85*'Lines - Loading'!Z85/100</f>
        <v>9980.01</v>
      </c>
      <c r="AB85" s="16">
        <f>$F85*'Lines - Loading'!AA85/100</f>
        <v>9980.01</v>
      </c>
      <c r="AC85" s="16">
        <f>$F85*'Lines - Loading'!AB85/100</f>
        <v>9980.01</v>
      </c>
      <c r="AD85" s="16">
        <f>$F85*'Lines - Loading'!AC85/100</f>
        <v>9980.01</v>
      </c>
      <c r="AE85" s="16">
        <f>$F85*'Lines - Loading'!AD85/100</f>
        <v>9980.01</v>
      </c>
      <c r="AF85" s="16">
        <f>$F85*'Lines - Loading'!AE85/100</f>
        <v>9980.01</v>
      </c>
      <c r="AG85" s="16">
        <f>$F85*'Lines - Loading'!AF85/100</f>
        <v>9980.01</v>
      </c>
      <c r="AH85" s="16">
        <f>$F85*'Lines - Loading'!AG85/100</f>
        <v>9980.01</v>
      </c>
      <c r="AI85" s="16">
        <f>$F85*'Lines - Loading'!AH85/100</f>
        <v>9980.01</v>
      </c>
      <c r="AJ85" s="16">
        <f>$F85*'Lines - Loading'!AI85/100</f>
        <v>9980.01</v>
      </c>
      <c r="AK85" s="16">
        <f>$F85*'Lines - Loading'!AJ85/100</f>
        <v>9980.01</v>
      </c>
      <c r="AL85" s="16">
        <f>$F85*'Lines - Loading'!AK85/100</f>
        <v>9980.01</v>
      </c>
      <c r="AM85" s="16">
        <f>$F85*'Lines - Loading'!AL85/100</f>
        <v>9980.01</v>
      </c>
      <c r="AN85" s="16">
        <f>$F85*'Lines - Loading'!AM85/100</f>
        <v>9980.01</v>
      </c>
      <c r="AO85" s="16">
        <f>$F85*'Lines - Loading'!AN85/100</f>
        <v>9980.01</v>
      </c>
      <c r="AP85" s="16"/>
      <c r="AQ85" s="16">
        <v>999</v>
      </c>
      <c r="AR85" s="16">
        <v>999</v>
      </c>
      <c r="AS85" s="16">
        <v>999</v>
      </c>
      <c r="AT85" s="16">
        <v>999</v>
      </c>
      <c r="AU85" s="16">
        <v>999</v>
      </c>
      <c r="AV85" s="16">
        <v>999</v>
      </c>
      <c r="AW85" s="16">
        <v>999</v>
      </c>
      <c r="AX85" s="16">
        <v>999</v>
      </c>
      <c r="AY85" s="16">
        <v>999</v>
      </c>
      <c r="AZ85" s="16">
        <v>999</v>
      </c>
      <c r="BA85" s="16">
        <v>999</v>
      </c>
      <c r="BB85" s="16">
        <v>999</v>
      </c>
      <c r="BC85" s="16">
        <v>999</v>
      </c>
      <c r="BD85" s="16">
        <v>999</v>
      </c>
      <c r="BE85" s="16">
        <v>999</v>
      </c>
      <c r="BF85" s="16">
        <v>999</v>
      </c>
      <c r="BG85" s="16"/>
      <c r="BH85" s="16"/>
      <c r="BI85" s="16"/>
      <c r="BJ85" s="16"/>
      <c r="BK85" s="16"/>
    </row>
    <row r="86" spans="4:63" ht="15" customHeight="1" x14ac:dyDescent="0.4">
      <c r="D86" s="2" t="str">
        <f>'Lines - Loading'!D99</f>
        <v>gretna400kv</v>
      </c>
      <c r="E86" s="11" t="str">
        <f>'Lines - Loading'!E86</f>
        <v>X516 X514</v>
      </c>
      <c r="F86" s="36">
        <v>999</v>
      </c>
      <c r="H86" s="16">
        <f>$F86*'Lines - Loading'!G86/100</f>
        <v>9980.01</v>
      </c>
      <c r="I86" s="16">
        <f>$F86*'Lines - Loading'!H86/100</f>
        <v>9980.01</v>
      </c>
      <c r="J86" s="16">
        <f>$F86*'Lines - Loading'!I86/100</f>
        <v>9980.01</v>
      </c>
      <c r="K86" s="16">
        <f>$F86*'Lines - Loading'!J86/100</f>
        <v>9980.01</v>
      </c>
      <c r="L86" s="16">
        <f>$F86*'Lines - Loading'!K86/100</f>
        <v>9980.01</v>
      </c>
      <c r="M86" s="16">
        <f>$F86*'Lines - Loading'!L86/100</f>
        <v>9980.01</v>
      </c>
      <c r="N86" s="16">
        <f>$F86*'Lines - Loading'!M86/100</f>
        <v>9980.01</v>
      </c>
      <c r="O86" s="16">
        <f>$F86*'Lines - Loading'!N86/100</f>
        <v>9980.01</v>
      </c>
      <c r="P86" s="16">
        <f>$F86*'Lines - Loading'!O86/100</f>
        <v>9980.01</v>
      </c>
      <c r="Q86" s="16">
        <f>$F86*'Lines - Loading'!P86/100</f>
        <v>9980.01</v>
      </c>
      <c r="R86" s="16">
        <f>$F86*'Lines - Loading'!Q86/100</f>
        <v>9980.01</v>
      </c>
      <c r="S86" s="16">
        <f>$F86*'Lines - Loading'!R86/100</f>
        <v>9980.01</v>
      </c>
      <c r="T86" s="16">
        <f>$F86*'Lines - Loading'!S86/100</f>
        <v>9980.01</v>
      </c>
      <c r="U86" s="16">
        <f>$F86*'Lines - Loading'!T86/100</f>
        <v>9980.01</v>
      </c>
      <c r="V86" s="16">
        <f>$F86*'Lines - Loading'!U86/100</f>
        <v>9980.01</v>
      </c>
      <c r="W86" s="16">
        <f>$F86*'Lines - Loading'!V86/100</f>
        <v>9980.01</v>
      </c>
      <c r="X86" s="16">
        <f>$F86*'Lines - Loading'!W86/100</f>
        <v>9980.01</v>
      </c>
      <c r="Y86" s="16">
        <f>$F86*'Lines - Loading'!X86/100</f>
        <v>9980.01</v>
      </c>
      <c r="Z86" s="16">
        <f>$F86*'Lines - Loading'!Y86/100</f>
        <v>9980.01</v>
      </c>
      <c r="AA86" s="16">
        <f>$F86*'Lines - Loading'!Z86/100</f>
        <v>9980.01</v>
      </c>
      <c r="AB86" s="16">
        <f>$F86*'Lines - Loading'!AA86/100</f>
        <v>9980.01</v>
      </c>
      <c r="AC86" s="16">
        <f>$F86*'Lines - Loading'!AB86/100</f>
        <v>9980.01</v>
      </c>
      <c r="AD86" s="16">
        <f>$F86*'Lines - Loading'!AC86/100</f>
        <v>9980.01</v>
      </c>
      <c r="AE86" s="16">
        <f>$F86*'Lines - Loading'!AD86/100</f>
        <v>9980.01</v>
      </c>
      <c r="AF86" s="16">
        <f>$F86*'Lines - Loading'!AE86/100</f>
        <v>9980.01</v>
      </c>
      <c r="AG86" s="16">
        <f>$F86*'Lines - Loading'!AF86/100</f>
        <v>9980.01</v>
      </c>
      <c r="AH86" s="16">
        <f>$F86*'Lines - Loading'!AG86/100</f>
        <v>9980.01</v>
      </c>
      <c r="AI86" s="16">
        <f>$F86*'Lines - Loading'!AH86/100</f>
        <v>9980.01</v>
      </c>
      <c r="AJ86" s="16">
        <f>$F86*'Lines - Loading'!AI86/100</f>
        <v>9980.01</v>
      </c>
      <c r="AK86" s="16">
        <f>$F86*'Lines - Loading'!AJ86/100</f>
        <v>9980.01</v>
      </c>
      <c r="AL86" s="16">
        <f>$F86*'Lines - Loading'!AK86/100</f>
        <v>9980.01</v>
      </c>
      <c r="AM86" s="16">
        <f>$F86*'Lines - Loading'!AL86/100</f>
        <v>9980.01</v>
      </c>
      <c r="AN86" s="16">
        <f>$F86*'Lines - Loading'!AM86/100</f>
        <v>9980.01</v>
      </c>
      <c r="AO86" s="16">
        <f>$F86*'Lines - Loading'!AN86/100</f>
        <v>9980.01</v>
      </c>
      <c r="AP86" s="16"/>
      <c r="AQ86" s="16">
        <v>999</v>
      </c>
      <c r="AR86" s="16">
        <v>999</v>
      </c>
      <c r="AS86" s="16">
        <v>999</v>
      </c>
      <c r="AT86" s="16">
        <v>999</v>
      </c>
      <c r="AU86" s="16">
        <v>999</v>
      </c>
      <c r="AV86" s="16">
        <v>999</v>
      </c>
      <c r="AW86" s="16">
        <v>999</v>
      </c>
      <c r="AX86" s="16">
        <v>999</v>
      </c>
      <c r="AY86" s="16">
        <v>999</v>
      </c>
      <c r="AZ86" s="16">
        <v>999</v>
      </c>
      <c r="BA86" s="16">
        <v>999</v>
      </c>
      <c r="BB86" s="16">
        <v>999</v>
      </c>
      <c r="BC86" s="16">
        <v>999</v>
      </c>
      <c r="BD86" s="16">
        <v>999</v>
      </c>
      <c r="BE86" s="16">
        <v>999</v>
      </c>
      <c r="BF86" s="16">
        <v>999</v>
      </c>
      <c r="BG86" s="16"/>
      <c r="BH86" s="16"/>
      <c r="BI86" s="16"/>
      <c r="BJ86" s="16"/>
      <c r="BK86" s="16"/>
    </row>
    <row r="87" spans="4:63" ht="15" customHeight="1" x14ac:dyDescent="0.4">
      <c r="D87" s="2" t="str">
        <f>'Lines - Loading'!D100</f>
        <v>gretna400kv</v>
      </c>
      <c r="E87" s="11" t="str">
        <f>'Lines - Loading'!E87</f>
        <v>GRNA 780 A</v>
      </c>
      <c r="F87" s="36">
        <v>999</v>
      </c>
      <c r="H87" s="16">
        <f>$F87*'Lines - Loading'!G87/100</f>
        <v>9980.01</v>
      </c>
      <c r="I87" s="16">
        <f>$F87*'Lines - Loading'!H87/100</f>
        <v>9980.01</v>
      </c>
      <c r="J87" s="16">
        <f>$F87*'Lines - Loading'!I87/100</f>
        <v>9980.01</v>
      </c>
      <c r="K87" s="16">
        <f>$F87*'Lines - Loading'!J87/100</f>
        <v>9980.01</v>
      </c>
      <c r="L87" s="16">
        <f>$F87*'Lines - Loading'!K87/100</f>
        <v>9980.01</v>
      </c>
      <c r="M87" s="16">
        <f>$F87*'Lines - Loading'!L87/100</f>
        <v>9980.01</v>
      </c>
      <c r="N87" s="16">
        <f>$F87*'Lines - Loading'!M87/100</f>
        <v>9980.01</v>
      </c>
      <c r="O87" s="16">
        <f>$F87*'Lines - Loading'!N87/100</f>
        <v>9980.01</v>
      </c>
      <c r="P87" s="16">
        <f>$F87*'Lines - Loading'!O87/100</f>
        <v>9980.01</v>
      </c>
      <c r="Q87" s="16">
        <f>$F87*'Lines - Loading'!P87/100</f>
        <v>9980.01</v>
      </c>
      <c r="R87" s="16">
        <f>$F87*'Lines - Loading'!Q87/100</f>
        <v>9980.01</v>
      </c>
      <c r="S87" s="16">
        <f>$F87*'Lines - Loading'!R87/100</f>
        <v>9980.01</v>
      </c>
      <c r="T87" s="16">
        <f>$F87*'Lines - Loading'!S87/100</f>
        <v>9980.01</v>
      </c>
      <c r="U87" s="16">
        <f>$F87*'Lines - Loading'!T87/100</f>
        <v>9980.01</v>
      </c>
      <c r="V87" s="16">
        <f>$F87*'Lines - Loading'!U87/100</f>
        <v>9980.01</v>
      </c>
      <c r="W87" s="16">
        <f>$F87*'Lines - Loading'!V87/100</f>
        <v>9980.01</v>
      </c>
      <c r="X87" s="16">
        <f>$F87*'Lines - Loading'!W87/100</f>
        <v>9980.01</v>
      </c>
      <c r="Y87" s="16">
        <f>$F87*'Lines - Loading'!X87/100</f>
        <v>9980.01</v>
      </c>
      <c r="Z87" s="16">
        <f>$F87*'Lines - Loading'!Y87/100</f>
        <v>9980.01</v>
      </c>
      <c r="AA87" s="16">
        <f>$F87*'Lines - Loading'!Z87/100</f>
        <v>9980.01</v>
      </c>
      <c r="AB87" s="16">
        <f>$F87*'Lines - Loading'!AA87/100</f>
        <v>9980.01</v>
      </c>
      <c r="AC87" s="16">
        <f>$F87*'Lines - Loading'!AB87/100</f>
        <v>9980.01</v>
      </c>
      <c r="AD87" s="16">
        <f>$F87*'Lines - Loading'!AC87/100</f>
        <v>9980.01</v>
      </c>
      <c r="AE87" s="16">
        <f>$F87*'Lines - Loading'!AD87/100</f>
        <v>9980.01</v>
      </c>
      <c r="AF87" s="16">
        <f>$F87*'Lines - Loading'!AE87/100</f>
        <v>9980.01</v>
      </c>
      <c r="AG87" s="16">
        <f>$F87*'Lines - Loading'!AF87/100</f>
        <v>9980.01</v>
      </c>
      <c r="AH87" s="16">
        <f>$F87*'Lines - Loading'!AG87/100</f>
        <v>9980.01</v>
      </c>
      <c r="AI87" s="16">
        <f>$F87*'Lines - Loading'!AH87/100</f>
        <v>9980.01</v>
      </c>
      <c r="AJ87" s="16">
        <f>$F87*'Lines - Loading'!AI87/100</f>
        <v>9980.01</v>
      </c>
      <c r="AK87" s="16">
        <f>$F87*'Lines - Loading'!AJ87/100</f>
        <v>9980.01</v>
      </c>
      <c r="AL87" s="16">
        <f>$F87*'Lines - Loading'!AK87/100</f>
        <v>9980.01</v>
      </c>
      <c r="AM87" s="16">
        <f>$F87*'Lines - Loading'!AL87/100</f>
        <v>9980.01</v>
      </c>
      <c r="AN87" s="16">
        <f>$F87*'Lines - Loading'!AM87/100</f>
        <v>9980.01</v>
      </c>
      <c r="AO87" s="16">
        <f>$F87*'Lines - Loading'!AN87/100</f>
        <v>9980.01</v>
      </c>
      <c r="AP87" s="16"/>
      <c r="AQ87" s="16">
        <v>999</v>
      </c>
      <c r="AR87" s="16">
        <v>999</v>
      </c>
      <c r="AS87" s="16">
        <v>999</v>
      </c>
      <c r="AT87" s="16">
        <v>999</v>
      </c>
      <c r="AU87" s="16">
        <v>999</v>
      </c>
      <c r="AV87" s="16">
        <v>999</v>
      </c>
      <c r="AW87" s="16">
        <v>999</v>
      </c>
      <c r="AX87" s="16">
        <v>999</v>
      </c>
      <c r="AY87" s="16">
        <v>999</v>
      </c>
      <c r="AZ87" s="16">
        <v>999</v>
      </c>
      <c r="BA87" s="16">
        <v>999</v>
      </c>
      <c r="BB87" s="16">
        <v>999</v>
      </c>
      <c r="BC87" s="16">
        <v>999</v>
      </c>
      <c r="BD87" s="16">
        <v>999</v>
      </c>
      <c r="BE87" s="16">
        <v>999</v>
      </c>
      <c r="BF87" s="16">
        <v>999</v>
      </c>
      <c r="BG87" s="16"/>
      <c r="BH87" s="16"/>
      <c r="BI87" s="16"/>
      <c r="BJ87" s="16"/>
      <c r="BK87" s="16"/>
    </row>
    <row r="88" spans="4:63" ht="15" customHeight="1" x14ac:dyDescent="0.4">
      <c r="D88" s="2" t="str">
        <f>'Lines - Loading'!D101</f>
        <v>gretna400kv</v>
      </c>
      <c r="E88" s="11" t="str">
        <f>'Lines - Loading'!E88</f>
        <v>X510</v>
      </c>
      <c r="F88" s="36">
        <v>999</v>
      </c>
      <c r="H88" s="16">
        <f>$F88*'Lines - Loading'!G88/100</f>
        <v>9980.01</v>
      </c>
      <c r="I88" s="16">
        <f>$F88*'Lines - Loading'!H88/100</f>
        <v>9980.01</v>
      </c>
      <c r="J88" s="16">
        <f>$F88*'Lines - Loading'!I88/100</f>
        <v>9980.01</v>
      </c>
      <c r="K88" s="16">
        <f>$F88*'Lines - Loading'!J88/100</f>
        <v>9980.01</v>
      </c>
      <c r="L88" s="16">
        <f>$F88*'Lines - Loading'!K88/100</f>
        <v>9980.01</v>
      </c>
      <c r="M88" s="16">
        <f>$F88*'Lines - Loading'!L88/100</f>
        <v>9980.01</v>
      </c>
      <c r="N88" s="16">
        <f>$F88*'Lines - Loading'!M88/100</f>
        <v>9980.01</v>
      </c>
      <c r="O88" s="16">
        <f>$F88*'Lines - Loading'!N88/100</f>
        <v>9980.01</v>
      </c>
      <c r="P88" s="16">
        <f>$F88*'Lines - Loading'!O88/100</f>
        <v>9980.01</v>
      </c>
      <c r="Q88" s="16">
        <f>$F88*'Lines - Loading'!P88/100</f>
        <v>9980.01</v>
      </c>
      <c r="R88" s="16">
        <f>$F88*'Lines - Loading'!Q88/100</f>
        <v>9980.01</v>
      </c>
      <c r="S88" s="16">
        <f>$F88*'Lines - Loading'!R88/100</f>
        <v>9980.01</v>
      </c>
      <c r="T88" s="16">
        <f>$F88*'Lines - Loading'!S88/100</f>
        <v>9980.01</v>
      </c>
      <c r="U88" s="16">
        <f>$F88*'Lines - Loading'!T88/100</f>
        <v>9980.01</v>
      </c>
      <c r="V88" s="16">
        <f>$F88*'Lines - Loading'!U88/100</f>
        <v>9980.01</v>
      </c>
      <c r="W88" s="16">
        <f>$F88*'Lines - Loading'!V88/100</f>
        <v>9980.01</v>
      </c>
      <c r="X88" s="16">
        <f>$F88*'Lines - Loading'!W88/100</f>
        <v>9980.01</v>
      </c>
      <c r="Y88" s="16">
        <f>$F88*'Lines - Loading'!X88/100</f>
        <v>9980.01</v>
      </c>
      <c r="Z88" s="16">
        <f>$F88*'Lines - Loading'!Y88/100</f>
        <v>9980.01</v>
      </c>
      <c r="AA88" s="16">
        <f>$F88*'Lines - Loading'!Z88/100</f>
        <v>9980.01</v>
      </c>
      <c r="AB88" s="16">
        <f>$F88*'Lines - Loading'!AA88/100</f>
        <v>9980.01</v>
      </c>
      <c r="AC88" s="16">
        <f>$F88*'Lines - Loading'!AB88/100</f>
        <v>9980.01</v>
      </c>
      <c r="AD88" s="16">
        <f>$F88*'Lines - Loading'!AC88/100</f>
        <v>9980.01</v>
      </c>
      <c r="AE88" s="16">
        <f>$F88*'Lines - Loading'!AD88/100</f>
        <v>9980.01</v>
      </c>
      <c r="AF88" s="16">
        <f>$F88*'Lines - Loading'!AE88/100</f>
        <v>9980.01</v>
      </c>
      <c r="AG88" s="16">
        <f>$F88*'Lines - Loading'!AF88/100</f>
        <v>9980.01</v>
      </c>
      <c r="AH88" s="16">
        <f>$F88*'Lines - Loading'!AG88/100</f>
        <v>9980.01</v>
      </c>
      <c r="AI88" s="16">
        <f>$F88*'Lines - Loading'!AH88/100</f>
        <v>9980.01</v>
      </c>
      <c r="AJ88" s="16">
        <f>$F88*'Lines - Loading'!AI88/100</f>
        <v>9980.01</v>
      </c>
      <c r="AK88" s="16">
        <f>$F88*'Lines - Loading'!AJ88/100</f>
        <v>9980.01</v>
      </c>
      <c r="AL88" s="16">
        <f>$F88*'Lines - Loading'!AK88/100</f>
        <v>9980.01</v>
      </c>
      <c r="AM88" s="16">
        <f>$F88*'Lines - Loading'!AL88/100</f>
        <v>9980.01</v>
      </c>
      <c r="AN88" s="16">
        <f>$F88*'Lines - Loading'!AM88/100</f>
        <v>9980.01</v>
      </c>
      <c r="AO88" s="16">
        <f>$F88*'Lines - Loading'!AN88/100</f>
        <v>9980.01</v>
      </c>
      <c r="AP88" s="16"/>
      <c r="AQ88" s="16">
        <v>999</v>
      </c>
      <c r="AR88" s="16">
        <v>999</v>
      </c>
      <c r="AS88" s="16">
        <v>999</v>
      </c>
      <c r="AT88" s="16">
        <v>999</v>
      </c>
      <c r="AU88" s="16">
        <v>999</v>
      </c>
      <c r="AV88" s="16">
        <v>999</v>
      </c>
      <c r="AW88" s="16">
        <v>999</v>
      </c>
      <c r="AX88" s="16">
        <v>999</v>
      </c>
      <c r="AY88" s="16">
        <v>999</v>
      </c>
      <c r="AZ88" s="16">
        <v>999</v>
      </c>
      <c r="BA88" s="16">
        <v>999</v>
      </c>
      <c r="BB88" s="16">
        <v>999</v>
      </c>
      <c r="BC88" s="16">
        <v>999</v>
      </c>
      <c r="BD88" s="16">
        <v>999</v>
      </c>
      <c r="BE88" s="16">
        <v>999</v>
      </c>
      <c r="BF88" s="16">
        <v>999</v>
      </c>
      <c r="BG88" s="16"/>
      <c r="BH88" s="16"/>
      <c r="BI88" s="16"/>
      <c r="BJ88" s="16"/>
      <c r="BK88" s="16"/>
    </row>
    <row r="89" spans="4:63" ht="15" customHeight="1" x14ac:dyDescent="0.4">
      <c r="D89" s="2" t="str">
        <f>'Lines - Loading'!D102</f>
        <v>gretna400kv</v>
      </c>
      <c r="E89" s="11" t="str">
        <f>'Lines - Loading'!E89</f>
        <v>GRNA 780</v>
      </c>
      <c r="F89" s="36">
        <v>999</v>
      </c>
      <c r="H89" s="16">
        <f>$F89*'Lines - Loading'!G89/100</f>
        <v>9980.01</v>
      </c>
      <c r="I89" s="16">
        <f>$F89*'Lines - Loading'!H89/100</f>
        <v>9980.01</v>
      </c>
      <c r="J89" s="16">
        <f>$F89*'Lines - Loading'!I89/100</f>
        <v>9980.01</v>
      </c>
      <c r="K89" s="16">
        <f>$F89*'Lines - Loading'!J89/100</f>
        <v>9980.01</v>
      </c>
      <c r="L89" s="16">
        <f>$F89*'Lines - Loading'!K89/100</f>
        <v>9980.01</v>
      </c>
      <c r="M89" s="16">
        <f>$F89*'Lines - Loading'!L89/100</f>
        <v>9980.01</v>
      </c>
      <c r="N89" s="16">
        <f>$F89*'Lines - Loading'!M89/100</f>
        <v>9980.01</v>
      </c>
      <c r="O89" s="16">
        <f>$F89*'Lines - Loading'!N89/100</f>
        <v>9980.01</v>
      </c>
      <c r="P89" s="16">
        <f>$F89*'Lines - Loading'!O89/100</f>
        <v>9980.01</v>
      </c>
      <c r="Q89" s="16">
        <f>$F89*'Lines - Loading'!P89/100</f>
        <v>9980.01</v>
      </c>
      <c r="R89" s="16">
        <f>$F89*'Lines - Loading'!Q89/100</f>
        <v>9980.01</v>
      </c>
      <c r="S89" s="16">
        <f>$F89*'Lines - Loading'!R89/100</f>
        <v>9980.01</v>
      </c>
      <c r="T89" s="16">
        <f>$F89*'Lines - Loading'!S89/100</f>
        <v>9980.01</v>
      </c>
      <c r="U89" s="16">
        <f>$F89*'Lines - Loading'!T89/100</f>
        <v>9980.01</v>
      </c>
      <c r="V89" s="16">
        <f>$F89*'Lines - Loading'!U89/100</f>
        <v>9980.01</v>
      </c>
      <c r="W89" s="16">
        <f>$F89*'Lines - Loading'!V89/100</f>
        <v>9980.01</v>
      </c>
      <c r="X89" s="16">
        <f>$F89*'Lines - Loading'!W89/100</f>
        <v>9980.01</v>
      </c>
      <c r="Y89" s="16">
        <f>$F89*'Lines - Loading'!X89/100</f>
        <v>9980.01</v>
      </c>
      <c r="Z89" s="16">
        <f>$F89*'Lines - Loading'!Y89/100</f>
        <v>9980.01</v>
      </c>
      <c r="AA89" s="16">
        <f>$F89*'Lines - Loading'!Z89/100</f>
        <v>9980.01</v>
      </c>
      <c r="AB89" s="16">
        <f>$F89*'Lines - Loading'!AA89/100</f>
        <v>9980.01</v>
      </c>
      <c r="AC89" s="16">
        <f>$F89*'Lines - Loading'!AB89/100</f>
        <v>9980.01</v>
      </c>
      <c r="AD89" s="16">
        <f>$F89*'Lines - Loading'!AC89/100</f>
        <v>9980.01</v>
      </c>
      <c r="AE89" s="16">
        <f>$F89*'Lines - Loading'!AD89/100</f>
        <v>9980.01</v>
      </c>
      <c r="AF89" s="16">
        <f>$F89*'Lines - Loading'!AE89/100</f>
        <v>9980.01</v>
      </c>
      <c r="AG89" s="16">
        <f>$F89*'Lines - Loading'!AF89/100</f>
        <v>9980.01</v>
      </c>
      <c r="AH89" s="16">
        <f>$F89*'Lines - Loading'!AG89/100</f>
        <v>9980.01</v>
      </c>
      <c r="AI89" s="16">
        <f>$F89*'Lines - Loading'!AH89/100</f>
        <v>9980.01</v>
      </c>
      <c r="AJ89" s="16">
        <f>$F89*'Lines - Loading'!AI89/100</f>
        <v>9980.01</v>
      </c>
      <c r="AK89" s="16">
        <f>$F89*'Lines - Loading'!AJ89/100</f>
        <v>9980.01</v>
      </c>
      <c r="AL89" s="16">
        <f>$F89*'Lines - Loading'!AK89/100</f>
        <v>9980.01</v>
      </c>
      <c r="AM89" s="16">
        <f>$F89*'Lines - Loading'!AL89/100</f>
        <v>9980.01</v>
      </c>
      <c r="AN89" s="16">
        <f>$F89*'Lines - Loading'!AM89/100</f>
        <v>9980.01</v>
      </c>
      <c r="AO89" s="16">
        <f>$F89*'Lines - Loading'!AN89/100</f>
        <v>9980.01</v>
      </c>
      <c r="AP89" s="16"/>
      <c r="AQ89" s="16">
        <v>999</v>
      </c>
      <c r="AR89" s="16">
        <v>999</v>
      </c>
      <c r="AS89" s="16">
        <v>999</v>
      </c>
      <c r="AT89" s="16">
        <v>999</v>
      </c>
      <c r="AU89" s="16">
        <v>999</v>
      </c>
      <c r="AV89" s="16">
        <v>999</v>
      </c>
      <c r="AW89" s="16">
        <v>999</v>
      </c>
      <c r="AX89" s="16">
        <v>999</v>
      </c>
      <c r="AY89" s="16">
        <v>999</v>
      </c>
      <c r="AZ89" s="16">
        <v>999</v>
      </c>
      <c r="BA89" s="16">
        <v>999</v>
      </c>
      <c r="BB89" s="16">
        <v>999</v>
      </c>
      <c r="BC89" s="16">
        <v>999</v>
      </c>
      <c r="BD89" s="16">
        <v>999</v>
      </c>
      <c r="BE89" s="16">
        <v>999</v>
      </c>
      <c r="BF89" s="16">
        <v>999</v>
      </c>
      <c r="BG89" s="16"/>
      <c r="BH89" s="16"/>
      <c r="BI89" s="16"/>
      <c r="BJ89" s="16"/>
      <c r="BK89" s="16"/>
    </row>
    <row r="90" spans="4:63" ht="15" customHeight="1" x14ac:dyDescent="0.4">
      <c r="D90" s="2" t="str">
        <f>'Lines - Loading'!D103</f>
        <v>gretna400kv</v>
      </c>
      <c r="E90" s="11" t="str">
        <f>'Lines - Loading'!E90</f>
        <v>GRNA 780 tx</v>
      </c>
      <c r="F90" s="36">
        <v>999</v>
      </c>
      <c r="H90" s="16">
        <f>$F90*'Lines - Loading'!G90/100</f>
        <v>9980.01</v>
      </c>
      <c r="I90" s="16">
        <f>$F90*'Lines - Loading'!H90/100</f>
        <v>9980.01</v>
      </c>
      <c r="J90" s="16">
        <f>$F90*'Lines - Loading'!I90/100</f>
        <v>9980.01</v>
      </c>
      <c r="K90" s="16">
        <f>$F90*'Lines - Loading'!J90/100</f>
        <v>9980.01</v>
      </c>
      <c r="L90" s="16">
        <f>$F90*'Lines - Loading'!K90/100</f>
        <v>9980.01</v>
      </c>
      <c r="M90" s="16">
        <f>$F90*'Lines - Loading'!L90/100</f>
        <v>9980.01</v>
      </c>
      <c r="N90" s="16">
        <f>$F90*'Lines - Loading'!M90/100</f>
        <v>9980.01</v>
      </c>
      <c r="O90" s="16">
        <f>$F90*'Lines - Loading'!N90/100</f>
        <v>9980.01</v>
      </c>
      <c r="P90" s="16">
        <f>$F90*'Lines - Loading'!O90/100</f>
        <v>9980.01</v>
      </c>
      <c r="Q90" s="16">
        <f>$F90*'Lines - Loading'!P90/100</f>
        <v>9980.01</v>
      </c>
      <c r="R90" s="16">
        <f>$F90*'Lines - Loading'!Q90/100</f>
        <v>9980.01</v>
      </c>
      <c r="S90" s="16">
        <f>$F90*'Lines - Loading'!R90/100</f>
        <v>9980.01</v>
      </c>
      <c r="T90" s="16">
        <f>$F90*'Lines - Loading'!S90/100</f>
        <v>9980.01</v>
      </c>
      <c r="U90" s="16">
        <f>$F90*'Lines - Loading'!T90/100</f>
        <v>9980.01</v>
      </c>
      <c r="V90" s="16">
        <f>$F90*'Lines - Loading'!U90/100</f>
        <v>9980.01</v>
      </c>
      <c r="W90" s="16">
        <f>$F90*'Lines - Loading'!V90/100</f>
        <v>9980.01</v>
      </c>
      <c r="X90" s="16">
        <f>$F90*'Lines - Loading'!W90/100</f>
        <v>9980.01</v>
      </c>
      <c r="Y90" s="16">
        <f>$F90*'Lines - Loading'!X90/100</f>
        <v>9980.01</v>
      </c>
      <c r="Z90" s="16">
        <f>$F90*'Lines - Loading'!Y90/100</f>
        <v>9980.01</v>
      </c>
      <c r="AA90" s="16">
        <f>$F90*'Lines - Loading'!Z90/100</f>
        <v>9980.01</v>
      </c>
      <c r="AB90" s="16">
        <f>$F90*'Lines - Loading'!AA90/100</f>
        <v>9980.01</v>
      </c>
      <c r="AC90" s="16">
        <f>$F90*'Lines - Loading'!AB90/100</f>
        <v>9980.01</v>
      </c>
      <c r="AD90" s="16">
        <f>$F90*'Lines - Loading'!AC90/100</f>
        <v>9980.01</v>
      </c>
      <c r="AE90" s="16">
        <f>$F90*'Lines - Loading'!AD90/100</f>
        <v>9980.01</v>
      </c>
      <c r="AF90" s="16">
        <f>$F90*'Lines - Loading'!AE90/100</f>
        <v>9980.01</v>
      </c>
      <c r="AG90" s="16">
        <f>$F90*'Lines - Loading'!AF90/100</f>
        <v>9980.01</v>
      </c>
      <c r="AH90" s="16">
        <f>$F90*'Lines - Loading'!AG90/100</f>
        <v>9980.01</v>
      </c>
      <c r="AI90" s="16">
        <f>$F90*'Lines - Loading'!AH90/100</f>
        <v>9980.01</v>
      </c>
      <c r="AJ90" s="16">
        <f>$F90*'Lines - Loading'!AI90/100</f>
        <v>9980.01</v>
      </c>
      <c r="AK90" s="16">
        <f>$F90*'Lines - Loading'!AJ90/100</f>
        <v>9980.01</v>
      </c>
      <c r="AL90" s="16">
        <f>$F90*'Lines - Loading'!AK90/100</f>
        <v>9980.01</v>
      </c>
      <c r="AM90" s="16">
        <f>$F90*'Lines - Loading'!AL90/100</f>
        <v>9980.01</v>
      </c>
      <c r="AN90" s="16">
        <f>$F90*'Lines - Loading'!AM90/100</f>
        <v>9980.01</v>
      </c>
      <c r="AO90" s="16">
        <f>$F90*'Lines - Loading'!AN90/100</f>
        <v>9980.01</v>
      </c>
      <c r="AP90" s="16"/>
      <c r="AQ90" s="16">
        <v>999</v>
      </c>
      <c r="AR90" s="16">
        <v>999</v>
      </c>
      <c r="AS90" s="16">
        <v>999</v>
      </c>
      <c r="AT90" s="16">
        <v>999</v>
      </c>
      <c r="AU90" s="16">
        <v>999</v>
      </c>
      <c r="AV90" s="16">
        <v>999</v>
      </c>
      <c r="AW90" s="16">
        <v>999</v>
      </c>
      <c r="AX90" s="16">
        <v>999</v>
      </c>
      <c r="AY90" s="16">
        <v>999</v>
      </c>
      <c r="AZ90" s="16">
        <v>999</v>
      </c>
      <c r="BA90" s="16">
        <v>999</v>
      </c>
      <c r="BB90" s="16">
        <v>999</v>
      </c>
      <c r="BC90" s="16">
        <v>999</v>
      </c>
      <c r="BD90" s="16">
        <v>999</v>
      </c>
      <c r="BE90" s="16">
        <v>999</v>
      </c>
      <c r="BF90" s="16">
        <v>999</v>
      </c>
      <c r="BG90" s="16"/>
      <c r="BH90" s="16"/>
      <c r="BI90" s="16"/>
      <c r="BJ90" s="16"/>
      <c r="BK90" s="16"/>
    </row>
    <row r="91" spans="4:63" ht="15" customHeight="1" x14ac:dyDescent="0.4">
      <c r="D91" s="2" t="str">
        <f>'Lines - Loading'!D104</f>
        <v>gretna400kv</v>
      </c>
      <c r="E91" s="11" t="str">
        <f>'Lines - Loading'!E91</f>
        <v>X406 X404</v>
      </c>
      <c r="F91" s="36">
        <v>999</v>
      </c>
      <c r="H91" s="16">
        <f>$F91*'Lines - Loading'!G91/100</f>
        <v>9980.01</v>
      </c>
      <c r="I91" s="16">
        <f>$F91*'Lines - Loading'!H91/100</f>
        <v>9980.01</v>
      </c>
      <c r="J91" s="16">
        <f>$F91*'Lines - Loading'!I91/100</f>
        <v>9980.01</v>
      </c>
      <c r="K91" s="16">
        <f>$F91*'Lines - Loading'!J91/100</f>
        <v>9980.01</v>
      </c>
      <c r="L91" s="16">
        <f>$F91*'Lines - Loading'!K91/100</f>
        <v>9980.01</v>
      </c>
      <c r="M91" s="16">
        <f>$F91*'Lines - Loading'!L91/100</f>
        <v>9980.01</v>
      </c>
      <c r="N91" s="16">
        <f>$F91*'Lines - Loading'!M91/100</f>
        <v>9980.01</v>
      </c>
      <c r="O91" s="16">
        <f>$F91*'Lines - Loading'!N91/100</f>
        <v>9980.01</v>
      </c>
      <c r="P91" s="16">
        <f>$F91*'Lines - Loading'!O91/100</f>
        <v>9980.01</v>
      </c>
      <c r="Q91" s="16">
        <f>$F91*'Lines - Loading'!P91/100</f>
        <v>9980.01</v>
      </c>
      <c r="R91" s="16">
        <f>$F91*'Lines - Loading'!Q91/100</f>
        <v>9980.01</v>
      </c>
      <c r="S91" s="16">
        <f>$F91*'Lines - Loading'!R91/100</f>
        <v>9980.01</v>
      </c>
      <c r="T91" s="16">
        <f>$F91*'Lines - Loading'!S91/100</f>
        <v>9980.01</v>
      </c>
      <c r="U91" s="16">
        <f>$F91*'Lines - Loading'!T91/100</f>
        <v>9980.01</v>
      </c>
      <c r="V91" s="16">
        <f>$F91*'Lines - Loading'!U91/100</f>
        <v>9980.01</v>
      </c>
      <c r="W91" s="16">
        <f>$F91*'Lines - Loading'!V91/100</f>
        <v>9980.01</v>
      </c>
      <c r="X91" s="16">
        <f>$F91*'Lines - Loading'!W91/100</f>
        <v>9980.01</v>
      </c>
      <c r="Y91" s="16">
        <f>$F91*'Lines - Loading'!X91/100</f>
        <v>9980.01</v>
      </c>
      <c r="Z91" s="16">
        <f>$F91*'Lines - Loading'!Y91/100</f>
        <v>9980.01</v>
      </c>
      <c r="AA91" s="16">
        <f>$F91*'Lines - Loading'!Z91/100</f>
        <v>9980.01</v>
      </c>
      <c r="AB91" s="16">
        <f>$F91*'Lines - Loading'!AA91/100</f>
        <v>9980.01</v>
      </c>
      <c r="AC91" s="16">
        <f>$F91*'Lines - Loading'!AB91/100</f>
        <v>9980.01</v>
      </c>
      <c r="AD91" s="16">
        <f>$F91*'Lines - Loading'!AC91/100</f>
        <v>9980.01</v>
      </c>
      <c r="AE91" s="16">
        <f>$F91*'Lines - Loading'!AD91/100</f>
        <v>9980.01</v>
      </c>
      <c r="AF91" s="16">
        <f>$F91*'Lines - Loading'!AE91/100</f>
        <v>9980.01</v>
      </c>
      <c r="AG91" s="16">
        <f>$F91*'Lines - Loading'!AF91/100</f>
        <v>9980.01</v>
      </c>
      <c r="AH91" s="16">
        <f>$F91*'Lines - Loading'!AG91/100</f>
        <v>9980.01</v>
      </c>
      <c r="AI91" s="16">
        <f>$F91*'Lines - Loading'!AH91/100</f>
        <v>9980.01</v>
      </c>
      <c r="AJ91" s="16">
        <f>$F91*'Lines - Loading'!AI91/100</f>
        <v>9980.01</v>
      </c>
      <c r="AK91" s="16">
        <f>$F91*'Lines - Loading'!AJ91/100</f>
        <v>9980.01</v>
      </c>
      <c r="AL91" s="16">
        <f>$F91*'Lines - Loading'!AK91/100</f>
        <v>9980.01</v>
      </c>
      <c r="AM91" s="16">
        <f>$F91*'Lines - Loading'!AL91/100</f>
        <v>9980.01</v>
      </c>
      <c r="AN91" s="16">
        <f>$F91*'Lines - Loading'!AM91/100</f>
        <v>9980.01</v>
      </c>
      <c r="AO91" s="16">
        <f>$F91*'Lines - Loading'!AN91/100</f>
        <v>9980.01</v>
      </c>
      <c r="AP91" s="16"/>
      <c r="AQ91" s="16">
        <v>999</v>
      </c>
      <c r="AR91" s="16">
        <v>999</v>
      </c>
      <c r="AS91" s="16">
        <v>999</v>
      </c>
      <c r="AT91" s="16">
        <v>999</v>
      </c>
      <c r="AU91" s="16">
        <v>999</v>
      </c>
      <c r="AV91" s="16">
        <v>999</v>
      </c>
      <c r="AW91" s="16">
        <v>999</v>
      </c>
      <c r="AX91" s="16">
        <v>999</v>
      </c>
      <c r="AY91" s="16">
        <v>999</v>
      </c>
      <c r="AZ91" s="16">
        <v>999</v>
      </c>
      <c r="BA91" s="16">
        <v>999</v>
      </c>
      <c r="BB91" s="16">
        <v>999</v>
      </c>
      <c r="BC91" s="16">
        <v>999</v>
      </c>
      <c r="BD91" s="16">
        <v>999</v>
      </c>
      <c r="BE91" s="16">
        <v>999</v>
      </c>
      <c r="BF91" s="16">
        <v>999</v>
      </c>
      <c r="BG91" s="16"/>
      <c r="BH91" s="16"/>
      <c r="BI91" s="16"/>
      <c r="BJ91" s="16"/>
      <c r="BK91" s="16"/>
    </row>
    <row r="92" spans="4:63" ht="15" customHeight="1" x14ac:dyDescent="0.4">
      <c r="D92" s="2" t="str">
        <f>'Lines - Loading'!D105</f>
        <v>gretna400kv</v>
      </c>
      <c r="E92" s="11" t="str">
        <f>'Lines - Loading'!E92</f>
        <v>ELVA A</v>
      </c>
      <c r="F92" s="36">
        <v>999</v>
      </c>
      <c r="H92" s="16">
        <f>$F92*'Lines - Loading'!G92/100</f>
        <v>9980.01</v>
      </c>
      <c r="I92" s="16">
        <f>$F92*'Lines - Loading'!H92/100</f>
        <v>9980.01</v>
      </c>
      <c r="J92" s="16">
        <f>$F92*'Lines - Loading'!I92/100</f>
        <v>9980.01</v>
      </c>
      <c r="K92" s="16">
        <f>$F92*'Lines - Loading'!J92/100</f>
        <v>9980.01</v>
      </c>
      <c r="L92" s="16">
        <f>$F92*'Lines - Loading'!K92/100</f>
        <v>9980.01</v>
      </c>
      <c r="M92" s="16">
        <f>$F92*'Lines - Loading'!L92/100</f>
        <v>9980.01</v>
      </c>
      <c r="N92" s="16">
        <f>$F92*'Lines - Loading'!M92/100</f>
        <v>9980.01</v>
      </c>
      <c r="O92" s="16">
        <f>$F92*'Lines - Loading'!N92/100</f>
        <v>9980.01</v>
      </c>
      <c r="P92" s="16">
        <f>$F92*'Lines - Loading'!O92/100</f>
        <v>9980.01</v>
      </c>
      <c r="Q92" s="16">
        <f>$F92*'Lines - Loading'!P92/100</f>
        <v>9980.01</v>
      </c>
      <c r="R92" s="16">
        <f>$F92*'Lines - Loading'!Q92/100</f>
        <v>9980.01</v>
      </c>
      <c r="S92" s="16">
        <f>$F92*'Lines - Loading'!R92/100</f>
        <v>9980.01</v>
      </c>
      <c r="T92" s="16">
        <f>$F92*'Lines - Loading'!S92/100</f>
        <v>9980.01</v>
      </c>
      <c r="U92" s="16">
        <f>$F92*'Lines - Loading'!T92/100</f>
        <v>9980.01</v>
      </c>
      <c r="V92" s="16">
        <f>$F92*'Lines - Loading'!U92/100</f>
        <v>9980.01</v>
      </c>
      <c r="W92" s="16">
        <f>$F92*'Lines - Loading'!V92/100</f>
        <v>9980.01</v>
      </c>
      <c r="X92" s="16">
        <f>$F92*'Lines - Loading'!W92/100</f>
        <v>9980.01</v>
      </c>
      <c r="Y92" s="16">
        <f>$F92*'Lines - Loading'!X92/100</f>
        <v>9980.01</v>
      </c>
      <c r="Z92" s="16">
        <f>$F92*'Lines - Loading'!Y92/100</f>
        <v>9980.01</v>
      </c>
      <c r="AA92" s="16">
        <f>$F92*'Lines - Loading'!Z92/100</f>
        <v>9980.01</v>
      </c>
      <c r="AB92" s="16">
        <f>$F92*'Lines - Loading'!AA92/100</f>
        <v>9980.01</v>
      </c>
      <c r="AC92" s="16">
        <f>$F92*'Lines - Loading'!AB92/100</f>
        <v>9980.01</v>
      </c>
      <c r="AD92" s="16">
        <f>$F92*'Lines - Loading'!AC92/100</f>
        <v>9980.01</v>
      </c>
      <c r="AE92" s="16">
        <f>$F92*'Lines - Loading'!AD92/100</f>
        <v>9980.01</v>
      </c>
      <c r="AF92" s="16">
        <f>$F92*'Lines - Loading'!AE92/100</f>
        <v>9980.01</v>
      </c>
      <c r="AG92" s="16">
        <f>$F92*'Lines - Loading'!AF92/100</f>
        <v>9980.01</v>
      </c>
      <c r="AH92" s="16">
        <f>$F92*'Lines - Loading'!AG92/100</f>
        <v>9980.01</v>
      </c>
      <c r="AI92" s="16">
        <f>$F92*'Lines - Loading'!AH92/100</f>
        <v>9980.01</v>
      </c>
      <c r="AJ92" s="16">
        <f>$F92*'Lines - Loading'!AI92/100</f>
        <v>9980.01</v>
      </c>
      <c r="AK92" s="16">
        <f>$F92*'Lines - Loading'!AJ92/100</f>
        <v>9980.01</v>
      </c>
      <c r="AL92" s="16">
        <f>$F92*'Lines - Loading'!AK92/100</f>
        <v>9980.01</v>
      </c>
      <c r="AM92" s="16">
        <f>$F92*'Lines - Loading'!AL92/100</f>
        <v>9980.01</v>
      </c>
      <c r="AN92" s="16">
        <f>$F92*'Lines - Loading'!AM92/100</f>
        <v>9980.01</v>
      </c>
      <c r="AO92" s="16">
        <f>$F92*'Lines - Loading'!AN92/100</f>
        <v>9980.01</v>
      </c>
      <c r="AP92" s="16"/>
      <c r="AQ92" s="16">
        <v>999</v>
      </c>
      <c r="AR92" s="16">
        <v>999</v>
      </c>
      <c r="AS92" s="16">
        <v>999</v>
      </c>
      <c r="AT92" s="16">
        <v>999</v>
      </c>
      <c r="AU92" s="16">
        <v>999</v>
      </c>
      <c r="AV92" s="16">
        <v>999</v>
      </c>
      <c r="AW92" s="16">
        <v>999</v>
      </c>
      <c r="AX92" s="16">
        <v>999</v>
      </c>
      <c r="AY92" s="16">
        <v>999</v>
      </c>
      <c r="AZ92" s="16">
        <v>999</v>
      </c>
      <c r="BA92" s="16">
        <v>999</v>
      </c>
      <c r="BB92" s="16">
        <v>999</v>
      </c>
      <c r="BC92" s="16">
        <v>999</v>
      </c>
      <c r="BD92" s="16">
        <v>999</v>
      </c>
      <c r="BE92" s="16">
        <v>999</v>
      </c>
      <c r="BF92" s="16">
        <v>999</v>
      </c>
      <c r="BG92" s="16"/>
      <c r="BH92" s="16"/>
      <c r="BI92" s="16"/>
      <c r="BJ92" s="16"/>
      <c r="BK92" s="16"/>
    </row>
    <row r="93" spans="4:63" ht="15" customHeight="1" x14ac:dyDescent="0.4">
      <c r="D93" s="2" t="str">
        <f>'Lines - Loading'!D106</f>
        <v>gretna400kv</v>
      </c>
      <c r="E93" s="11" t="str">
        <f>'Lines - Loading'!E93</f>
        <v>ELVA</v>
      </c>
      <c r="F93" s="36">
        <v>999</v>
      </c>
      <c r="H93" s="16">
        <f>$F93*'Lines - Loading'!G93/100</f>
        <v>9980.01</v>
      </c>
      <c r="I93" s="16">
        <f>$F93*'Lines - Loading'!H93/100</f>
        <v>9980.01</v>
      </c>
      <c r="J93" s="16">
        <f>$F93*'Lines - Loading'!I93/100</f>
        <v>9980.01</v>
      </c>
      <c r="K93" s="16">
        <f>$F93*'Lines - Loading'!J93/100</f>
        <v>9980.01</v>
      </c>
      <c r="L93" s="16">
        <f>$F93*'Lines - Loading'!K93/100</f>
        <v>9980.01</v>
      </c>
      <c r="M93" s="16">
        <f>$F93*'Lines - Loading'!L93/100</f>
        <v>9980.01</v>
      </c>
      <c r="N93" s="16">
        <f>$F93*'Lines - Loading'!M93/100</f>
        <v>9980.01</v>
      </c>
      <c r="O93" s="16">
        <f>$F93*'Lines - Loading'!N93/100</f>
        <v>9980.01</v>
      </c>
      <c r="P93" s="16">
        <f>$F93*'Lines - Loading'!O93/100</f>
        <v>9980.01</v>
      </c>
      <c r="Q93" s="16">
        <f>$F93*'Lines - Loading'!P93/100</f>
        <v>9980.01</v>
      </c>
      <c r="R93" s="16">
        <f>$F93*'Lines - Loading'!Q93/100</f>
        <v>9980.01</v>
      </c>
      <c r="S93" s="16">
        <f>$F93*'Lines - Loading'!R93/100</f>
        <v>9980.01</v>
      </c>
      <c r="T93" s="16">
        <f>$F93*'Lines - Loading'!S93/100</f>
        <v>9980.01</v>
      </c>
      <c r="U93" s="16">
        <f>$F93*'Lines - Loading'!T93/100</f>
        <v>9980.01</v>
      </c>
      <c r="V93" s="16">
        <f>$F93*'Lines - Loading'!U93/100</f>
        <v>9980.01</v>
      </c>
      <c r="W93" s="16">
        <f>$F93*'Lines - Loading'!V93/100</f>
        <v>9980.01</v>
      </c>
      <c r="X93" s="16">
        <f>$F93*'Lines - Loading'!W93/100</f>
        <v>9980.01</v>
      </c>
      <c r="Y93" s="16">
        <f>$F93*'Lines - Loading'!X93/100</f>
        <v>9980.01</v>
      </c>
      <c r="Z93" s="16">
        <f>$F93*'Lines - Loading'!Y93/100</f>
        <v>9980.01</v>
      </c>
      <c r="AA93" s="16">
        <f>$F93*'Lines - Loading'!Z93/100</f>
        <v>9980.01</v>
      </c>
      <c r="AB93" s="16">
        <f>$F93*'Lines - Loading'!AA93/100</f>
        <v>9980.01</v>
      </c>
      <c r="AC93" s="16">
        <f>$F93*'Lines - Loading'!AB93/100</f>
        <v>9980.01</v>
      </c>
      <c r="AD93" s="16">
        <f>$F93*'Lines - Loading'!AC93/100</f>
        <v>9980.01</v>
      </c>
      <c r="AE93" s="16">
        <f>$F93*'Lines - Loading'!AD93/100</f>
        <v>9980.01</v>
      </c>
      <c r="AF93" s="16">
        <f>$F93*'Lines - Loading'!AE93/100</f>
        <v>9980.01</v>
      </c>
      <c r="AG93" s="16">
        <f>$F93*'Lines - Loading'!AF93/100</f>
        <v>9980.01</v>
      </c>
      <c r="AH93" s="16">
        <f>$F93*'Lines - Loading'!AG93/100</f>
        <v>9980.01</v>
      </c>
      <c r="AI93" s="16">
        <f>$F93*'Lines - Loading'!AH93/100</f>
        <v>9980.01</v>
      </c>
      <c r="AJ93" s="16">
        <f>$F93*'Lines - Loading'!AI93/100</f>
        <v>9980.01</v>
      </c>
      <c r="AK93" s="16">
        <f>$F93*'Lines - Loading'!AJ93/100</f>
        <v>9980.01</v>
      </c>
      <c r="AL93" s="16">
        <f>$F93*'Lines - Loading'!AK93/100</f>
        <v>9980.01</v>
      </c>
      <c r="AM93" s="16">
        <f>$F93*'Lines - Loading'!AL93/100</f>
        <v>9980.01</v>
      </c>
      <c r="AN93" s="16">
        <f>$F93*'Lines - Loading'!AM93/100</f>
        <v>9980.01</v>
      </c>
      <c r="AO93" s="16">
        <f>$F93*'Lines - Loading'!AN93/100</f>
        <v>9980.01</v>
      </c>
      <c r="AP93" s="16"/>
      <c r="AQ93" s="16">
        <v>999</v>
      </c>
      <c r="AR93" s="16">
        <v>999</v>
      </c>
      <c r="AS93" s="16">
        <v>999</v>
      </c>
      <c r="AT93" s="16">
        <v>999</v>
      </c>
      <c r="AU93" s="16">
        <v>999</v>
      </c>
      <c r="AV93" s="16">
        <v>999</v>
      </c>
      <c r="AW93" s="16">
        <v>999</v>
      </c>
      <c r="AX93" s="16">
        <v>999</v>
      </c>
      <c r="AY93" s="16">
        <v>999</v>
      </c>
      <c r="AZ93" s="16">
        <v>999</v>
      </c>
      <c r="BA93" s="16">
        <v>999</v>
      </c>
      <c r="BB93" s="16">
        <v>999</v>
      </c>
      <c r="BC93" s="16">
        <v>999</v>
      </c>
      <c r="BD93" s="16">
        <v>999</v>
      </c>
      <c r="BE93" s="16">
        <v>999</v>
      </c>
      <c r="BF93" s="16">
        <v>999</v>
      </c>
      <c r="BG93" s="16"/>
      <c r="BH93" s="16"/>
      <c r="BI93" s="16"/>
      <c r="BJ93" s="16"/>
      <c r="BK93" s="16"/>
    </row>
    <row r="94" spans="4:63" ht="15" customHeight="1" x14ac:dyDescent="0.4">
      <c r="D94" s="2" t="str">
        <f>'Lines - Loading'!D107</f>
        <v>gretna400kv</v>
      </c>
      <c r="E94" s="11" t="str">
        <f>'Lines - Loading'!E94</f>
        <v>X447</v>
      </c>
      <c r="F94" s="36">
        <v>999</v>
      </c>
      <c r="H94" s="16">
        <f>$F94*'Lines - Loading'!G94/100</f>
        <v>9980.01</v>
      </c>
      <c r="I94" s="16">
        <f>$F94*'Lines - Loading'!H94/100</f>
        <v>9980.01</v>
      </c>
      <c r="J94" s="16">
        <f>$F94*'Lines - Loading'!I94/100</f>
        <v>9980.01</v>
      </c>
      <c r="K94" s="16">
        <f>$F94*'Lines - Loading'!J94/100</f>
        <v>9980.01</v>
      </c>
      <c r="L94" s="16">
        <f>$F94*'Lines - Loading'!K94/100</f>
        <v>9980.01</v>
      </c>
      <c r="M94" s="16">
        <f>$F94*'Lines - Loading'!L94/100</f>
        <v>9980.01</v>
      </c>
      <c r="N94" s="16">
        <f>$F94*'Lines - Loading'!M94/100</f>
        <v>9980.01</v>
      </c>
      <c r="O94" s="16">
        <f>$F94*'Lines - Loading'!N94/100</f>
        <v>9980.01</v>
      </c>
      <c r="P94" s="16">
        <f>$F94*'Lines - Loading'!O94/100</f>
        <v>9980.01</v>
      </c>
      <c r="Q94" s="16">
        <f>$F94*'Lines - Loading'!P94/100</f>
        <v>9980.01</v>
      </c>
      <c r="R94" s="16">
        <f>$F94*'Lines - Loading'!Q94/100</f>
        <v>9980.01</v>
      </c>
      <c r="S94" s="16">
        <f>$F94*'Lines - Loading'!R94/100</f>
        <v>9980.01</v>
      </c>
      <c r="T94" s="16">
        <f>$F94*'Lines - Loading'!S94/100</f>
        <v>9980.01</v>
      </c>
      <c r="U94" s="16">
        <f>$F94*'Lines - Loading'!T94/100</f>
        <v>9980.01</v>
      </c>
      <c r="V94" s="16">
        <f>$F94*'Lines - Loading'!U94/100</f>
        <v>9980.01</v>
      </c>
      <c r="W94" s="16">
        <f>$F94*'Lines - Loading'!V94/100</f>
        <v>9980.01</v>
      </c>
      <c r="X94" s="16">
        <f>$F94*'Lines - Loading'!W94/100</f>
        <v>9980.01</v>
      </c>
      <c r="Y94" s="16">
        <f>$F94*'Lines - Loading'!X94/100</f>
        <v>9980.01</v>
      </c>
      <c r="Z94" s="16">
        <f>$F94*'Lines - Loading'!Y94/100</f>
        <v>9980.01</v>
      </c>
      <c r="AA94" s="16">
        <f>$F94*'Lines - Loading'!Z94/100</f>
        <v>9980.01</v>
      </c>
      <c r="AB94" s="16">
        <f>$F94*'Lines - Loading'!AA94/100</f>
        <v>9980.01</v>
      </c>
      <c r="AC94" s="16">
        <f>$F94*'Lines - Loading'!AB94/100</f>
        <v>9980.01</v>
      </c>
      <c r="AD94" s="16">
        <f>$F94*'Lines - Loading'!AC94/100</f>
        <v>9980.01</v>
      </c>
      <c r="AE94" s="16">
        <f>$F94*'Lines - Loading'!AD94/100</f>
        <v>9980.01</v>
      </c>
      <c r="AF94" s="16">
        <f>$F94*'Lines - Loading'!AE94/100</f>
        <v>9980.01</v>
      </c>
      <c r="AG94" s="16">
        <f>$F94*'Lines - Loading'!AF94/100</f>
        <v>9980.01</v>
      </c>
      <c r="AH94" s="16">
        <f>$F94*'Lines - Loading'!AG94/100</f>
        <v>9980.01</v>
      </c>
      <c r="AI94" s="16">
        <f>$F94*'Lines - Loading'!AH94/100</f>
        <v>9980.01</v>
      </c>
      <c r="AJ94" s="16">
        <f>$F94*'Lines - Loading'!AI94/100</f>
        <v>9980.01</v>
      </c>
      <c r="AK94" s="16">
        <f>$F94*'Lines - Loading'!AJ94/100</f>
        <v>9980.01</v>
      </c>
      <c r="AL94" s="16">
        <f>$F94*'Lines - Loading'!AK94/100</f>
        <v>9980.01</v>
      </c>
      <c r="AM94" s="16">
        <f>$F94*'Lines - Loading'!AL94/100</f>
        <v>9980.01</v>
      </c>
      <c r="AN94" s="16">
        <f>$F94*'Lines - Loading'!AM94/100</f>
        <v>9980.01</v>
      </c>
      <c r="AO94" s="16">
        <f>$F94*'Lines - Loading'!AN94/100</f>
        <v>9980.01</v>
      </c>
      <c r="AP94" s="16"/>
      <c r="AQ94" s="16">
        <v>999</v>
      </c>
      <c r="AR94" s="16">
        <v>999</v>
      </c>
      <c r="AS94" s="16">
        <v>999</v>
      </c>
      <c r="AT94" s="16">
        <v>999</v>
      </c>
      <c r="AU94" s="16">
        <v>999</v>
      </c>
      <c r="AV94" s="16">
        <v>999</v>
      </c>
      <c r="AW94" s="16">
        <v>999</v>
      </c>
      <c r="AX94" s="16">
        <v>999</v>
      </c>
      <c r="AY94" s="16">
        <v>999</v>
      </c>
      <c r="AZ94" s="16">
        <v>999</v>
      </c>
      <c r="BA94" s="16">
        <v>999</v>
      </c>
      <c r="BB94" s="16">
        <v>999</v>
      </c>
      <c r="BC94" s="16">
        <v>999</v>
      </c>
      <c r="BD94" s="16">
        <v>999</v>
      </c>
      <c r="BE94" s="16">
        <v>999</v>
      </c>
      <c r="BF94" s="16">
        <v>999</v>
      </c>
      <c r="BG94" s="16"/>
      <c r="BH94" s="16"/>
      <c r="BI94" s="16"/>
      <c r="BJ94" s="16"/>
      <c r="BK94" s="16"/>
    </row>
    <row r="95" spans="4:63" ht="15" customHeight="1" x14ac:dyDescent="0.4">
      <c r="D95" s="2" t="str">
        <f>'Lines - Loading'!D108</f>
        <v>gretna400kv</v>
      </c>
      <c r="E95" s="11" t="str">
        <f>'Lines - Loading'!E95</f>
        <v>X447 X449</v>
      </c>
      <c r="F95" s="36">
        <v>999</v>
      </c>
      <c r="H95" s="16">
        <f>$F95*'Lines - Loading'!G95/100</f>
        <v>9980.01</v>
      </c>
      <c r="I95" s="16">
        <f>$F95*'Lines - Loading'!H95/100</f>
        <v>9980.01</v>
      </c>
      <c r="J95" s="16">
        <f>$F95*'Lines - Loading'!I95/100</f>
        <v>9980.01</v>
      </c>
      <c r="K95" s="16">
        <f>$F95*'Lines - Loading'!J95/100</f>
        <v>9980.01</v>
      </c>
      <c r="L95" s="16">
        <f>$F95*'Lines - Loading'!K95/100</f>
        <v>9980.01</v>
      </c>
      <c r="M95" s="16">
        <f>$F95*'Lines - Loading'!L95/100</f>
        <v>9980.01</v>
      </c>
      <c r="N95" s="16">
        <f>$F95*'Lines - Loading'!M95/100</f>
        <v>9980.01</v>
      </c>
      <c r="O95" s="16">
        <f>$F95*'Lines - Loading'!N95/100</f>
        <v>9980.01</v>
      </c>
      <c r="P95" s="16">
        <f>$F95*'Lines - Loading'!O95/100</f>
        <v>9980.01</v>
      </c>
      <c r="Q95" s="16">
        <f>$F95*'Lines - Loading'!P95/100</f>
        <v>9980.01</v>
      </c>
      <c r="R95" s="16">
        <f>$F95*'Lines - Loading'!Q95/100</f>
        <v>9980.01</v>
      </c>
      <c r="S95" s="16">
        <f>$F95*'Lines - Loading'!R95/100</f>
        <v>9980.01</v>
      </c>
      <c r="T95" s="16">
        <f>$F95*'Lines - Loading'!S95/100</f>
        <v>9980.01</v>
      </c>
      <c r="U95" s="16">
        <f>$F95*'Lines - Loading'!T95/100</f>
        <v>9980.01</v>
      </c>
      <c r="V95" s="16">
        <f>$F95*'Lines - Loading'!U95/100</f>
        <v>9980.01</v>
      </c>
      <c r="W95" s="16">
        <f>$F95*'Lines - Loading'!V95/100</f>
        <v>9980.01</v>
      </c>
      <c r="X95" s="16">
        <f>$F95*'Lines - Loading'!W95/100</f>
        <v>9980.01</v>
      </c>
      <c r="Y95" s="16">
        <f>$F95*'Lines - Loading'!X95/100</f>
        <v>9980.01</v>
      </c>
      <c r="Z95" s="16">
        <f>$F95*'Lines - Loading'!Y95/100</f>
        <v>9980.01</v>
      </c>
      <c r="AA95" s="16">
        <f>$F95*'Lines - Loading'!Z95/100</f>
        <v>9980.01</v>
      </c>
      <c r="AB95" s="16">
        <f>$F95*'Lines - Loading'!AA95/100</f>
        <v>9980.01</v>
      </c>
      <c r="AC95" s="16">
        <f>$F95*'Lines - Loading'!AB95/100</f>
        <v>9980.01</v>
      </c>
      <c r="AD95" s="16">
        <f>$F95*'Lines - Loading'!AC95/100</f>
        <v>9980.01</v>
      </c>
      <c r="AE95" s="16">
        <f>$F95*'Lines - Loading'!AD95/100</f>
        <v>9980.01</v>
      </c>
      <c r="AF95" s="16">
        <f>$F95*'Lines - Loading'!AE95/100</f>
        <v>9980.01</v>
      </c>
      <c r="AG95" s="16">
        <f>$F95*'Lines - Loading'!AF95/100</f>
        <v>9980.01</v>
      </c>
      <c r="AH95" s="16">
        <f>$F95*'Lines - Loading'!AG95/100</f>
        <v>9980.01</v>
      </c>
      <c r="AI95" s="16">
        <f>$F95*'Lines - Loading'!AH95/100</f>
        <v>9980.01</v>
      </c>
      <c r="AJ95" s="16">
        <f>$F95*'Lines - Loading'!AI95/100</f>
        <v>9980.01</v>
      </c>
      <c r="AK95" s="16">
        <f>$F95*'Lines - Loading'!AJ95/100</f>
        <v>9980.01</v>
      </c>
      <c r="AL95" s="16">
        <f>$F95*'Lines - Loading'!AK95/100</f>
        <v>9980.01</v>
      </c>
      <c r="AM95" s="16">
        <f>$F95*'Lines - Loading'!AL95/100</f>
        <v>9980.01</v>
      </c>
      <c r="AN95" s="16">
        <f>$F95*'Lines - Loading'!AM95/100</f>
        <v>9980.01</v>
      </c>
      <c r="AO95" s="16">
        <f>$F95*'Lines - Loading'!AN95/100</f>
        <v>9980.01</v>
      </c>
      <c r="AP95" s="16"/>
      <c r="AQ95" s="16">
        <v>999</v>
      </c>
      <c r="AR95" s="16">
        <v>999</v>
      </c>
      <c r="AS95" s="16">
        <v>999</v>
      </c>
      <c r="AT95" s="16">
        <v>999</v>
      </c>
      <c r="AU95" s="16">
        <v>999</v>
      </c>
      <c r="AV95" s="16">
        <v>999</v>
      </c>
      <c r="AW95" s="16">
        <v>999</v>
      </c>
      <c r="AX95" s="16">
        <v>999</v>
      </c>
      <c r="AY95" s="16">
        <v>999</v>
      </c>
      <c r="AZ95" s="16">
        <v>999</v>
      </c>
      <c r="BA95" s="16">
        <v>999</v>
      </c>
      <c r="BB95" s="16">
        <v>999</v>
      </c>
      <c r="BC95" s="16">
        <v>999</v>
      </c>
      <c r="BD95" s="16">
        <v>999</v>
      </c>
      <c r="BE95" s="16">
        <v>999</v>
      </c>
      <c r="BF95" s="16">
        <v>999</v>
      </c>
      <c r="BG95" s="16"/>
      <c r="BH95" s="16"/>
      <c r="BI95" s="16"/>
      <c r="BJ95" s="16"/>
      <c r="BK95" s="16"/>
    </row>
    <row r="96" spans="4:63" ht="15" customHeight="1" x14ac:dyDescent="0.4">
      <c r="D96" s="2" t="str">
        <f>'Lines - Loading'!D109</f>
        <v>gretna400kv</v>
      </c>
      <c r="E96" s="11" t="str">
        <f>'Lines - Loading'!E96</f>
        <v>X449</v>
      </c>
      <c r="F96" s="36">
        <v>999</v>
      </c>
      <c r="H96" s="16">
        <f>$F96*'Lines - Loading'!G96/100</f>
        <v>9980.01</v>
      </c>
      <c r="I96" s="16">
        <f>$F96*'Lines - Loading'!H96/100</f>
        <v>9980.01</v>
      </c>
      <c r="J96" s="16">
        <f>$F96*'Lines - Loading'!I96/100</f>
        <v>9980.01</v>
      </c>
      <c r="K96" s="16">
        <f>$F96*'Lines - Loading'!J96/100</f>
        <v>9980.01</v>
      </c>
      <c r="L96" s="16">
        <f>$F96*'Lines - Loading'!K96/100</f>
        <v>9980.01</v>
      </c>
      <c r="M96" s="16">
        <f>$F96*'Lines - Loading'!L96/100</f>
        <v>9980.01</v>
      </c>
      <c r="N96" s="16">
        <f>$F96*'Lines - Loading'!M96/100</f>
        <v>9980.01</v>
      </c>
      <c r="O96" s="16">
        <f>$F96*'Lines - Loading'!N96/100</f>
        <v>9980.01</v>
      </c>
      <c r="P96" s="16">
        <f>$F96*'Lines - Loading'!O96/100</f>
        <v>9980.01</v>
      </c>
      <c r="Q96" s="16">
        <f>$F96*'Lines - Loading'!P96/100</f>
        <v>9980.01</v>
      </c>
      <c r="R96" s="16">
        <f>$F96*'Lines - Loading'!Q96/100</f>
        <v>9980.01</v>
      </c>
      <c r="S96" s="16">
        <f>$F96*'Lines - Loading'!R96/100</f>
        <v>9980.01</v>
      </c>
      <c r="T96" s="16">
        <f>$F96*'Lines - Loading'!S96/100</f>
        <v>9980.01</v>
      </c>
      <c r="U96" s="16">
        <f>$F96*'Lines - Loading'!T96/100</f>
        <v>9980.01</v>
      </c>
      <c r="V96" s="16">
        <f>$F96*'Lines - Loading'!U96/100</f>
        <v>9980.01</v>
      </c>
      <c r="W96" s="16">
        <f>$F96*'Lines - Loading'!V96/100</f>
        <v>9980.01</v>
      </c>
      <c r="X96" s="16">
        <f>$F96*'Lines - Loading'!W96/100</f>
        <v>9980.01</v>
      </c>
      <c r="Y96" s="16">
        <f>$F96*'Lines - Loading'!X96/100</f>
        <v>9980.01</v>
      </c>
      <c r="Z96" s="16">
        <f>$F96*'Lines - Loading'!Y96/100</f>
        <v>9980.01</v>
      </c>
      <c r="AA96" s="16">
        <f>$F96*'Lines - Loading'!Z96/100</f>
        <v>9980.01</v>
      </c>
      <c r="AB96" s="16">
        <f>$F96*'Lines - Loading'!AA96/100</f>
        <v>9980.01</v>
      </c>
      <c r="AC96" s="16">
        <f>$F96*'Lines - Loading'!AB96/100</f>
        <v>9980.01</v>
      </c>
      <c r="AD96" s="16">
        <f>$F96*'Lines - Loading'!AC96/100</f>
        <v>9980.01</v>
      </c>
      <c r="AE96" s="16">
        <f>$F96*'Lines - Loading'!AD96/100</f>
        <v>9980.01</v>
      </c>
      <c r="AF96" s="16">
        <f>$F96*'Lines - Loading'!AE96/100</f>
        <v>9980.01</v>
      </c>
      <c r="AG96" s="16">
        <f>$F96*'Lines - Loading'!AF96/100</f>
        <v>9980.01</v>
      </c>
      <c r="AH96" s="16">
        <f>$F96*'Lines - Loading'!AG96/100</f>
        <v>9980.01</v>
      </c>
      <c r="AI96" s="16">
        <f>$F96*'Lines - Loading'!AH96/100</f>
        <v>9980.01</v>
      </c>
      <c r="AJ96" s="16">
        <f>$F96*'Lines - Loading'!AI96/100</f>
        <v>9980.01</v>
      </c>
      <c r="AK96" s="16">
        <f>$F96*'Lines - Loading'!AJ96/100</f>
        <v>9980.01</v>
      </c>
      <c r="AL96" s="16">
        <f>$F96*'Lines - Loading'!AK96/100</f>
        <v>9980.01</v>
      </c>
      <c r="AM96" s="16">
        <f>$F96*'Lines - Loading'!AL96/100</f>
        <v>9980.01</v>
      </c>
      <c r="AN96" s="16">
        <f>$F96*'Lines - Loading'!AM96/100</f>
        <v>9980.01</v>
      </c>
      <c r="AO96" s="16">
        <f>$F96*'Lines - Loading'!AN96/100</f>
        <v>9980.01</v>
      </c>
      <c r="AP96" s="16"/>
      <c r="AQ96" s="16">
        <v>999</v>
      </c>
      <c r="AR96" s="16">
        <v>999</v>
      </c>
      <c r="AS96" s="16">
        <v>999</v>
      </c>
      <c r="AT96" s="16">
        <v>999</v>
      </c>
      <c r="AU96" s="16">
        <v>999</v>
      </c>
      <c r="AV96" s="16">
        <v>999</v>
      </c>
      <c r="AW96" s="16">
        <v>999</v>
      </c>
      <c r="AX96" s="16">
        <v>999</v>
      </c>
      <c r="AY96" s="16">
        <v>999</v>
      </c>
      <c r="AZ96" s="16">
        <v>999</v>
      </c>
      <c r="BA96" s="16">
        <v>999</v>
      </c>
      <c r="BB96" s="16">
        <v>999</v>
      </c>
      <c r="BC96" s="16">
        <v>999</v>
      </c>
      <c r="BD96" s="16">
        <v>999</v>
      </c>
      <c r="BE96" s="16">
        <v>999</v>
      </c>
      <c r="BF96" s="16">
        <v>999</v>
      </c>
      <c r="BG96" s="16"/>
      <c r="BH96" s="16"/>
      <c r="BI96" s="16"/>
      <c r="BJ96" s="16"/>
      <c r="BK96" s="16"/>
    </row>
    <row r="97" spans="4:63" ht="15" customHeight="1" x14ac:dyDescent="0.4">
      <c r="D97" s="2" t="str">
        <f>'Lines - Loading'!D110</f>
        <v>gretna400kv</v>
      </c>
      <c r="E97" s="11" t="str">
        <f>'Lines - Loading'!E97</f>
        <v>SC1</v>
      </c>
      <c r="F97" s="36">
        <v>999</v>
      </c>
      <c r="H97" s="16">
        <f>$F97*'Lines - Loading'!G97/100</f>
        <v>9980.01</v>
      </c>
      <c r="I97" s="16">
        <f>$F97*'Lines - Loading'!H97/100</f>
        <v>9980.01</v>
      </c>
      <c r="J97" s="16">
        <f>$F97*'Lines - Loading'!I97/100</f>
        <v>9980.01</v>
      </c>
      <c r="K97" s="16">
        <f>$F97*'Lines - Loading'!J97/100</f>
        <v>9980.01</v>
      </c>
      <c r="L97" s="16">
        <f>$F97*'Lines - Loading'!K97/100</f>
        <v>9980.01</v>
      </c>
      <c r="M97" s="16">
        <f>$F97*'Lines - Loading'!L97/100</f>
        <v>9980.01</v>
      </c>
      <c r="N97" s="16">
        <f>$F97*'Lines - Loading'!M97/100</f>
        <v>9980.01</v>
      </c>
      <c r="O97" s="16">
        <f>$F97*'Lines - Loading'!N97/100</f>
        <v>9980.01</v>
      </c>
      <c r="P97" s="16">
        <f>$F97*'Lines - Loading'!O97/100</f>
        <v>9980.01</v>
      </c>
      <c r="Q97" s="16">
        <f>$F97*'Lines - Loading'!P97/100</f>
        <v>9980.01</v>
      </c>
      <c r="R97" s="16">
        <f>$F97*'Lines - Loading'!Q97/100</f>
        <v>9980.01</v>
      </c>
      <c r="S97" s="16">
        <f>$F97*'Lines - Loading'!R97/100</f>
        <v>9980.01</v>
      </c>
      <c r="T97" s="16">
        <f>$F97*'Lines - Loading'!S97/100</f>
        <v>9980.01</v>
      </c>
      <c r="U97" s="16">
        <f>$F97*'Lines - Loading'!T97/100</f>
        <v>9980.01</v>
      </c>
      <c r="V97" s="16">
        <f>$F97*'Lines - Loading'!U97/100</f>
        <v>9980.01</v>
      </c>
      <c r="W97" s="16">
        <f>$F97*'Lines - Loading'!V97/100</f>
        <v>9980.01</v>
      </c>
      <c r="X97" s="16">
        <f>$F97*'Lines - Loading'!W97/100</f>
        <v>9980.01</v>
      </c>
      <c r="Y97" s="16">
        <f>$F97*'Lines - Loading'!X97/100</f>
        <v>9980.01</v>
      </c>
      <c r="Z97" s="16">
        <f>$F97*'Lines - Loading'!Y97/100</f>
        <v>9980.01</v>
      </c>
      <c r="AA97" s="16">
        <f>$F97*'Lines - Loading'!Z97/100</f>
        <v>9980.01</v>
      </c>
      <c r="AB97" s="16">
        <f>$F97*'Lines - Loading'!AA97/100</f>
        <v>9980.01</v>
      </c>
      <c r="AC97" s="16">
        <f>$F97*'Lines - Loading'!AB97/100</f>
        <v>9980.01</v>
      </c>
      <c r="AD97" s="16">
        <f>$F97*'Lines - Loading'!AC97/100</f>
        <v>9980.01</v>
      </c>
      <c r="AE97" s="16">
        <f>$F97*'Lines - Loading'!AD97/100</f>
        <v>9980.01</v>
      </c>
      <c r="AF97" s="16">
        <f>$F97*'Lines - Loading'!AE97/100</f>
        <v>9980.01</v>
      </c>
      <c r="AG97" s="16">
        <f>$F97*'Lines - Loading'!AF97/100</f>
        <v>9980.01</v>
      </c>
      <c r="AH97" s="16">
        <f>$F97*'Lines - Loading'!AG97/100</f>
        <v>9980.01</v>
      </c>
      <c r="AI97" s="16">
        <f>$F97*'Lines - Loading'!AH97/100</f>
        <v>9980.01</v>
      </c>
      <c r="AJ97" s="16">
        <f>$F97*'Lines - Loading'!AI97/100</f>
        <v>9980.01</v>
      </c>
      <c r="AK97" s="16">
        <f>$F97*'Lines - Loading'!AJ97/100</f>
        <v>9980.01</v>
      </c>
      <c r="AL97" s="16">
        <f>$F97*'Lines - Loading'!AK97/100</f>
        <v>9980.01</v>
      </c>
      <c r="AM97" s="16">
        <f>$F97*'Lines - Loading'!AL97/100</f>
        <v>9980.01</v>
      </c>
      <c r="AN97" s="16">
        <f>$F97*'Lines - Loading'!AM97/100</f>
        <v>9980.01</v>
      </c>
      <c r="AO97" s="16">
        <f>$F97*'Lines - Loading'!AN97/100</f>
        <v>9980.01</v>
      </c>
      <c r="AP97" s="16"/>
      <c r="AQ97" s="16">
        <v>999</v>
      </c>
      <c r="AR97" s="16">
        <v>999</v>
      </c>
      <c r="AS97" s="16">
        <v>999</v>
      </c>
      <c r="AT97" s="16">
        <v>999</v>
      </c>
      <c r="AU97" s="16">
        <v>999</v>
      </c>
      <c r="AV97" s="16">
        <v>999</v>
      </c>
      <c r="AW97" s="16">
        <v>999</v>
      </c>
      <c r="AX97" s="16">
        <v>999</v>
      </c>
      <c r="AY97" s="16">
        <v>999</v>
      </c>
      <c r="AZ97" s="16">
        <v>999</v>
      </c>
      <c r="BA97" s="16">
        <v>999</v>
      </c>
      <c r="BB97" s="16">
        <v>999</v>
      </c>
      <c r="BC97" s="16">
        <v>999</v>
      </c>
      <c r="BD97" s="16">
        <v>999</v>
      </c>
      <c r="BE97" s="16">
        <v>999</v>
      </c>
      <c r="BF97" s="16">
        <v>999</v>
      </c>
      <c r="BG97" s="16"/>
      <c r="BH97" s="16"/>
      <c r="BI97" s="16"/>
      <c r="BJ97" s="16"/>
      <c r="BK97" s="16"/>
    </row>
    <row r="98" spans="4:63" ht="15" customHeight="1" x14ac:dyDescent="0.4">
      <c r="D98" s="2" t="str">
        <f>'Lines - Loading'!D111</f>
        <v>gretna400kv</v>
      </c>
      <c r="E98" s="11" t="str">
        <f>'Lines - Loading'!E98</f>
        <v>X448</v>
      </c>
      <c r="F98" s="36">
        <v>999</v>
      </c>
      <c r="H98" s="16">
        <f>$F98*'Lines - Loading'!G98/100</f>
        <v>9980.01</v>
      </c>
      <c r="I98" s="16">
        <f>$F98*'Lines - Loading'!H98/100</f>
        <v>9980.01</v>
      </c>
      <c r="J98" s="16">
        <f>$F98*'Lines - Loading'!I98/100</f>
        <v>9980.01</v>
      </c>
      <c r="K98" s="16">
        <f>$F98*'Lines - Loading'!J98/100</f>
        <v>9980.01</v>
      </c>
      <c r="L98" s="16">
        <f>$F98*'Lines - Loading'!K98/100</f>
        <v>9980.01</v>
      </c>
      <c r="M98" s="16">
        <f>$F98*'Lines - Loading'!L98/100</f>
        <v>9980.01</v>
      </c>
      <c r="N98" s="16">
        <f>$F98*'Lines - Loading'!M98/100</f>
        <v>9980.01</v>
      </c>
      <c r="O98" s="16">
        <f>$F98*'Lines - Loading'!N98/100</f>
        <v>9980.01</v>
      </c>
      <c r="P98" s="16">
        <f>$F98*'Lines - Loading'!O98/100</f>
        <v>9980.01</v>
      </c>
      <c r="Q98" s="16">
        <f>$F98*'Lines - Loading'!P98/100</f>
        <v>9980.01</v>
      </c>
      <c r="R98" s="16">
        <f>$F98*'Lines - Loading'!Q98/100</f>
        <v>9980.01</v>
      </c>
      <c r="S98" s="16">
        <f>$F98*'Lines - Loading'!R98/100</f>
        <v>9980.01</v>
      </c>
      <c r="T98" s="16">
        <f>$F98*'Lines - Loading'!S98/100</f>
        <v>9980.01</v>
      </c>
      <c r="U98" s="16">
        <f>$F98*'Lines - Loading'!T98/100</f>
        <v>9980.01</v>
      </c>
      <c r="V98" s="16">
        <f>$F98*'Lines - Loading'!U98/100</f>
        <v>9980.01</v>
      </c>
      <c r="W98" s="16">
        <f>$F98*'Lines - Loading'!V98/100</f>
        <v>9980.01</v>
      </c>
      <c r="X98" s="16">
        <f>$F98*'Lines - Loading'!W98/100</f>
        <v>9980.01</v>
      </c>
      <c r="Y98" s="16">
        <f>$F98*'Lines - Loading'!X98/100</f>
        <v>9980.01</v>
      </c>
      <c r="Z98" s="16">
        <f>$F98*'Lines - Loading'!Y98/100</f>
        <v>9980.01</v>
      </c>
      <c r="AA98" s="16">
        <f>$F98*'Lines - Loading'!Z98/100</f>
        <v>9980.01</v>
      </c>
      <c r="AB98" s="16">
        <f>$F98*'Lines - Loading'!AA98/100</f>
        <v>9980.01</v>
      </c>
      <c r="AC98" s="16">
        <f>$F98*'Lines - Loading'!AB98/100</f>
        <v>9980.01</v>
      </c>
      <c r="AD98" s="16">
        <f>$F98*'Lines - Loading'!AC98/100</f>
        <v>9980.01</v>
      </c>
      <c r="AE98" s="16">
        <f>$F98*'Lines - Loading'!AD98/100</f>
        <v>9980.01</v>
      </c>
      <c r="AF98" s="16">
        <f>$F98*'Lines - Loading'!AE98/100</f>
        <v>9980.01</v>
      </c>
      <c r="AG98" s="16">
        <f>$F98*'Lines - Loading'!AF98/100</f>
        <v>9980.01</v>
      </c>
      <c r="AH98" s="16">
        <f>$F98*'Lines - Loading'!AG98/100</f>
        <v>9980.01</v>
      </c>
      <c r="AI98" s="16">
        <f>$F98*'Lines - Loading'!AH98/100</f>
        <v>9980.01</v>
      </c>
      <c r="AJ98" s="16">
        <f>$F98*'Lines - Loading'!AI98/100</f>
        <v>9980.01</v>
      </c>
      <c r="AK98" s="16">
        <f>$F98*'Lines - Loading'!AJ98/100</f>
        <v>9980.01</v>
      </c>
      <c r="AL98" s="16">
        <f>$F98*'Lines - Loading'!AK98/100</f>
        <v>9980.01</v>
      </c>
      <c r="AM98" s="16">
        <f>$F98*'Lines - Loading'!AL98/100</f>
        <v>9980.01</v>
      </c>
      <c r="AN98" s="16">
        <f>$F98*'Lines - Loading'!AM98/100</f>
        <v>9980.01</v>
      </c>
      <c r="AO98" s="16">
        <f>$F98*'Lines - Loading'!AN98/100</f>
        <v>9980.01</v>
      </c>
      <c r="AP98" s="16"/>
      <c r="AQ98" s="16">
        <v>999</v>
      </c>
      <c r="AR98" s="16">
        <v>999</v>
      </c>
      <c r="AS98" s="16">
        <v>999</v>
      </c>
      <c r="AT98" s="16">
        <v>999</v>
      </c>
      <c r="AU98" s="16">
        <v>999</v>
      </c>
      <c r="AV98" s="16">
        <v>999</v>
      </c>
      <c r="AW98" s="16">
        <v>999</v>
      </c>
      <c r="AX98" s="16">
        <v>999</v>
      </c>
      <c r="AY98" s="16">
        <v>999</v>
      </c>
      <c r="AZ98" s="16">
        <v>999</v>
      </c>
      <c r="BA98" s="16">
        <v>999</v>
      </c>
      <c r="BB98" s="16">
        <v>999</v>
      </c>
      <c r="BC98" s="16">
        <v>999</v>
      </c>
      <c r="BD98" s="16">
        <v>999</v>
      </c>
      <c r="BE98" s="16">
        <v>999</v>
      </c>
      <c r="BF98" s="16">
        <v>999</v>
      </c>
      <c r="BG98" s="16"/>
      <c r="BH98" s="16"/>
      <c r="BI98" s="16"/>
      <c r="BJ98" s="16"/>
      <c r="BK98" s="16"/>
    </row>
    <row r="99" spans="4:63" ht="15" customHeight="1" x14ac:dyDescent="0.4">
      <c r="D99" s="2" t="str">
        <f>'Lines - Loading'!D112</f>
        <v>chapelcrossgretna1</v>
      </c>
      <c r="E99" s="11" t="str">
        <f>'Lines - Loading'!E99</f>
        <v>X236 X230 X234</v>
      </c>
      <c r="F99" s="36">
        <v>999</v>
      </c>
      <c r="H99" s="16">
        <f>$F99*'Lines - Loading'!G99/100</f>
        <v>9980.01</v>
      </c>
      <c r="I99" s="16">
        <f>$F99*'Lines - Loading'!H99/100</f>
        <v>9980.01</v>
      </c>
      <c r="J99" s="16">
        <f>$F99*'Lines - Loading'!I99/100</f>
        <v>9980.01</v>
      </c>
      <c r="K99" s="16">
        <f>$F99*'Lines - Loading'!J99/100</f>
        <v>9980.01</v>
      </c>
      <c r="L99" s="16">
        <f>$F99*'Lines - Loading'!K99/100</f>
        <v>9980.01</v>
      </c>
      <c r="M99" s="16">
        <f>$F99*'Lines - Loading'!L99/100</f>
        <v>9980.01</v>
      </c>
      <c r="N99" s="16">
        <f>$F99*'Lines - Loading'!M99/100</f>
        <v>9980.01</v>
      </c>
      <c r="O99" s="16">
        <f>$F99*'Lines - Loading'!N99/100</f>
        <v>9980.01</v>
      </c>
      <c r="P99" s="16">
        <f>$F99*'Lines - Loading'!O99/100</f>
        <v>9980.01</v>
      </c>
      <c r="Q99" s="16">
        <f>$F99*'Lines - Loading'!P99/100</f>
        <v>9980.01</v>
      </c>
      <c r="R99" s="16">
        <f>$F99*'Lines - Loading'!Q99/100</f>
        <v>9980.01</v>
      </c>
      <c r="S99" s="16">
        <f>$F99*'Lines - Loading'!R99/100</f>
        <v>9980.01</v>
      </c>
      <c r="T99" s="16">
        <f>$F99*'Lines - Loading'!S99/100</f>
        <v>9980.01</v>
      </c>
      <c r="U99" s="16">
        <f>$F99*'Lines - Loading'!T99/100</f>
        <v>9980.01</v>
      </c>
      <c r="V99" s="16">
        <f>$F99*'Lines - Loading'!U99/100</f>
        <v>9980.01</v>
      </c>
      <c r="W99" s="16">
        <f>$F99*'Lines - Loading'!V99/100</f>
        <v>9980.01</v>
      </c>
      <c r="X99" s="16">
        <f>$F99*'Lines - Loading'!W99/100</f>
        <v>9980.01</v>
      </c>
      <c r="Y99" s="16">
        <f>$F99*'Lines - Loading'!X99/100</f>
        <v>9980.01</v>
      </c>
      <c r="Z99" s="16">
        <f>$F99*'Lines - Loading'!Y99/100</f>
        <v>9980.01</v>
      </c>
      <c r="AA99" s="16">
        <f>$F99*'Lines - Loading'!Z99/100</f>
        <v>9980.01</v>
      </c>
      <c r="AB99" s="16">
        <f>$F99*'Lines - Loading'!AA99/100</f>
        <v>9980.01</v>
      </c>
      <c r="AC99" s="16">
        <f>$F99*'Lines - Loading'!AB99/100</f>
        <v>9980.01</v>
      </c>
      <c r="AD99" s="16">
        <f>$F99*'Lines - Loading'!AC99/100</f>
        <v>9980.01</v>
      </c>
      <c r="AE99" s="16">
        <f>$F99*'Lines - Loading'!AD99/100</f>
        <v>9980.01</v>
      </c>
      <c r="AF99" s="16">
        <f>$F99*'Lines - Loading'!AE99/100</f>
        <v>9980.01</v>
      </c>
      <c r="AG99" s="16">
        <f>$F99*'Lines - Loading'!AF99/100</f>
        <v>9980.01</v>
      </c>
      <c r="AH99" s="16">
        <f>$F99*'Lines - Loading'!AG99/100</f>
        <v>9980.01</v>
      </c>
      <c r="AI99" s="16">
        <f>$F99*'Lines - Loading'!AH99/100</f>
        <v>9980.01</v>
      </c>
      <c r="AJ99" s="16">
        <f>$F99*'Lines - Loading'!AI99/100</f>
        <v>9980.01</v>
      </c>
      <c r="AK99" s="16">
        <f>$F99*'Lines - Loading'!AJ99/100</f>
        <v>9980.01</v>
      </c>
      <c r="AL99" s="16">
        <f>$F99*'Lines - Loading'!AK99/100</f>
        <v>9980.01</v>
      </c>
      <c r="AM99" s="16">
        <f>$F99*'Lines - Loading'!AL99/100</f>
        <v>9980.01</v>
      </c>
      <c r="AN99" s="16">
        <f>$F99*'Lines - Loading'!AM99/100</f>
        <v>9980.01</v>
      </c>
      <c r="AO99" s="16">
        <f>$F99*'Lines - Loading'!AN99/100</f>
        <v>9980.01</v>
      </c>
      <c r="AP99" s="16"/>
      <c r="AQ99" s="16">
        <v>999</v>
      </c>
      <c r="AR99" s="16">
        <v>999</v>
      </c>
      <c r="AS99" s="16">
        <v>999</v>
      </c>
      <c r="AT99" s="16">
        <v>999</v>
      </c>
      <c r="AU99" s="16">
        <v>999</v>
      </c>
      <c r="AV99" s="16">
        <v>999</v>
      </c>
      <c r="AW99" s="16">
        <v>999</v>
      </c>
      <c r="AX99" s="16">
        <v>999</v>
      </c>
      <c r="AY99" s="16">
        <v>999</v>
      </c>
      <c r="AZ99" s="16">
        <v>999</v>
      </c>
      <c r="BA99" s="16">
        <v>999</v>
      </c>
      <c r="BB99" s="16">
        <v>999</v>
      </c>
      <c r="BC99" s="16">
        <v>999</v>
      </c>
      <c r="BD99" s="16">
        <v>999</v>
      </c>
      <c r="BE99" s="16">
        <v>999</v>
      </c>
      <c r="BF99" s="16">
        <v>999</v>
      </c>
      <c r="BG99" s="16"/>
      <c r="BH99" s="16"/>
      <c r="BI99" s="16"/>
      <c r="BJ99" s="16"/>
      <c r="BK99" s="16"/>
    </row>
    <row r="100" spans="4:63" ht="15" customHeight="1" x14ac:dyDescent="0.4">
      <c r="D100" s="2" t="str">
        <f>'Lines - Loading'!D113</f>
        <v>chapelcrossgretna1</v>
      </c>
      <c r="E100" s="11" t="str">
        <f>'Lines - Loading'!E100</f>
        <v>X116 X114</v>
      </c>
      <c r="F100" s="36">
        <v>999</v>
      </c>
      <c r="H100" s="16">
        <f>$F100*'Lines - Loading'!G100/100</f>
        <v>9980.01</v>
      </c>
      <c r="I100" s="16">
        <f>$F100*'Lines - Loading'!H100/100</f>
        <v>9980.01</v>
      </c>
      <c r="J100" s="16">
        <f>$F100*'Lines - Loading'!I100/100</f>
        <v>9980.01</v>
      </c>
      <c r="K100" s="16">
        <f>$F100*'Lines - Loading'!J100/100</f>
        <v>9980.01</v>
      </c>
      <c r="L100" s="16">
        <f>$F100*'Lines - Loading'!K100/100</f>
        <v>9980.01</v>
      </c>
      <c r="M100" s="16">
        <f>$F100*'Lines - Loading'!L100/100</f>
        <v>9980.01</v>
      </c>
      <c r="N100" s="16">
        <f>$F100*'Lines - Loading'!M100/100</f>
        <v>9980.01</v>
      </c>
      <c r="O100" s="16">
        <f>$F100*'Lines - Loading'!N100/100</f>
        <v>9980.01</v>
      </c>
      <c r="P100" s="16">
        <f>$F100*'Lines - Loading'!O100/100</f>
        <v>9980.01</v>
      </c>
      <c r="Q100" s="16">
        <f>$F100*'Lines - Loading'!P100/100</f>
        <v>9980.01</v>
      </c>
      <c r="R100" s="16">
        <f>$F100*'Lines - Loading'!Q100/100</f>
        <v>9980.01</v>
      </c>
      <c r="S100" s="16">
        <f>$F100*'Lines - Loading'!R100/100</f>
        <v>9980.01</v>
      </c>
      <c r="T100" s="16">
        <f>$F100*'Lines - Loading'!S100/100</f>
        <v>9980.01</v>
      </c>
      <c r="U100" s="16">
        <f>$F100*'Lines - Loading'!T100/100</f>
        <v>9980.01</v>
      </c>
      <c r="V100" s="16">
        <f>$F100*'Lines - Loading'!U100/100</f>
        <v>9980.01</v>
      </c>
      <c r="W100" s="16">
        <f>$F100*'Lines - Loading'!V100/100</f>
        <v>9980.01</v>
      </c>
      <c r="X100" s="16">
        <f>$F100*'Lines - Loading'!W100/100</f>
        <v>9980.01</v>
      </c>
      <c r="Y100" s="16">
        <f>$F100*'Lines - Loading'!X100/100</f>
        <v>9980.01</v>
      </c>
      <c r="Z100" s="16">
        <f>$F100*'Lines - Loading'!Y100/100</f>
        <v>9980.01</v>
      </c>
      <c r="AA100" s="16">
        <f>$F100*'Lines - Loading'!Z100/100</f>
        <v>9980.01</v>
      </c>
      <c r="AB100" s="16">
        <f>$F100*'Lines - Loading'!AA100/100</f>
        <v>9980.01</v>
      </c>
      <c r="AC100" s="16">
        <f>$F100*'Lines - Loading'!AB100/100</f>
        <v>9980.01</v>
      </c>
      <c r="AD100" s="16">
        <f>$F100*'Lines - Loading'!AC100/100</f>
        <v>9980.01</v>
      </c>
      <c r="AE100" s="16">
        <f>$F100*'Lines - Loading'!AD100/100</f>
        <v>9980.01</v>
      </c>
      <c r="AF100" s="16">
        <f>$F100*'Lines - Loading'!AE100/100</f>
        <v>9980.01</v>
      </c>
      <c r="AG100" s="16">
        <f>$F100*'Lines - Loading'!AF100/100</f>
        <v>9980.01</v>
      </c>
      <c r="AH100" s="16">
        <f>$F100*'Lines - Loading'!AG100/100</f>
        <v>9980.01</v>
      </c>
      <c r="AI100" s="16">
        <f>$F100*'Lines - Loading'!AH100/100</f>
        <v>9980.01</v>
      </c>
      <c r="AJ100" s="16">
        <f>$F100*'Lines - Loading'!AI100/100</f>
        <v>9980.01</v>
      </c>
      <c r="AK100" s="16">
        <f>$F100*'Lines - Loading'!AJ100/100</f>
        <v>9980.01</v>
      </c>
      <c r="AL100" s="16">
        <f>$F100*'Lines - Loading'!AK100/100</f>
        <v>9980.01</v>
      </c>
      <c r="AM100" s="16">
        <f>$F100*'Lines - Loading'!AL100/100</f>
        <v>9980.01</v>
      </c>
      <c r="AN100" s="16">
        <f>$F100*'Lines - Loading'!AM100/100</f>
        <v>9980.01</v>
      </c>
      <c r="AO100" s="16">
        <f>$F100*'Lines - Loading'!AN100/100</f>
        <v>9980.01</v>
      </c>
      <c r="AP100" s="16"/>
      <c r="AQ100" s="16">
        <v>999</v>
      </c>
      <c r="AR100" s="16">
        <v>999</v>
      </c>
      <c r="AS100" s="16">
        <v>999</v>
      </c>
      <c r="AT100" s="16">
        <v>999</v>
      </c>
      <c r="AU100" s="16">
        <v>999</v>
      </c>
      <c r="AV100" s="16">
        <v>999</v>
      </c>
      <c r="AW100" s="16">
        <v>999</v>
      </c>
      <c r="AX100" s="16">
        <v>999</v>
      </c>
      <c r="AY100" s="16">
        <v>999</v>
      </c>
      <c r="AZ100" s="16">
        <v>999</v>
      </c>
      <c r="BA100" s="16">
        <v>999</v>
      </c>
      <c r="BB100" s="16">
        <v>999</v>
      </c>
      <c r="BC100" s="16">
        <v>999</v>
      </c>
      <c r="BD100" s="16">
        <v>999</v>
      </c>
      <c r="BE100" s="16">
        <v>999</v>
      </c>
      <c r="BF100" s="16">
        <v>999</v>
      </c>
      <c r="BG100" s="16"/>
      <c r="BH100" s="16"/>
      <c r="BI100" s="16"/>
      <c r="BJ100" s="16"/>
      <c r="BK100" s="16"/>
    </row>
    <row r="101" spans="4:63" ht="15" customHeight="1" x14ac:dyDescent="0.4">
      <c r="D101" s="2" t="str">
        <f>'Lines - Loading'!D114</f>
        <v>chapelcrossgretna1</v>
      </c>
      <c r="E101" s="11" t="str">
        <f>'Lines - Loading'!E101</f>
        <v>GRNA 680 A</v>
      </c>
      <c r="F101" s="36">
        <v>999</v>
      </c>
      <c r="H101" s="16">
        <f>$F101*'Lines - Loading'!G101/100</f>
        <v>9980.01</v>
      </c>
      <c r="I101" s="16">
        <f>$F101*'Lines - Loading'!H101/100</f>
        <v>9980.01</v>
      </c>
      <c r="J101" s="16">
        <f>$F101*'Lines - Loading'!I101/100</f>
        <v>9980.01</v>
      </c>
      <c r="K101" s="16">
        <f>$F101*'Lines - Loading'!J101/100</f>
        <v>9980.01</v>
      </c>
      <c r="L101" s="16">
        <f>$F101*'Lines - Loading'!K101/100</f>
        <v>9980.01</v>
      </c>
      <c r="M101" s="16">
        <f>$F101*'Lines - Loading'!L101/100</f>
        <v>9980.01</v>
      </c>
      <c r="N101" s="16">
        <f>$F101*'Lines - Loading'!M101/100</f>
        <v>9980.01</v>
      </c>
      <c r="O101" s="16">
        <f>$F101*'Lines - Loading'!N101/100</f>
        <v>9980.01</v>
      </c>
      <c r="P101" s="16">
        <f>$F101*'Lines - Loading'!O101/100</f>
        <v>9980.01</v>
      </c>
      <c r="Q101" s="16">
        <f>$F101*'Lines - Loading'!P101/100</f>
        <v>9980.01</v>
      </c>
      <c r="R101" s="16">
        <f>$F101*'Lines - Loading'!Q101/100</f>
        <v>9980.01</v>
      </c>
      <c r="S101" s="16">
        <f>$F101*'Lines - Loading'!R101/100</f>
        <v>9980.01</v>
      </c>
      <c r="T101" s="16">
        <f>$F101*'Lines - Loading'!S101/100</f>
        <v>9980.01</v>
      </c>
      <c r="U101" s="16">
        <f>$F101*'Lines - Loading'!T101/100</f>
        <v>9980.01</v>
      </c>
      <c r="V101" s="16">
        <f>$F101*'Lines - Loading'!U101/100</f>
        <v>9980.01</v>
      </c>
      <c r="W101" s="16">
        <f>$F101*'Lines - Loading'!V101/100</f>
        <v>9980.01</v>
      </c>
      <c r="X101" s="16">
        <f>$F101*'Lines - Loading'!W101/100</f>
        <v>9980.01</v>
      </c>
      <c r="Y101" s="16">
        <f>$F101*'Lines - Loading'!X101/100</f>
        <v>9980.01</v>
      </c>
      <c r="Z101" s="16">
        <f>$F101*'Lines - Loading'!Y101/100</f>
        <v>9980.01</v>
      </c>
      <c r="AA101" s="16">
        <f>$F101*'Lines - Loading'!Z101/100</f>
        <v>9980.01</v>
      </c>
      <c r="AB101" s="16">
        <f>$F101*'Lines - Loading'!AA101/100</f>
        <v>9980.01</v>
      </c>
      <c r="AC101" s="16">
        <f>$F101*'Lines - Loading'!AB101/100</f>
        <v>9980.01</v>
      </c>
      <c r="AD101" s="16">
        <f>$F101*'Lines - Loading'!AC101/100</f>
        <v>9980.01</v>
      </c>
      <c r="AE101" s="16">
        <f>$F101*'Lines - Loading'!AD101/100</f>
        <v>9980.01</v>
      </c>
      <c r="AF101" s="16">
        <f>$F101*'Lines - Loading'!AE101/100</f>
        <v>9980.01</v>
      </c>
      <c r="AG101" s="16">
        <f>$F101*'Lines - Loading'!AF101/100</f>
        <v>9980.01</v>
      </c>
      <c r="AH101" s="16">
        <f>$F101*'Lines - Loading'!AG101/100</f>
        <v>9980.01</v>
      </c>
      <c r="AI101" s="16">
        <f>$F101*'Lines - Loading'!AH101/100</f>
        <v>9980.01</v>
      </c>
      <c r="AJ101" s="16">
        <f>$F101*'Lines - Loading'!AI101/100</f>
        <v>9980.01</v>
      </c>
      <c r="AK101" s="16">
        <f>$F101*'Lines - Loading'!AJ101/100</f>
        <v>9980.01</v>
      </c>
      <c r="AL101" s="16">
        <f>$F101*'Lines - Loading'!AK101/100</f>
        <v>9980.01</v>
      </c>
      <c r="AM101" s="16">
        <f>$F101*'Lines - Loading'!AL101/100</f>
        <v>9980.01</v>
      </c>
      <c r="AN101" s="16">
        <f>$F101*'Lines - Loading'!AM101/100</f>
        <v>9980.01</v>
      </c>
      <c r="AO101" s="16">
        <f>$F101*'Lines - Loading'!AN101/100</f>
        <v>9980.01</v>
      </c>
      <c r="AP101" s="16"/>
      <c r="AQ101" s="16">
        <v>999</v>
      </c>
      <c r="AR101" s="16">
        <v>999</v>
      </c>
      <c r="AS101" s="16">
        <v>999</v>
      </c>
      <c r="AT101" s="16">
        <v>999</v>
      </c>
      <c r="AU101" s="16">
        <v>999</v>
      </c>
      <c r="AV101" s="16">
        <v>999</v>
      </c>
      <c r="AW101" s="16">
        <v>999</v>
      </c>
      <c r="AX101" s="16">
        <v>999</v>
      </c>
      <c r="AY101" s="16">
        <v>999</v>
      </c>
      <c r="AZ101" s="16">
        <v>999</v>
      </c>
      <c r="BA101" s="16">
        <v>999</v>
      </c>
      <c r="BB101" s="16">
        <v>999</v>
      </c>
      <c r="BC101" s="16">
        <v>999</v>
      </c>
      <c r="BD101" s="16">
        <v>999</v>
      </c>
      <c r="BE101" s="16">
        <v>999</v>
      </c>
      <c r="BF101" s="16">
        <v>999</v>
      </c>
      <c r="BG101" s="16"/>
      <c r="BH101" s="16"/>
      <c r="BI101" s="16"/>
      <c r="BJ101" s="16"/>
      <c r="BK101" s="16"/>
    </row>
    <row r="102" spans="4:63" ht="15" customHeight="1" x14ac:dyDescent="0.4">
      <c r="D102" s="2" t="str">
        <f>'Lines - Loading'!D115</f>
        <v>chapelcrossgretna1</v>
      </c>
      <c r="E102" s="11" t="str">
        <f>'Lines - Loading'!E102</f>
        <v>X110</v>
      </c>
      <c r="F102" s="36">
        <v>999</v>
      </c>
      <c r="H102" s="16">
        <f>$F102*'Lines - Loading'!G102/100</f>
        <v>9980.01</v>
      </c>
      <c r="I102" s="16">
        <f>$F102*'Lines - Loading'!H102/100</f>
        <v>9980.01</v>
      </c>
      <c r="J102" s="16">
        <f>$F102*'Lines - Loading'!I102/100</f>
        <v>9980.01</v>
      </c>
      <c r="K102" s="16">
        <f>$F102*'Lines - Loading'!J102/100</f>
        <v>9980.01</v>
      </c>
      <c r="L102" s="16">
        <f>$F102*'Lines - Loading'!K102/100</f>
        <v>9980.01</v>
      </c>
      <c r="M102" s="16">
        <f>$F102*'Lines - Loading'!L102/100</f>
        <v>9980.01</v>
      </c>
      <c r="N102" s="16">
        <f>$F102*'Lines - Loading'!M102/100</f>
        <v>9980.01</v>
      </c>
      <c r="O102" s="16">
        <f>$F102*'Lines - Loading'!N102/100</f>
        <v>9980.01</v>
      </c>
      <c r="P102" s="16">
        <f>$F102*'Lines - Loading'!O102/100</f>
        <v>9980.01</v>
      </c>
      <c r="Q102" s="16">
        <f>$F102*'Lines - Loading'!P102/100</f>
        <v>9980.01</v>
      </c>
      <c r="R102" s="16">
        <f>$F102*'Lines - Loading'!Q102/100</f>
        <v>9980.01</v>
      </c>
      <c r="S102" s="16">
        <f>$F102*'Lines - Loading'!R102/100</f>
        <v>9980.01</v>
      </c>
      <c r="T102" s="16">
        <f>$F102*'Lines - Loading'!S102/100</f>
        <v>9980.01</v>
      </c>
      <c r="U102" s="16">
        <f>$F102*'Lines - Loading'!T102/100</f>
        <v>9980.01</v>
      </c>
      <c r="V102" s="16">
        <f>$F102*'Lines - Loading'!U102/100</f>
        <v>9980.01</v>
      </c>
      <c r="W102" s="16">
        <f>$F102*'Lines - Loading'!V102/100</f>
        <v>9980.01</v>
      </c>
      <c r="X102" s="16">
        <f>$F102*'Lines - Loading'!W102/100</f>
        <v>9980.01</v>
      </c>
      <c r="Y102" s="16">
        <f>$F102*'Lines - Loading'!X102/100</f>
        <v>9980.01</v>
      </c>
      <c r="Z102" s="16">
        <f>$F102*'Lines - Loading'!Y102/100</f>
        <v>9980.01</v>
      </c>
      <c r="AA102" s="16">
        <f>$F102*'Lines - Loading'!Z102/100</f>
        <v>9980.01</v>
      </c>
      <c r="AB102" s="16">
        <f>$F102*'Lines - Loading'!AA102/100</f>
        <v>9980.01</v>
      </c>
      <c r="AC102" s="16">
        <f>$F102*'Lines - Loading'!AB102/100</f>
        <v>9980.01</v>
      </c>
      <c r="AD102" s="16">
        <f>$F102*'Lines - Loading'!AC102/100</f>
        <v>9980.01</v>
      </c>
      <c r="AE102" s="16">
        <f>$F102*'Lines - Loading'!AD102/100</f>
        <v>9980.01</v>
      </c>
      <c r="AF102" s="16">
        <f>$F102*'Lines - Loading'!AE102/100</f>
        <v>9980.01</v>
      </c>
      <c r="AG102" s="16">
        <f>$F102*'Lines - Loading'!AF102/100</f>
        <v>9980.01</v>
      </c>
      <c r="AH102" s="16">
        <f>$F102*'Lines - Loading'!AG102/100</f>
        <v>9980.01</v>
      </c>
      <c r="AI102" s="16">
        <f>$F102*'Lines - Loading'!AH102/100</f>
        <v>9980.01</v>
      </c>
      <c r="AJ102" s="16">
        <f>$F102*'Lines - Loading'!AI102/100</f>
        <v>9980.01</v>
      </c>
      <c r="AK102" s="16">
        <f>$F102*'Lines - Loading'!AJ102/100</f>
        <v>9980.01</v>
      </c>
      <c r="AL102" s="16">
        <f>$F102*'Lines - Loading'!AK102/100</f>
        <v>9980.01</v>
      </c>
      <c r="AM102" s="16">
        <f>$F102*'Lines - Loading'!AL102/100</f>
        <v>9980.01</v>
      </c>
      <c r="AN102" s="16">
        <f>$F102*'Lines - Loading'!AM102/100</f>
        <v>9980.01</v>
      </c>
      <c r="AO102" s="16">
        <f>$F102*'Lines - Loading'!AN102/100</f>
        <v>9980.01</v>
      </c>
      <c r="AP102" s="16"/>
      <c r="AQ102" s="16">
        <v>999</v>
      </c>
      <c r="AR102" s="16">
        <v>999</v>
      </c>
      <c r="AS102" s="16">
        <v>999</v>
      </c>
      <c r="AT102" s="16">
        <v>999</v>
      </c>
      <c r="AU102" s="16">
        <v>999</v>
      </c>
      <c r="AV102" s="16">
        <v>999</v>
      </c>
      <c r="AW102" s="16">
        <v>999</v>
      </c>
      <c r="AX102" s="16">
        <v>999</v>
      </c>
      <c r="AY102" s="16">
        <v>999</v>
      </c>
      <c r="AZ102" s="16">
        <v>999</v>
      </c>
      <c r="BA102" s="16">
        <v>999</v>
      </c>
      <c r="BB102" s="16">
        <v>999</v>
      </c>
      <c r="BC102" s="16">
        <v>999</v>
      </c>
      <c r="BD102" s="16">
        <v>999</v>
      </c>
      <c r="BE102" s="16">
        <v>999</v>
      </c>
      <c r="BF102" s="16">
        <v>999</v>
      </c>
      <c r="BG102" s="16"/>
      <c r="BH102" s="16"/>
      <c r="BI102" s="16"/>
      <c r="BJ102" s="16"/>
      <c r="BK102" s="16"/>
    </row>
    <row r="103" spans="4:63" ht="15" customHeight="1" x14ac:dyDescent="0.4">
      <c r="D103" s="2" t="str">
        <f>'Lines - Loading'!D116</f>
        <v>chapelcrossgretna1</v>
      </c>
      <c r="E103" s="11" t="str">
        <f>'Lines - Loading'!E103</f>
        <v>GRNA 680</v>
      </c>
      <c r="F103" s="36">
        <v>999</v>
      </c>
      <c r="H103" s="16">
        <f>$F103*'Lines - Loading'!G103/100</f>
        <v>9980.01</v>
      </c>
      <c r="I103" s="16">
        <f>$F103*'Lines - Loading'!H103/100</f>
        <v>9980.01</v>
      </c>
      <c r="J103" s="16">
        <f>$F103*'Lines - Loading'!I103/100</f>
        <v>9980.01</v>
      </c>
      <c r="K103" s="16">
        <f>$F103*'Lines - Loading'!J103/100</f>
        <v>9980.01</v>
      </c>
      <c r="L103" s="16">
        <f>$F103*'Lines - Loading'!K103/100</f>
        <v>9980.01</v>
      </c>
      <c r="M103" s="16">
        <f>$F103*'Lines - Loading'!L103/100</f>
        <v>9980.01</v>
      </c>
      <c r="N103" s="16">
        <f>$F103*'Lines - Loading'!M103/100</f>
        <v>9980.01</v>
      </c>
      <c r="O103" s="16">
        <f>$F103*'Lines - Loading'!N103/100</f>
        <v>9980.01</v>
      </c>
      <c r="P103" s="16">
        <f>$F103*'Lines - Loading'!O103/100</f>
        <v>9980.01</v>
      </c>
      <c r="Q103" s="16">
        <f>$F103*'Lines - Loading'!P103/100</f>
        <v>9980.01</v>
      </c>
      <c r="R103" s="16">
        <f>$F103*'Lines - Loading'!Q103/100</f>
        <v>9980.01</v>
      </c>
      <c r="S103" s="16">
        <f>$F103*'Lines - Loading'!R103/100</f>
        <v>9980.01</v>
      </c>
      <c r="T103" s="16">
        <f>$F103*'Lines - Loading'!S103/100</f>
        <v>9980.01</v>
      </c>
      <c r="U103" s="16">
        <f>$F103*'Lines - Loading'!T103/100</f>
        <v>9980.01</v>
      </c>
      <c r="V103" s="16">
        <f>$F103*'Lines - Loading'!U103/100</f>
        <v>9980.01</v>
      </c>
      <c r="W103" s="16">
        <f>$F103*'Lines - Loading'!V103/100</f>
        <v>9980.01</v>
      </c>
      <c r="X103" s="16">
        <f>$F103*'Lines - Loading'!W103/100</f>
        <v>9980.01</v>
      </c>
      <c r="Y103" s="16">
        <f>$F103*'Lines - Loading'!X103/100</f>
        <v>9980.01</v>
      </c>
      <c r="Z103" s="16">
        <f>$F103*'Lines - Loading'!Y103/100</f>
        <v>9980.01</v>
      </c>
      <c r="AA103" s="16">
        <f>$F103*'Lines - Loading'!Z103/100</f>
        <v>9980.01</v>
      </c>
      <c r="AB103" s="16">
        <f>$F103*'Lines - Loading'!AA103/100</f>
        <v>9980.01</v>
      </c>
      <c r="AC103" s="16">
        <f>$F103*'Lines - Loading'!AB103/100</f>
        <v>9980.01</v>
      </c>
      <c r="AD103" s="16">
        <f>$F103*'Lines - Loading'!AC103/100</f>
        <v>9980.01</v>
      </c>
      <c r="AE103" s="16">
        <f>$F103*'Lines - Loading'!AD103/100</f>
        <v>9980.01</v>
      </c>
      <c r="AF103" s="16">
        <f>$F103*'Lines - Loading'!AE103/100</f>
        <v>9980.01</v>
      </c>
      <c r="AG103" s="16">
        <f>$F103*'Lines - Loading'!AF103/100</f>
        <v>9980.01</v>
      </c>
      <c r="AH103" s="16">
        <f>$F103*'Lines - Loading'!AG103/100</f>
        <v>9980.01</v>
      </c>
      <c r="AI103" s="16">
        <f>$F103*'Lines - Loading'!AH103/100</f>
        <v>9980.01</v>
      </c>
      <c r="AJ103" s="16">
        <f>$F103*'Lines - Loading'!AI103/100</f>
        <v>9980.01</v>
      </c>
      <c r="AK103" s="16">
        <f>$F103*'Lines - Loading'!AJ103/100</f>
        <v>9980.01</v>
      </c>
      <c r="AL103" s="16">
        <f>$F103*'Lines - Loading'!AK103/100</f>
        <v>9980.01</v>
      </c>
      <c r="AM103" s="16">
        <f>$F103*'Lines - Loading'!AL103/100</f>
        <v>9980.01</v>
      </c>
      <c r="AN103" s="16">
        <f>$F103*'Lines - Loading'!AM103/100</f>
        <v>9980.01</v>
      </c>
      <c r="AO103" s="16">
        <f>$F103*'Lines - Loading'!AN103/100</f>
        <v>9980.01</v>
      </c>
      <c r="AP103" s="16"/>
      <c r="AQ103" s="16">
        <v>999</v>
      </c>
      <c r="AR103" s="16">
        <v>999</v>
      </c>
      <c r="AS103" s="16">
        <v>999</v>
      </c>
      <c r="AT103" s="16">
        <v>999</v>
      </c>
      <c r="AU103" s="16">
        <v>999</v>
      </c>
      <c r="AV103" s="16">
        <v>999</v>
      </c>
      <c r="AW103" s="16">
        <v>999</v>
      </c>
      <c r="AX103" s="16">
        <v>999</v>
      </c>
      <c r="AY103" s="16">
        <v>999</v>
      </c>
      <c r="AZ103" s="16">
        <v>999</v>
      </c>
      <c r="BA103" s="16">
        <v>999</v>
      </c>
      <c r="BB103" s="16">
        <v>999</v>
      </c>
      <c r="BC103" s="16">
        <v>999</v>
      </c>
      <c r="BD103" s="16">
        <v>999</v>
      </c>
      <c r="BE103" s="16">
        <v>999</v>
      </c>
      <c r="BF103" s="16">
        <v>999</v>
      </c>
      <c r="BG103" s="16"/>
      <c r="BH103" s="16"/>
      <c r="BI103" s="16"/>
      <c r="BJ103" s="16"/>
      <c r="BK103" s="16"/>
    </row>
    <row r="104" spans="4:63" ht="15" customHeight="1" x14ac:dyDescent="0.4">
      <c r="D104" s="2" t="str">
        <f>'Lines - Loading'!D117</f>
        <v>chapelcrossgretna1</v>
      </c>
      <c r="E104" s="11" t="str">
        <f>'Lines - Loading'!E104</f>
        <v>GRNA 680 tx</v>
      </c>
      <c r="F104" s="36">
        <v>999</v>
      </c>
      <c r="H104" s="16">
        <f>$F104*'Lines - Loading'!G104/100</f>
        <v>9980.01</v>
      </c>
      <c r="I104" s="16">
        <f>$F104*'Lines - Loading'!H104/100</f>
        <v>9980.01</v>
      </c>
      <c r="J104" s="16">
        <f>$F104*'Lines - Loading'!I104/100</f>
        <v>9980.01</v>
      </c>
      <c r="K104" s="16">
        <f>$F104*'Lines - Loading'!J104/100</f>
        <v>9980.01</v>
      </c>
      <c r="L104" s="16">
        <f>$F104*'Lines - Loading'!K104/100</f>
        <v>9980.01</v>
      </c>
      <c r="M104" s="16">
        <f>$F104*'Lines - Loading'!L104/100</f>
        <v>9980.01</v>
      </c>
      <c r="N104" s="16">
        <f>$F104*'Lines - Loading'!M104/100</f>
        <v>9980.01</v>
      </c>
      <c r="O104" s="16">
        <f>$F104*'Lines - Loading'!N104/100</f>
        <v>9980.01</v>
      </c>
      <c r="P104" s="16">
        <f>$F104*'Lines - Loading'!O104/100</f>
        <v>9980.01</v>
      </c>
      <c r="Q104" s="16">
        <f>$F104*'Lines - Loading'!P104/100</f>
        <v>9980.01</v>
      </c>
      <c r="R104" s="16">
        <f>$F104*'Lines - Loading'!Q104/100</f>
        <v>9980.01</v>
      </c>
      <c r="S104" s="16">
        <f>$F104*'Lines - Loading'!R104/100</f>
        <v>9980.01</v>
      </c>
      <c r="T104" s="16">
        <f>$F104*'Lines - Loading'!S104/100</f>
        <v>9980.01</v>
      </c>
      <c r="U104" s="16">
        <f>$F104*'Lines - Loading'!T104/100</f>
        <v>9980.01</v>
      </c>
      <c r="V104" s="16">
        <f>$F104*'Lines - Loading'!U104/100</f>
        <v>9980.01</v>
      </c>
      <c r="W104" s="16">
        <f>$F104*'Lines - Loading'!V104/100</f>
        <v>9980.01</v>
      </c>
      <c r="X104" s="16">
        <f>$F104*'Lines - Loading'!W104/100</f>
        <v>9980.01</v>
      </c>
      <c r="Y104" s="16">
        <f>$F104*'Lines - Loading'!X104/100</f>
        <v>9980.01</v>
      </c>
      <c r="Z104" s="16">
        <f>$F104*'Lines - Loading'!Y104/100</f>
        <v>9980.01</v>
      </c>
      <c r="AA104" s="16">
        <f>$F104*'Lines - Loading'!Z104/100</f>
        <v>9980.01</v>
      </c>
      <c r="AB104" s="16">
        <f>$F104*'Lines - Loading'!AA104/100</f>
        <v>9980.01</v>
      </c>
      <c r="AC104" s="16">
        <f>$F104*'Lines - Loading'!AB104/100</f>
        <v>9980.01</v>
      </c>
      <c r="AD104" s="16">
        <f>$F104*'Lines - Loading'!AC104/100</f>
        <v>9980.01</v>
      </c>
      <c r="AE104" s="16">
        <f>$F104*'Lines - Loading'!AD104/100</f>
        <v>9980.01</v>
      </c>
      <c r="AF104" s="16">
        <f>$F104*'Lines - Loading'!AE104/100</f>
        <v>9980.01</v>
      </c>
      <c r="AG104" s="16">
        <f>$F104*'Lines - Loading'!AF104/100</f>
        <v>9980.01</v>
      </c>
      <c r="AH104" s="16">
        <f>$F104*'Lines - Loading'!AG104/100</f>
        <v>9980.01</v>
      </c>
      <c r="AI104" s="16">
        <f>$F104*'Lines - Loading'!AH104/100</f>
        <v>9980.01</v>
      </c>
      <c r="AJ104" s="16">
        <f>$F104*'Lines - Loading'!AI104/100</f>
        <v>9980.01</v>
      </c>
      <c r="AK104" s="16">
        <f>$F104*'Lines - Loading'!AJ104/100</f>
        <v>9980.01</v>
      </c>
      <c r="AL104" s="16">
        <f>$F104*'Lines - Loading'!AK104/100</f>
        <v>9980.01</v>
      </c>
      <c r="AM104" s="16">
        <f>$F104*'Lines - Loading'!AL104/100</f>
        <v>9980.01</v>
      </c>
      <c r="AN104" s="16">
        <f>$F104*'Lines - Loading'!AM104/100</f>
        <v>9980.01</v>
      </c>
      <c r="AO104" s="16">
        <f>$F104*'Lines - Loading'!AN104/100</f>
        <v>9980.01</v>
      </c>
      <c r="AP104" s="16"/>
      <c r="AQ104" s="16">
        <v>999</v>
      </c>
      <c r="AR104" s="16">
        <v>999</v>
      </c>
      <c r="AS104" s="16">
        <v>999</v>
      </c>
      <c r="AT104" s="16">
        <v>999</v>
      </c>
      <c r="AU104" s="16">
        <v>999</v>
      </c>
      <c r="AV104" s="16">
        <v>999</v>
      </c>
      <c r="AW104" s="16">
        <v>999</v>
      </c>
      <c r="AX104" s="16">
        <v>999</v>
      </c>
      <c r="AY104" s="16">
        <v>999</v>
      </c>
      <c r="AZ104" s="16">
        <v>999</v>
      </c>
      <c r="BA104" s="16">
        <v>999</v>
      </c>
      <c r="BB104" s="16">
        <v>999</v>
      </c>
      <c r="BC104" s="16">
        <v>999</v>
      </c>
      <c r="BD104" s="16">
        <v>999</v>
      </c>
      <c r="BE104" s="16">
        <v>999</v>
      </c>
      <c r="BF104" s="16">
        <v>999</v>
      </c>
      <c r="BG104" s="16"/>
      <c r="BH104" s="16"/>
      <c r="BI104" s="16"/>
      <c r="BJ104" s="16"/>
      <c r="BK104" s="16"/>
    </row>
    <row r="105" spans="4:63" ht="15" customHeight="1" x14ac:dyDescent="0.4">
      <c r="D105" s="2" t="str">
        <f>'Lines - Loading'!D118</f>
        <v>chapelcrossgretna1</v>
      </c>
      <c r="E105" s="11" t="str">
        <f>'Lines - Loading'!E105</f>
        <v>SC2</v>
      </c>
      <c r="F105" s="36">
        <v>999</v>
      </c>
      <c r="H105" s="16">
        <f>$F105*'Lines - Loading'!G105/100</f>
        <v>9980.01</v>
      </c>
      <c r="I105" s="16">
        <f>$F105*'Lines - Loading'!H105/100</f>
        <v>9980.01</v>
      </c>
      <c r="J105" s="16">
        <f>$F105*'Lines - Loading'!I105/100</f>
        <v>9980.01</v>
      </c>
      <c r="K105" s="16">
        <f>$F105*'Lines - Loading'!J105/100</f>
        <v>9980.01</v>
      </c>
      <c r="L105" s="16">
        <f>$F105*'Lines - Loading'!K105/100</f>
        <v>9980.01</v>
      </c>
      <c r="M105" s="16">
        <f>$F105*'Lines - Loading'!L105/100</f>
        <v>9980.01</v>
      </c>
      <c r="N105" s="16">
        <f>$F105*'Lines - Loading'!M105/100</f>
        <v>9980.01</v>
      </c>
      <c r="O105" s="16">
        <f>$F105*'Lines - Loading'!N105/100</f>
        <v>9980.01</v>
      </c>
      <c r="P105" s="16">
        <f>$F105*'Lines - Loading'!O105/100</f>
        <v>9980.01</v>
      </c>
      <c r="Q105" s="16">
        <f>$F105*'Lines - Loading'!P105/100</f>
        <v>9980.01</v>
      </c>
      <c r="R105" s="16">
        <f>$F105*'Lines - Loading'!Q105/100</f>
        <v>9980.01</v>
      </c>
      <c r="S105" s="16">
        <f>$F105*'Lines - Loading'!R105/100</f>
        <v>9980.01</v>
      </c>
      <c r="T105" s="16">
        <f>$F105*'Lines - Loading'!S105/100</f>
        <v>9980.01</v>
      </c>
      <c r="U105" s="16">
        <f>$F105*'Lines - Loading'!T105/100</f>
        <v>9980.01</v>
      </c>
      <c r="V105" s="16">
        <f>$F105*'Lines - Loading'!U105/100</f>
        <v>9980.01</v>
      </c>
      <c r="W105" s="16">
        <f>$F105*'Lines - Loading'!V105/100</f>
        <v>9980.01</v>
      </c>
      <c r="X105" s="16">
        <f>$F105*'Lines - Loading'!W105/100</f>
        <v>9980.01</v>
      </c>
      <c r="Y105" s="16">
        <f>$F105*'Lines - Loading'!X105/100</f>
        <v>9980.01</v>
      </c>
      <c r="Z105" s="16">
        <f>$F105*'Lines - Loading'!Y105/100</f>
        <v>9980.01</v>
      </c>
      <c r="AA105" s="16">
        <f>$F105*'Lines - Loading'!Z105/100</f>
        <v>9980.01</v>
      </c>
      <c r="AB105" s="16">
        <f>$F105*'Lines - Loading'!AA105/100</f>
        <v>9980.01</v>
      </c>
      <c r="AC105" s="16">
        <f>$F105*'Lines - Loading'!AB105/100</f>
        <v>9980.01</v>
      </c>
      <c r="AD105" s="16">
        <f>$F105*'Lines - Loading'!AC105/100</f>
        <v>9980.01</v>
      </c>
      <c r="AE105" s="16">
        <f>$F105*'Lines - Loading'!AD105/100</f>
        <v>9980.01</v>
      </c>
      <c r="AF105" s="16">
        <f>$F105*'Lines - Loading'!AE105/100</f>
        <v>9980.01</v>
      </c>
      <c r="AG105" s="16">
        <f>$F105*'Lines - Loading'!AF105/100</f>
        <v>9980.01</v>
      </c>
      <c r="AH105" s="16">
        <f>$F105*'Lines - Loading'!AG105/100</f>
        <v>9980.01</v>
      </c>
      <c r="AI105" s="16">
        <f>$F105*'Lines - Loading'!AH105/100</f>
        <v>9980.01</v>
      </c>
      <c r="AJ105" s="16">
        <f>$F105*'Lines - Loading'!AI105/100</f>
        <v>9980.01</v>
      </c>
      <c r="AK105" s="16">
        <f>$F105*'Lines - Loading'!AJ105/100</f>
        <v>9980.01</v>
      </c>
      <c r="AL105" s="16">
        <f>$F105*'Lines - Loading'!AK105/100</f>
        <v>9980.01</v>
      </c>
      <c r="AM105" s="16">
        <f>$F105*'Lines - Loading'!AL105/100</f>
        <v>9980.01</v>
      </c>
      <c r="AN105" s="16">
        <f>$F105*'Lines - Loading'!AM105/100</f>
        <v>9980.01</v>
      </c>
      <c r="AO105" s="16">
        <f>$F105*'Lines - Loading'!AN105/100</f>
        <v>9980.01</v>
      </c>
      <c r="AP105" s="16"/>
      <c r="AQ105" s="16">
        <v>999</v>
      </c>
      <c r="AR105" s="16">
        <v>999</v>
      </c>
      <c r="AS105" s="16">
        <v>999</v>
      </c>
      <c r="AT105" s="16">
        <v>999</v>
      </c>
      <c r="AU105" s="16">
        <v>999</v>
      </c>
      <c r="AV105" s="16">
        <v>999</v>
      </c>
      <c r="AW105" s="16">
        <v>999</v>
      </c>
      <c r="AX105" s="16">
        <v>999</v>
      </c>
      <c r="AY105" s="16">
        <v>999</v>
      </c>
      <c r="AZ105" s="16">
        <v>999</v>
      </c>
      <c r="BA105" s="16">
        <v>999</v>
      </c>
      <c r="BB105" s="16">
        <v>999</v>
      </c>
      <c r="BC105" s="16">
        <v>999</v>
      </c>
      <c r="BD105" s="16">
        <v>999</v>
      </c>
      <c r="BE105" s="16">
        <v>999</v>
      </c>
      <c r="BF105" s="16">
        <v>999</v>
      </c>
      <c r="BG105" s="16"/>
      <c r="BH105" s="16"/>
      <c r="BI105" s="16"/>
      <c r="BJ105" s="16"/>
      <c r="BK105" s="16"/>
    </row>
    <row r="106" spans="4:63" ht="15" customHeight="1" x14ac:dyDescent="0.4">
      <c r="D106" s="2" t="str">
        <f>'Lines - Loading'!D119</f>
        <v>chapelcrossgretna1</v>
      </c>
      <c r="E106" s="11" t="str">
        <f>'Lines - Loading'!E106</f>
        <v>SC3</v>
      </c>
      <c r="F106" s="36">
        <v>999</v>
      </c>
      <c r="H106" s="16">
        <f>$F106*'Lines - Loading'!G106/100</f>
        <v>9980.01</v>
      </c>
      <c r="I106" s="16">
        <f>$F106*'Lines - Loading'!H106/100</f>
        <v>9980.01</v>
      </c>
      <c r="J106" s="16">
        <f>$F106*'Lines - Loading'!I106/100</f>
        <v>9980.01</v>
      </c>
      <c r="K106" s="16">
        <f>$F106*'Lines - Loading'!J106/100</f>
        <v>9980.01</v>
      </c>
      <c r="L106" s="16">
        <f>$F106*'Lines - Loading'!K106/100</f>
        <v>9980.01</v>
      </c>
      <c r="M106" s="16">
        <f>$F106*'Lines - Loading'!L106/100</f>
        <v>9980.01</v>
      </c>
      <c r="N106" s="16">
        <f>$F106*'Lines - Loading'!M106/100</f>
        <v>9980.01</v>
      </c>
      <c r="O106" s="16">
        <f>$F106*'Lines - Loading'!N106/100</f>
        <v>9980.01</v>
      </c>
      <c r="P106" s="16">
        <f>$F106*'Lines - Loading'!O106/100</f>
        <v>9980.01</v>
      </c>
      <c r="Q106" s="16">
        <f>$F106*'Lines - Loading'!P106/100</f>
        <v>9980.01</v>
      </c>
      <c r="R106" s="16">
        <f>$F106*'Lines - Loading'!Q106/100</f>
        <v>9980.01</v>
      </c>
      <c r="S106" s="16">
        <f>$F106*'Lines - Loading'!R106/100</f>
        <v>9980.01</v>
      </c>
      <c r="T106" s="16">
        <f>$F106*'Lines - Loading'!S106/100</f>
        <v>9980.01</v>
      </c>
      <c r="U106" s="16">
        <f>$F106*'Lines - Loading'!T106/100</f>
        <v>9980.01</v>
      </c>
      <c r="V106" s="16">
        <f>$F106*'Lines - Loading'!U106/100</f>
        <v>9980.01</v>
      </c>
      <c r="W106" s="16">
        <f>$F106*'Lines - Loading'!V106/100</f>
        <v>9980.01</v>
      </c>
      <c r="X106" s="16">
        <f>$F106*'Lines - Loading'!W106/100</f>
        <v>9980.01</v>
      </c>
      <c r="Y106" s="16">
        <f>$F106*'Lines - Loading'!X106/100</f>
        <v>9980.01</v>
      </c>
      <c r="Z106" s="16">
        <f>$F106*'Lines - Loading'!Y106/100</f>
        <v>9980.01</v>
      </c>
      <c r="AA106" s="16">
        <f>$F106*'Lines - Loading'!Z106/100</f>
        <v>9980.01</v>
      </c>
      <c r="AB106" s="16">
        <f>$F106*'Lines - Loading'!AA106/100</f>
        <v>9980.01</v>
      </c>
      <c r="AC106" s="16">
        <f>$F106*'Lines - Loading'!AB106/100</f>
        <v>9980.01</v>
      </c>
      <c r="AD106" s="16">
        <f>$F106*'Lines - Loading'!AC106/100</f>
        <v>9980.01</v>
      </c>
      <c r="AE106" s="16">
        <f>$F106*'Lines - Loading'!AD106/100</f>
        <v>9980.01</v>
      </c>
      <c r="AF106" s="16">
        <f>$F106*'Lines - Loading'!AE106/100</f>
        <v>9980.01</v>
      </c>
      <c r="AG106" s="16">
        <f>$F106*'Lines - Loading'!AF106/100</f>
        <v>9980.01</v>
      </c>
      <c r="AH106" s="16">
        <f>$F106*'Lines - Loading'!AG106/100</f>
        <v>9980.01</v>
      </c>
      <c r="AI106" s="16">
        <f>$F106*'Lines - Loading'!AH106/100</f>
        <v>9980.01</v>
      </c>
      <c r="AJ106" s="16">
        <f>$F106*'Lines - Loading'!AI106/100</f>
        <v>9980.01</v>
      </c>
      <c r="AK106" s="16">
        <f>$F106*'Lines - Loading'!AJ106/100</f>
        <v>9980.01</v>
      </c>
      <c r="AL106" s="16">
        <f>$F106*'Lines - Loading'!AK106/100</f>
        <v>9980.01</v>
      </c>
      <c r="AM106" s="16">
        <f>$F106*'Lines - Loading'!AL106/100</f>
        <v>9980.01</v>
      </c>
      <c r="AN106" s="16">
        <f>$F106*'Lines - Loading'!AM106/100</f>
        <v>9980.01</v>
      </c>
      <c r="AO106" s="16">
        <f>$F106*'Lines - Loading'!AN106/100</f>
        <v>9980.01</v>
      </c>
      <c r="AP106" s="16"/>
      <c r="AQ106" s="16">
        <v>999</v>
      </c>
      <c r="AR106" s="16">
        <v>999</v>
      </c>
      <c r="AS106" s="16">
        <v>999</v>
      </c>
      <c r="AT106" s="16">
        <v>999</v>
      </c>
      <c r="AU106" s="16">
        <v>999</v>
      </c>
      <c r="AV106" s="16">
        <v>999</v>
      </c>
      <c r="AW106" s="16">
        <v>999</v>
      </c>
      <c r="AX106" s="16">
        <v>999</v>
      </c>
      <c r="AY106" s="16">
        <v>999</v>
      </c>
      <c r="AZ106" s="16">
        <v>999</v>
      </c>
      <c r="BA106" s="16">
        <v>999</v>
      </c>
      <c r="BB106" s="16">
        <v>999</v>
      </c>
      <c r="BC106" s="16">
        <v>999</v>
      </c>
      <c r="BD106" s="16">
        <v>999</v>
      </c>
      <c r="BE106" s="16">
        <v>999</v>
      </c>
      <c r="BF106" s="16">
        <v>999</v>
      </c>
      <c r="BG106" s="16"/>
      <c r="BH106" s="16"/>
      <c r="BI106" s="16"/>
      <c r="BJ106" s="16"/>
      <c r="BK106" s="16"/>
    </row>
    <row r="107" spans="4:63" ht="15" customHeight="1" x14ac:dyDescent="0.4">
      <c r="D107" s="2" t="str">
        <f>'Lines - Loading'!D120</f>
        <v>chapelcrossgretna1</v>
      </c>
      <c r="E107" s="11" t="str">
        <f>'Lines - Loading'!E107</f>
        <v>SC4</v>
      </c>
      <c r="F107" s="36">
        <v>999</v>
      </c>
      <c r="H107" s="16">
        <f>$F107*'Lines - Loading'!G107/100</f>
        <v>9980.01</v>
      </c>
      <c r="I107" s="16">
        <f>$F107*'Lines - Loading'!H107/100</f>
        <v>9980.01</v>
      </c>
      <c r="J107" s="16">
        <f>$F107*'Lines - Loading'!I107/100</f>
        <v>9980.01</v>
      </c>
      <c r="K107" s="16">
        <f>$F107*'Lines - Loading'!J107/100</f>
        <v>9980.01</v>
      </c>
      <c r="L107" s="16">
        <f>$F107*'Lines - Loading'!K107/100</f>
        <v>9980.01</v>
      </c>
      <c r="M107" s="16">
        <f>$F107*'Lines - Loading'!L107/100</f>
        <v>9980.01</v>
      </c>
      <c r="N107" s="16">
        <f>$F107*'Lines - Loading'!M107/100</f>
        <v>9980.01</v>
      </c>
      <c r="O107" s="16">
        <f>$F107*'Lines - Loading'!N107/100</f>
        <v>9980.01</v>
      </c>
      <c r="P107" s="16">
        <f>$F107*'Lines - Loading'!O107/100</f>
        <v>9980.01</v>
      </c>
      <c r="Q107" s="16">
        <f>$F107*'Lines - Loading'!P107/100</f>
        <v>9980.01</v>
      </c>
      <c r="R107" s="16">
        <f>$F107*'Lines - Loading'!Q107/100</f>
        <v>9980.01</v>
      </c>
      <c r="S107" s="16">
        <f>$F107*'Lines - Loading'!R107/100</f>
        <v>9980.01</v>
      </c>
      <c r="T107" s="16">
        <f>$F107*'Lines - Loading'!S107/100</f>
        <v>9980.01</v>
      </c>
      <c r="U107" s="16">
        <f>$F107*'Lines - Loading'!T107/100</f>
        <v>9980.01</v>
      </c>
      <c r="V107" s="16">
        <f>$F107*'Lines - Loading'!U107/100</f>
        <v>9980.01</v>
      </c>
      <c r="W107" s="16">
        <f>$F107*'Lines - Loading'!V107/100</f>
        <v>9980.01</v>
      </c>
      <c r="X107" s="16">
        <f>$F107*'Lines - Loading'!W107/100</f>
        <v>9980.01</v>
      </c>
      <c r="Y107" s="16">
        <f>$F107*'Lines - Loading'!X107/100</f>
        <v>9980.01</v>
      </c>
      <c r="Z107" s="16">
        <f>$F107*'Lines - Loading'!Y107/100</f>
        <v>9980.01</v>
      </c>
      <c r="AA107" s="16">
        <f>$F107*'Lines - Loading'!Z107/100</f>
        <v>9980.01</v>
      </c>
      <c r="AB107" s="16">
        <f>$F107*'Lines - Loading'!AA107/100</f>
        <v>9980.01</v>
      </c>
      <c r="AC107" s="16">
        <f>$F107*'Lines - Loading'!AB107/100</f>
        <v>9980.01</v>
      </c>
      <c r="AD107" s="16">
        <f>$F107*'Lines - Loading'!AC107/100</f>
        <v>9980.01</v>
      </c>
      <c r="AE107" s="16">
        <f>$F107*'Lines - Loading'!AD107/100</f>
        <v>9980.01</v>
      </c>
      <c r="AF107" s="16">
        <f>$F107*'Lines - Loading'!AE107/100</f>
        <v>9980.01</v>
      </c>
      <c r="AG107" s="16">
        <f>$F107*'Lines - Loading'!AF107/100</f>
        <v>9980.01</v>
      </c>
      <c r="AH107" s="16">
        <f>$F107*'Lines - Loading'!AG107/100</f>
        <v>9980.01</v>
      </c>
      <c r="AI107" s="16">
        <f>$F107*'Lines - Loading'!AH107/100</f>
        <v>9980.01</v>
      </c>
      <c r="AJ107" s="16">
        <f>$F107*'Lines - Loading'!AI107/100</f>
        <v>9980.01</v>
      </c>
      <c r="AK107" s="16">
        <f>$F107*'Lines - Loading'!AJ107/100</f>
        <v>9980.01</v>
      </c>
      <c r="AL107" s="16">
        <f>$F107*'Lines - Loading'!AK107/100</f>
        <v>9980.01</v>
      </c>
      <c r="AM107" s="16">
        <f>$F107*'Lines - Loading'!AL107/100</f>
        <v>9980.01</v>
      </c>
      <c r="AN107" s="16">
        <f>$F107*'Lines - Loading'!AM107/100</f>
        <v>9980.01</v>
      </c>
      <c r="AO107" s="16">
        <f>$F107*'Lines - Loading'!AN107/100</f>
        <v>9980.01</v>
      </c>
      <c r="AP107" s="16"/>
      <c r="AQ107" s="16">
        <v>999</v>
      </c>
      <c r="AR107" s="16">
        <v>999</v>
      </c>
      <c r="AS107" s="16">
        <v>999</v>
      </c>
      <c r="AT107" s="16">
        <v>999</v>
      </c>
      <c r="AU107" s="16">
        <v>999</v>
      </c>
      <c r="AV107" s="16">
        <v>999</v>
      </c>
      <c r="AW107" s="16">
        <v>999</v>
      </c>
      <c r="AX107" s="16">
        <v>999</v>
      </c>
      <c r="AY107" s="16">
        <v>999</v>
      </c>
      <c r="AZ107" s="16">
        <v>999</v>
      </c>
      <c r="BA107" s="16">
        <v>999</v>
      </c>
      <c r="BB107" s="16">
        <v>999</v>
      </c>
      <c r="BC107" s="16">
        <v>999</v>
      </c>
      <c r="BD107" s="16">
        <v>999</v>
      </c>
      <c r="BE107" s="16">
        <v>999</v>
      </c>
      <c r="BF107" s="16">
        <v>999</v>
      </c>
      <c r="BG107" s="16"/>
      <c r="BH107" s="16"/>
      <c r="BI107" s="16"/>
      <c r="BJ107" s="16"/>
      <c r="BK107" s="16"/>
    </row>
    <row r="108" spans="4:63" ht="15" customHeight="1" x14ac:dyDescent="0.4">
      <c r="D108" s="2" t="str">
        <f>'Lines - Loading'!D121</f>
        <v>chapelcrossgretna1</v>
      </c>
      <c r="E108" s="11" t="str">
        <f>'Lines - Loading'!E108</f>
        <v>SC5</v>
      </c>
      <c r="F108" s="36">
        <v>999</v>
      </c>
      <c r="H108" s="16">
        <f>$F108*'Lines - Loading'!G108/100</f>
        <v>9980.01</v>
      </c>
      <c r="I108" s="16">
        <f>$F108*'Lines - Loading'!H108/100</f>
        <v>9980.01</v>
      </c>
      <c r="J108" s="16">
        <f>$F108*'Lines - Loading'!I108/100</f>
        <v>9980.01</v>
      </c>
      <c r="K108" s="16">
        <f>$F108*'Lines - Loading'!J108/100</f>
        <v>9980.01</v>
      </c>
      <c r="L108" s="16">
        <f>$F108*'Lines - Loading'!K108/100</f>
        <v>9980.01</v>
      </c>
      <c r="M108" s="16">
        <f>$F108*'Lines - Loading'!L108/100</f>
        <v>9980.01</v>
      </c>
      <c r="N108" s="16">
        <f>$F108*'Lines - Loading'!M108/100</f>
        <v>9980.01</v>
      </c>
      <c r="O108" s="16">
        <f>$F108*'Lines - Loading'!N108/100</f>
        <v>9980.01</v>
      </c>
      <c r="P108" s="16">
        <f>$F108*'Lines - Loading'!O108/100</f>
        <v>9980.01</v>
      </c>
      <c r="Q108" s="16">
        <f>$F108*'Lines - Loading'!P108/100</f>
        <v>9980.01</v>
      </c>
      <c r="R108" s="16">
        <f>$F108*'Lines - Loading'!Q108/100</f>
        <v>9980.01</v>
      </c>
      <c r="S108" s="16">
        <f>$F108*'Lines - Loading'!R108/100</f>
        <v>9980.01</v>
      </c>
      <c r="T108" s="16">
        <f>$F108*'Lines - Loading'!S108/100</f>
        <v>9980.01</v>
      </c>
      <c r="U108" s="16">
        <f>$F108*'Lines - Loading'!T108/100</f>
        <v>9980.01</v>
      </c>
      <c r="V108" s="16">
        <f>$F108*'Lines - Loading'!U108/100</f>
        <v>9980.01</v>
      </c>
      <c r="W108" s="16">
        <f>$F108*'Lines - Loading'!V108/100</f>
        <v>9980.01</v>
      </c>
      <c r="X108" s="16">
        <f>$F108*'Lines - Loading'!W108/100</f>
        <v>9980.01</v>
      </c>
      <c r="Y108" s="16">
        <f>$F108*'Lines - Loading'!X108/100</f>
        <v>9980.01</v>
      </c>
      <c r="Z108" s="16">
        <f>$F108*'Lines - Loading'!Y108/100</f>
        <v>9980.01</v>
      </c>
      <c r="AA108" s="16">
        <f>$F108*'Lines - Loading'!Z108/100</f>
        <v>9980.01</v>
      </c>
      <c r="AB108" s="16">
        <f>$F108*'Lines - Loading'!AA108/100</f>
        <v>9980.01</v>
      </c>
      <c r="AC108" s="16">
        <f>$F108*'Lines - Loading'!AB108/100</f>
        <v>9980.01</v>
      </c>
      <c r="AD108" s="16">
        <f>$F108*'Lines - Loading'!AC108/100</f>
        <v>9980.01</v>
      </c>
      <c r="AE108" s="16">
        <f>$F108*'Lines - Loading'!AD108/100</f>
        <v>9980.01</v>
      </c>
      <c r="AF108" s="16">
        <f>$F108*'Lines - Loading'!AE108/100</f>
        <v>9980.01</v>
      </c>
      <c r="AG108" s="16">
        <f>$F108*'Lines - Loading'!AF108/100</f>
        <v>9980.01</v>
      </c>
      <c r="AH108" s="16">
        <f>$F108*'Lines - Loading'!AG108/100</f>
        <v>9980.01</v>
      </c>
      <c r="AI108" s="16">
        <f>$F108*'Lines - Loading'!AH108/100</f>
        <v>9980.01</v>
      </c>
      <c r="AJ108" s="16">
        <f>$F108*'Lines - Loading'!AI108/100</f>
        <v>9980.01</v>
      </c>
      <c r="AK108" s="16">
        <f>$F108*'Lines - Loading'!AJ108/100</f>
        <v>9980.01</v>
      </c>
      <c r="AL108" s="16">
        <f>$F108*'Lines - Loading'!AK108/100</f>
        <v>9980.01</v>
      </c>
      <c r="AM108" s="16">
        <f>$F108*'Lines - Loading'!AL108/100</f>
        <v>9980.01</v>
      </c>
      <c r="AN108" s="16">
        <f>$F108*'Lines - Loading'!AM108/100</f>
        <v>9980.01</v>
      </c>
      <c r="AO108" s="16">
        <f>$F108*'Lines - Loading'!AN108/100</f>
        <v>9980.01</v>
      </c>
      <c r="AP108" s="16"/>
      <c r="AQ108" s="16">
        <v>999</v>
      </c>
      <c r="AR108" s="16">
        <v>999</v>
      </c>
      <c r="AS108" s="16">
        <v>999</v>
      </c>
      <c r="AT108" s="16">
        <v>999</v>
      </c>
      <c r="AU108" s="16">
        <v>999</v>
      </c>
      <c r="AV108" s="16">
        <v>999</v>
      </c>
      <c r="AW108" s="16">
        <v>999</v>
      </c>
      <c r="AX108" s="16">
        <v>999</v>
      </c>
      <c r="AY108" s="16">
        <v>999</v>
      </c>
      <c r="AZ108" s="16">
        <v>999</v>
      </c>
      <c r="BA108" s="16">
        <v>999</v>
      </c>
      <c r="BB108" s="16">
        <v>999</v>
      </c>
      <c r="BC108" s="16">
        <v>999</v>
      </c>
      <c r="BD108" s="16">
        <v>999</v>
      </c>
      <c r="BE108" s="16">
        <v>999</v>
      </c>
      <c r="BF108" s="16">
        <v>999</v>
      </c>
      <c r="BG108" s="16"/>
      <c r="BH108" s="16"/>
      <c r="BI108" s="16"/>
      <c r="BJ108" s="16"/>
      <c r="BK108" s="16"/>
    </row>
    <row r="109" spans="4:63" ht="15" customHeight="1" x14ac:dyDescent="0.4">
      <c r="D109" s="2" t="str">
        <f>'Lines - Loading'!D122</f>
        <v>chapelcrossgretna1</v>
      </c>
      <c r="E109" s="11" t="str">
        <f>'Lines - Loading'!E109</f>
        <v>SC6</v>
      </c>
      <c r="F109" s="36">
        <v>999</v>
      </c>
      <c r="H109" s="16">
        <f>$F109*'Lines - Loading'!G109/100</f>
        <v>9980.01</v>
      </c>
      <c r="I109" s="16">
        <f>$F109*'Lines - Loading'!H109/100</f>
        <v>9980.01</v>
      </c>
      <c r="J109" s="16">
        <f>$F109*'Lines - Loading'!I109/100</f>
        <v>9980.01</v>
      </c>
      <c r="K109" s="16">
        <f>$F109*'Lines - Loading'!J109/100</f>
        <v>9980.01</v>
      </c>
      <c r="L109" s="16">
        <f>$F109*'Lines - Loading'!K109/100</f>
        <v>9980.01</v>
      </c>
      <c r="M109" s="16">
        <f>$F109*'Lines - Loading'!L109/100</f>
        <v>9980.01</v>
      </c>
      <c r="N109" s="16">
        <f>$F109*'Lines - Loading'!M109/100</f>
        <v>9980.01</v>
      </c>
      <c r="O109" s="16">
        <f>$F109*'Lines - Loading'!N109/100</f>
        <v>9980.01</v>
      </c>
      <c r="P109" s="16">
        <f>$F109*'Lines - Loading'!O109/100</f>
        <v>9980.01</v>
      </c>
      <c r="Q109" s="16">
        <f>$F109*'Lines - Loading'!P109/100</f>
        <v>9980.01</v>
      </c>
      <c r="R109" s="16">
        <f>$F109*'Lines - Loading'!Q109/100</f>
        <v>9980.01</v>
      </c>
      <c r="S109" s="16">
        <f>$F109*'Lines - Loading'!R109/100</f>
        <v>9980.01</v>
      </c>
      <c r="T109" s="16">
        <f>$F109*'Lines - Loading'!S109/100</f>
        <v>9980.01</v>
      </c>
      <c r="U109" s="16">
        <f>$F109*'Lines - Loading'!T109/100</f>
        <v>9980.01</v>
      </c>
      <c r="V109" s="16">
        <f>$F109*'Lines - Loading'!U109/100</f>
        <v>9980.01</v>
      </c>
      <c r="W109" s="16">
        <f>$F109*'Lines - Loading'!V109/100</f>
        <v>9980.01</v>
      </c>
      <c r="X109" s="16">
        <f>$F109*'Lines - Loading'!W109/100</f>
        <v>9980.01</v>
      </c>
      <c r="Y109" s="16">
        <f>$F109*'Lines - Loading'!X109/100</f>
        <v>9980.01</v>
      </c>
      <c r="Z109" s="16">
        <f>$F109*'Lines - Loading'!Y109/100</f>
        <v>9980.01</v>
      </c>
      <c r="AA109" s="16">
        <f>$F109*'Lines - Loading'!Z109/100</f>
        <v>9980.01</v>
      </c>
      <c r="AB109" s="16">
        <f>$F109*'Lines - Loading'!AA109/100</f>
        <v>9980.01</v>
      </c>
      <c r="AC109" s="16">
        <f>$F109*'Lines - Loading'!AB109/100</f>
        <v>9980.01</v>
      </c>
      <c r="AD109" s="16">
        <f>$F109*'Lines - Loading'!AC109/100</f>
        <v>9980.01</v>
      </c>
      <c r="AE109" s="16">
        <f>$F109*'Lines - Loading'!AD109/100</f>
        <v>9980.01</v>
      </c>
      <c r="AF109" s="16">
        <f>$F109*'Lines - Loading'!AE109/100</f>
        <v>9980.01</v>
      </c>
      <c r="AG109" s="16">
        <f>$F109*'Lines - Loading'!AF109/100</f>
        <v>9980.01</v>
      </c>
      <c r="AH109" s="16">
        <f>$F109*'Lines - Loading'!AG109/100</f>
        <v>9980.01</v>
      </c>
      <c r="AI109" s="16">
        <f>$F109*'Lines - Loading'!AH109/100</f>
        <v>9980.01</v>
      </c>
      <c r="AJ109" s="16">
        <f>$F109*'Lines - Loading'!AI109/100</f>
        <v>9980.01</v>
      </c>
      <c r="AK109" s="16">
        <f>$F109*'Lines - Loading'!AJ109/100</f>
        <v>9980.01</v>
      </c>
      <c r="AL109" s="16">
        <f>$F109*'Lines - Loading'!AK109/100</f>
        <v>9980.01</v>
      </c>
      <c r="AM109" s="16">
        <f>$F109*'Lines - Loading'!AL109/100</f>
        <v>9980.01</v>
      </c>
      <c r="AN109" s="16">
        <f>$F109*'Lines - Loading'!AM109/100</f>
        <v>9980.01</v>
      </c>
      <c r="AO109" s="16">
        <f>$F109*'Lines - Loading'!AN109/100</f>
        <v>9980.01</v>
      </c>
      <c r="AP109" s="16"/>
      <c r="AQ109" s="16">
        <v>999</v>
      </c>
      <c r="AR109" s="16">
        <v>999</v>
      </c>
      <c r="AS109" s="16">
        <v>999</v>
      </c>
      <c r="AT109" s="16">
        <v>999</v>
      </c>
      <c r="AU109" s="16">
        <v>999</v>
      </c>
      <c r="AV109" s="16">
        <v>999</v>
      </c>
      <c r="AW109" s="16">
        <v>999</v>
      </c>
      <c r="AX109" s="16">
        <v>999</v>
      </c>
      <c r="AY109" s="16">
        <v>999</v>
      </c>
      <c r="AZ109" s="16">
        <v>999</v>
      </c>
      <c r="BA109" s="16">
        <v>999</v>
      </c>
      <c r="BB109" s="16">
        <v>999</v>
      </c>
      <c r="BC109" s="16">
        <v>999</v>
      </c>
      <c r="BD109" s="16">
        <v>999</v>
      </c>
      <c r="BE109" s="16">
        <v>999</v>
      </c>
      <c r="BF109" s="16">
        <v>999</v>
      </c>
      <c r="BG109" s="16"/>
      <c r="BH109" s="16"/>
      <c r="BI109" s="16"/>
      <c r="BJ109" s="16"/>
      <c r="BK109" s="16"/>
    </row>
    <row r="110" spans="4:63" ht="15" customHeight="1" x14ac:dyDescent="0.4">
      <c r="D110" s="2" t="str">
        <f>'Lines - Loading'!D123</f>
        <v>chapelcrossgretna1</v>
      </c>
      <c r="E110" s="11" t="str">
        <f>'Lines - Loading'!E110</f>
        <v>SC7</v>
      </c>
      <c r="F110" s="36">
        <v>999</v>
      </c>
      <c r="H110" s="16">
        <f>$F110*'Lines - Loading'!G110/100</f>
        <v>9980.01</v>
      </c>
      <c r="I110" s="16">
        <f>$F110*'Lines - Loading'!H110/100</f>
        <v>9980.01</v>
      </c>
      <c r="J110" s="16">
        <f>$F110*'Lines - Loading'!I110/100</f>
        <v>9980.01</v>
      </c>
      <c r="K110" s="16">
        <f>$F110*'Lines - Loading'!J110/100</f>
        <v>9980.01</v>
      </c>
      <c r="L110" s="16">
        <f>$F110*'Lines - Loading'!K110/100</f>
        <v>9980.01</v>
      </c>
      <c r="M110" s="16">
        <f>$F110*'Lines - Loading'!L110/100</f>
        <v>9980.01</v>
      </c>
      <c r="N110" s="16">
        <f>$F110*'Lines - Loading'!M110/100</f>
        <v>9980.01</v>
      </c>
      <c r="O110" s="16">
        <f>$F110*'Lines - Loading'!N110/100</f>
        <v>9980.01</v>
      </c>
      <c r="P110" s="16">
        <f>$F110*'Lines - Loading'!O110/100</f>
        <v>9980.01</v>
      </c>
      <c r="Q110" s="16">
        <f>$F110*'Lines - Loading'!P110/100</f>
        <v>9980.01</v>
      </c>
      <c r="R110" s="16">
        <f>$F110*'Lines - Loading'!Q110/100</f>
        <v>9980.01</v>
      </c>
      <c r="S110" s="16">
        <f>$F110*'Lines - Loading'!R110/100</f>
        <v>9980.01</v>
      </c>
      <c r="T110" s="16">
        <f>$F110*'Lines - Loading'!S110/100</f>
        <v>9980.01</v>
      </c>
      <c r="U110" s="16">
        <f>$F110*'Lines - Loading'!T110/100</f>
        <v>9980.01</v>
      </c>
      <c r="V110" s="16">
        <f>$F110*'Lines - Loading'!U110/100</f>
        <v>9980.01</v>
      </c>
      <c r="W110" s="16">
        <f>$F110*'Lines - Loading'!V110/100</f>
        <v>9980.01</v>
      </c>
      <c r="X110" s="16">
        <f>$F110*'Lines - Loading'!W110/100</f>
        <v>9980.01</v>
      </c>
      <c r="Y110" s="16">
        <f>$F110*'Lines - Loading'!X110/100</f>
        <v>9980.01</v>
      </c>
      <c r="Z110" s="16">
        <f>$F110*'Lines - Loading'!Y110/100</f>
        <v>9980.01</v>
      </c>
      <c r="AA110" s="16">
        <f>$F110*'Lines - Loading'!Z110/100</f>
        <v>9980.01</v>
      </c>
      <c r="AB110" s="16">
        <f>$F110*'Lines - Loading'!AA110/100</f>
        <v>9980.01</v>
      </c>
      <c r="AC110" s="16">
        <f>$F110*'Lines - Loading'!AB110/100</f>
        <v>9980.01</v>
      </c>
      <c r="AD110" s="16">
        <f>$F110*'Lines - Loading'!AC110/100</f>
        <v>9980.01</v>
      </c>
      <c r="AE110" s="16">
        <f>$F110*'Lines - Loading'!AD110/100</f>
        <v>9980.01</v>
      </c>
      <c r="AF110" s="16">
        <f>$F110*'Lines - Loading'!AE110/100</f>
        <v>9980.01</v>
      </c>
      <c r="AG110" s="16">
        <f>$F110*'Lines - Loading'!AF110/100</f>
        <v>9980.01</v>
      </c>
      <c r="AH110" s="16">
        <f>$F110*'Lines - Loading'!AG110/100</f>
        <v>9980.01</v>
      </c>
      <c r="AI110" s="16">
        <f>$F110*'Lines - Loading'!AH110/100</f>
        <v>9980.01</v>
      </c>
      <c r="AJ110" s="16">
        <f>$F110*'Lines - Loading'!AI110/100</f>
        <v>9980.01</v>
      </c>
      <c r="AK110" s="16">
        <f>$F110*'Lines - Loading'!AJ110/100</f>
        <v>9980.01</v>
      </c>
      <c r="AL110" s="16">
        <f>$F110*'Lines - Loading'!AK110/100</f>
        <v>9980.01</v>
      </c>
      <c r="AM110" s="16">
        <f>$F110*'Lines - Loading'!AL110/100</f>
        <v>9980.01</v>
      </c>
      <c r="AN110" s="16">
        <f>$F110*'Lines - Loading'!AM110/100</f>
        <v>9980.01</v>
      </c>
      <c r="AO110" s="16">
        <f>$F110*'Lines - Loading'!AN110/100</f>
        <v>9980.01</v>
      </c>
      <c r="AP110" s="16"/>
      <c r="AQ110" s="16">
        <v>999</v>
      </c>
      <c r="AR110" s="16">
        <v>999</v>
      </c>
      <c r="AS110" s="16">
        <v>999</v>
      </c>
      <c r="AT110" s="16">
        <v>999</v>
      </c>
      <c r="AU110" s="16">
        <v>999</v>
      </c>
      <c r="AV110" s="16">
        <v>999</v>
      </c>
      <c r="AW110" s="16">
        <v>999</v>
      </c>
      <c r="AX110" s="16">
        <v>999</v>
      </c>
      <c r="AY110" s="16">
        <v>999</v>
      </c>
      <c r="AZ110" s="16">
        <v>999</v>
      </c>
      <c r="BA110" s="16">
        <v>999</v>
      </c>
      <c r="BB110" s="16">
        <v>999</v>
      </c>
      <c r="BC110" s="16">
        <v>999</v>
      </c>
      <c r="BD110" s="16">
        <v>999</v>
      </c>
      <c r="BE110" s="16">
        <v>999</v>
      </c>
      <c r="BF110" s="16">
        <v>999</v>
      </c>
      <c r="BG110" s="16"/>
      <c r="BH110" s="16"/>
      <c r="BI110" s="16"/>
      <c r="BJ110" s="16"/>
      <c r="BK110" s="16"/>
    </row>
    <row r="111" spans="4:63" ht="15" customHeight="1" x14ac:dyDescent="0.4">
      <c r="D111" s="2" t="str">
        <f>'Lines - Loading'!D124</f>
        <v>chapelcrossgretna1</v>
      </c>
      <c r="E111" s="11" t="str">
        <f>'Lines - Loading'!E111</f>
        <v>SC8</v>
      </c>
      <c r="F111" s="36">
        <v>999</v>
      </c>
      <c r="H111" s="16">
        <f>$F111*'Lines - Loading'!G111/100</f>
        <v>9980.01</v>
      </c>
      <c r="I111" s="16">
        <f>$F111*'Lines - Loading'!H111/100</f>
        <v>9980.01</v>
      </c>
      <c r="J111" s="16">
        <f>$F111*'Lines - Loading'!I111/100</f>
        <v>9980.01</v>
      </c>
      <c r="K111" s="16">
        <f>$F111*'Lines - Loading'!J111/100</f>
        <v>9980.01</v>
      </c>
      <c r="L111" s="16">
        <f>$F111*'Lines - Loading'!K111/100</f>
        <v>9980.01</v>
      </c>
      <c r="M111" s="16">
        <f>$F111*'Lines - Loading'!L111/100</f>
        <v>9980.01</v>
      </c>
      <c r="N111" s="16">
        <f>$F111*'Lines - Loading'!M111/100</f>
        <v>9980.01</v>
      </c>
      <c r="O111" s="16">
        <f>$F111*'Lines - Loading'!N111/100</f>
        <v>9980.01</v>
      </c>
      <c r="P111" s="16">
        <f>$F111*'Lines - Loading'!O111/100</f>
        <v>9980.01</v>
      </c>
      <c r="Q111" s="16">
        <f>$F111*'Lines - Loading'!P111/100</f>
        <v>9980.01</v>
      </c>
      <c r="R111" s="16">
        <f>$F111*'Lines - Loading'!Q111/100</f>
        <v>9980.01</v>
      </c>
      <c r="S111" s="16">
        <f>$F111*'Lines - Loading'!R111/100</f>
        <v>9980.01</v>
      </c>
      <c r="T111" s="16">
        <f>$F111*'Lines - Loading'!S111/100</f>
        <v>9980.01</v>
      </c>
      <c r="U111" s="16">
        <f>$F111*'Lines - Loading'!T111/100</f>
        <v>9980.01</v>
      </c>
      <c r="V111" s="16">
        <f>$F111*'Lines - Loading'!U111/100</f>
        <v>9980.01</v>
      </c>
      <c r="W111" s="16">
        <f>$F111*'Lines - Loading'!V111/100</f>
        <v>9980.01</v>
      </c>
      <c r="X111" s="16">
        <f>$F111*'Lines - Loading'!W111/100</f>
        <v>9980.01</v>
      </c>
      <c r="Y111" s="16">
        <f>$F111*'Lines - Loading'!X111/100</f>
        <v>9980.01</v>
      </c>
      <c r="Z111" s="16">
        <f>$F111*'Lines - Loading'!Y111/100</f>
        <v>9980.01</v>
      </c>
      <c r="AA111" s="16">
        <f>$F111*'Lines - Loading'!Z111/100</f>
        <v>9980.01</v>
      </c>
      <c r="AB111" s="16">
        <f>$F111*'Lines - Loading'!AA111/100</f>
        <v>9980.01</v>
      </c>
      <c r="AC111" s="16">
        <f>$F111*'Lines - Loading'!AB111/100</f>
        <v>9980.01</v>
      </c>
      <c r="AD111" s="16">
        <f>$F111*'Lines - Loading'!AC111/100</f>
        <v>9980.01</v>
      </c>
      <c r="AE111" s="16">
        <f>$F111*'Lines - Loading'!AD111/100</f>
        <v>9980.01</v>
      </c>
      <c r="AF111" s="16">
        <f>$F111*'Lines - Loading'!AE111/100</f>
        <v>9980.01</v>
      </c>
      <c r="AG111" s="16">
        <f>$F111*'Lines - Loading'!AF111/100</f>
        <v>9980.01</v>
      </c>
      <c r="AH111" s="16">
        <f>$F111*'Lines - Loading'!AG111/100</f>
        <v>9980.01</v>
      </c>
      <c r="AI111" s="16">
        <f>$F111*'Lines - Loading'!AH111/100</f>
        <v>9980.01</v>
      </c>
      <c r="AJ111" s="16">
        <f>$F111*'Lines - Loading'!AI111/100</f>
        <v>9980.01</v>
      </c>
      <c r="AK111" s="16">
        <f>$F111*'Lines - Loading'!AJ111/100</f>
        <v>9980.01</v>
      </c>
      <c r="AL111" s="16">
        <f>$F111*'Lines - Loading'!AK111/100</f>
        <v>9980.01</v>
      </c>
      <c r="AM111" s="16">
        <f>$F111*'Lines - Loading'!AL111/100</f>
        <v>9980.01</v>
      </c>
      <c r="AN111" s="16">
        <f>$F111*'Lines - Loading'!AM111/100</f>
        <v>9980.01</v>
      </c>
      <c r="AO111" s="16">
        <f>$F111*'Lines - Loading'!AN111/100</f>
        <v>9980.01</v>
      </c>
      <c r="AP111" s="16"/>
      <c r="AQ111" s="16">
        <v>999</v>
      </c>
      <c r="AR111" s="16">
        <v>999</v>
      </c>
      <c r="AS111" s="16">
        <v>999</v>
      </c>
      <c r="AT111" s="16">
        <v>999</v>
      </c>
      <c r="AU111" s="16">
        <v>999</v>
      </c>
      <c r="AV111" s="16">
        <v>999</v>
      </c>
      <c r="AW111" s="16">
        <v>999</v>
      </c>
      <c r="AX111" s="16">
        <v>999</v>
      </c>
      <c r="AY111" s="16">
        <v>999</v>
      </c>
      <c r="AZ111" s="16">
        <v>999</v>
      </c>
      <c r="BA111" s="16">
        <v>999</v>
      </c>
      <c r="BB111" s="16">
        <v>999</v>
      </c>
      <c r="BC111" s="16">
        <v>999</v>
      </c>
      <c r="BD111" s="16">
        <v>999</v>
      </c>
      <c r="BE111" s="16">
        <v>999</v>
      </c>
      <c r="BF111" s="16">
        <v>999</v>
      </c>
      <c r="BG111" s="16"/>
      <c r="BH111" s="16"/>
      <c r="BI111" s="16"/>
      <c r="BJ111" s="16"/>
      <c r="BK111" s="16"/>
    </row>
    <row r="112" spans="4:63" ht="15" customHeight="1" x14ac:dyDescent="0.4">
      <c r="D112" s="2" t="str">
        <f>'Lines - Loading'!D125</f>
        <v>chapelcrossgretna2</v>
      </c>
      <c r="E112" s="11" t="str">
        <f>'Lines - Loading'!E112</f>
        <v>R1_1</v>
      </c>
      <c r="F112" s="36">
        <v>999</v>
      </c>
      <c r="H112" s="16">
        <f>$F112*'Lines - Loading'!G112/100</f>
        <v>9980.01</v>
      </c>
      <c r="I112" s="16">
        <f>$F112*'Lines - Loading'!H112/100</f>
        <v>9980.01</v>
      </c>
      <c r="J112" s="16">
        <f>$F112*'Lines - Loading'!I112/100</f>
        <v>9980.01</v>
      </c>
      <c r="K112" s="16">
        <f>$F112*'Lines - Loading'!J112/100</f>
        <v>9980.01</v>
      </c>
      <c r="L112" s="16">
        <f>$F112*'Lines - Loading'!K112/100</f>
        <v>9980.01</v>
      </c>
      <c r="M112" s="16">
        <f>$F112*'Lines - Loading'!L112/100</f>
        <v>9980.01</v>
      </c>
      <c r="N112" s="16">
        <f>$F112*'Lines - Loading'!M112/100</f>
        <v>9980.01</v>
      </c>
      <c r="O112" s="16">
        <f>$F112*'Lines - Loading'!N112/100</f>
        <v>9980.01</v>
      </c>
      <c r="P112" s="16">
        <f>$F112*'Lines - Loading'!O112/100</f>
        <v>9980.01</v>
      </c>
      <c r="Q112" s="16">
        <f>$F112*'Lines - Loading'!P112/100</f>
        <v>9980.01</v>
      </c>
      <c r="R112" s="16">
        <f>$F112*'Lines - Loading'!Q112/100</f>
        <v>9980.01</v>
      </c>
      <c r="S112" s="16">
        <f>$F112*'Lines - Loading'!R112/100</f>
        <v>9980.01</v>
      </c>
      <c r="T112" s="16">
        <f>$F112*'Lines - Loading'!S112/100</f>
        <v>9980.01</v>
      </c>
      <c r="U112" s="16">
        <f>$F112*'Lines - Loading'!T112/100</f>
        <v>9980.01</v>
      </c>
      <c r="V112" s="16">
        <f>$F112*'Lines - Loading'!U112/100</f>
        <v>9980.01</v>
      </c>
      <c r="W112" s="16">
        <f>$F112*'Lines - Loading'!V112/100</f>
        <v>9980.01</v>
      </c>
      <c r="X112" s="16">
        <f>$F112*'Lines - Loading'!W112/100</f>
        <v>9980.01</v>
      </c>
      <c r="Y112" s="16">
        <f>$F112*'Lines - Loading'!X112/100</f>
        <v>9980.01</v>
      </c>
      <c r="Z112" s="16">
        <f>$F112*'Lines - Loading'!Y112/100</f>
        <v>9980.01</v>
      </c>
      <c r="AA112" s="16">
        <f>$F112*'Lines - Loading'!Z112/100</f>
        <v>9980.01</v>
      </c>
      <c r="AB112" s="16">
        <f>$F112*'Lines - Loading'!AA112/100</f>
        <v>9980.01</v>
      </c>
      <c r="AC112" s="16">
        <f>$F112*'Lines - Loading'!AB112/100</f>
        <v>9980.01</v>
      </c>
      <c r="AD112" s="16">
        <f>$F112*'Lines - Loading'!AC112/100</f>
        <v>9980.01</v>
      </c>
      <c r="AE112" s="16">
        <f>$F112*'Lines - Loading'!AD112/100</f>
        <v>9980.01</v>
      </c>
      <c r="AF112" s="16">
        <f>$F112*'Lines - Loading'!AE112/100</f>
        <v>9980.01</v>
      </c>
      <c r="AG112" s="16">
        <f>$F112*'Lines - Loading'!AF112/100</f>
        <v>9980.01</v>
      </c>
      <c r="AH112" s="16">
        <f>$F112*'Lines - Loading'!AG112/100</f>
        <v>9980.01</v>
      </c>
      <c r="AI112" s="16">
        <f>$F112*'Lines - Loading'!AH112/100</f>
        <v>9980.01</v>
      </c>
      <c r="AJ112" s="16">
        <f>$F112*'Lines - Loading'!AI112/100</f>
        <v>9980.01</v>
      </c>
      <c r="AK112" s="16">
        <f>$F112*'Lines - Loading'!AJ112/100</f>
        <v>9980.01</v>
      </c>
      <c r="AL112" s="16">
        <f>$F112*'Lines - Loading'!AK112/100</f>
        <v>9980.01</v>
      </c>
      <c r="AM112" s="16">
        <f>$F112*'Lines - Loading'!AL112/100</f>
        <v>9980.01</v>
      </c>
      <c r="AN112" s="16">
        <f>$F112*'Lines - Loading'!AM112/100</f>
        <v>9980.01</v>
      </c>
      <c r="AO112" s="16">
        <f>$F112*'Lines - Loading'!AN112/100</f>
        <v>9980.01</v>
      </c>
      <c r="AP112" s="16"/>
      <c r="AQ112" s="16">
        <v>999</v>
      </c>
      <c r="AR112" s="16">
        <v>999</v>
      </c>
      <c r="AS112" s="16">
        <v>999</v>
      </c>
      <c r="AT112" s="16">
        <v>999</v>
      </c>
      <c r="AU112" s="16">
        <v>999</v>
      </c>
      <c r="AV112" s="16">
        <v>999</v>
      </c>
      <c r="AW112" s="16">
        <v>999</v>
      </c>
      <c r="AX112" s="16">
        <v>999</v>
      </c>
      <c r="AY112" s="16">
        <v>999</v>
      </c>
      <c r="AZ112" s="16">
        <v>999</v>
      </c>
      <c r="BA112" s="16">
        <v>999</v>
      </c>
      <c r="BB112" s="16">
        <v>999</v>
      </c>
      <c r="BC112" s="16">
        <v>999</v>
      </c>
      <c r="BD112" s="16">
        <v>999</v>
      </c>
      <c r="BE112" s="16">
        <v>999</v>
      </c>
      <c r="BF112" s="16">
        <v>999</v>
      </c>
      <c r="BG112" s="16"/>
      <c r="BH112" s="16"/>
      <c r="BI112" s="16"/>
      <c r="BJ112" s="16"/>
      <c r="BK112" s="16"/>
    </row>
    <row r="113" spans="4:63" ht="15" customHeight="1" x14ac:dyDescent="0.4">
      <c r="D113" s="2" t="str">
        <f>'Lines - Loading'!D126</f>
        <v>chapelcrossgretna2</v>
      </c>
      <c r="E113" s="11" t="str">
        <f>'Lines - Loading'!E113</f>
        <v>M1_1</v>
      </c>
      <c r="F113" s="36">
        <v>999</v>
      </c>
      <c r="H113" s="16">
        <f>$F113*'Lines - Loading'!G113/100</f>
        <v>9980.01</v>
      </c>
      <c r="I113" s="16">
        <f>$F113*'Lines - Loading'!H113/100</f>
        <v>9980.01</v>
      </c>
      <c r="J113" s="16">
        <f>$F113*'Lines - Loading'!I113/100</f>
        <v>9980.01</v>
      </c>
      <c r="K113" s="16">
        <f>$F113*'Lines - Loading'!J113/100</f>
        <v>9980.01</v>
      </c>
      <c r="L113" s="16">
        <f>$F113*'Lines - Loading'!K113/100</f>
        <v>9980.01</v>
      </c>
      <c r="M113" s="16">
        <f>$F113*'Lines - Loading'!L113/100</f>
        <v>9980.01</v>
      </c>
      <c r="N113" s="16">
        <f>$F113*'Lines - Loading'!M113/100</f>
        <v>9980.01</v>
      </c>
      <c r="O113" s="16">
        <f>$F113*'Lines - Loading'!N113/100</f>
        <v>9980.01</v>
      </c>
      <c r="P113" s="16">
        <f>$F113*'Lines - Loading'!O113/100</f>
        <v>9980.01</v>
      </c>
      <c r="Q113" s="16">
        <f>$F113*'Lines - Loading'!P113/100</f>
        <v>9980.01</v>
      </c>
      <c r="R113" s="16">
        <f>$F113*'Lines - Loading'!Q113/100</f>
        <v>9980.01</v>
      </c>
      <c r="S113" s="16">
        <f>$F113*'Lines - Loading'!R113/100</f>
        <v>9980.01</v>
      </c>
      <c r="T113" s="16">
        <f>$F113*'Lines - Loading'!S113/100</f>
        <v>9980.01</v>
      </c>
      <c r="U113" s="16">
        <f>$F113*'Lines - Loading'!T113/100</f>
        <v>9980.01</v>
      </c>
      <c r="V113" s="16">
        <f>$F113*'Lines - Loading'!U113/100</f>
        <v>9980.01</v>
      </c>
      <c r="W113" s="16">
        <f>$F113*'Lines - Loading'!V113/100</f>
        <v>9980.01</v>
      </c>
      <c r="X113" s="16">
        <f>$F113*'Lines - Loading'!W113/100</f>
        <v>9980.01</v>
      </c>
      <c r="Y113" s="16">
        <f>$F113*'Lines - Loading'!X113/100</f>
        <v>9980.01</v>
      </c>
      <c r="Z113" s="16">
        <f>$F113*'Lines - Loading'!Y113/100</f>
        <v>9980.01</v>
      </c>
      <c r="AA113" s="16">
        <f>$F113*'Lines - Loading'!Z113/100</f>
        <v>9980.01</v>
      </c>
      <c r="AB113" s="16">
        <f>$F113*'Lines - Loading'!AA113/100</f>
        <v>9980.01</v>
      </c>
      <c r="AC113" s="16">
        <f>$F113*'Lines - Loading'!AB113/100</f>
        <v>9980.01</v>
      </c>
      <c r="AD113" s="16">
        <f>$F113*'Lines - Loading'!AC113/100</f>
        <v>9980.01</v>
      </c>
      <c r="AE113" s="16">
        <f>$F113*'Lines - Loading'!AD113/100</f>
        <v>9980.01</v>
      </c>
      <c r="AF113" s="16">
        <f>$F113*'Lines - Loading'!AE113/100</f>
        <v>9980.01</v>
      </c>
      <c r="AG113" s="16">
        <f>$F113*'Lines - Loading'!AF113/100</f>
        <v>9980.01</v>
      </c>
      <c r="AH113" s="16">
        <f>$F113*'Lines - Loading'!AG113/100</f>
        <v>9980.01</v>
      </c>
      <c r="AI113" s="16">
        <f>$F113*'Lines - Loading'!AH113/100</f>
        <v>9980.01</v>
      </c>
      <c r="AJ113" s="16">
        <f>$F113*'Lines - Loading'!AI113/100</f>
        <v>9980.01</v>
      </c>
      <c r="AK113" s="16">
        <f>$F113*'Lines - Loading'!AJ113/100</f>
        <v>9980.01</v>
      </c>
      <c r="AL113" s="16">
        <f>$F113*'Lines - Loading'!AK113/100</f>
        <v>9980.01</v>
      </c>
      <c r="AM113" s="16">
        <f>$F113*'Lines - Loading'!AL113/100</f>
        <v>9980.01</v>
      </c>
      <c r="AN113" s="16">
        <f>$F113*'Lines - Loading'!AM113/100</f>
        <v>9980.01</v>
      </c>
      <c r="AO113" s="16">
        <f>$F113*'Lines - Loading'!AN113/100</f>
        <v>9980.01</v>
      </c>
      <c r="AP113" s="16"/>
      <c r="AQ113" s="16">
        <v>999</v>
      </c>
      <c r="AR113" s="16">
        <v>999</v>
      </c>
      <c r="AS113" s="16">
        <v>999</v>
      </c>
      <c r="AT113" s="16">
        <v>999</v>
      </c>
      <c r="AU113" s="16">
        <v>999</v>
      </c>
      <c r="AV113" s="16">
        <v>999</v>
      </c>
      <c r="AW113" s="16">
        <v>999</v>
      </c>
      <c r="AX113" s="16">
        <v>999</v>
      </c>
      <c r="AY113" s="16">
        <v>999</v>
      </c>
      <c r="AZ113" s="16">
        <v>999</v>
      </c>
      <c r="BA113" s="16">
        <v>999</v>
      </c>
      <c r="BB113" s="16">
        <v>999</v>
      </c>
      <c r="BC113" s="16">
        <v>999</v>
      </c>
      <c r="BD113" s="16">
        <v>999</v>
      </c>
      <c r="BE113" s="16">
        <v>999</v>
      </c>
      <c r="BF113" s="16">
        <v>999</v>
      </c>
      <c r="BG113" s="16"/>
      <c r="BH113" s="16"/>
      <c r="BI113" s="16"/>
      <c r="BJ113" s="16"/>
      <c r="BK113" s="16"/>
    </row>
    <row r="114" spans="4:63" ht="15" customHeight="1" x14ac:dyDescent="0.4">
      <c r="D114" s="2" t="str">
        <f>'Lines - Loading'!D127</f>
        <v>chapelcrossgretna2</v>
      </c>
      <c r="E114" s="11" t="str">
        <f>'Lines - Loading'!E114</f>
        <v>1106 1104_1</v>
      </c>
      <c r="F114" s="36">
        <v>999</v>
      </c>
      <c r="H114" s="16">
        <f>$F114*'Lines - Loading'!G114/100</f>
        <v>9980.01</v>
      </c>
      <c r="I114" s="16">
        <f>$F114*'Lines - Loading'!H114/100</f>
        <v>9980.01</v>
      </c>
      <c r="J114" s="16">
        <f>$F114*'Lines - Loading'!I114/100</f>
        <v>9980.01</v>
      </c>
      <c r="K114" s="16">
        <f>$F114*'Lines - Loading'!J114/100</f>
        <v>9980.01</v>
      </c>
      <c r="L114" s="16">
        <f>$F114*'Lines - Loading'!K114/100</f>
        <v>9980.01</v>
      </c>
      <c r="M114" s="16">
        <f>$F114*'Lines - Loading'!L114/100</f>
        <v>9980.01</v>
      </c>
      <c r="N114" s="16">
        <f>$F114*'Lines - Loading'!M114/100</f>
        <v>9980.01</v>
      </c>
      <c r="O114" s="16">
        <f>$F114*'Lines - Loading'!N114/100</f>
        <v>9980.01</v>
      </c>
      <c r="P114" s="16">
        <f>$F114*'Lines - Loading'!O114/100</f>
        <v>9980.01</v>
      </c>
      <c r="Q114" s="16">
        <f>$F114*'Lines - Loading'!P114/100</f>
        <v>9980.01</v>
      </c>
      <c r="R114" s="16">
        <f>$F114*'Lines - Loading'!Q114/100</f>
        <v>9980.01</v>
      </c>
      <c r="S114" s="16">
        <f>$F114*'Lines - Loading'!R114/100</f>
        <v>9980.01</v>
      </c>
      <c r="T114" s="16">
        <f>$F114*'Lines - Loading'!S114/100</f>
        <v>9980.01</v>
      </c>
      <c r="U114" s="16">
        <f>$F114*'Lines - Loading'!T114/100</f>
        <v>9980.01</v>
      </c>
      <c r="V114" s="16">
        <f>$F114*'Lines - Loading'!U114/100</f>
        <v>9980.01</v>
      </c>
      <c r="W114" s="16">
        <f>$F114*'Lines - Loading'!V114/100</f>
        <v>9980.01</v>
      </c>
      <c r="X114" s="16">
        <f>$F114*'Lines - Loading'!W114/100</f>
        <v>9980.01</v>
      </c>
      <c r="Y114" s="16">
        <f>$F114*'Lines - Loading'!X114/100</f>
        <v>9980.01</v>
      </c>
      <c r="Z114" s="16">
        <f>$F114*'Lines - Loading'!Y114/100</f>
        <v>9980.01</v>
      </c>
      <c r="AA114" s="16">
        <f>$F114*'Lines - Loading'!Z114/100</f>
        <v>9980.01</v>
      </c>
      <c r="AB114" s="16">
        <f>$F114*'Lines - Loading'!AA114/100</f>
        <v>9980.01</v>
      </c>
      <c r="AC114" s="16">
        <f>$F114*'Lines - Loading'!AB114/100</f>
        <v>9980.01</v>
      </c>
      <c r="AD114" s="16">
        <f>$F114*'Lines - Loading'!AC114/100</f>
        <v>9980.01</v>
      </c>
      <c r="AE114" s="16">
        <f>$F114*'Lines - Loading'!AD114/100</f>
        <v>9980.01</v>
      </c>
      <c r="AF114" s="16">
        <f>$F114*'Lines - Loading'!AE114/100</f>
        <v>9980.01</v>
      </c>
      <c r="AG114" s="16">
        <f>$F114*'Lines - Loading'!AF114/100</f>
        <v>9980.01</v>
      </c>
      <c r="AH114" s="16">
        <f>$F114*'Lines - Loading'!AG114/100</f>
        <v>9980.01</v>
      </c>
      <c r="AI114" s="16">
        <f>$F114*'Lines - Loading'!AH114/100</f>
        <v>9980.01</v>
      </c>
      <c r="AJ114" s="16">
        <f>$F114*'Lines - Loading'!AI114/100</f>
        <v>9980.01</v>
      </c>
      <c r="AK114" s="16">
        <f>$F114*'Lines - Loading'!AJ114/100</f>
        <v>9980.01</v>
      </c>
      <c r="AL114" s="16">
        <f>$F114*'Lines - Loading'!AK114/100</f>
        <v>9980.01</v>
      </c>
      <c r="AM114" s="16">
        <f>$F114*'Lines - Loading'!AL114/100</f>
        <v>9980.01</v>
      </c>
      <c r="AN114" s="16">
        <f>$F114*'Lines - Loading'!AM114/100</f>
        <v>9980.01</v>
      </c>
      <c r="AO114" s="16">
        <f>$F114*'Lines - Loading'!AN114/100</f>
        <v>9980.01</v>
      </c>
      <c r="AP114" s="16"/>
      <c r="AQ114" s="16">
        <v>999</v>
      </c>
      <c r="AR114" s="16">
        <v>999</v>
      </c>
      <c r="AS114" s="16">
        <v>999</v>
      </c>
      <c r="AT114" s="16">
        <v>999</v>
      </c>
      <c r="AU114" s="16">
        <v>999</v>
      </c>
      <c r="AV114" s="16">
        <v>999</v>
      </c>
      <c r="AW114" s="16">
        <v>999</v>
      </c>
      <c r="AX114" s="16">
        <v>999</v>
      </c>
      <c r="AY114" s="16">
        <v>999</v>
      </c>
      <c r="AZ114" s="16">
        <v>999</v>
      </c>
      <c r="BA114" s="16">
        <v>999</v>
      </c>
      <c r="BB114" s="16">
        <v>999</v>
      </c>
      <c r="BC114" s="16">
        <v>999</v>
      </c>
      <c r="BD114" s="16">
        <v>999</v>
      </c>
      <c r="BE114" s="16">
        <v>999</v>
      </c>
      <c r="BF114" s="16">
        <v>999</v>
      </c>
      <c r="BG114" s="16"/>
      <c r="BH114" s="16"/>
      <c r="BI114" s="16"/>
      <c r="BJ114" s="16"/>
      <c r="BK114" s="16"/>
    </row>
    <row r="115" spans="4:63" ht="15" customHeight="1" x14ac:dyDescent="0.4">
      <c r="D115" s="2" t="str">
        <f>'Lines - Loading'!D128</f>
        <v>chapelcrossgretna2</v>
      </c>
      <c r="E115" s="11" t="str">
        <f>'Lines - Loading'!E115</f>
        <v>1105 A_1</v>
      </c>
      <c r="F115" s="36">
        <v>999</v>
      </c>
      <c r="H115" s="16">
        <f>$F115*'Lines - Loading'!G115/100</f>
        <v>9980.01</v>
      </c>
      <c r="I115" s="16">
        <f>$F115*'Lines - Loading'!H115/100</f>
        <v>9980.01</v>
      </c>
      <c r="J115" s="16">
        <f>$F115*'Lines - Loading'!I115/100</f>
        <v>9980.01</v>
      </c>
      <c r="K115" s="16">
        <f>$F115*'Lines - Loading'!J115/100</f>
        <v>9980.01</v>
      </c>
      <c r="L115" s="16">
        <f>$F115*'Lines - Loading'!K115/100</f>
        <v>9980.01</v>
      </c>
      <c r="M115" s="16">
        <f>$F115*'Lines - Loading'!L115/100</f>
        <v>9980.01</v>
      </c>
      <c r="N115" s="16">
        <f>$F115*'Lines - Loading'!M115/100</f>
        <v>9980.01</v>
      </c>
      <c r="O115" s="16">
        <f>$F115*'Lines - Loading'!N115/100</f>
        <v>9980.01</v>
      </c>
      <c r="P115" s="16">
        <f>$F115*'Lines - Loading'!O115/100</f>
        <v>9980.01</v>
      </c>
      <c r="Q115" s="16">
        <f>$F115*'Lines - Loading'!P115/100</f>
        <v>9980.01</v>
      </c>
      <c r="R115" s="16">
        <f>$F115*'Lines - Loading'!Q115/100</f>
        <v>9980.01</v>
      </c>
      <c r="S115" s="16">
        <f>$F115*'Lines - Loading'!R115/100</f>
        <v>9980.01</v>
      </c>
      <c r="T115" s="16">
        <f>$F115*'Lines - Loading'!S115/100</f>
        <v>9980.01</v>
      </c>
      <c r="U115" s="16">
        <f>$F115*'Lines - Loading'!T115/100</f>
        <v>9980.01</v>
      </c>
      <c r="V115" s="16">
        <f>$F115*'Lines - Loading'!U115/100</f>
        <v>9980.01</v>
      </c>
      <c r="W115" s="16">
        <f>$F115*'Lines - Loading'!V115/100</f>
        <v>9980.01</v>
      </c>
      <c r="X115" s="16">
        <f>$F115*'Lines - Loading'!W115/100</f>
        <v>9980.01</v>
      </c>
      <c r="Y115" s="16">
        <f>$F115*'Lines - Loading'!X115/100</f>
        <v>9980.01</v>
      </c>
      <c r="Z115" s="16">
        <f>$F115*'Lines - Loading'!Y115/100</f>
        <v>9980.01</v>
      </c>
      <c r="AA115" s="16">
        <f>$F115*'Lines - Loading'!Z115/100</f>
        <v>9980.01</v>
      </c>
      <c r="AB115" s="16">
        <f>$F115*'Lines - Loading'!AA115/100</f>
        <v>9980.01</v>
      </c>
      <c r="AC115" s="16">
        <f>$F115*'Lines - Loading'!AB115/100</f>
        <v>9980.01</v>
      </c>
      <c r="AD115" s="16">
        <f>$F115*'Lines - Loading'!AC115/100</f>
        <v>9980.01</v>
      </c>
      <c r="AE115" s="16">
        <f>$F115*'Lines - Loading'!AD115/100</f>
        <v>9980.01</v>
      </c>
      <c r="AF115" s="16">
        <f>$F115*'Lines - Loading'!AE115/100</f>
        <v>9980.01</v>
      </c>
      <c r="AG115" s="16">
        <f>$F115*'Lines - Loading'!AF115/100</f>
        <v>9980.01</v>
      </c>
      <c r="AH115" s="16">
        <f>$F115*'Lines - Loading'!AG115/100</f>
        <v>9980.01</v>
      </c>
      <c r="AI115" s="16">
        <f>$F115*'Lines - Loading'!AH115/100</f>
        <v>9980.01</v>
      </c>
      <c r="AJ115" s="16">
        <f>$F115*'Lines - Loading'!AI115/100</f>
        <v>9980.01</v>
      </c>
      <c r="AK115" s="16">
        <f>$F115*'Lines - Loading'!AJ115/100</f>
        <v>9980.01</v>
      </c>
      <c r="AL115" s="16">
        <f>$F115*'Lines - Loading'!AK115/100</f>
        <v>9980.01</v>
      </c>
      <c r="AM115" s="16">
        <f>$F115*'Lines - Loading'!AL115/100</f>
        <v>9980.01</v>
      </c>
      <c r="AN115" s="16">
        <f>$F115*'Lines - Loading'!AM115/100</f>
        <v>9980.01</v>
      </c>
      <c r="AO115" s="16">
        <f>$F115*'Lines - Loading'!AN115/100</f>
        <v>9980.01</v>
      </c>
      <c r="AP115" s="16"/>
      <c r="AQ115" s="16">
        <v>999</v>
      </c>
      <c r="AR115" s="16">
        <v>999</v>
      </c>
      <c r="AS115" s="16">
        <v>999</v>
      </c>
      <c r="AT115" s="16">
        <v>999</v>
      </c>
      <c r="AU115" s="16">
        <v>999</v>
      </c>
      <c r="AV115" s="16">
        <v>999</v>
      </c>
      <c r="AW115" s="16">
        <v>999</v>
      </c>
      <c r="AX115" s="16">
        <v>999</v>
      </c>
      <c r="AY115" s="16">
        <v>999</v>
      </c>
      <c r="AZ115" s="16">
        <v>999</v>
      </c>
      <c r="BA115" s="16">
        <v>999</v>
      </c>
      <c r="BB115" s="16">
        <v>999</v>
      </c>
      <c r="BC115" s="16">
        <v>999</v>
      </c>
      <c r="BD115" s="16">
        <v>999</v>
      </c>
      <c r="BE115" s="16">
        <v>999</v>
      </c>
      <c r="BF115" s="16">
        <v>999</v>
      </c>
      <c r="BG115" s="16"/>
      <c r="BH115" s="16"/>
      <c r="BI115" s="16"/>
      <c r="BJ115" s="16"/>
      <c r="BK115" s="16"/>
    </row>
    <row r="116" spans="4:63" ht="15" customHeight="1" x14ac:dyDescent="0.4">
      <c r="D116" s="2" t="str">
        <f>'Lines - Loading'!D129</f>
        <v>chapelcrossgretna2</v>
      </c>
      <c r="E116" s="11" t="str">
        <f>'Lines - Loading'!E116</f>
        <v>1105 B_1</v>
      </c>
      <c r="F116" s="36">
        <v>999</v>
      </c>
      <c r="H116" s="16">
        <f>$F116*'Lines - Loading'!G116/100</f>
        <v>9980.01</v>
      </c>
      <c r="I116" s="16">
        <f>$F116*'Lines - Loading'!H116/100</f>
        <v>9980.01</v>
      </c>
      <c r="J116" s="16">
        <f>$F116*'Lines - Loading'!I116/100</f>
        <v>9980.01</v>
      </c>
      <c r="K116" s="16">
        <f>$F116*'Lines - Loading'!J116/100</f>
        <v>9980.01</v>
      </c>
      <c r="L116" s="16">
        <f>$F116*'Lines - Loading'!K116/100</f>
        <v>9980.01</v>
      </c>
      <c r="M116" s="16">
        <f>$F116*'Lines - Loading'!L116/100</f>
        <v>9980.01</v>
      </c>
      <c r="N116" s="16">
        <f>$F116*'Lines - Loading'!M116/100</f>
        <v>9980.01</v>
      </c>
      <c r="O116" s="16">
        <f>$F116*'Lines - Loading'!N116/100</f>
        <v>9980.01</v>
      </c>
      <c r="P116" s="16">
        <f>$F116*'Lines - Loading'!O116/100</f>
        <v>9980.01</v>
      </c>
      <c r="Q116" s="16">
        <f>$F116*'Lines - Loading'!P116/100</f>
        <v>9980.01</v>
      </c>
      <c r="R116" s="16">
        <f>$F116*'Lines - Loading'!Q116/100</f>
        <v>9980.01</v>
      </c>
      <c r="S116" s="16">
        <f>$F116*'Lines - Loading'!R116/100</f>
        <v>9980.01</v>
      </c>
      <c r="T116" s="16">
        <f>$F116*'Lines - Loading'!S116/100</f>
        <v>9980.01</v>
      </c>
      <c r="U116" s="16">
        <f>$F116*'Lines - Loading'!T116/100</f>
        <v>9980.01</v>
      </c>
      <c r="V116" s="16">
        <f>$F116*'Lines - Loading'!U116/100</f>
        <v>9980.01</v>
      </c>
      <c r="W116" s="16">
        <f>$F116*'Lines - Loading'!V116/100</f>
        <v>9980.01</v>
      </c>
      <c r="X116" s="16">
        <f>$F116*'Lines - Loading'!W116/100</f>
        <v>9980.01</v>
      </c>
      <c r="Y116" s="16">
        <f>$F116*'Lines - Loading'!X116/100</f>
        <v>9980.01</v>
      </c>
      <c r="Z116" s="16">
        <f>$F116*'Lines - Loading'!Y116/100</f>
        <v>9980.01</v>
      </c>
      <c r="AA116" s="16">
        <f>$F116*'Lines - Loading'!Z116/100</f>
        <v>9980.01</v>
      </c>
      <c r="AB116" s="16">
        <f>$F116*'Lines - Loading'!AA116/100</f>
        <v>9980.01</v>
      </c>
      <c r="AC116" s="16">
        <f>$F116*'Lines - Loading'!AB116/100</f>
        <v>9980.01</v>
      </c>
      <c r="AD116" s="16">
        <f>$F116*'Lines - Loading'!AC116/100</f>
        <v>9980.01</v>
      </c>
      <c r="AE116" s="16">
        <f>$F116*'Lines - Loading'!AD116/100</f>
        <v>9980.01</v>
      </c>
      <c r="AF116" s="16">
        <f>$F116*'Lines - Loading'!AE116/100</f>
        <v>9980.01</v>
      </c>
      <c r="AG116" s="16">
        <f>$F116*'Lines - Loading'!AF116/100</f>
        <v>9980.01</v>
      </c>
      <c r="AH116" s="16">
        <f>$F116*'Lines - Loading'!AG116/100</f>
        <v>9980.01</v>
      </c>
      <c r="AI116" s="16">
        <f>$F116*'Lines - Loading'!AH116/100</f>
        <v>9980.01</v>
      </c>
      <c r="AJ116" s="16">
        <f>$F116*'Lines - Loading'!AI116/100</f>
        <v>9980.01</v>
      </c>
      <c r="AK116" s="16">
        <f>$F116*'Lines - Loading'!AJ116/100</f>
        <v>9980.01</v>
      </c>
      <c r="AL116" s="16">
        <f>$F116*'Lines - Loading'!AK116/100</f>
        <v>9980.01</v>
      </c>
      <c r="AM116" s="16">
        <f>$F116*'Lines - Loading'!AL116/100</f>
        <v>9980.01</v>
      </c>
      <c r="AN116" s="16">
        <f>$F116*'Lines - Loading'!AM116/100</f>
        <v>9980.01</v>
      </c>
      <c r="AO116" s="16">
        <f>$F116*'Lines - Loading'!AN116/100</f>
        <v>9980.01</v>
      </c>
      <c r="AP116" s="16"/>
      <c r="AQ116" s="16">
        <v>999</v>
      </c>
      <c r="AR116" s="16">
        <v>999</v>
      </c>
      <c r="AS116" s="16">
        <v>999</v>
      </c>
      <c r="AT116" s="16">
        <v>999</v>
      </c>
      <c r="AU116" s="16">
        <v>999</v>
      </c>
      <c r="AV116" s="16">
        <v>999</v>
      </c>
      <c r="AW116" s="16">
        <v>999</v>
      </c>
      <c r="AX116" s="16">
        <v>999</v>
      </c>
      <c r="AY116" s="16">
        <v>999</v>
      </c>
      <c r="AZ116" s="16">
        <v>999</v>
      </c>
      <c r="BA116" s="16">
        <v>999</v>
      </c>
      <c r="BB116" s="16">
        <v>999</v>
      </c>
      <c r="BC116" s="16">
        <v>999</v>
      </c>
      <c r="BD116" s="16">
        <v>999</v>
      </c>
      <c r="BE116" s="16">
        <v>999</v>
      </c>
      <c r="BF116" s="16">
        <v>999</v>
      </c>
      <c r="BG116" s="16"/>
      <c r="BH116" s="16"/>
      <c r="BI116" s="16"/>
      <c r="BJ116" s="16"/>
      <c r="BK116" s="16"/>
    </row>
    <row r="117" spans="4:63" ht="15" customHeight="1" x14ac:dyDescent="0.4">
      <c r="D117" s="2" t="str">
        <f>'Lines - Loading'!D130</f>
        <v>chapelcrossgretna2</v>
      </c>
      <c r="E117" s="11" t="str">
        <f>'Lines - Loading'!E117</f>
        <v>1105 1103_1</v>
      </c>
      <c r="F117" s="36">
        <v>999</v>
      </c>
      <c r="H117" s="16">
        <f>$F117*'Lines - Loading'!G117/100</f>
        <v>9980.01</v>
      </c>
      <c r="I117" s="16">
        <f>$F117*'Lines - Loading'!H117/100</f>
        <v>9980.01</v>
      </c>
      <c r="J117" s="16">
        <f>$F117*'Lines - Loading'!I117/100</f>
        <v>9980.01</v>
      </c>
      <c r="K117" s="16">
        <f>$F117*'Lines - Loading'!J117/100</f>
        <v>9980.01</v>
      </c>
      <c r="L117" s="16">
        <f>$F117*'Lines - Loading'!K117/100</f>
        <v>9980.01</v>
      </c>
      <c r="M117" s="16">
        <f>$F117*'Lines - Loading'!L117/100</f>
        <v>9980.01</v>
      </c>
      <c r="N117" s="16">
        <f>$F117*'Lines - Loading'!M117/100</f>
        <v>9980.01</v>
      </c>
      <c r="O117" s="16">
        <f>$F117*'Lines - Loading'!N117/100</f>
        <v>9980.01</v>
      </c>
      <c r="P117" s="16">
        <f>$F117*'Lines - Loading'!O117/100</f>
        <v>9980.01</v>
      </c>
      <c r="Q117" s="16">
        <f>$F117*'Lines - Loading'!P117/100</f>
        <v>9980.01</v>
      </c>
      <c r="R117" s="16">
        <f>$F117*'Lines - Loading'!Q117/100</f>
        <v>9980.01</v>
      </c>
      <c r="S117" s="16">
        <f>$F117*'Lines - Loading'!R117/100</f>
        <v>9980.01</v>
      </c>
      <c r="T117" s="16">
        <f>$F117*'Lines - Loading'!S117/100</f>
        <v>9980.01</v>
      </c>
      <c r="U117" s="16">
        <f>$F117*'Lines - Loading'!T117/100</f>
        <v>9980.01</v>
      </c>
      <c r="V117" s="16">
        <f>$F117*'Lines - Loading'!U117/100</f>
        <v>9980.01</v>
      </c>
      <c r="W117" s="16">
        <f>$F117*'Lines - Loading'!V117/100</f>
        <v>9980.01</v>
      </c>
      <c r="X117" s="16">
        <f>$F117*'Lines - Loading'!W117/100</f>
        <v>9980.01</v>
      </c>
      <c r="Y117" s="16">
        <f>$F117*'Lines - Loading'!X117/100</f>
        <v>9980.01</v>
      </c>
      <c r="Z117" s="16">
        <f>$F117*'Lines - Loading'!Y117/100</f>
        <v>9980.01</v>
      </c>
      <c r="AA117" s="16">
        <f>$F117*'Lines - Loading'!Z117/100</f>
        <v>9980.01</v>
      </c>
      <c r="AB117" s="16">
        <f>$F117*'Lines - Loading'!AA117/100</f>
        <v>9980.01</v>
      </c>
      <c r="AC117" s="16">
        <f>$F117*'Lines - Loading'!AB117/100</f>
        <v>9980.01</v>
      </c>
      <c r="AD117" s="16">
        <f>$F117*'Lines - Loading'!AC117/100</f>
        <v>9980.01</v>
      </c>
      <c r="AE117" s="16">
        <f>$F117*'Lines - Loading'!AD117/100</f>
        <v>9980.01</v>
      </c>
      <c r="AF117" s="16">
        <f>$F117*'Lines - Loading'!AE117/100</f>
        <v>9980.01</v>
      </c>
      <c r="AG117" s="16">
        <f>$F117*'Lines - Loading'!AF117/100</f>
        <v>9980.01</v>
      </c>
      <c r="AH117" s="16">
        <f>$F117*'Lines - Loading'!AG117/100</f>
        <v>9980.01</v>
      </c>
      <c r="AI117" s="16">
        <f>$F117*'Lines - Loading'!AH117/100</f>
        <v>9980.01</v>
      </c>
      <c r="AJ117" s="16">
        <f>$F117*'Lines - Loading'!AI117/100</f>
        <v>9980.01</v>
      </c>
      <c r="AK117" s="16">
        <f>$F117*'Lines - Loading'!AJ117/100</f>
        <v>9980.01</v>
      </c>
      <c r="AL117" s="16">
        <f>$F117*'Lines - Loading'!AK117/100</f>
        <v>9980.01</v>
      </c>
      <c r="AM117" s="16">
        <f>$F117*'Lines - Loading'!AL117/100</f>
        <v>9980.01</v>
      </c>
      <c r="AN117" s="16">
        <f>$F117*'Lines - Loading'!AM117/100</f>
        <v>9980.01</v>
      </c>
      <c r="AO117" s="16">
        <f>$F117*'Lines - Loading'!AN117/100</f>
        <v>9980.01</v>
      </c>
      <c r="AP117" s="16"/>
      <c r="AQ117" s="16">
        <v>999</v>
      </c>
      <c r="AR117" s="16">
        <v>999</v>
      </c>
      <c r="AS117" s="16">
        <v>999</v>
      </c>
      <c r="AT117" s="16">
        <v>999</v>
      </c>
      <c r="AU117" s="16">
        <v>999</v>
      </c>
      <c r="AV117" s="16">
        <v>999</v>
      </c>
      <c r="AW117" s="16">
        <v>999</v>
      </c>
      <c r="AX117" s="16">
        <v>999</v>
      </c>
      <c r="AY117" s="16">
        <v>999</v>
      </c>
      <c r="AZ117" s="16">
        <v>999</v>
      </c>
      <c r="BA117" s="16">
        <v>999</v>
      </c>
      <c r="BB117" s="16">
        <v>999</v>
      </c>
      <c r="BC117" s="16">
        <v>999</v>
      </c>
      <c r="BD117" s="16">
        <v>999</v>
      </c>
      <c r="BE117" s="16">
        <v>999</v>
      </c>
      <c r="BF117" s="16">
        <v>999</v>
      </c>
      <c r="BG117" s="16"/>
      <c r="BH117" s="16"/>
      <c r="BI117" s="16"/>
      <c r="BJ117" s="16"/>
      <c r="BK117" s="16"/>
    </row>
    <row r="118" spans="4:63" ht="15" customHeight="1" x14ac:dyDescent="0.4">
      <c r="D118" s="2" t="str">
        <f>'Lines - Loading'!D131</f>
        <v>chapelcrossgretna2</v>
      </c>
      <c r="E118" s="11" t="str">
        <f>'Lines - Loading'!E118</f>
        <v>1103 303 A_1</v>
      </c>
      <c r="F118" s="36">
        <v>999</v>
      </c>
      <c r="H118" s="16">
        <f>$F118*'Lines - Loading'!G118/100</f>
        <v>9980.01</v>
      </c>
      <c r="I118" s="16">
        <f>$F118*'Lines - Loading'!H118/100</f>
        <v>9980.01</v>
      </c>
      <c r="J118" s="16">
        <f>$F118*'Lines - Loading'!I118/100</f>
        <v>9980.01</v>
      </c>
      <c r="K118" s="16">
        <f>$F118*'Lines - Loading'!J118/100</f>
        <v>9980.01</v>
      </c>
      <c r="L118" s="16">
        <f>$F118*'Lines - Loading'!K118/100</f>
        <v>9980.01</v>
      </c>
      <c r="M118" s="16">
        <f>$F118*'Lines - Loading'!L118/100</f>
        <v>9980.01</v>
      </c>
      <c r="N118" s="16">
        <f>$F118*'Lines - Loading'!M118/100</f>
        <v>9980.01</v>
      </c>
      <c r="O118" s="16">
        <f>$F118*'Lines - Loading'!N118/100</f>
        <v>9980.01</v>
      </c>
      <c r="P118" s="16">
        <f>$F118*'Lines - Loading'!O118/100</f>
        <v>9980.01</v>
      </c>
      <c r="Q118" s="16">
        <f>$F118*'Lines - Loading'!P118/100</f>
        <v>9980.01</v>
      </c>
      <c r="R118" s="16">
        <f>$F118*'Lines - Loading'!Q118/100</f>
        <v>9980.01</v>
      </c>
      <c r="S118" s="16">
        <f>$F118*'Lines - Loading'!R118/100</f>
        <v>9980.01</v>
      </c>
      <c r="T118" s="16">
        <f>$F118*'Lines - Loading'!S118/100</f>
        <v>9980.01</v>
      </c>
      <c r="U118" s="16">
        <f>$F118*'Lines - Loading'!T118/100</f>
        <v>9980.01</v>
      </c>
      <c r="V118" s="16">
        <f>$F118*'Lines - Loading'!U118/100</f>
        <v>9980.01</v>
      </c>
      <c r="W118" s="16">
        <f>$F118*'Lines - Loading'!V118/100</f>
        <v>9980.01</v>
      </c>
      <c r="X118" s="16">
        <f>$F118*'Lines - Loading'!W118/100</f>
        <v>9980.01</v>
      </c>
      <c r="Y118" s="16">
        <f>$F118*'Lines - Loading'!X118/100</f>
        <v>9980.01</v>
      </c>
      <c r="Z118" s="16">
        <f>$F118*'Lines - Loading'!Y118/100</f>
        <v>9980.01</v>
      </c>
      <c r="AA118" s="16">
        <f>$F118*'Lines - Loading'!Z118/100</f>
        <v>9980.01</v>
      </c>
      <c r="AB118" s="16">
        <f>$F118*'Lines - Loading'!AA118/100</f>
        <v>9980.01</v>
      </c>
      <c r="AC118" s="16">
        <f>$F118*'Lines - Loading'!AB118/100</f>
        <v>9980.01</v>
      </c>
      <c r="AD118" s="16">
        <f>$F118*'Lines - Loading'!AC118/100</f>
        <v>9980.01</v>
      </c>
      <c r="AE118" s="16">
        <f>$F118*'Lines - Loading'!AD118/100</f>
        <v>9980.01</v>
      </c>
      <c r="AF118" s="16">
        <f>$F118*'Lines - Loading'!AE118/100</f>
        <v>9980.01</v>
      </c>
      <c r="AG118" s="16">
        <f>$F118*'Lines - Loading'!AF118/100</f>
        <v>9980.01</v>
      </c>
      <c r="AH118" s="16">
        <f>$F118*'Lines - Loading'!AG118/100</f>
        <v>9980.01</v>
      </c>
      <c r="AI118" s="16">
        <f>$F118*'Lines - Loading'!AH118/100</f>
        <v>9980.01</v>
      </c>
      <c r="AJ118" s="16">
        <f>$F118*'Lines - Loading'!AI118/100</f>
        <v>9980.01</v>
      </c>
      <c r="AK118" s="16">
        <f>$F118*'Lines - Loading'!AJ118/100</f>
        <v>9980.01</v>
      </c>
      <c r="AL118" s="16">
        <f>$F118*'Lines - Loading'!AK118/100</f>
        <v>9980.01</v>
      </c>
      <c r="AM118" s="16">
        <f>$F118*'Lines - Loading'!AL118/100</f>
        <v>9980.01</v>
      </c>
      <c r="AN118" s="16">
        <f>$F118*'Lines - Loading'!AM118/100</f>
        <v>9980.01</v>
      </c>
      <c r="AO118" s="16">
        <f>$F118*'Lines - Loading'!AN118/100</f>
        <v>9980.01</v>
      </c>
      <c r="AP118" s="16"/>
      <c r="AQ118" s="16">
        <v>999</v>
      </c>
      <c r="AR118" s="16">
        <v>999</v>
      </c>
      <c r="AS118" s="16">
        <v>999</v>
      </c>
      <c r="AT118" s="16">
        <v>999</v>
      </c>
      <c r="AU118" s="16">
        <v>999</v>
      </c>
      <c r="AV118" s="16">
        <v>999</v>
      </c>
      <c r="AW118" s="16">
        <v>999</v>
      </c>
      <c r="AX118" s="16">
        <v>999</v>
      </c>
      <c r="AY118" s="16">
        <v>999</v>
      </c>
      <c r="AZ118" s="16">
        <v>999</v>
      </c>
      <c r="BA118" s="16">
        <v>999</v>
      </c>
      <c r="BB118" s="16">
        <v>999</v>
      </c>
      <c r="BC118" s="16">
        <v>999</v>
      </c>
      <c r="BD118" s="16">
        <v>999</v>
      </c>
      <c r="BE118" s="16">
        <v>999</v>
      </c>
      <c r="BF118" s="16">
        <v>999</v>
      </c>
      <c r="BG118" s="16"/>
      <c r="BH118" s="16"/>
      <c r="BI118" s="16"/>
      <c r="BJ118" s="16"/>
      <c r="BK118" s="16"/>
    </row>
    <row r="119" spans="4:63" ht="15" customHeight="1" x14ac:dyDescent="0.4">
      <c r="D119" s="2" t="str">
        <f>'Lines - Loading'!D132</f>
        <v>chapelcrossgretna2</v>
      </c>
      <c r="E119" s="11" t="str">
        <f>'Lines - Loading'!E119</f>
        <v>1103 303 B_1</v>
      </c>
      <c r="F119" s="36">
        <v>999</v>
      </c>
      <c r="H119" s="16">
        <f>$F119*'Lines - Loading'!G119/100</f>
        <v>9980.01</v>
      </c>
      <c r="I119" s="16">
        <f>$F119*'Lines - Loading'!H119/100</f>
        <v>9980.01</v>
      </c>
      <c r="J119" s="16">
        <f>$F119*'Lines - Loading'!I119/100</f>
        <v>9980.01</v>
      </c>
      <c r="K119" s="16">
        <f>$F119*'Lines - Loading'!J119/100</f>
        <v>9980.01</v>
      </c>
      <c r="L119" s="16">
        <f>$F119*'Lines - Loading'!K119/100</f>
        <v>9980.01</v>
      </c>
      <c r="M119" s="16">
        <f>$F119*'Lines - Loading'!L119/100</f>
        <v>9980.01</v>
      </c>
      <c r="N119" s="16">
        <f>$F119*'Lines - Loading'!M119/100</f>
        <v>9980.01</v>
      </c>
      <c r="O119" s="16">
        <f>$F119*'Lines - Loading'!N119/100</f>
        <v>9980.01</v>
      </c>
      <c r="P119" s="16">
        <f>$F119*'Lines - Loading'!O119/100</f>
        <v>9980.01</v>
      </c>
      <c r="Q119" s="16">
        <f>$F119*'Lines - Loading'!P119/100</f>
        <v>9980.01</v>
      </c>
      <c r="R119" s="16">
        <f>$F119*'Lines - Loading'!Q119/100</f>
        <v>9980.01</v>
      </c>
      <c r="S119" s="16">
        <f>$F119*'Lines - Loading'!R119/100</f>
        <v>9980.01</v>
      </c>
      <c r="T119" s="16">
        <f>$F119*'Lines - Loading'!S119/100</f>
        <v>9980.01</v>
      </c>
      <c r="U119" s="16">
        <f>$F119*'Lines - Loading'!T119/100</f>
        <v>9980.01</v>
      </c>
      <c r="V119" s="16">
        <f>$F119*'Lines - Loading'!U119/100</f>
        <v>9980.01</v>
      </c>
      <c r="W119" s="16">
        <f>$F119*'Lines - Loading'!V119/100</f>
        <v>9980.01</v>
      </c>
      <c r="X119" s="16">
        <f>$F119*'Lines - Loading'!W119/100</f>
        <v>9980.01</v>
      </c>
      <c r="Y119" s="16">
        <f>$F119*'Lines - Loading'!X119/100</f>
        <v>9980.01</v>
      </c>
      <c r="Z119" s="16">
        <f>$F119*'Lines - Loading'!Y119/100</f>
        <v>9980.01</v>
      </c>
      <c r="AA119" s="16">
        <f>$F119*'Lines - Loading'!Z119/100</f>
        <v>9980.01</v>
      </c>
      <c r="AB119" s="16">
        <f>$F119*'Lines - Loading'!AA119/100</f>
        <v>9980.01</v>
      </c>
      <c r="AC119" s="16">
        <f>$F119*'Lines - Loading'!AB119/100</f>
        <v>9980.01</v>
      </c>
      <c r="AD119" s="16">
        <f>$F119*'Lines - Loading'!AC119/100</f>
        <v>9980.01</v>
      </c>
      <c r="AE119" s="16">
        <f>$F119*'Lines - Loading'!AD119/100</f>
        <v>9980.01</v>
      </c>
      <c r="AF119" s="16">
        <f>$F119*'Lines - Loading'!AE119/100</f>
        <v>9980.01</v>
      </c>
      <c r="AG119" s="16">
        <f>$F119*'Lines - Loading'!AF119/100</f>
        <v>9980.01</v>
      </c>
      <c r="AH119" s="16">
        <f>$F119*'Lines - Loading'!AG119/100</f>
        <v>9980.01</v>
      </c>
      <c r="AI119" s="16">
        <f>$F119*'Lines - Loading'!AH119/100</f>
        <v>9980.01</v>
      </c>
      <c r="AJ119" s="16">
        <f>$F119*'Lines - Loading'!AI119/100</f>
        <v>9980.01</v>
      </c>
      <c r="AK119" s="16">
        <f>$F119*'Lines - Loading'!AJ119/100</f>
        <v>9980.01</v>
      </c>
      <c r="AL119" s="16">
        <f>$F119*'Lines - Loading'!AK119/100</f>
        <v>9980.01</v>
      </c>
      <c r="AM119" s="16">
        <f>$F119*'Lines - Loading'!AL119/100</f>
        <v>9980.01</v>
      </c>
      <c r="AN119" s="16">
        <f>$F119*'Lines - Loading'!AM119/100</f>
        <v>9980.01</v>
      </c>
      <c r="AO119" s="16">
        <f>$F119*'Lines - Loading'!AN119/100</f>
        <v>9980.01</v>
      </c>
      <c r="AP119" s="16"/>
      <c r="AQ119" s="16">
        <v>999</v>
      </c>
      <c r="AR119" s="16">
        <v>999</v>
      </c>
      <c r="AS119" s="16">
        <v>999</v>
      </c>
      <c r="AT119" s="16">
        <v>999</v>
      </c>
      <c r="AU119" s="16">
        <v>999</v>
      </c>
      <c r="AV119" s="16">
        <v>999</v>
      </c>
      <c r="AW119" s="16">
        <v>999</v>
      </c>
      <c r="AX119" s="16">
        <v>999</v>
      </c>
      <c r="AY119" s="16">
        <v>999</v>
      </c>
      <c r="AZ119" s="16">
        <v>999</v>
      </c>
      <c r="BA119" s="16">
        <v>999</v>
      </c>
      <c r="BB119" s="16">
        <v>999</v>
      </c>
      <c r="BC119" s="16">
        <v>999</v>
      </c>
      <c r="BD119" s="16">
        <v>999</v>
      </c>
      <c r="BE119" s="16">
        <v>999</v>
      </c>
      <c r="BF119" s="16">
        <v>999</v>
      </c>
      <c r="BG119" s="16"/>
      <c r="BH119" s="16"/>
      <c r="BI119" s="16"/>
      <c r="BJ119" s="16"/>
      <c r="BK119" s="16"/>
    </row>
    <row r="120" spans="4:63" ht="15" customHeight="1" x14ac:dyDescent="0.4">
      <c r="D120" s="2" t="str">
        <f>'Lines - Loading'!D133</f>
        <v>chapelcrossgretna2</v>
      </c>
      <c r="E120" s="11" t="str">
        <f>'Lines - Loading'!E120</f>
        <v>1103 303 C_1</v>
      </c>
      <c r="F120" s="36">
        <v>999</v>
      </c>
      <c r="H120" s="16">
        <f>$F120*'Lines - Loading'!G120/100</f>
        <v>9980.01</v>
      </c>
      <c r="I120" s="16">
        <f>$F120*'Lines - Loading'!H120/100</f>
        <v>9980.01</v>
      </c>
      <c r="J120" s="16">
        <f>$F120*'Lines - Loading'!I120/100</f>
        <v>9980.01</v>
      </c>
      <c r="K120" s="16">
        <f>$F120*'Lines - Loading'!J120/100</f>
        <v>9980.01</v>
      </c>
      <c r="L120" s="16">
        <f>$F120*'Lines - Loading'!K120/100</f>
        <v>9980.01</v>
      </c>
      <c r="M120" s="16">
        <f>$F120*'Lines - Loading'!L120/100</f>
        <v>9980.01</v>
      </c>
      <c r="N120" s="16">
        <f>$F120*'Lines - Loading'!M120/100</f>
        <v>9980.01</v>
      </c>
      <c r="O120" s="16">
        <f>$F120*'Lines - Loading'!N120/100</f>
        <v>9980.01</v>
      </c>
      <c r="P120" s="16">
        <f>$F120*'Lines - Loading'!O120/100</f>
        <v>9980.01</v>
      </c>
      <c r="Q120" s="16">
        <f>$F120*'Lines - Loading'!P120/100</f>
        <v>9980.01</v>
      </c>
      <c r="R120" s="16">
        <f>$F120*'Lines - Loading'!Q120/100</f>
        <v>9980.01</v>
      </c>
      <c r="S120" s="16">
        <f>$F120*'Lines - Loading'!R120/100</f>
        <v>9980.01</v>
      </c>
      <c r="T120" s="16">
        <f>$F120*'Lines - Loading'!S120/100</f>
        <v>9980.01</v>
      </c>
      <c r="U120" s="16">
        <f>$F120*'Lines - Loading'!T120/100</f>
        <v>9980.01</v>
      </c>
      <c r="V120" s="16">
        <f>$F120*'Lines - Loading'!U120/100</f>
        <v>9980.01</v>
      </c>
      <c r="W120" s="16">
        <f>$F120*'Lines - Loading'!V120/100</f>
        <v>9980.01</v>
      </c>
      <c r="X120" s="16">
        <f>$F120*'Lines - Loading'!W120/100</f>
        <v>9980.01</v>
      </c>
      <c r="Y120" s="16">
        <f>$F120*'Lines - Loading'!X120/100</f>
        <v>9980.01</v>
      </c>
      <c r="Z120" s="16">
        <f>$F120*'Lines - Loading'!Y120/100</f>
        <v>9980.01</v>
      </c>
      <c r="AA120" s="16">
        <f>$F120*'Lines - Loading'!Z120/100</f>
        <v>9980.01</v>
      </c>
      <c r="AB120" s="16">
        <f>$F120*'Lines - Loading'!AA120/100</f>
        <v>9980.01</v>
      </c>
      <c r="AC120" s="16">
        <f>$F120*'Lines - Loading'!AB120/100</f>
        <v>9980.01</v>
      </c>
      <c r="AD120" s="16">
        <f>$F120*'Lines - Loading'!AC120/100</f>
        <v>9980.01</v>
      </c>
      <c r="AE120" s="16">
        <f>$F120*'Lines - Loading'!AD120/100</f>
        <v>9980.01</v>
      </c>
      <c r="AF120" s="16">
        <f>$F120*'Lines - Loading'!AE120/100</f>
        <v>9980.01</v>
      </c>
      <c r="AG120" s="16">
        <f>$F120*'Lines - Loading'!AF120/100</f>
        <v>9980.01</v>
      </c>
      <c r="AH120" s="16">
        <f>$F120*'Lines - Loading'!AG120/100</f>
        <v>9980.01</v>
      </c>
      <c r="AI120" s="16">
        <f>$F120*'Lines - Loading'!AH120/100</f>
        <v>9980.01</v>
      </c>
      <c r="AJ120" s="16">
        <f>$F120*'Lines - Loading'!AI120/100</f>
        <v>9980.01</v>
      </c>
      <c r="AK120" s="16">
        <f>$F120*'Lines - Loading'!AJ120/100</f>
        <v>9980.01</v>
      </c>
      <c r="AL120" s="16">
        <f>$F120*'Lines - Loading'!AK120/100</f>
        <v>9980.01</v>
      </c>
      <c r="AM120" s="16">
        <f>$F120*'Lines - Loading'!AL120/100</f>
        <v>9980.01</v>
      </c>
      <c r="AN120" s="16">
        <f>$F120*'Lines - Loading'!AM120/100</f>
        <v>9980.01</v>
      </c>
      <c r="AO120" s="16">
        <f>$F120*'Lines - Loading'!AN120/100</f>
        <v>9980.01</v>
      </c>
      <c r="AP120" s="16"/>
      <c r="AQ120" s="16">
        <v>999</v>
      </c>
      <c r="AR120" s="16">
        <v>999</v>
      </c>
      <c r="AS120" s="16">
        <v>999</v>
      </c>
      <c r="AT120" s="16">
        <v>999</v>
      </c>
      <c r="AU120" s="16">
        <v>999</v>
      </c>
      <c r="AV120" s="16">
        <v>999</v>
      </c>
      <c r="AW120" s="16">
        <v>999</v>
      </c>
      <c r="AX120" s="16">
        <v>999</v>
      </c>
      <c r="AY120" s="16">
        <v>999</v>
      </c>
      <c r="AZ120" s="16">
        <v>999</v>
      </c>
      <c r="BA120" s="16">
        <v>999</v>
      </c>
      <c r="BB120" s="16">
        <v>999</v>
      </c>
      <c r="BC120" s="16">
        <v>999</v>
      </c>
      <c r="BD120" s="16">
        <v>999</v>
      </c>
      <c r="BE120" s="16">
        <v>999</v>
      </c>
      <c r="BF120" s="16">
        <v>999</v>
      </c>
      <c r="BG120" s="16"/>
      <c r="BH120" s="16"/>
      <c r="BI120" s="16"/>
      <c r="BJ120" s="16"/>
      <c r="BK120" s="16"/>
    </row>
    <row r="121" spans="4:63" ht="15" customHeight="1" x14ac:dyDescent="0.4">
      <c r="D121" s="2" t="str">
        <f>'Lines - Loading'!D134</f>
        <v>chapelcrossgretna2</v>
      </c>
      <c r="E121" s="11" t="str">
        <f>'Lines - Loading'!E121</f>
        <v>303 305_1</v>
      </c>
      <c r="F121" s="36">
        <v>999</v>
      </c>
      <c r="H121" s="16">
        <f>$F121*'Lines - Loading'!G121/100</f>
        <v>9980.01</v>
      </c>
      <c r="I121" s="16">
        <f>$F121*'Lines - Loading'!H121/100</f>
        <v>9980.01</v>
      </c>
      <c r="J121" s="16">
        <f>$F121*'Lines - Loading'!I121/100</f>
        <v>9980.01</v>
      </c>
      <c r="K121" s="16">
        <f>$F121*'Lines - Loading'!J121/100</f>
        <v>9980.01</v>
      </c>
      <c r="L121" s="16">
        <f>$F121*'Lines - Loading'!K121/100</f>
        <v>9980.01</v>
      </c>
      <c r="M121" s="16">
        <f>$F121*'Lines - Loading'!L121/100</f>
        <v>9980.01</v>
      </c>
      <c r="N121" s="16">
        <f>$F121*'Lines - Loading'!M121/100</f>
        <v>9980.01</v>
      </c>
      <c r="O121" s="16">
        <f>$F121*'Lines - Loading'!N121/100</f>
        <v>9980.01</v>
      </c>
      <c r="P121" s="16">
        <f>$F121*'Lines - Loading'!O121/100</f>
        <v>9980.01</v>
      </c>
      <c r="Q121" s="16">
        <f>$F121*'Lines - Loading'!P121/100</f>
        <v>9980.01</v>
      </c>
      <c r="R121" s="16">
        <f>$F121*'Lines - Loading'!Q121/100</f>
        <v>9980.01</v>
      </c>
      <c r="S121" s="16">
        <f>$F121*'Lines - Loading'!R121/100</f>
        <v>9980.01</v>
      </c>
      <c r="T121" s="16">
        <f>$F121*'Lines - Loading'!S121/100</f>
        <v>9980.01</v>
      </c>
      <c r="U121" s="16">
        <f>$F121*'Lines - Loading'!T121/100</f>
        <v>9980.01</v>
      </c>
      <c r="V121" s="16">
        <f>$F121*'Lines - Loading'!U121/100</f>
        <v>9980.01</v>
      </c>
      <c r="W121" s="16">
        <f>$F121*'Lines - Loading'!V121/100</f>
        <v>9980.01</v>
      </c>
      <c r="X121" s="16">
        <f>$F121*'Lines - Loading'!W121/100</f>
        <v>9980.01</v>
      </c>
      <c r="Y121" s="16">
        <f>$F121*'Lines - Loading'!X121/100</f>
        <v>9980.01</v>
      </c>
      <c r="Z121" s="16">
        <f>$F121*'Lines - Loading'!Y121/100</f>
        <v>9980.01</v>
      </c>
      <c r="AA121" s="16">
        <f>$F121*'Lines - Loading'!Z121/100</f>
        <v>9980.01</v>
      </c>
      <c r="AB121" s="16">
        <f>$F121*'Lines - Loading'!AA121/100</f>
        <v>9980.01</v>
      </c>
      <c r="AC121" s="16">
        <f>$F121*'Lines - Loading'!AB121/100</f>
        <v>9980.01</v>
      </c>
      <c r="AD121" s="16">
        <f>$F121*'Lines - Loading'!AC121/100</f>
        <v>9980.01</v>
      </c>
      <c r="AE121" s="16">
        <f>$F121*'Lines - Loading'!AD121/100</f>
        <v>9980.01</v>
      </c>
      <c r="AF121" s="16">
        <f>$F121*'Lines - Loading'!AE121/100</f>
        <v>9980.01</v>
      </c>
      <c r="AG121" s="16">
        <f>$F121*'Lines - Loading'!AF121/100</f>
        <v>9980.01</v>
      </c>
      <c r="AH121" s="16">
        <f>$F121*'Lines - Loading'!AG121/100</f>
        <v>9980.01</v>
      </c>
      <c r="AI121" s="16">
        <f>$F121*'Lines - Loading'!AH121/100</f>
        <v>9980.01</v>
      </c>
      <c r="AJ121" s="16">
        <f>$F121*'Lines - Loading'!AI121/100</f>
        <v>9980.01</v>
      </c>
      <c r="AK121" s="16">
        <f>$F121*'Lines - Loading'!AJ121/100</f>
        <v>9980.01</v>
      </c>
      <c r="AL121" s="16">
        <f>$F121*'Lines - Loading'!AK121/100</f>
        <v>9980.01</v>
      </c>
      <c r="AM121" s="16">
        <f>$F121*'Lines - Loading'!AL121/100</f>
        <v>9980.01</v>
      </c>
      <c r="AN121" s="16">
        <f>$F121*'Lines - Loading'!AM121/100</f>
        <v>9980.01</v>
      </c>
      <c r="AO121" s="16">
        <f>$F121*'Lines - Loading'!AN121/100</f>
        <v>9980.01</v>
      </c>
      <c r="AP121" s="16"/>
      <c r="AQ121" s="16">
        <v>999</v>
      </c>
      <c r="AR121" s="16">
        <v>999</v>
      </c>
      <c r="AS121" s="16">
        <v>999</v>
      </c>
      <c r="AT121" s="16">
        <v>999</v>
      </c>
      <c r="AU121" s="16">
        <v>999</v>
      </c>
      <c r="AV121" s="16">
        <v>999</v>
      </c>
      <c r="AW121" s="16">
        <v>999</v>
      </c>
      <c r="AX121" s="16">
        <v>999</v>
      </c>
      <c r="AY121" s="16">
        <v>999</v>
      </c>
      <c r="AZ121" s="16">
        <v>999</v>
      </c>
      <c r="BA121" s="16">
        <v>999</v>
      </c>
      <c r="BB121" s="16">
        <v>999</v>
      </c>
      <c r="BC121" s="16">
        <v>999</v>
      </c>
      <c r="BD121" s="16">
        <v>999</v>
      </c>
      <c r="BE121" s="16">
        <v>999</v>
      </c>
      <c r="BF121" s="16">
        <v>999</v>
      </c>
      <c r="BG121" s="16"/>
      <c r="BH121" s="16"/>
      <c r="BI121" s="16"/>
      <c r="BJ121" s="16"/>
      <c r="BK121" s="16"/>
    </row>
    <row r="122" spans="4:63" ht="15" customHeight="1" x14ac:dyDescent="0.4">
      <c r="D122" s="2" t="str">
        <f>'Lines - Loading'!D135</f>
        <v>chapelcrossgretna2</v>
      </c>
      <c r="E122" s="11" t="str">
        <f>'Lines - Loading'!E122</f>
        <v>305 304_1</v>
      </c>
      <c r="F122" s="36">
        <v>999</v>
      </c>
      <c r="H122" s="16">
        <f>$F122*'Lines - Loading'!G122/100</f>
        <v>9980.01</v>
      </c>
      <c r="I122" s="16">
        <f>$F122*'Lines - Loading'!H122/100</f>
        <v>9980.01</v>
      </c>
      <c r="J122" s="16">
        <f>$F122*'Lines - Loading'!I122/100</f>
        <v>9980.01</v>
      </c>
      <c r="K122" s="16">
        <f>$F122*'Lines - Loading'!J122/100</f>
        <v>9980.01</v>
      </c>
      <c r="L122" s="16">
        <f>$F122*'Lines - Loading'!K122/100</f>
        <v>9980.01</v>
      </c>
      <c r="M122" s="16">
        <f>$F122*'Lines - Loading'!L122/100</f>
        <v>9980.01</v>
      </c>
      <c r="N122" s="16">
        <f>$F122*'Lines - Loading'!M122/100</f>
        <v>9980.01</v>
      </c>
      <c r="O122" s="16">
        <f>$F122*'Lines - Loading'!N122/100</f>
        <v>9980.01</v>
      </c>
      <c r="P122" s="16">
        <f>$F122*'Lines - Loading'!O122/100</f>
        <v>9980.01</v>
      </c>
      <c r="Q122" s="16">
        <f>$F122*'Lines - Loading'!P122/100</f>
        <v>9980.01</v>
      </c>
      <c r="R122" s="16">
        <f>$F122*'Lines - Loading'!Q122/100</f>
        <v>9980.01</v>
      </c>
      <c r="S122" s="16">
        <f>$F122*'Lines - Loading'!R122/100</f>
        <v>9980.01</v>
      </c>
      <c r="T122" s="16">
        <f>$F122*'Lines - Loading'!S122/100</f>
        <v>9980.01</v>
      </c>
      <c r="U122" s="16">
        <f>$F122*'Lines - Loading'!T122/100</f>
        <v>9980.01</v>
      </c>
      <c r="V122" s="16">
        <f>$F122*'Lines - Loading'!U122/100</f>
        <v>9980.01</v>
      </c>
      <c r="W122" s="16">
        <f>$F122*'Lines - Loading'!V122/100</f>
        <v>9980.01</v>
      </c>
      <c r="X122" s="16">
        <f>$F122*'Lines - Loading'!W122/100</f>
        <v>9980.01</v>
      </c>
      <c r="Y122" s="16">
        <f>$F122*'Lines - Loading'!X122/100</f>
        <v>9980.01</v>
      </c>
      <c r="Z122" s="16">
        <f>$F122*'Lines - Loading'!Y122/100</f>
        <v>9980.01</v>
      </c>
      <c r="AA122" s="16">
        <f>$F122*'Lines - Loading'!Z122/100</f>
        <v>9980.01</v>
      </c>
      <c r="AB122" s="16">
        <f>$F122*'Lines - Loading'!AA122/100</f>
        <v>9980.01</v>
      </c>
      <c r="AC122" s="16">
        <f>$F122*'Lines - Loading'!AB122/100</f>
        <v>9980.01</v>
      </c>
      <c r="AD122" s="16">
        <f>$F122*'Lines - Loading'!AC122/100</f>
        <v>9980.01</v>
      </c>
      <c r="AE122" s="16">
        <f>$F122*'Lines - Loading'!AD122/100</f>
        <v>9980.01</v>
      </c>
      <c r="AF122" s="16">
        <f>$F122*'Lines - Loading'!AE122/100</f>
        <v>9980.01</v>
      </c>
      <c r="AG122" s="16">
        <f>$F122*'Lines - Loading'!AF122/100</f>
        <v>9980.01</v>
      </c>
      <c r="AH122" s="16">
        <f>$F122*'Lines - Loading'!AG122/100</f>
        <v>9980.01</v>
      </c>
      <c r="AI122" s="16">
        <f>$F122*'Lines - Loading'!AH122/100</f>
        <v>9980.01</v>
      </c>
      <c r="AJ122" s="16">
        <f>$F122*'Lines - Loading'!AI122/100</f>
        <v>9980.01</v>
      </c>
      <c r="AK122" s="16">
        <f>$F122*'Lines - Loading'!AJ122/100</f>
        <v>9980.01</v>
      </c>
      <c r="AL122" s="16">
        <f>$F122*'Lines - Loading'!AK122/100</f>
        <v>9980.01</v>
      </c>
      <c r="AM122" s="16">
        <f>$F122*'Lines - Loading'!AL122/100</f>
        <v>9980.01</v>
      </c>
      <c r="AN122" s="16">
        <f>$F122*'Lines - Loading'!AM122/100</f>
        <v>9980.01</v>
      </c>
      <c r="AO122" s="16">
        <f>$F122*'Lines - Loading'!AN122/100</f>
        <v>9980.01</v>
      </c>
      <c r="AP122" s="16"/>
      <c r="AQ122" s="16">
        <v>999</v>
      </c>
      <c r="AR122" s="16">
        <v>999</v>
      </c>
      <c r="AS122" s="16">
        <v>999</v>
      </c>
      <c r="AT122" s="16">
        <v>999</v>
      </c>
      <c r="AU122" s="16">
        <v>999</v>
      </c>
      <c r="AV122" s="16">
        <v>999</v>
      </c>
      <c r="AW122" s="16">
        <v>999</v>
      </c>
      <c r="AX122" s="16">
        <v>999</v>
      </c>
      <c r="AY122" s="16">
        <v>999</v>
      </c>
      <c r="AZ122" s="16">
        <v>999</v>
      </c>
      <c r="BA122" s="16">
        <v>999</v>
      </c>
      <c r="BB122" s="16">
        <v>999</v>
      </c>
      <c r="BC122" s="16">
        <v>999</v>
      </c>
      <c r="BD122" s="16">
        <v>999</v>
      </c>
      <c r="BE122" s="16">
        <v>999</v>
      </c>
      <c r="BF122" s="16">
        <v>999</v>
      </c>
      <c r="BG122" s="16"/>
      <c r="BH122" s="16"/>
      <c r="BI122" s="16"/>
      <c r="BJ122" s="16"/>
      <c r="BK122" s="16"/>
    </row>
    <row r="123" spans="4:63" ht="15" customHeight="1" x14ac:dyDescent="0.4">
      <c r="D123" s="2" t="str">
        <f>'Lines - Loading'!D136</f>
        <v>chapelcrossgretna2</v>
      </c>
      <c r="E123" s="11" t="str">
        <f>'Lines - Loading'!E123</f>
        <v>GRNA1 A_1</v>
      </c>
      <c r="F123" s="36">
        <v>999</v>
      </c>
      <c r="H123" s="16">
        <f>$F123*'Lines - Loading'!G123/100</f>
        <v>9980.01</v>
      </c>
      <c r="I123" s="16">
        <f>$F123*'Lines - Loading'!H123/100</f>
        <v>9980.01</v>
      </c>
      <c r="J123" s="16">
        <f>$F123*'Lines - Loading'!I123/100</f>
        <v>9980.01</v>
      </c>
      <c r="K123" s="16">
        <f>$F123*'Lines - Loading'!J123/100</f>
        <v>9980.01</v>
      </c>
      <c r="L123" s="16">
        <f>$F123*'Lines - Loading'!K123/100</f>
        <v>9980.01</v>
      </c>
      <c r="M123" s="16">
        <f>$F123*'Lines - Loading'!L123/100</f>
        <v>9980.01</v>
      </c>
      <c r="N123" s="16">
        <f>$F123*'Lines - Loading'!M123/100</f>
        <v>9980.01</v>
      </c>
      <c r="O123" s="16">
        <f>$F123*'Lines - Loading'!N123/100</f>
        <v>9980.01</v>
      </c>
      <c r="P123" s="16">
        <f>$F123*'Lines - Loading'!O123/100</f>
        <v>9980.01</v>
      </c>
      <c r="Q123" s="16">
        <f>$F123*'Lines - Loading'!P123/100</f>
        <v>9980.01</v>
      </c>
      <c r="R123" s="16">
        <f>$F123*'Lines - Loading'!Q123/100</f>
        <v>9980.01</v>
      </c>
      <c r="S123" s="16">
        <f>$F123*'Lines - Loading'!R123/100</f>
        <v>9980.01</v>
      </c>
      <c r="T123" s="16">
        <f>$F123*'Lines - Loading'!S123/100</f>
        <v>9980.01</v>
      </c>
      <c r="U123" s="16">
        <f>$F123*'Lines - Loading'!T123/100</f>
        <v>9980.01</v>
      </c>
      <c r="V123" s="16">
        <f>$F123*'Lines - Loading'!U123/100</f>
        <v>9980.01</v>
      </c>
      <c r="W123" s="16">
        <f>$F123*'Lines - Loading'!V123/100</f>
        <v>9980.01</v>
      </c>
      <c r="X123" s="16">
        <f>$F123*'Lines - Loading'!W123/100</f>
        <v>9980.01</v>
      </c>
      <c r="Y123" s="16">
        <f>$F123*'Lines - Loading'!X123/100</f>
        <v>9980.01</v>
      </c>
      <c r="Z123" s="16">
        <f>$F123*'Lines - Loading'!Y123/100</f>
        <v>9980.01</v>
      </c>
      <c r="AA123" s="16">
        <f>$F123*'Lines - Loading'!Z123/100</f>
        <v>9980.01</v>
      </c>
      <c r="AB123" s="16">
        <f>$F123*'Lines - Loading'!AA123/100</f>
        <v>9980.01</v>
      </c>
      <c r="AC123" s="16">
        <f>$F123*'Lines - Loading'!AB123/100</f>
        <v>9980.01</v>
      </c>
      <c r="AD123" s="16">
        <f>$F123*'Lines - Loading'!AC123/100</f>
        <v>9980.01</v>
      </c>
      <c r="AE123" s="16">
        <f>$F123*'Lines - Loading'!AD123/100</f>
        <v>9980.01</v>
      </c>
      <c r="AF123" s="16">
        <f>$F123*'Lines - Loading'!AE123/100</f>
        <v>9980.01</v>
      </c>
      <c r="AG123" s="16">
        <f>$F123*'Lines - Loading'!AF123/100</f>
        <v>9980.01</v>
      </c>
      <c r="AH123" s="16">
        <f>$F123*'Lines - Loading'!AG123/100</f>
        <v>9980.01</v>
      </c>
      <c r="AI123" s="16">
        <f>$F123*'Lines - Loading'!AH123/100</f>
        <v>9980.01</v>
      </c>
      <c r="AJ123" s="16">
        <f>$F123*'Lines - Loading'!AI123/100</f>
        <v>9980.01</v>
      </c>
      <c r="AK123" s="16">
        <f>$F123*'Lines - Loading'!AJ123/100</f>
        <v>9980.01</v>
      </c>
      <c r="AL123" s="16">
        <f>$F123*'Lines - Loading'!AK123/100</f>
        <v>9980.01</v>
      </c>
      <c r="AM123" s="16">
        <f>$F123*'Lines - Loading'!AL123/100</f>
        <v>9980.01</v>
      </c>
      <c r="AN123" s="16">
        <f>$F123*'Lines - Loading'!AM123/100</f>
        <v>9980.01</v>
      </c>
      <c r="AO123" s="16">
        <f>$F123*'Lines - Loading'!AN123/100</f>
        <v>9980.01</v>
      </c>
      <c r="AP123" s="16"/>
      <c r="AQ123" s="16">
        <f t="shared" ref="AQ123" si="22">AQ50</f>
        <v>999</v>
      </c>
      <c r="AR123" s="16">
        <f t="shared" ref="AR123:BF123" si="23">AR50</f>
        <v>999</v>
      </c>
      <c r="AS123" s="16">
        <f t="shared" si="23"/>
        <v>999</v>
      </c>
      <c r="AT123" s="16">
        <f t="shared" si="23"/>
        <v>999</v>
      </c>
      <c r="AU123" s="16">
        <f t="shared" si="23"/>
        <v>999</v>
      </c>
      <c r="AV123" s="16">
        <f t="shared" si="23"/>
        <v>999</v>
      </c>
      <c r="AW123" s="16">
        <f t="shared" si="23"/>
        <v>999</v>
      </c>
      <c r="AX123" s="16">
        <f t="shared" si="23"/>
        <v>999</v>
      </c>
      <c r="AY123" s="16">
        <f t="shared" si="23"/>
        <v>999</v>
      </c>
      <c r="AZ123" s="16">
        <f t="shared" si="23"/>
        <v>999</v>
      </c>
      <c r="BA123" s="16">
        <f t="shared" si="23"/>
        <v>999</v>
      </c>
      <c r="BB123" s="16">
        <f t="shared" si="23"/>
        <v>999</v>
      </c>
      <c r="BC123" s="16">
        <f t="shared" si="23"/>
        <v>999</v>
      </c>
      <c r="BD123" s="16">
        <f t="shared" si="23"/>
        <v>999</v>
      </c>
      <c r="BE123" s="16">
        <f t="shared" si="23"/>
        <v>999</v>
      </c>
      <c r="BF123" s="16">
        <f t="shared" si="23"/>
        <v>999</v>
      </c>
      <c r="BG123" s="16"/>
      <c r="BH123" s="16"/>
      <c r="BI123" s="16"/>
      <c r="BJ123" s="16"/>
      <c r="BK123" s="16"/>
    </row>
    <row r="124" spans="4:63" ht="15" customHeight="1" x14ac:dyDescent="0.4">
      <c r="D124" s="2" t="str">
        <f>'Lines - Loading'!D137</f>
        <v>chapelcrossgretna2</v>
      </c>
      <c r="E124" s="11" t="str">
        <f>'Lines - Loading'!E124</f>
        <v>GRNA1 B_1</v>
      </c>
      <c r="F124" s="36">
        <v>999</v>
      </c>
      <c r="H124" s="16">
        <f>$F124*'Lines - Loading'!G124/100</f>
        <v>9980.01</v>
      </c>
      <c r="I124" s="16">
        <f>$F124*'Lines - Loading'!H124/100</f>
        <v>9980.01</v>
      </c>
      <c r="J124" s="16">
        <f>$F124*'Lines - Loading'!I124/100</f>
        <v>9980.01</v>
      </c>
      <c r="K124" s="16">
        <f>$F124*'Lines - Loading'!J124/100</f>
        <v>9980.01</v>
      </c>
      <c r="L124" s="16">
        <f>$F124*'Lines - Loading'!K124/100</f>
        <v>9980.01</v>
      </c>
      <c r="M124" s="16">
        <f>$F124*'Lines - Loading'!L124/100</f>
        <v>9980.01</v>
      </c>
      <c r="N124" s="16">
        <f>$F124*'Lines - Loading'!M124/100</f>
        <v>9980.01</v>
      </c>
      <c r="O124" s="16">
        <f>$F124*'Lines - Loading'!N124/100</f>
        <v>9980.01</v>
      </c>
      <c r="P124" s="16">
        <f>$F124*'Lines - Loading'!O124/100</f>
        <v>9980.01</v>
      </c>
      <c r="Q124" s="16">
        <f>$F124*'Lines - Loading'!P124/100</f>
        <v>9980.01</v>
      </c>
      <c r="R124" s="16">
        <f>$F124*'Lines - Loading'!Q124/100</f>
        <v>9980.01</v>
      </c>
      <c r="S124" s="16">
        <f>$F124*'Lines - Loading'!R124/100</f>
        <v>9980.01</v>
      </c>
      <c r="T124" s="16">
        <f>$F124*'Lines - Loading'!S124/100</f>
        <v>9980.01</v>
      </c>
      <c r="U124" s="16">
        <f>$F124*'Lines - Loading'!T124/100</f>
        <v>9980.01</v>
      </c>
      <c r="V124" s="16">
        <f>$F124*'Lines - Loading'!U124/100</f>
        <v>9980.01</v>
      </c>
      <c r="W124" s="16">
        <f>$F124*'Lines - Loading'!V124/100</f>
        <v>9980.01</v>
      </c>
      <c r="X124" s="16">
        <f>$F124*'Lines - Loading'!W124/100</f>
        <v>9980.01</v>
      </c>
      <c r="Y124" s="16">
        <f>$F124*'Lines - Loading'!X124/100</f>
        <v>9980.01</v>
      </c>
      <c r="Z124" s="16">
        <f>$F124*'Lines - Loading'!Y124/100</f>
        <v>9980.01</v>
      </c>
      <c r="AA124" s="16">
        <f>$F124*'Lines - Loading'!Z124/100</f>
        <v>9980.01</v>
      </c>
      <c r="AB124" s="16">
        <f>$F124*'Lines - Loading'!AA124/100</f>
        <v>9980.01</v>
      </c>
      <c r="AC124" s="16">
        <f>$F124*'Lines - Loading'!AB124/100</f>
        <v>9980.01</v>
      </c>
      <c r="AD124" s="16">
        <f>$F124*'Lines - Loading'!AC124/100</f>
        <v>9980.01</v>
      </c>
      <c r="AE124" s="16">
        <f>$F124*'Lines - Loading'!AD124/100</f>
        <v>9980.01</v>
      </c>
      <c r="AF124" s="16">
        <f>$F124*'Lines - Loading'!AE124/100</f>
        <v>9980.01</v>
      </c>
      <c r="AG124" s="16">
        <f>$F124*'Lines - Loading'!AF124/100</f>
        <v>9980.01</v>
      </c>
      <c r="AH124" s="16">
        <f>$F124*'Lines - Loading'!AG124/100</f>
        <v>9980.01</v>
      </c>
      <c r="AI124" s="16">
        <f>$F124*'Lines - Loading'!AH124/100</f>
        <v>9980.01</v>
      </c>
      <c r="AJ124" s="16">
        <f>$F124*'Lines - Loading'!AI124/100</f>
        <v>9980.01</v>
      </c>
      <c r="AK124" s="16">
        <f>$F124*'Lines - Loading'!AJ124/100</f>
        <v>9980.01</v>
      </c>
      <c r="AL124" s="16">
        <f>$F124*'Lines - Loading'!AK124/100</f>
        <v>9980.01</v>
      </c>
      <c r="AM124" s="16">
        <f>$F124*'Lines - Loading'!AL124/100</f>
        <v>9980.01</v>
      </c>
      <c r="AN124" s="16">
        <f>$F124*'Lines - Loading'!AM124/100</f>
        <v>9980.01</v>
      </c>
      <c r="AO124" s="16">
        <f>$F124*'Lines - Loading'!AN124/100</f>
        <v>9980.01</v>
      </c>
      <c r="AP124" s="16"/>
      <c r="AQ124" s="16">
        <f t="shared" ref="AQ124" si="24">AQ49</f>
        <v>999</v>
      </c>
      <c r="AR124" s="16">
        <f t="shared" ref="AR124:BF124" si="25">AR49</f>
        <v>999</v>
      </c>
      <c r="AS124" s="16">
        <f t="shared" si="25"/>
        <v>999</v>
      </c>
      <c r="AT124" s="16">
        <f t="shared" si="25"/>
        <v>999</v>
      </c>
      <c r="AU124" s="16">
        <f t="shared" si="25"/>
        <v>999</v>
      </c>
      <c r="AV124" s="16">
        <f t="shared" si="25"/>
        <v>999</v>
      </c>
      <c r="AW124" s="16">
        <f t="shared" si="25"/>
        <v>999</v>
      </c>
      <c r="AX124" s="16">
        <f t="shared" si="25"/>
        <v>999</v>
      </c>
      <c r="AY124" s="16">
        <f t="shared" si="25"/>
        <v>999</v>
      </c>
      <c r="AZ124" s="16">
        <f t="shared" si="25"/>
        <v>999</v>
      </c>
      <c r="BA124" s="16">
        <f t="shared" si="25"/>
        <v>999</v>
      </c>
      <c r="BB124" s="16">
        <f t="shared" si="25"/>
        <v>999</v>
      </c>
      <c r="BC124" s="16">
        <f t="shared" si="25"/>
        <v>999</v>
      </c>
      <c r="BD124" s="16">
        <f t="shared" si="25"/>
        <v>999</v>
      </c>
      <c r="BE124" s="16">
        <f t="shared" si="25"/>
        <v>999</v>
      </c>
      <c r="BF124" s="16">
        <f t="shared" si="25"/>
        <v>999</v>
      </c>
      <c r="BG124" s="16"/>
      <c r="BH124" s="16"/>
      <c r="BI124" s="16"/>
      <c r="BJ124" s="16"/>
      <c r="BK124" s="16"/>
    </row>
    <row r="125" spans="4:63" ht="15" customHeight="1" x14ac:dyDescent="0.4">
      <c r="D125" s="2" t="str">
        <f>'Lines - Loading'!D138</f>
        <v>ewehillgretna</v>
      </c>
      <c r="E125" s="11" t="str">
        <f>'Lines - Loading'!E125</f>
        <v>R1_2</v>
      </c>
      <c r="F125" s="36">
        <v>999</v>
      </c>
      <c r="H125" s="16">
        <f>$F125*'Lines - Loading'!G125/100</f>
        <v>9980.01</v>
      </c>
      <c r="I125" s="16">
        <f>$F125*'Lines - Loading'!H125/100</f>
        <v>9980.01</v>
      </c>
      <c r="J125" s="16">
        <f>$F125*'Lines - Loading'!I125/100</f>
        <v>9980.01</v>
      </c>
      <c r="K125" s="16">
        <f>$F125*'Lines - Loading'!J125/100</f>
        <v>9980.01</v>
      </c>
      <c r="L125" s="16">
        <f>$F125*'Lines - Loading'!K125/100</f>
        <v>9980.01</v>
      </c>
      <c r="M125" s="16">
        <f>$F125*'Lines - Loading'!L125/100</f>
        <v>9980.01</v>
      </c>
      <c r="N125" s="16">
        <f>$F125*'Lines - Loading'!M125/100</f>
        <v>9980.01</v>
      </c>
      <c r="O125" s="16">
        <f>$F125*'Lines - Loading'!N125/100</f>
        <v>9980.01</v>
      </c>
      <c r="P125" s="16">
        <f>$F125*'Lines - Loading'!O125/100</f>
        <v>9980.01</v>
      </c>
      <c r="Q125" s="16">
        <f>$F125*'Lines - Loading'!P125/100</f>
        <v>9980.01</v>
      </c>
      <c r="R125" s="16">
        <f>$F125*'Lines - Loading'!Q125/100</f>
        <v>9980.01</v>
      </c>
      <c r="S125" s="16">
        <f>$F125*'Lines - Loading'!R125/100</f>
        <v>9980.01</v>
      </c>
      <c r="T125" s="16">
        <f>$F125*'Lines - Loading'!S125/100</f>
        <v>9980.01</v>
      </c>
      <c r="U125" s="16">
        <f>$F125*'Lines - Loading'!T125/100</f>
        <v>9980.01</v>
      </c>
      <c r="V125" s="16">
        <f>$F125*'Lines - Loading'!U125/100</f>
        <v>9980.01</v>
      </c>
      <c r="W125" s="16">
        <f>$F125*'Lines - Loading'!V125/100</f>
        <v>9980.01</v>
      </c>
      <c r="X125" s="16">
        <f>$F125*'Lines - Loading'!W125/100</f>
        <v>9980.01</v>
      </c>
      <c r="Y125" s="16">
        <f>$F125*'Lines - Loading'!X125/100</f>
        <v>9980.01</v>
      </c>
      <c r="Z125" s="16">
        <f>$F125*'Lines - Loading'!Y125/100</f>
        <v>9980.01</v>
      </c>
      <c r="AA125" s="16">
        <f>$F125*'Lines - Loading'!Z125/100</f>
        <v>9980.01</v>
      </c>
      <c r="AB125" s="16">
        <f>$F125*'Lines - Loading'!AA125/100</f>
        <v>9980.01</v>
      </c>
      <c r="AC125" s="16">
        <f>$F125*'Lines - Loading'!AB125/100</f>
        <v>9980.01</v>
      </c>
      <c r="AD125" s="16">
        <f>$F125*'Lines - Loading'!AC125/100</f>
        <v>9980.01</v>
      </c>
      <c r="AE125" s="16">
        <f>$F125*'Lines - Loading'!AD125/100</f>
        <v>9980.01</v>
      </c>
      <c r="AF125" s="16">
        <f>$F125*'Lines - Loading'!AE125/100</f>
        <v>9980.01</v>
      </c>
      <c r="AG125" s="16">
        <f>$F125*'Lines - Loading'!AF125/100</f>
        <v>9980.01</v>
      </c>
      <c r="AH125" s="16">
        <f>$F125*'Lines - Loading'!AG125/100</f>
        <v>9980.01</v>
      </c>
      <c r="AI125" s="16">
        <f>$F125*'Lines - Loading'!AH125/100</f>
        <v>9980.01</v>
      </c>
      <c r="AJ125" s="16">
        <f>$F125*'Lines - Loading'!AI125/100</f>
        <v>9980.01</v>
      </c>
      <c r="AK125" s="16">
        <f>$F125*'Lines - Loading'!AJ125/100</f>
        <v>9980.01</v>
      </c>
      <c r="AL125" s="16">
        <f>$F125*'Lines - Loading'!AK125/100</f>
        <v>9980.01</v>
      </c>
      <c r="AM125" s="16">
        <f>$F125*'Lines - Loading'!AL125/100</f>
        <v>9980.01</v>
      </c>
      <c r="AN125" s="16">
        <f>$F125*'Lines - Loading'!AM125/100</f>
        <v>9980.01</v>
      </c>
      <c r="AO125" s="16">
        <f>$F125*'Lines - Loading'!AN125/100</f>
        <v>9980.01</v>
      </c>
      <c r="AP125" s="16"/>
      <c r="AQ125" s="16">
        <v>999</v>
      </c>
      <c r="AR125" s="16">
        <v>999</v>
      </c>
      <c r="AS125" s="16">
        <v>999</v>
      </c>
      <c r="AT125" s="16">
        <v>999</v>
      </c>
      <c r="AU125" s="16">
        <v>999</v>
      </c>
      <c r="AV125" s="16">
        <v>999</v>
      </c>
      <c r="AW125" s="16">
        <v>999</v>
      </c>
      <c r="AX125" s="16">
        <v>999</v>
      </c>
      <c r="AY125" s="16">
        <v>999</v>
      </c>
      <c r="AZ125" s="16">
        <v>999</v>
      </c>
      <c r="BA125" s="16">
        <v>999</v>
      </c>
      <c r="BB125" s="16">
        <v>999</v>
      </c>
      <c r="BC125" s="16">
        <v>999</v>
      </c>
      <c r="BD125" s="16">
        <v>999</v>
      </c>
      <c r="BE125" s="16">
        <v>999</v>
      </c>
      <c r="BF125" s="16">
        <v>999</v>
      </c>
      <c r="BG125" s="16"/>
      <c r="BH125" s="16"/>
      <c r="BI125" s="16"/>
      <c r="BJ125" s="16"/>
      <c r="BK125" s="16"/>
    </row>
    <row r="126" spans="4:63" ht="15" customHeight="1" x14ac:dyDescent="0.4">
      <c r="D126" s="2" t="str">
        <f>'Lines - Loading'!D139</f>
        <v>ewehillgretna</v>
      </c>
      <c r="E126" s="11" t="str">
        <f>'Lines - Loading'!E126</f>
        <v>M1_2</v>
      </c>
      <c r="F126" s="36">
        <v>999</v>
      </c>
      <c r="H126" s="16">
        <f>$F126*'Lines - Loading'!G126/100</f>
        <v>9980.01</v>
      </c>
      <c r="I126" s="16">
        <f>$F126*'Lines - Loading'!H126/100</f>
        <v>9980.01</v>
      </c>
      <c r="J126" s="16">
        <f>$F126*'Lines - Loading'!I126/100</f>
        <v>9980.01</v>
      </c>
      <c r="K126" s="16">
        <f>$F126*'Lines - Loading'!J126/100</f>
        <v>9980.01</v>
      </c>
      <c r="L126" s="16">
        <f>$F126*'Lines - Loading'!K126/100</f>
        <v>9980.01</v>
      </c>
      <c r="M126" s="16">
        <f>$F126*'Lines - Loading'!L126/100</f>
        <v>9980.01</v>
      </c>
      <c r="N126" s="16">
        <f>$F126*'Lines - Loading'!M126/100</f>
        <v>9980.01</v>
      </c>
      <c r="O126" s="16">
        <f>$F126*'Lines - Loading'!N126/100</f>
        <v>9980.01</v>
      </c>
      <c r="P126" s="16">
        <f>$F126*'Lines - Loading'!O126/100</f>
        <v>9980.01</v>
      </c>
      <c r="Q126" s="16">
        <f>$F126*'Lines - Loading'!P126/100</f>
        <v>9980.01</v>
      </c>
      <c r="R126" s="16">
        <f>$F126*'Lines - Loading'!Q126/100</f>
        <v>9980.01</v>
      </c>
      <c r="S126" s="16">
        <f>$F126*'Lines - Loading'!R126/100</f>
        <v>9980.01</v>
      </c>
      <c r="T126" s="16">
        <f>$F126*'Lines - Loading'!S126/100</f>
        <v>9980.01</v>
      </c>
      <c r="U126" s="16">
        <f>$F126*'Lines - Loading'!T126/100</f>
        <v>9980.01</v>
      </c>
      <c r="V126" s="16">
        <f>$F126*'Lines - Loading'!U126/100</f>
        <v>9980.01</v>
      </c>
      <c r="W126" s="16">
        <f>$F126*'Lines - Loading'!V126/100</f>
        <v>9980.01</v>
      </c>
      <c r="X126" s="16">
        <f>$F126*'Lines - Loading'!W126/100</f>
        <v>9980.01</v>
      </c>
      <c r="Y126" s="16">
        <f>$F126*'Lines - Loading'!X126/100</f>
        <v>9980.01</v>
      </c>
      <c r="Z126" s="16">
        <f>$F126*'Lines - Loading'!Y126/100</f>
        <v>9980.01</v>
      </c>
      <c r="AA126" s="16">
        <f>$F126*'Lines - Loading'!Z126/100</f>
        <v>9980.01</v>
      </c>
      <c r="AB126" s="16">
        <f>$F126*'Lines - Loading'!AA126/100</f>
        <v>9980.01</v>
      </c>
      <c r="AC126" s="16">
        <f>$F126*'Lines - Loading'!AB126/100</f>
        <v>9980.01</v>
      </c>
      <c r="AD126" s="16">
        <f>$F126*'Lines - Loading'!AC126/100</f>
        <v>9980.01</v>
      </c>
      <c r="AE126" s="16">
        <f>$F126*'Lines - Loading'!AD126/100</f>
        <v>9980.01</v>
      </c>
      <c r="AF126" s="16">
        <f>$F126*'Lines - Loading'!AE126/100</f>
        <v>9980.01</v>
      </c>
      <c r="AG126" s="16">
        <f>$F126*'Lines - Loading'!AF126/100</f>
        <v>9980.01</v>
      </c>
      <c r="AH126" s="16">
        <f>$F126*'Lines - Loading'!AG126/100</f>
        <v>9980.01</v>
      </c>
      <c r="AI126" s="16">
        <f>$F126*'Lines - Loading'!AH126/100</f>
        <v>9980.01</v>
      </c>
      <c r="AJ126" s="16">
        <f>$F126*'Lines - Loading'!AI126/100</f>
        <v>9980.01</v>
      </c>
      <c r="AK126" s="16">
        <f>$F126*'Lines - Loading'!AJ126/100</f>
        <v>9980.01</v>
      </c>
      <c r="AL126" s="16">
        <f>$F126*'Lines - Loading'!AK126/100</f>
        <v>9980.01</v>
      </c>
      <c r="AM126" s="16">
        <f>$F126*'Lines - Loading'!AL126/100</f>
        <v>9980.01</v>
      </c>
      <c r="AN126" s="16">
        <f>$F126*'Lines - Loading'!AM126/100</f>
        <v>9980.01</v>
      </c>
      <c r="AO126" s="16">
        <f>$F126*'Lines - Loading'!AN126/100</f>
        <v>9980.01</v>
      </c>
      <c r="AP126" s="16"/>
      <c r="AQ126" s="16">
        <v>999</v>
      </c>
      <c r="AR126" s="16">
        <v>999</v>
      </c>
      <c r="AS126" s="16">
        <v>999</v>
      </c>
      <c r="AT126" s="16">
        <v>999</v>
      </c>
      <c r="AU126" s="16">
        <v>999</v>
      </c>
      <c r="AV126" s="16">
        <v>999</v>
      </c>
      <c r="AW126" s="16">
        <v>999</v>
      </c>
      <c r="AX126" s="16">
        <v>999</v>
      </c>
      <c r="AY126" s="16">
        <v>999</v>
      </c>
      <c r="AZ126" s="16">
        <v>999</v>
      </c>
      <c r="BA126" s="16">
        <v>999</v>
      </c>
      <c r="BB126" s="16">
        <v>999</v>
      </c>
      <c r="BC126" s="16">
        <v>999</v>
      </c>
      <c r="BD126" s="16">
        <v>999</v>
      </c>
      <c r="BE126" s="16">
        <v>999</v>
      </c>
      <c r="BF126" s="16">
        <v>999</v>
      </c>
      <c r="BG126" s="16"/>
      <c r="BH126" s="16"/>
      <c r="BI126" s="16"/>
      <c r="BJ126" s="16"/>
      <c r="BK126" s="16"/>
    </row>
    <row r="127" spans="4:63" ht="15" customHeight="1" x14ac:dyDescent="0.4">
      <c r="D127" s="2" t="str">
        <f>'Lines - Loading'!D140</f>
        <v>ewehillgretna</v>
      </c>
      <c r="E127" s="11" t="str">
        <f>'Lines - Loading'!E127</f>
        <v>206 204_2</v>
      </c>
      <c r="F127" s="36">
        <v>999</v>
      </c>
      <c r="H127" s="16">
        <f>$F127*'Lines - Loading'!G127/100</f>
        <v>9980.01</v>
      </c>
      <c r="I127" s="16">
        <f>$F127*'Lines - Loading'!H127/100</f>
        <v>9980.01</v>
      </c>
      <c r="J127" s="16">
        <f>$F127*'Lines - Loading'!I127/100</f>
        <v>9980.01</v>
      </c>
      <c r="K127" s="16">
        <f>$F127*'Lines - Loading'!J127/100</f>
        <v>9980.01</v>
      </c>
      <c r="L127" s="16">
        <f>$F127*'Lines - Loading'!K127/100</f>
        <v>9980.01</v>
      </c>
      <c r="M127" s="16">
        <f>$F127*'Lines - Loading'!L127/100</f>
        <v>9980.01</v>
      </c>
      <c r="N127" s="16">
        <f>$F127*'Lines - Loading'!M127/100</f>
        <v>9980.01</v>
      </c>
      <c r="O127" s="16">
        <f>$F127*'Lines - Loading'!N127/100</f>
        <v>9980.01</v>
      </c>
      <c r="P127" s="16">
        <f>$F127*'Lines - Loading'!O127/100</f>
        <v>9980.01</v>
      </c>
      <c r="Q127" s="16">
        <f>$F127*'Lines - Loading'!P127/100</f>
        <v>9980.01</v>
      </c>
      <c r="R127" s="16">
        <f>$F127*'Lines - Loading'!Q127/100</f>
        <v>9980.01</v>
      </c>
      <c r="S127" s="16">
        <f>$F127*'Lines - Loading'!R127/100</f>
        <v>9980.01</v>
      </c>
      <c r="T127" s="16">
        <f>$F127*'Lines - Loading'!S127/100</f>
        <v>9980.01</v>
      </c>
      <c r="U127" s="16">
        <f>$F127*'Lines - Loading'!T127/100</f>
        <v>9980.01</v>
      </c>
      <c r="V127" s="16">
        <f>$F127*'Lines - Loading'!U127/100</f>
        <v>9980.01</v>
      </c>
      <c r="W127" s="16">
        <f>$F127*'Lines - Loading'!V127/100</f>
        <v>9980.01</v>
      </c>
      <c r="X127" s="16">
        <f>$F127*'Lines - Loading'!W127/100</f>
        <v>9980.01</v>
      </c>
      <c r="Y127" s="16">
        <f>$F127*'Lines - Loading'!X127/100</f>
        <v>9980.01</v>
      </c>
      <c r="Z127" s="16">
        <f>$F127*'Lines - Loading'!Y127/100</f>
        <v>9980.01</v>
      </c>
      <c r="AA127" s="16">
        <f>$F127*'Lines - Loading'!Z127/100</f>
        <v>9980.01</v>
      </c>
      <c r="AB127" s="16">
        <f>$F127*'Lines - Loading'!AA127/100</f>
        <v>9980.01</v>
      </c>
      <c r="AC127" s="16">
        <f>$F127*'Lines - Loading'!AB127/100</f>
        <v>9980.01</v>
      </c>
      <c r="AD127" s="16">
        <f>$F127*'Lines - Loading'!AC127/100</f>
        <v>9980.01</v>
      </c>
      <c r="AE127" s="16">
        <f>$F127*'Lines - Loading'!AD127/100</f>
        <v>9980.01</v>
      </c>
      <c r="AF127" s="16">
        <f>$F127*'Lines - Loading'!AE127/100</f>
        <v>9980.01</v>
      </c>
      <c r="AG127" s="16">
        <f>$F127*'Lines - Loading'!AF127/100</f>
        <v>9980.01</v>
      </c>
      <c r="AH127" s="16">
        <f>$F127*'Lines - Loading'!AG127/100</f>
        <v>9980.01</v>
      </c>
      <c r="AI127" s="16">
        <f>$F127*'Lines - Loading'!AH127/100</f>
        <v>9980.01</v>
      </c>
      <c r="AJ127" s="16">
        <f>$F127*'Lines - Loading'!AI127/100</f>
        <v>9980.01</v>
      </c>
      <c r="AK127" s="16">
        <f>$F127*'Lines - Loading'!AJ127/100</f>
        <v>9980.01</v>
      </c>
      <c r="AL127" s="16">
        <f>$F127*'Lines - Loading'!AK127/100</f>
        <v>9980.01</v>
      </c>
      <c r="AM127" s="16">
        <f>$F127*'Lines - Loading'!AL127/100</f>
        <v>9980.01</v>
      </c>
      <c r="AN127" s="16">
        <f>$F127*'Lines - Loading'!AM127/100</f>
        <v>9980.01</v>
      </c>
      <c r="AO127" s="16">
        <f>$F127*'Lines - Loading'!AN127/100</f>
        <v>9980.01</v>
      </c>
      <c r="AP127" s="16"/>
      <c r="AQ127" s="16">
        <v>999</v>
      </c>
      <c r="AR127" s="16">
        <v>999</v>
      </c>
      <c r="AS127" s="16">
        <v>999</v>
      </c>
      <c r="AT127" s="16">
        <v>999</v>
      </c>
      <c r="AU127" s="16">
        <v>999</v>
      </c>
      <c r="AV127" s="16">
        <v>999</v>
      </c>
      <c r="AW127" s="16">
        <v>999</v>
      </c>
      <c r="AX127" s="16">
        <v>999</v>
      </c>
      <c r="AY127" s="16">
        <v>999</v>
      </c>
      <c r="AZ127" s="16">
        <v>999</v>
      </c>
      <c r="BA127" s="16">
        <v>999</v>
      </c>
      <c r="BB127" s="16">
        <v>999</v>
      </c>
      <c r="BC127" s="16">
        <v>999</v>
      </c>
      <c r="BD127" s="16">
        <v>999</v>
      </c>
      <c r="BE127" s="16">
        <v>999</v>
      </c>
      <c r="BF127" s="16">
        <v>999</v>
      </c>
      <c r="BG127" s="16"/>
      <c r="BH127" s="16"/>
      <c r="BI127" s="16"/>
      <c r="BJ127" s="16"/>
      <c r="BK127" s="16"/>
    </row>
    <row r="128" spans="4:63" ht="15" customHeight="1" x14ac:dyDescent="0.4">
      <c r="D128" s="2" t="str">
        <f>'Lines - Loading'!D141</f>
        <v>ewehillgretna</v>
      </c>
      <c r="E128" s="11" t="str">
        <f>'Lines - Loading'!E128</f>
        <v>205 A_2</v>
      </c>
      <c r="F128" s="36">
        <v>999</v>
      </c>
      <c r="H128" s="16">
        <f>$F128*'Lines - Loading'!G128/100</f>
        <v>9980.01</v>
      </c>
      <c r="I128" s="16">
        <f>$F128*'Lines - Loading'!H128/100</f>
        <v>9980.01</v>
      </c>
      <c r="J128" s="16">
        <f>$F128*'Lines - Loading'!I128/100</f>
        <v>9980.01</v>
      </c>
      <c r="K128" s="16">
        <f>$F128*'Lines - Loading'!J128/100</f>
        <v>9980.01</v>
      </c>
      <c r="L128" s="16">
        <f>$F128*'Lines - Loading'!K128/100</f>
        <v>9980.01</v>
      </c>
      <c r="M128" s="16">
        <f>$F128*'Lines - Loading'!L128/100</f>
        <v>9980.01</v>
      </c>
      <c r="N128" s="16">
        <f>$F128*'Lines - Loading'!M128/100</f>
        <v>9980.01</v>
      </c>
      <c r="O128" s="16">
        <f>$F128*'Lines - Loading'!N128/100</f>
        <v>9980.01</v>
      </c>
      <c r="P128" s="16">
        <f>$F128*'Lines - Loading'!O128/100</f>
        <v>9980.01</v>
      </c>
      <c r="Q128" s="16">
        <f>$F128*'Lines - Loading'!P128/100</f>
        <v>9980.01</v>
      </c>
      <c r="R128" s="16">
        <f>$F128*'Lines - Loading'!Q128/100</f>
        <v>9980.01</v>
      </c>
      <c r="S128" s="16">
        <f>$F128*'Lines - Loading'!R128/100</f>
        <v>9980.01</v>
      </c>
      <c r="T128" s="16">
        <f>$F128*'Lines - Loading'!S128/100</f>
        <v>9980.01</v>
      </c>
      <c r="U128" s="16">
        <f>$F128*'Lines - Loading'!T128/100</f>
        <v>9980.01</v>
      </c>
      <c r="V128" s="16">
        <f>$F128*'Lines - Loading'!U128/100</f>
        <v>9980.01</v>
      </c>
      <c r="W128" s="16">
        <f>$F128*'Lines - Loading'!V128/100</f>
        <v>9980.01</v>
      </c>
      <c r="X128" s="16">
        <f>$F128*'Lines - Loading'!W128/100</f>
        <v>9980.01</v>
      </c>
      <c r="Y128" s="16">
        <f>$F128*'Lines - Loading'!X128/100</f>
        <v>9980.01</v>
      </c>
      <c r="Z128" s="16">
        <f>$F128*'Lines - Loading'!Y128/100</f>
        <v>9980.01</v>
      </c>
      <c r="AA128" s="16">
        <f>$F128*'Lines - Loading'!Z128/100</f>
        <v>9980.01</v>
      </c>
      <c r="AB128" s="16">
        <f>$F128*'Lines - Loading'!AA128/100</f>
        <v>9980.01</v>
      </c>
      <c r="AC128" s="16">
        <f>$F128*'Lines - Loading'!AB128/100</f>
        <v>9980.01</v>
      </c>
      <c r="AD128" s="16">
        <f>$F128*'Lines - Loading'!AC128/100</f>
        <v>9980.01</v>
      </c>
      <c r="AE128" s="16">
        <f>$F128*'Lines - Loading'!AD128/100</f>
        <v>9980.01</v>
      </c>
      <c r="AF128" s="16">
        <f>$F128*'Lines - Loading'!AE128/100</f>
        <v>9980.01</v>
      </c>
      <c r="AG128" s="16">
        <f>$F128*'Lines - Loading'!AF128/100</f>
        <v>9980.01</v>
      </c>
      <c r="AH128" s="16">
        <f>$F128*'Lines - Loading'!AG128/100</f>
        <v>9980.01</v>
      </c>
      <c r="AI128" s="16">
        <f>$F128*'Lines - Loading'!AH128/100</f>
        <v>9980.01</v>
      </c>
      <c r="AJ128" s="16">
        <f>$F128*'Lines - Loading'!AI128/100</f>
        <v>9980.01</v>
      </c>
      <c r="AK128" s="16">
        <f>$F128*'Lines - Loading'!AJ128/100</f>
        <v>9980.01</v>
      </c>
      <c r="AL128" s="16">
        <f>$F128*'Lines - Loading'!AK128/100</f>
        <v>9980.01</v>
      </c>
      <c r="AM128" s="16">
        <f>$F128*'Lines - Loading'!AL128/100</f>
        <v>9980.01</v>
      </c>
      <c r="AN128" s="16">
        <f>$F128*'Lines - Loading'!AM128/100</f>
        <v>9980.01</v>
      </c>
      <c r="AO128" s="16">
        <f>$F128*'Lines - Loading'!AN128/100</f>
        <v>9980.01</v>
      </c>
      <c r="AP128" s="16"/>
      <c r="AQ128" s="16">
        <v>999</v>
      </c>
      <c r="AR128" s="16">
        <v>999</v>
      </c>
      <c r="AS128" s="16">
        <v>999</v>
      </c>
      <c r="AT128" s="16">
        <v>999</v>
      </c>
      <c r="AU128" s="16">
        <v>999</v>
      </c>
      <c r="AV128" s="16">
        <v>999</v>
      </c>
      <c r="AW128" s="16">
        <v>999</v>
      </c>
      <c r="AX128" s="16">
        <v>999</v>
      </c>
      <c r="AY128" s="16">
        <v>999</v>
      </c>
      <c r="AZ128" s="16">
        <v>999</v>
      </c>
      <c r="BA128" s="16">
        <v>999</v>
      </c>
      <c r="BB128" s="16">
        <v>999</v>
      </c>
      <c r="BC128" s="16">
        <v>999</v>
      </c>
      <c r="BD128" s="16">
        <v>999</v>
      </c>
      <c r="BE128" s="16">
        <v>999</v>
      </c>
      <c r="BF128" s="16">
        <v>999</v>
      </c>
      <c r="BG128" s="16"/>
      <c r="BH128" s="16"/>
      <c r="BI128" s="16"/>
      <c r="BJ128" s="16"/>
      <c r="BK128" s="16"/>
    </row>
    <row r="129" spans="2:65" ht="15" customHeight="1" x14ac:dyDescent="0.4">
      <c r="D129" s="2" t="str">
        <f>'Lines - Loading'!D142</f>
        <v>ewehillgretna</v>
      </c>
      <c r="E129" s="11" t="str">
        <f>'Lines - Loading'!E129</f>
        <v>205 B_2</v>
      </c>
      <c r="F129" s="36">
        <v>999</v>
      </c>
      <c r="H129" s="16">
        <f>$F129*'Lines - Loading'!G129/100</f>
        <v>9980.01</v>
      </c>
      <c r="I129" s="16">
        <f>$F129*'Lines - Loading'!H129/100</f>
        <v>9980.01</v>
      </c>
      <c r="J129" s="16">
        <f>$F129*'Lines - Loading'!I129/100</f>
        <v>9980.01</v>
      </c>
      <c r="K129" s="16">
        <f>$F129*'Lines - Loading'!J129/100</f>
        <v>9980.01</v>
      </c>
      <c r="L129" s="16">
        <f>$F129*'Lines - Loading'!K129/100</f>
        <v>9980.01</v>
      </c>
      <c r="M129" s="16">
        <f>$F129*'Lines - Loading'!L129/100</f>
        <v>9980.01</v>
      </c>
      <c r="N129" s="16">
        <f>$F129*'Lines - Loading'!M129/100</f>
        <v>9980.01</v>
      </c>
      <c r="O129" s="16">
        <f>$F129*'Lines - Loading'!N129/100</f>
        <v>9980.01</v>
      </c>
      <c r="P129" s="16">
        <f>$F129*'Lines - Loading'!O129/100</f>
        <v>9980.01</v>
      </c>
      <c r="Q129" s="16">
        <f>$F129*'Lines - Loading'!P129/100</f>
        <v>9980.01</v>
      </c>
      <c r="R129" s="16">
        <f>$F129*'Lines - Loading'!Q129/100</f>
        <v>9980.01</v>
      </c>
      <c r="S129" s="16">
        <f>$F129*'Lines - Loading'!R129/100</f>
        <v>9980.01</v>
      </c>
      <c r="T129" s="16">
        <f>$F129*'Lines - Loading'!S129/100</f>
        <v>9980.01</v>
      </c>
      <c r="U129" s="16">
        <f>$F129*'Lines - Loading'!T129/100</f>
        <v>9980.01</v>
      </c>
      <c r="V129" s="16">
        <f>$F129*'Lines - Loading'!U129/100</f>
        <v>9980.01</v>
      </c>
      <c r="W129" s="16">
        <f>$F129*'Lines - Loading'!V129/100</f>
        <v>9980.01</v>
      </c>
      <c r="X129" s="16">
        <f>$F129*'Lines - Loading'!W129/100</f>
        <v>9980.01</v>
      </c>
      <c r="Y129" s="16">
        <f>$F129*'Lines - Loading'!X129/100</f>
        <v>9980.01</v>
      </c>
      <c r="Z129" s="16">
        <f>$F129*'Lines - Loading'!Y129/100</f>
        <v>9980.01</v>
      </c>
      <c r="AA129" s="16">
        <f>$F129*'Lines - Loading'!Z129/100</f>
        <v>9980.01</v>
      </c>
      <c r="AB129" s="16">
        <f>$F129*'Lines - Loading'!AA129/100</f>
        <v>9980.01</v>
      </c>
      <c r="AC129" s="16">
        <f>$F129*'Lines - Loading'!AB129/100</f>
        <v>9980.01</v>
      </c>
      <c r="AD129" s="16">
        <f>$F129*'Lines - Loading'!AC129/100</f>
        <v>9980.01</v>
      </c>
      <c r="AE129" s="16">
        <f>$F129*'Lines - Loading'!AD129/100</f>
        <v>9980.01</v>
      </c>
      <c r="AF129" s="16">
        <f>$F129*'Lines - Loading'!AE129/100</f>
        <v>9980.01</v>
      </c>
      <c r="AG129" s="16">
        <f>$F129*'Lines - Loading'!AF129/100</f>
        <v>9980.01</v>
      </c>
      <c r="AH129" s="16">
        <f>$F129*'Lines - Loading'!AG129/100</f>
        <v>9980.01</v>
      </c>
      <c r="AI129" s="16">
        <f>$F129*'Lines - Loading'!AH129/100</f>
        <v>9980.01</v>
      </c>
      <c r="AJ129" s="16">
        <f>$F129*'Lines - Loading'!AI129/100</f>
        <v>9980.01</v>
      </c>
      <c r="AK129" s="16">
        <f>$F129*'Lines - Loading'!AJ129/100</f>
        <v>9980.01</v>
      </c>
      <c r="AL129" s="16">
        <f>$F129*'Lines - Loading'!AK129/100</f>
        <v>9980.01</v>
      </c>
      <c r="AM129" s="16">
        <f>$F129*'Lines - Loading'!AL129/100</f>
        <v>9980.01</v>
      </c>
      <c r="AN129" s="16">
        <f>$F129*'Lines - Loading'!AM129/100</f>
        <v>9980.01</v>
      </c>
      <c r="AO129" s="16">
        <f>$F129*'Lines - Loading'!AN129/100</f>
        <v>9980.01</v>
      </c>
      <c r="AP129" s="16"/>
      <c r="AQ129" s="16">
        <v>999</v>
      </c>
      <c r="AR129" s="16">
        <v>999</v>
      </c>
      <c r="AS129" s="16">
        <v>999</v>
      </c>
      <c r="AT129" s="16">
        <v>999</v>
      </c>
      <c r="AU129" s="16">
        <v>999</v>
      </c>
      <c r="AV129" s="16">
        <v>999</v>
      </c>
      <c r="AW129" s="16">
        <v>999</v>
      </c>
      <c r="AX129" s="16">
        <v>999</v>
      </c>
      <c r="AY129" s="16">
        <v>999</v>
      </c>
      <c r="AZ129" s="16">
        <v>999</v>
      </c>
      <c r="BA129" s="16">
        <v>999</v>
      </c>
      <c r="BB129" s="16">
        <v>999</v>
      </c>
      <c r="BC129" s="16">
        <v>999</v>
      </c>
      <c r="BD129" s="16">
        <v>999</v>
      </c>
      <c r="BE129" s="16">
        <v>999</v>
      </c>
      <c r="BF129" s="16">
        <v>999</v>
      </c>
      <c r="BG129" s="16"/>
      <c r="BH129" s="16"/>
      <c r="BI129" s="16"/>
      <c r="BJ129" s="16"/>
      <c r="BK129" s="16"/>
    </row>
    <row r="130" spans="2:65" ht="15" customHeight="1" x14ac:dyDescent="0.4">
      <c r="D130" s="2" t="str">
        <f>'Lines - Loading'!D143</f>
        <v>ewehillgretna</v>
      </c>
      <c r="E130" s="11" t="str">
        <f>'Lines - Loading'!E130</f>
        <v>205 203_2</v>
      </c>
      <c r="F130" s="36">
        <v>999</v>
      </c>
      <c r="H130" s="16">
        <f>$F130*'Lines - Loading'!G130/100</f>
        <v>9980.01</v>
      </c>
      <c r="I130" s="16">
        <f>$F130*'Lines - Loading'!H130/100</f>
        <v>9980.01</v>
      </c>
      <c r="J130" s="16">
        <f>$F130*'Lines - Loading'!I130/100</f>
        <v>9980.01</v>
      </c>
      <c r="K130" s="16">
        <f>$F130*'Lines - Loading'!J130/100</f>
        <v>9980.01</v>
      </c>
      <c r="L130" s="16">
        <f>$F130*'Lines - Loading'!K130/100</f>
        <v>9980.01</v>
      </c>
      <c r="M130" s="16">
        <f>$F130*'Lines - Loading'!L130/100</f>
        <v>9980.01</v>
      </c>
      <c r="N130" s="16">
        <f>$F130*'Lines - Loading'!M130/100</f>
        <v>9980.01</v>
      </c>
      <c r="O130" s="16">
        <f>$F130*'Lines - Loading'!N130/100</f>
        <v>9980.01</v>
      </c>
      <c r="P130" s="16">
        <f>$F130*'Lines - Loading'!O130/100</f>
        <v>9980.01</v>
      </c>
      <c r="Q130" s="16">
        <f>$F130*'Lines - Loading'!P130/100</f>
        <v>9980.01</v>
      </c>
      <c r="R130" s="16">
        <f>$F130*'Lines - Loading'!Q130/100</f>
        <v>9980.01</v>
      </c>
      <c r="S130" s="16">
        <f>$F130*'Lines - Loading'!R130/100</f>
        <v>9980.01</v>
      </c>
      <c r="T130" s="16">
        <f>$F130*'Lines - Loading'!S130/100</f>
        <v>9980.01</v>
      </c>
      <c r="U130" s="16">
        <f>$F130*'Lines - Loading'!T130/100</f>
        <v>9980.01</v>
      </c>
      <c r="V130" s="16">
        <f>$F130*'Lines - Loading'!U130/100</f>
        <v>9980.01</v>
      </c>
      <c r="W130" s="16">
        <f>$F130*'Lines - Loading'!V130/100</f>
        <v>9980.01</v>
      </c>
      <c r="X130" s="16">
        <f>$F130*'Lines - Loading'!W130/100</f>
        <v>9980.01</v>
      </c>
      <c r="Y130" s="16">
        <f>$F130*'Lines - Loading'!X130/100</f>
        <v>9980.01</v>
      </c>
      <c r="Z130" s="16">
        <f>$F130*'Lines - Loading'!Y130/100</f>
        <v>9980.01</v>
      </c>
      <c r="AA130" s="16">
        <f>$F130*'Lines - Loading'!Z130/100</f>
        <v>9980.01</v>
      </c>
      <c r="AB130" s="16">
        <f>$F130*'Lines - Loading'!AA130/100</f>
        <v>9980.01</v>
      </c>
      <c r="AC130" s="16">
        <f>$F130*'Lines - Loading'!AB130/100</f>
        <v>9980.01</v>
      </c>
      <c r="AD130" s="16">
        <f>$F130*'Lines - Loading'!AC130/100</f>
        <v>9980.01</v>
      </c>
      <c r="AE130" s="16">
        <f>$F130*'Lines - Loading'!AD130/100</f>
        <v>9980.01</v>
      </c>
      <c r="AF130" s="16">
        <f>$F130*'Lines - Loading'!AE130/100</f>
        <v>9980.01</v>
      </c>
      <c r="AG130" s="16">
        <f>$F130*'Lines - Loading'!AF130/100</f>
        <v>9980.01</v>
      </c>
      <c r="AH130" s="16">
        <f>$F130*'Lines - Loading'!AG130/100</f>
        <v>9980.01</v>
      </c>
      <c r="AI130" s="16">
        <f>$F130*'Lines - Loading'!AH130/100</f>
        <v>9980.01</v>
      </c>
      <c r="AJ130" s="16">
        <f>$F130*'Lines - Loading'!AI130/100</f>
        <v>9980.01</v>
      </c>
      <c r="AK130" s="16">
        <f>$F130*'Lines - Loading'!AJ130/100</f>
        <v>9980.01</v>
      </c>
      <c r="AL130" s="16">
        <f>$F130*'Lines - Loading'!AK130/100</f>
        <v>9980.01</v>
      </c>
      <c r="AM130" s="16">
        <f>$F130*'Lines - Loading'!AL130/100</f>
        <v>9980.01</v>
      </c>
      <c r="AN130" s="16">
        <f>$F130*'Lines - Loading'!AM130/100</f>
        <v>9980.01</v>
      </c>
      <c r="AO130" s="16">
        <f>$F130*'Lines - Loading'!AN130/100</f>
        <v>9980.01</v>
      </c>
      <c r="AP130" s="16"/>
      <c r="AQ130" s="16">
        <v>999</v>
      </c>
      <c r="AR130" s="16">
        <v>999</v>
      </c>
      <c r="AS130" s="16">
        <v>999</v>
      </c>
      <c r="AT130" s="16">
        <v>999</v>
      </c>
      <c r="AU130" s="16">
        <v>999</v>
      </c>
      <c r="AV130" s="16">
        <v>999</v>
      </c>
      <c r="AW130" s="16">
        <v>999</v>
      </c>
      <c r="AX130" s="16">
        <v>999</v>
      </c>
      <c r="AY130" s="16">
        <v>999</v>
      </c>
      <c r="AZ130" s="16">
        <v>999</v>
      </c>
      <c r="BA130" s="16">
        <v>999</v>
      </c>
      <c r="BB130" s="16">
        <v>999</v>
      </c>
      <c r="BC130" s="16">
        <v>999</v>
      </c>
      <c r="BD130" s="16">
        <v>999</v>
      </c>
      <c r="BE130" s="16">
        <v>999</v>
      </c>
      <c r="BF130" s="16">
        <v>999</v>
      </c>
      <c r="BG130" s="16"/>
      <c r="BH130" s="16"/>
      <c r="BI130" s="16"/>
      <c r="BJ130" s="16"/>
      <c r="BK130" s="16"/>
    </row>
    <row r="131" spans="2:65" ht="15" customHeight="1" x14ac:dyDescent="0.4">
      <c r="D131" s="2" t="str">
        <f>'Lines - Loading'!D144</f>
        <v>ewehillgretna</v>
      </c>
      <c r="E131" s="11" t="str">
        <f>'Lines - Loading'!E131</f>
        <v>203 203 A_2</v>
      </c>
      <c r="F131" s="36">
        <v>999</v>
      </c>
      <c r="H131" s="16">
        <f>$F131*'Lines - Loading'!G131/100</f>
        <v>9980.01</v>
      </c>
      <c r="I131" s="16">
        <f>$F131*'Lines - Loading'!H131/100</f>
        <v>9980.01</v>
      </c>
      <c r="J131" s="16">
        <f>$F131*'Lines - Loading'!I131/100</f>
        <v>9980.01</v>
      </c>
      <c r="K131" s="16">
        <f>$F131*'Lines - Loading'!J131/100</f>
        <v>9980.01</v>
      </c>
      <c r="L131" s="16">
        <f>$F131*'Lines - Loading'!K131/100</f>
        <v>9980.01</v>
      </c>
      <c r="M131" s="16">
        <f>$F131*'Lines - Loading'!L131/100</f>
        <v>9980.01</v>
      </c>
      <c r="N131" s="16">
        <f>$F131*'Lines - Loading'!M131/100</f>
        <v>9980.01</v>
      </c>
      <c r="O131" s="16">
        <f>$F131*'Lines - Loading'!N131/100</f>
        <v>9980.01</v>
      </c>
      <c r="P131" s="16">
        <f>$F131*'Lines - Loading'!O131/100</f>
        <v>9980.01</v>
      </c>
      <c r="Q131" s="16">
        <f>$F131*'Lines - Loading'!P131/100</f>
        <v>9980.01</v>
      </c>
      <c r="R131" s="16">
        <f>$F131*'Lines - Loading'!Q131/100</f>
        <v>9980.01</v>
      </c>
      <c r="S131" s="16">
        <f>$F131*'Lines - Loading'!R131/100</f>
        <v>9980.01</v>
      </c>
      <c r="T131" s="16">
        <f>$F131*'Lines - Loading'!S131/100</f>
        <v>9980.01</v>
      </c>
      <c r="U131" s="16">
        <f>$F131*'Lines - Loading'!T131/100</f>
        <v>9980.01</v>
      </c>
      <c r="V131" s="16">
        <f>$F131*'Lines - Loading'!U131/100</f>
        <v>9980.01</v>
      </c>
      <c r="W131" s="16">
        <f>$F131*'Lines - Loading'!V131/100</f>
        <v>9980.01</v>
      </c>
      <c r="X131" s="16">
        <f>$F131*'Lines - Loading'!W131/100</f>
        <v>9980.01</v>
      </c>
      <c r="Y131" s="16">
        <f>$F131*'Lines - Loading'!X131/100</f>
        <v>9980.01</v>
      </c>
      <c r="Z131" s="16">
        <f>$F131*'Lines - Loading'!Y131/100</f>
        <v>9980.01</v>
      </c>
      <c r="AA131" s="16">
        <f>$F131*'Lines - Loading'!Z131/100</f>
        <v>9980.01</v>
      </c>
      <c r="AB131" s="16">
        <f>$F131*'Lines - Loading'!AA131/100</f>
        <v>9980.01</v>
      </c>
      <c r="AC131" s="16">
        <f>$F131*'Lines - Loading'!AB131/100</f>
        <v>9980.01</v>
      </c>
      <c r="AD131" s="16">
        <f>$F131*'Lines - Loading'!AC131/100</f>
        <v>9980.01</v>
      </c>
      <c r="AE131" s="16">
        <f>$F131*'Lines - Loading'!AD131/100</f>
        <v>9980.01</v>
      </c>
      <c r="AF131" s="16">
        <f>$F131*'Lines - Loading'!AE131/100</f>
        <v>9980.01</v>
      </c>
      <c r="AG131" s="16">
        <f>$F131*'Lines - Loading'!AF131/100</f>
        <v>9980.01</v>
      </c>
      <c r="AH131" s="16">
        <f>$F131*'Lines - Loading'!AG131/100</f>
        <v>9980.01</v>
      </c>
      <c r="AI131" s="16">
        <f>$F131*'Lines - Loading'!AH131/100</f>
        <v>9980.01</v>
      </c>
      <c r="AJ131" s="16">
        <f>$F131*'Lines - Loading'!AI131/100</f>
        <v>9980.01</v>
      </c>
      <c r="AK131" s="16">
        <f>$F131*'Lines - Loading'!AJ131/100</f>
        <v>9980.01</v>
      </c>
      <c r="AL131" s="16">
        <f>$F131*'Lines - Loading'!AK131/100</f>
        <v>9980.01</v>
      </c>
      <c r="AM131" s="16">
        <f>$F131*'Lines - Loading'!AL131/100</f>
        <v>9980.01</v>
      </c>
      <c r="AN131" s="16">
        <f>$F131*'Lines - Loading'!AM131/100</f>
        <v>9980.01</v>
      </c>
      <c r="AO131" s="16">
        <f>$F131*'Lines - Loading'!AN131/100</f>
        <v>9980.01</v>
      </c>
      <c r="AP131" s="16"/>
      <c r="AQ131" s="16">
        <v>999</v>
      </c>
      <c r="AR131" s="16">
        <v>999</v>
      </c>
      <c r="AS131" s="16">
        <v>999</v>
      </c>
      <c r="AT131" s="16">
        <v>999</v>
      </c>
      <c r="AU131" s="16">
        <v>999</v>
      </c>
      <c r="AV131" s="16">
        <v>999</v>
      </c>
      <c r="AW131" s="16">
        <v>999</v>
      </c>
      <c r="AX131" s="16">
        <v>999</v>
      </c>
      <c r="AY131" s="16">
        <v>999</v>
      </c>
      <c r="AZ131" s="16">
        <v>999</v>
      </c>
      <c r="BA131" s="16">
        <v>999</v>
      </c>
      <c r="BB131" s="16">
        <v>999</v>
      </c>
      <c r="BC131" s="16">
        <v>999</v>
      </c>
      <c r="BD131" s="16">
        <v>999</v>
      </c>
      <c r="BE131" s="16">
        <v>999</v>
      </c>
      <c r="BF131" s="16">
        <v>999</v>
      </c>
      <c r="BG131" s="16"/>
      <c r="BH131" s="16"/>
      <c r="BI131" s="16"/>
      <c r="BJ131" s="16"/>
      <c r="BK131" s="16"/>
    </row>
    <row r="132" spans="2:65" ht="15" customHeight="1" x14ac:dyDescent="0.4">
      <c r="D132" s="2" t="str">
        <f>'Lines - Loading'!D145</f>
        <v>ewehillgretna</v>
      </c>
      <c r="E132" s="11" t="str">
        <f>'Lines - Loading'!E132</f>
        <v>203 203 B_2</v>
      </c>
      <c r="F132" s="36">
        <v>999</v>
      </c>
      <c r="H132" s="16">
        <f>$F132*'Lines - Loading'!G132/100</f>
        <v>9980.01</v>
      </c>
      <c r="I132" s="16">
        <f>$F132*'Lines - Loading'!H132/100</f>
        <v>9980.01</v>
      </c>
      <c r="J132" s="16">
        <f>$F132*'Lines - Loading'!I132/100</f>
        <v>9980.01</v>
      </c>
      <c r="K132" s="16">
        <f>$F132*'Lines - Loading'!J132/100</f>
        <v>9980.01</v>
      </c>
      <c r="L132" s="16">
        <f>$F132*'Lines - Loading'!K132/100</f>
        <v>9980.01</v>
      </c>
      <c r="M132" s="16">
        <f>$F132*'Lines - Loading'!L132/100</f>
        <v>9980.01</v>
      </c>
      <c r="N132" s="16">
        <f>$F132*'Lines - Loading'!M132/100</f>
        <v>9980.01</v>
      </c>
      <c r="O132" s="16">
        <f>$F132*'Lines - Loading'!N132/100</f>
        <v>9980.01</v>
      </c>
      <c r="P132" s="16">
        <f>$F132*'Lines - Loading'!O132/100</f>
        <v>9980.01</v>
      </c>
      <c r="Q132" s="16">
        <f>$F132*'Lines - Loading'!P132/100</f>
        <v>9980.01</v>
      </c>
      <c r="R132" s="16">
        <f>$F132*'Lines - Loading'!Q132/100</f>
        <v>9980.01</v>
      </c>
      <c r="S132" s="16">
        <f>$F132*'Lines - Loading'!R132/100</f>
        <v>9980.01</v>
      </c>
      <c r="T132" s="16">
        <f>$F132*'Lines - Loading'!S132/100</f>
        <v>9980.01</v>
      </c>
      <c r="U132" s="16">
        <f>$F132*'Lines - Loading'!T132/100</f>
        <v>9980.01</v>
      </c>
      <c r="V132" s="16">
        <f>$F132*'Lines - Loading'!U132/100</f>
        <v>9980.01</v>
      </c>
      <c r="W132" s="16">
        <f>$F132*'Lines - Loading'!V132/100</f>
        <v>9980.01</v>
      </c>
      <c r="X132" s="16">
        <f>$F132*'Lines - Loading'!W132/100</f>
        <v>9980.01</v>
      </c>
      <c r="Y132" s="16">
        <f>$F132*'Lines - Loading'!X132/100</f>
        <v>9980.01</v>
      </c>
      <c r="Z132" s="16">
        <f>$F132*'Lines - Loading'!Y132/100</f>
        <v>9980.01</v>
      </c>
      <c r="AA132" s="16">
        <f>$F132*'Lines - Loading'!Z132/100</f>
        <v>9980.01</v>
      </c>
      <c r="AB132" s="16">
        <f>$F132*'Lines - Loading'!AA132/100</f>
        <v>9980.01</v>
      </c>
      <c r="AC132" s="16">
        <f>$F132*'Lines - Loading'!AB132/100</f>
        <v>9980.01</v>
      </c>
      <c r="AD132" s="16">
        <f>$F132*'Lines - Loading'!AC132/100</f>
        <v>9980.01</v>
      </c>
      <c r="AE132" s="16">
        <f>$F132*'Lines - Loading'!AD132/100</f>
        <v>9980.01</v>
      </c>
      <c r="AF132" s="16">
        <f>$F132*'Lines - Loading'!AE132/100</f>
        <v>9980.01</v>
      </c>
      <c r="AG132" s="16">
        <f>$F132*'Lines - Loading'!AF132/100</f>
        <v>9980.01</v>
      </c>
      <c r="AH132" s="16">
        <f>$F132*'Lines - Loading'!AG132/100</f>
        <v>9980.01</v>
      </c>
      <c r="AI132" s="16">
        <f>$F132*'Lines - Loading'!AH132/100</f>
        <v>9980.01</v>
      </c>
      <c r="AJ132" s="16">
        <f>$F132*'Lines - Loading'!AI132/100</f>
        <v>9980.01</v>
      </c>
      <c r="AK132" s="16">
        <f>$F132*'Lines - Loading'!AJ132/100</f>
        <v>9980.01</v>
      </c>
      <c r="AL132" s="16">
        <f>$F132*'Lines - Loading'!AK132/100</f>
        <v>9980.01</v>
      </c>
      <c r="AM132" s="16">
        <f>$F132*'Lines - Loading'!AL132/100</f>
        <v>9980.01</v>
      </c>
      <c r="AN132" s="16">
        <f>$F132*'Lines - Loading'!AM132/100</f>
        <v>9980.01</v>
      </c>
      <c r="AO132" s="16">
        <f>$F132*'Lines - Loading'!AN132/100</f>
        <v>9980.01</v>
      </c>
      <c r="AP132" s="16"/>
      <c r="AQ132" s="16">
        <v>999</v>
      </c>
      <c r="AR132" s="16">
        <v>999</v>
      </c>
      <c r="AS132" s="16">
        <v>999</v>
      </c>
      <c r="AT132" s="16">
        <v>999</v>
      </c>
      <c r="AU132" s="16">
        <v>999</v>
      </c>
      <c r="AV132" s="16">
        <v>999</v>
      </c>
      <c r="AW132" s="16">
        <v>999</v>
      </c>
      <c r="AX132" s="16">
        <v>999</v>
      </c>
      <c r="AY132" s="16">
        <v>999</v>
      </c>
      <c r="AZ132" s="16">
        <v>999</v>
      </c>
      <c r="BA132" s="16">
        <v>999</v>
      </c>
      <c r="BB132" s="16">
        <v>999</v>
      </c>
      <c r="BC132" s="16">
        <v>999</v>
      </c>
      <c r="BD132" s="16">
        <v>999</v>
      </c>
      <c r="BE132" s="16">
        <v>999</v>
      </c>
      <c r="BF132" s="16">
        <v>999</v>
      </c>
      <c r="BG132" s="16"/>
      <c r="BH132" s="16"/>
      <c r="BI132" s="16"/>
      <c r="BJ132" s="16"/>
      <c r="BK132" s="16"/>
    </row>
    <row r="133" spans="2:65" ht="15" customHeight="1" x14ac:dyDescent="0.4">
      <c r="D133" s="2" t="str">
        <f>'Lines - Loading'!D146</f>
        <v>ewehillgretna</v>
      </c>
      <c r="E133" s="11" t="str">
        <f>'Lines - Loading'!E133</f>
        <v>203 203 C_2</v>
      </c>
      <c r="F133" s="36">
        <v>999</v>
      </c>
      <c r="H133" s="16">
        <f>$F133*'Lines - Loading'!G133/100</f>
        <v>9980.01</v>
      </c>
      <c r="I133" s="16">
        <f>$F133*'Lines - Loading'!H133/100</f>
        <v>9980.01</v>
      </c>
      <c r="J133" s="16">
        <f>$F133*'Lines - Loading'!I133/100</f>
        <v>9980.01</v>
      </c>
      <c r="K133" s="16">
        <f>$F133*'Lines - Loading'!J133/100</f>
        <v>9980.01</v>
      </c>
      <c r="L133" s="16">
        <f>$F133*'Lines - Loading'!K133/100</f>
        <v>9980.01</v>
      </c>
      <c r="M133" s="16">
        <f>$F133*'Lines - Loading'!L133/100</f>
        <v>9980.01</v>
      </c>
      <c r="N133" s="16">
        <f>$F133*'Lines - Loading'!M133/100</f>
        <v>9980.01</v>
      </c>
      <c r="O133" s="16">
        <f>$F133*'Lines - Loading'!N133/100</f>
        <v>9980.01</v>
      </c>
      <c r="P133" s="16">
        <f>$F133*'Lines - Loading'!O133/100</f>
        <v>9980.01</v>
      </c>
      <c r="Q133" s="16">
        <f>$F133*'Lines - Loading'!P133/100</f>
        <v>9980.01</v>
      </c>
      <c r="R133" s="16">
        <f>$F133*'Lines - Loading'!Q133/100</f>
        <v>9980.01</v>
      </c>
      <c r="S133" s="16">
        <f>$F133*'Lines - Loading'!R133/100</f>
        <v>9980.01</v>
      </c>
      <c r="T133" s="16">
        <f>$F133*'Lines - Loading'!S133/100</f>
        <v>9980.01</v>
      </c>
      <c r="U133" s="16">
        <f>$F133*'Lines - Loading'!T133/100</f>
        <v>9980.01</v>
      </c>
      <c r="V133" s="16">
        <f>$F133*'Lines - Loading'!U133/100</f>
        <v>9980.01</v>
      </c>
      <c r="W133" s="16">
        <f>$F133*'Lines - Loading'!V133/100</f>
        <v>9980.01</v>
      </c>
      <c r="X133" s="16">
        <f>$F133*'Lines - Loading'!W133/100</f>
        <v>9980.01</v>
      </c>
      <c r="Y133" s="16">
        <f>$F133*'Lines - Loading'!X133/100</f>
        <v>9980.01</v>
      </c>
      <c r="Z133" s="16">
        <f>$F133*'Lines - Loading'!Y133/100</f>
        <v>9980.01</v>
      </c>
      <c r="AA133" s="16">
        <f>$F133*'Lines - Loading'!Z133/100</f>
        <v>9980.01</v>
      </c>
      <c r="AB133" s="16">
        <f>$F133*'Lines - Loading'!AA133/100</f>
        <v>9980.01</v>
      </c>
      <c r="AC133" s="16">
        <f>$F133*'Lines - Loading'!AB133/100</f>
        <v>9980.01</v>
      </c>
      <c r="AD133" s="16">
        <f>$F133*'Lines - Loading'!AC133/100</f>
        <v>9980.01</v>
      </c>
      <c r="AE133" s="16">
        <f>$F133*'Lines - Loading'!AD133/100</f>
        <v>9980.01</v>
      </c>
      <c r="AF133" s="16">
        <f>$F133*'Lines - Loading'!AE133/100</f>
        <v>9980.01</v>
      </c>
      <c r="AG133" s="16">
        <f>$F133*'Lines - Loading'!AF133/100</f>
        <v>9980.01</v>
      </c>
      <c r="AH133" s="16">
        <f>$F133*'Lines - Loading'!AG133/100</f>
        <v>9980.01</v>
      </c>
      <c r="AI133" s="16">
        <f>$F133*'Lines - Loading'!AH133/100</f>
        <v>9980.01</v>
      </c>
      <c r="AJ133" s="16">
        <f>$F133*'Lines - Loading'!AI133/100</f>
        <v>9980.01</v>
      </c>
      <c r="AK133" s="16">
        <f>$F133*'Lines - Loading'!AJ133/100</f>
        <v>9980.01</v>
      </c>
      <c r="AL133" s="16">
        <f>$F133*'Lines - Loading'!AK133/100</f>
        <v>9980.01</v>
      </c>
      <c r="AM133" s="16">
        <f>$F133*'Lines - Loading'!AL133/100</f>
        <v>9980.01</v>
      </c>
      <c r="AN133" s="16">
        <f>$F133*'Lines - Loading'!AM133/100</f>
        <v>9980.01</v>
      </c>
      <c r="AO133" s="16">
        <f>$F133*'Lines - Loading'!AN133/100</f>
        <v>9980.01</v>
      </c>
      <c r="AP133" s="16"/>
      <c r="AQ133" s="16">
        <v>999</v>
      </c>
      <c r="AR133" s="16">
        <v>999</v>
      </c>
      <c r="AS133" s="16">
        <v>999</v>
      </c>
      <c r="AT133" s="16">
        <v>999</v>
      </c>
      <c r="AU133" s="16">
        <v>999</v>
      </c>
      <c r="AV133" s="16">
        <v>999</v>
      </c>
      <c r="AW133" s="16">
        <v>999</v>
      </c>
      <c r="AX133" s="16">
        <v>999</v>
      </c>
      <c r="AY133" s="16">
        <v>999</v>
      </c>
      <c r="AZ133" s="16">
        <v>999</v>
      </c>
      <c r="BA133" s="16">
        <v>999</v>
      </c>
      <c r="BB133" s="16">
        <v>999</v>
      </c>
      <c r="BC133" s="16">
        <v>999</v>
      </c>
      <c r="BD133" s="16">
        <v>999</v>
      </c>
      <c r="BE133" s="16">
        <v>999</v>
      </c>
      <c r="BF133" s="16">
        <v>999</v>
      </c>
      <c r="BG133" s="16"/>
      <c r="BH133" s="16"/>
      <c r="BI133" s="16"/>
      <c r="BJ133" s="16"/>
      <c r="BK133" s="16"/>
    </row>
    <row r="134" spans="2:65" ht="15" customHeight="1" x14ac:dyDescent="0.4">
      <c r="D134" s="2" t="str">
        <f>'Lines - Loading'!D147</f>
        <v>ewehillgretna</v>
      </c>
      <c r="E134" s="11" t="str">
        <f>'Lines - Loading'!E134</f>
        <v>203 205_2</v>
      </c>
      <c r="F134" s="36">
        <v>999</v>
      </c>
      <c r="H134" s="16">
        <f>$F134*'Lines - Loading'!G134/100</f>
        <v>9980.01</v>
      </c>
      <c r="I134" s="16">
        <f>$F134*'Lines - Loading'!H134/100</f>
        <v>9980.01</v>
      </c>
      <c r="J134" s="16">
        <f>$F134*'Lines - Loading'!I134/100</f>
        <v>9980.01</v>
      </c>
      <c r="K134" s="16">
        <f>$F134*'Lines - Loading'!J134/100</f>
        <v>9980.01</v>
      </c>
      <c r="L134" s="16">
        <f>$F134*'Lines - Loading'!K134/100</f>
        <v>9980.01</v>
      </c>
      <c r="M134" s="16">
        <f>$F134*'Lines - Loading'!L134/100</f>
        <v>9980.01</v>
      </c>
      <c r="N134" s="16">
        <f>$F134*'Lines - Loading'!M134/100</f>
        <v>9980.01</v>
      </c>
      <c r="O134" s="16">
        <f>$F134*'Lines - Loading'!N134/100</f>
        <v>9980.01</v>
      </c>
      <c r="P134" s="16">
        <f>$F134*'Lines - Loading'!O134/100</f>
        <v>9980.01</v>
      </c>
      <c r="Q134" s="16">
        <f>$F134*'Lines - Loading'!P134/100</f>
        <v>9980.01</v>
      </c>
      <c r="R134" s="16">
        <f>$F134*'Lines - Loading'!Q134/100</f>
        <v>9980.01</v>
      </c>
      <c r="S134" s="16">
        <f>$F134*'Lines - Loading'!R134/100</f>
        <v>9980.01</v>
      </c>
      <c r="T134" s="16">
        <f>$F134*'Lines - Loading'!S134/100</f>
        <v>9980.01</v>
      </c>
      <c r="U134" s="16">
        <f>$F134*'Lines - Loading'!T134/100</f>
        <v>9980.01</v>
      </c>
      <c r="V134" s="16">
        <f>$F134*'Lines - Loading'!U134/100</f>
        <v>9980.01</v>
      </c>
      <c r="W134" s="16">
        <f>$F134*'Lines - Loading'!V134/100</f>
        <v>9980.01</v>
      </c>
      <c r="X134" s="16">
        <f>$F134*'Lines - Loading'!W134/100</f>
        <v>9980.01</v>
      </c>
      <c r="Y134" s="16">
        <f>$F134*'Lines - Loading'!X134/100</f>
        <v>9980.01</v>
      </c>
      <c r="Z134" s="16">
        <f>$F134*'Lines - Loading'!Y134/100</f>
        <v>9980.01</v>
      </c>
      <c r="AA134" s="16">
        <f>$F134*'Lines - Loading'!Z134/100</f>
        <v>9980.01</v>
      </c>
      <c r="AB134" s="16">
        <f>$F134*'Lines - Loading'!AA134/100</f>
        <v>9980.01</v>
      </c>
      <c r="AC134" s="16">
        <f>$F134*'Lines - Loading'!AB134/100</f>
        <v>9980.01</v>
      </c>
      <c r="AD134" s="16">
        <f>$F134*'Lines - Loading'!AC134/100</f>
        <v>9980.01</v>
      </c>
      <c r="AE134" s="16">
        <f>$F134*'Lines - Loading'!AD134/100</f>
        <v>9980.01</v>
      </c>
      <c r="AF134" s="16">
        <f>$F134*'Lines - Loading'!AE134/100</f>
        <v>9980.01</v>
      </c>
      <c r="AG134" s="16">
        <f>$F134*'Lines - Loading'!AF134/100</f>
        <v>9980.01</v>
      </c>
      <c r="AH134" s="16">
        <f>$F134*'Lines - Loading'!AG134/100</f>
        <v>9980.01</v>
      </c>
      <c r="AI134" s="16">
        <f>$F134*'Lines - Loading'!AH134/100</f>
        <v>9980.01</v>
      </c>
      <c r="AJ134" s="16">
        <f>$F134*'Lines - Loading'!AI134/100</f>
        <v>9980.01</v>
      </c>
      <c r="AK134" s="16">
        <f>$F134*'Lines - Loading'!AJ134/100</f>
        <v>9980.01</v>
      </c>
      <c r="AL134" s="16">
        <f>$F134*'Lines - Loading'!AK134/100</f>
        <v>9980.01</v>
      </c>
      <c r="AM134" s="16">
        <f>$F134*'Lines - Loading'!AL134/100</f>
        <v>9980.01</v>
      </c>
      <c r="AN134" s="16">
        <f>$F134*'Lines - Loading'!AM134/100</f>
        <v>9980.01</v>
      </c>
      <c r="AO134" s="16">
        <f>$F134*'Lines - Loading'!AN134/100</f>
        <v>9980.01</v>
      </c>
      <c r="AP134" s="16"/>
      <c r="AQ134" s="16">
        <v>999</v>
      </c>
      <c r="AR134" s="16">
        <v>999</v>
      </c>
      <c r="AS134" s="16">
        <v>999</v>
      </c>
      <c r="AT134" s="16">
        <v>999</v>
      </c>
      <c r="AU134" s="16">
        <v>999</v>
      </c>
      <c r="AV134" s="16">
        <v>999</v>
      </c>
      <c r="AW134" s="16">
        <v>999</v>
      </c>
      <c r="AX134" s="16">
        <v>999</v>
      </c>
      <c r="AY134" s="16">
        <v>999</v>
      </c>
      <c r="AZ134" s="16">
        <v>999</v>
      </c>
      <c r="BA134" s="16">
        <v>999</v>
      </c>
      <c r="BB134" s="16">
        <v>999</v>
      </c>
      <c r="BC134" s="16">
        <v>999</v>
      </c>
      <c r="BD134" s="16">
        <v>999</v>
      </c>
      <c r="BE134" s="16">
        <v>999</v>
      </c>
      <c r="BF134" s="16">
        <v>999</v>
      </c>
      <c r="BG134" s="16"/>
      <c r="BH134" s="16"/>
      <c r="BI134" s="16"/>
      <c r="BJ134" s="16"/>
      <c r="BK134" s="16"/>
    </row>
    <row r="135" spans="2:65" ht="15" customHeight="1" x14ac:dyDescent="0.4">
      <c r="D135" s="2" t="str">
        <f>'Lines - Loading'!D148</f>
        <v>ewehillgretna</v>
      </c>
      <c r="E135" s="11" t="str">
        <f>'Lines - Loading'!E135</f>
        <v>205 204_2</v>
      </c>
      <c r="F135" s="36">
        <v>999</v>
      </c>
      <c r="H135" s="16">
        <f>$F135*'Lines - Loading'!G135/100</f>
        <v>9980.01</v>
      </c>
      <c r="I135" s="16">
        <f>$F135*'Lines - Loading'!H135/100</f>
        <v>9980.01</v>
      </c>
      <c r="J135" s="16">
        <f>$F135*'Lines - Loading'!I135/100</f>
        <v>9980.01</v>
      </c>
      <c r="K135" s="16">
        <f>$F135*'Lines - Loading'!J135/100</f>
        <v>9980.01</v>
      </c>
      <c r="L135" s="16">
        <f>$F135*'Lines - Loading'!K135/100</f>
        <v>9980.01</v>
      </c>
      <c r="M135" s="16">
        <f>$F135*'Lines - Loading'!L135/100</f>
        <v>9980.01</v>
      </c>
      <c r="N135" s="16">
        <f>$F135*'Lines - Loading'!M135/100</f>
        <v>9980.01</v>
      </c>
      <c r="O135" s="16">
        <f>$F135*'Lines - Loading'!N135/100</f>
        <v>9980.01</v>
      </c>
      <c r="P135" s="16">
        <f>$F135*'Lines - Loading'!O135/100</f>
        <v>9980.01</v>
      </c>
      <c r="Q135" s="16">
        <f>$F135*'Lines - Loading'!P135/100</f>
        <v>9980.01</v>
      </c>
      <c r="R135" s="16">
        <f>$F135*'Lines - Loading'!Q135/100</f>
        <v>9980.01</v>
      </c>
      <c r="S135" s="16">
        <f>$F135*'Lines - Loading'!R135/100</f>
        <v>9980.01</v>
      </c>
      <c r="T135" s="16">
        <f>$F135*'Lines - Loading'!S135/100</f>
        <v>9980.01</v>
      </c>
      <c r="U135" s="16">
        <f>$F135*'Lines - Loading'!T135/100</f>
        <v>9980.01</v>
      </c>
      <c r="V135" s="16">
        <f>$F135*'Lines - Loading'!U135/100</f>
        <v>9980.01</v>
      </c>
      <c r="W135" s="16">
        <f>$F135*'Lines - Loading'!V135/100</f>
        <v>9980.01</v>
      </c>
      <c r="X135" s="16">
        <f>$F135*'Lines - Loading'!W135/100</f>
        <v>9980.01</v>
      </c>
      <c r="Y135" s="16">
        <f>$F135*'Lines - Loading'!X135/100</f>
        <v>9980.01</v>
      </c>
      <c r="Z135" s="16">
        <f>$F135*'Lines - Loading'!Y135/100</f>
        <v>9980.01</v>
      </c>
      <c r="AA135" s="16">
        <f>$F135*'Lines - Loading'!Z135/100</f>
        <v>9980.01</v>
      </c>
      <c r="AB135" s="16">
        <f>$F135*'Lines - Loading'!AA135/100</f>
        <v>9980.01</v>
      </c>
      <c r="AC135" s="16">
        <f>$F135*'Lines - Loading'!AB135/100</f>
        <v>9980.01</v>
      </c>
      <c r="AD135" s="16">
        <f>$F135*'Lines - Loading'!AC135/100</f>
        <v>9980.01</v>
      </c>
      <c r="AE135" s="16">
        <f>$F135*'Lines - Loading'!AD135/100</f>
        <v>9980.01</v>
      </c>
      <c r="AF135" s="16">
        <f>$F135*'Lines - Loading'!AE135/100</f>
        <v>9980.01</v>
      </c>
      <c r="AG135" s="16">
        <f>$F135*'Lines - Loading'!AF135/100</f>
        <v>9980.01</v>
      </c>
      <c r="AH135" s="16">
        <f>$F135*'Lines - Loading'!AG135/100</f>
        <v>9980.01</v>
      </c>
      <c r="AI135" s="16">
        <f>$F135*'Lines - Loading'!AH135/100</f>
        <v>9980.01</v>
      </c>
      <c r="AJ135" s="16">
        <f>$F135*'Lines - Loading'!AI135/100</f>
        <v>9980.01</v>
      </c>
      <c r="AK135" s="16">
        <f>$F135*'Lines - Loading'!AJ135/100</f>
        <v>9980.01</v>
      </c>
      <c r="AL135" s="16">
        <f>$F135*'Lines - Loading'!AK135/100</f>
        <v>9980.01</v>
      </c>
      <c r="AM135" s="16">
        <f>$F135*'Lines - Loading'!AL135/100</f>
        <v>9980.01</v>
      </c>
      <c r="AN135" s="16">
        <f>$F135*'Lines - Loading'!AM135/100</f>
        <v>9980.01</v>
      </c>
      <c r="AO135" s="16">
        <f>$F135*'Lines - Loading'!AN135/100</f>
        <v>9980.01</v>
      </c>
      <c r="AP135" s="16"/>
      <c r="AQ135" s="16">
        <v>999</v>
      </c>
      <c r="AR135" s="16">
        <v>999</v>
      </c>
      <c r="AS135" s="16">
        <v>999</v>
      </c>
      <c r="AT135" s="16">
        <v>999</v>
      </c>
      <c r="AU135" s="16">
        <v>999</v>
      </c>
      <c r="AV135" s="16">
        <v>999</v>
      </c>
      <c r="AW135" s="16">
        <v>999</v>
      </c>
      <c r="AX135" s="16">
        <v>999</v>
      </c>
      <c r="AY135" s="16">
        <v>999</v>
      </c>
      <c r="AZ135" s="16">
        <v>999</v>
      </c>
      <c r="BA135" s="16">
        <v>999</v>
      </c>
      <c r="BB135" s="16">
        <v>999</v>
      </c>
      <c r="BC135" s="16">
        <v>999</v>
      </c>
      <c r="BD135" s="16">
        <v>999</v>
      </c>
      <c r="BE135" s="16">
        <v>999</v>
      </c>
      <c r="BF135" s="16">
        <v>999</v>
      </c>
      <c r="BG135" s="16"/>
      <c r="BH135" s="16"/>
      <c r="BI135" s="16"/>
      <c r="BJ135" s="16"/>
      <c r="BK135" s="16"/>
    </row>
    <row r="136" spans="2:65" ht="15" customHeight="1" x14ac:dyDescent="0.4">
      <c r="D136" s="2" t="str">
        <f>'Lines - Loading'!D149</f>
        <v>ewehillgretna</v>
      </c>
      <c r="E136" s="11" t="str">
        <f>'Lines - Loading'!E136</f>
        <v>GRNA1 A_2</v>
      </c>
      <c r="F136" s="36">
        <v>999</v>
      </c>
      <c r="H136" s="16">
        <f>$F136*'Lines - Loading'!G136/100</f>
        <v>9980.01</v>
      </c>
      <c r="I136" s="16">
        <f>$F136*'Lines - Loading'!H136/100</f>
        <v>9980.01</v>
      </c>
      <c r="J136" s="16">
        <f>$F136*'Lines - Loading'!I136/100</f>
        <v>9980.01</v>
      </c>
      <c r="K136" s="16">
        <f>$F136*'Lines - Loading'!J136/100</f>
        <v>9980.01</v>
      </c>
      <c r="L136" s="16">
        <f>$F136*'Lines - Loading'!K136/100</f>
        <v>9980.01</v>
      </c>
      <c r="M136" s="16">
        <f>$F136*'Lines - Loading'!L136/100</f>
        <v>9980.01</v>
      </c>
      <c r="N136" s="16">
        <f>$F136*'Lines - Loading'!M136/100</f>
        <v>9980.01</v>
      </c>
      <c r="O136" s="16">
        <f>$F136*'Lines - Loading'!N136/100</f>
        <v>9980.01</v>
      </c>
      <c r="P136" s="16">
        <f>$F136*'Lines - Loading'!O136/100</f>
        <v>9980.01</v>
      </c>
      <c r="Q136" s="16">
        <f>$F136*'Lines - Loading'!P136/100</f>
        <v>9980.01</v>
      </c>
      <c r="R136" s="16">
        <f>$F136*'Lines - Loading'!Q136/100</f>
        <v>9980.01</v>
      </c>
      <c r="S136" s="16">
        <f>$F136*'Lines - Loading'!R136/100</f>
        <v>9980.01</v>
      </c>
      <c r="T136" s="16">
        <f>$F136*'Lines - Loading'!S136/100</f>
        <v>9980.01</v>
      </c>
      <c r="U136" s="16">
        <f>$F136*'Lines - Loading'!T136/100</f>
        <v>9980.01</v>
      </c>
      <c r="V136" s="16">
        <f>$F136*'Lines - Loading'!U136/100</f>
        <v>9980.01</v>
      </c>
      <c r="W136" s="16">
        <f>$F136*'Lines - Loading'!V136/100</f>
        <v>9980.01</v>
      </c>
      <c r="X136" s="16">
        <f>$F136*'Lines - Loading'!W136/100</f>
        <v>9980.01</v>
      </c>
      <c r="Y136" s="16">
        <f>$F136*'Lines - Loading'!X136/100</f>
        <v>9980.01</v>
      </c>
      <c r="Z136" s="16">
        <f>$F136*'Lines - Loading'!Y136/100</f>
        <v>9980.01</v>
      </c>
      <c r="AA136" s="16">
        <f>$F136*'Lines - Loading'!Z136/100</f>
        <v>9980.01</v>
      </c>
      <c r="AB136" s="16">
        <f>$F136*'Lines - Loading'!AA136/100</f>
        <v>9980.01</v>
      </c>
      <c r="AC136" s="16">
        <f>$F136*'Lines - Loading'!AB136/100</f>
        <v>9980.01</v>
      </c>
      <c r="AD136" s="16">
        <f>$F136*'Lines - Loading'!AC136/100</f>
        <v>9980.01</v>
      </c>
      <c r="AE136" s="16">
        <f>$F136*'Lines - Loading'!AD136/100</f>
        <v>9980.01</v>
      </c>
      <c r="AF136" s="16">
        <f>$F136*'Lines - Loading'!AE136/100</f>
        <v>9980.01</v>
      </c>
      <c r="AG136" s="16">
        <f>$F136*'Lines - Loading'!AF136/100</f>
        <v>9980.01</v>
      </c>
      <c r="AH136" s="16">
        <f>$F136*'Lines - Loading'!AG136/100</f>
        <v>9980.01</v>
      </c>
      <c r="AI136" s="16">
        <f>$F136*'Lines - Loading'!AH136/100</f>
        <v>9980.01</v>
      </c>
      <c r="AJ136" s="16">
        <f>$F136*'Lines - Loading'!AI136/100</f>
        <v>9980.01</v>
      </c>
      <c r="AK136" s="16">
        <f>$F136*'Lines - Loading'!AJ136/100</f>
        <v>9980.01</v>
      </c>
      <c r="AL136" s="16">
        <f>$F136*'Lines - Loading'!AK136/100</f>
        <v>9980.01</v>
      </c>
      <c r="AM136" s="16">
        <f>$F136*'Lines - Loading'!AL136/100</f>
        <v>9980.01</v>
      </c>
      <c r="AN136" s="16">
        <f>$F136*'Lines - Loading'!AM136/100</f>
        <v>9980.01</v>
      </c>
      <c r="AO136" s="16">
        <f>$F136*'Lines - Loading'!AN136/100</f>
        <v>9980.01</v>
      </c>
      <c r="AP136" s="16"/>
      <c r="AQ136" s="16">
        <v>999</v>
      </c>
      <c r="AR136" s="16">
        <v>999</v>
      </c>
      <c r="AS136" s="16">
        <v>999</v>
      </c>
      <c r="AT136" s="16">
        <v>999</v>
      </c>
      <c r="AU136" s="16">
        <v>999</v>
      </c>
      <c r="AV136" s="16">
        <v>999</v>
      </c>
      <c r="AW136" s="16">
        <v>999</v>
      </c>
      <c r="AX136" s="16">
        <v>999</v>
      </c>
      <c r="AY136" s="16">
        <v>999</v>
      </c>
      <c r="AZ136" s="16">
        <v>999</v>
      </c>
      <c r="BA136" s="16">
        <v>999</v>
      </c>
      <c r="BB136" s="16">
        <v>999</v>
      </c>
      <c r="BC136" s="16">
        <v>999</v>
      </c>
      <c r="BD136" s="16">
        <v>999</v>
      </c>
      <c r="BE136" s="16">
        <v>999</v>
      </c>
      <c r="BF136" s="16">
        <v>999</v>
      </c>
      <c r="BG136" s="16"/>
      <c r="BH136" s="16"/>
      <c r="BI136" s="16"/>
      <c r="BJ136" s="16"/>
      <c r="BK136" s="16"/>
    </row>
    <row r="137" spans="2:65" ht="15" customHeight="1" x14ac:dyDescent="0.4">
      <c r="D137" s="2" t="str">
        <f>'Lines - Loading'!D150</f>
        <v>ewehillgretna</v>
      </c>
      <c r="E137" s="11" t="str">
        <f>'Lines - Loading'!E137</f>
        <v>GRNA1 B_2</v>
      </c>
      <c r="F137" s="36">
        <v>999</v>
      </c>
      <c r="H137" s="16">
        <f>$F137*'Lines - Loading'!G137/100</f>
        <v>9980.01</v>
      </c>
      <c r="I137" s="16">
        <f>$F137*'Lines - Loading'!H137/100</f>
        <v>9980.01</v>
      </c>
      <c r="J137" s="16">
        <f>$F137*'Lines - Loading'!I137/100</f>
        <v>9980.01</v>
      </c>
      <c r="K137" s="16">
        <f>$F137*'Lines - Loading'!J137/100</f>
        <v>9980.01</v>
      </c>
      <c r="L137" s="16">
        <f>$F137*'Lines - Loading'!K137/100</f>
        <v>9980.01</v>
      </c>
      <c r="M137" s="16">
        <f>$F137*'Lines - Loading'!L137/100</f>
        <v>9980.01</v>
      </c>
      <c r="N137" s="16">
        <f>$F137*'Lines - Loading'!M137/100</f>
        <v>9980.01</v>
      </c>
      <c r="O137" s="16">
        <f>$F137*'Lines - Loading'!N137/100</f>
        <v>9980.01</v>
      </c>
      <c r="P137" s="16">
        <f>$F137*'Lines - Loading'!O137/100</f>
        <v>9980.01</v>
      </c>
      <c r="Q137" s="16">
        <f>$F137*'Lines - Loading'!P137/100</f>
        <v>9980.01</v>
      </c>
      <c r="R137" s="16">
        <f>$F137*'Lines - Loading'!Q137/100</f>
        <v>9980.01</v>
      </c>
      <c r="S137" s="16">
        <f>$F137*'Lines - Loading'!R137/100</f>
        <v>9980.01</v>
      </c>
      <c r="T137" s="16">
        <f>$F137*'Lines - Loading'!S137/100</f>
        <v>9980.01</v>
      </c>
      <c r="U137" s="16">
        <f>$F137*'Lines - Loading'!T137/100</f>
        <v>9980.01</v>
      </c>
      <c r="V137" s="16">
        <f>$F137*'Lines - Loading'!U137/100</f>
        <v>9980.01</v>
      </c>
      <c r="W137" s="16">
        <f>$F137*'Lines - Loading'!V137/100</f>
        <v>9980.01</v>
      </c>
      <c r="X137" s="16">
        <f>$F137*'Lines - Loading'!W137/100</f>
        <v>9980.01</v>
      </c>
      <c r="Y137" s="16">
        <f>$F137*'Lines - Loading'!X137/100</f>
        <v>9980.01</v>
      </c>
      <c r="Z137" s="16">
        <f>$F137*'Lines - Loading'!Y137/100</f>
        <v>9980.01</v>
      </c>
      <c r="AA137" s="16">
        <f>$F137*'Lines - Loading'!Z137/100</f>
        <v>9980.01</v>
      </c>
      <c r="AB137" s="16">
        <f>$F137*'Lines - Loading'!AA137/100</f>
        <v>9980.01</v>
      </c>
      <c r="AC137" s="16">
        <f>$F137*'Lines - Loading'!AB137/100</f>
        <v>9980.01</v>
      </c>
      <c r="AD137" s="16">
        <f>$F137*'Lines - Loading'!AC137/100</f>
        <v>9980.01</v>
      </c>
      <c r="AE137" s="16">
        <f>$F137*'Lines - Loading'!AD137/100</f>
        <v>9980.01</v>
      </c>
      <c r="AF137" s="16">
        <f>$F137*'Lines - Loading'!AE137/100</f>
        <v>9980.01</v>
      </c>
      <c r="AG137" s="16">
        <f>$F137*'Lines - Loading'!AF137/100</f>
        <v>9980.01</v>
      </c>
      <c r="AH137" s="16">
        <f>$F137*'Lines - Loading'!AG137/100</f>
        <v>9980.01</v>
      </c>
      <c r="AI137" s="16">
        <f>$F137*'Lines - Loading'!AH137/100</f>
        <v>9980.01</v>
      </c>
      <c r="AJ137" s="16">
        <f>$F137*'Lines - Loading'!AI137/100</f>
        <v>9980.01</v>
      </c>
      <c r="AK137" s="16">
        <f>$F137*'Lines - Loading'!AJ137/100</f>
        <v>9980.01</v>
      </c>
      <c r="AL137" s="16">
        <f>$F137*'Lines - Loading'!AK137/100</f>
        <v>9980.01</v>
      </c>
      <c r="AM137" s="16">
        <f>$F137*'Lines - Loading'!AL137/100</f>
        <v>9980.01</v>
      </c>
      <c r="AN137" s="16">
        <f>$F137*'Lines - Loading'!AM137/100</f>
        <v>9980.01</v>
      </c>
      <c r="AO137" s="16">
        <f>$F137*'Lines - Loading'!AN137/100</f>
        <v>9980.01</v>
      </c>
      <c r="AP137" s="16"/>
      <c r="AQ137" s="16">
        <v>999</v>
      </c>
      <c r="AR137" s="16">
        <v>999</v>
      </c>
      <c r="AS137" s="16">
        <v>999</v>
      </c>
      <c r="AT137" s="16">
        <v>999</v>
      </c>
      <c r="AU137" s="16">
        <v>999</v>
      </c>
      <c r="AV137" s="16">
        <v>999</v>
      </c>
      <c r="AW137" s="16">
        <v>999</v>
      </c>
      <c r="AX137" s="16">
        <v>999</v>
      </c>
      <c r="AY137" s="16">
        <v>999</v>
      </c>
      <c r="AZ137" s="16">
        <v>999</v>
      </c>
      <c r="BA137" s="16">
        <v>999</v>
      </c>
      <c r="BB137" s="16">
        <v>999</v>
      </c>
      <c r="BC137" s="16">
        <v>999</v>
      </c>
      <c r="BD137" s="16">
        <v>999</v>
      </c>
      <c r="BE137" s="16">
        <v>999</v>
      </c>
      <c r="BF137" s="16">
        <v>999</v>
      </c>
      <c r="BG137" s="16"/>
      <c r="BH137" s="16"/>
      <c r="BI137" s="16"/>
      <c r="BJ137" s="16"/>
      <c r="BK137" s="16"/>
    </row>
    <row r="138" spans="2:65" ht="15" customHeight="1" x14ac:dyDescent="0.4">
      <c r="D138" s="2" t="str">
        <f>'Lines - Loading'!D61</f>
        <v>stevenscroft33kv</v>
      </c>
      <c r="E138" s="11" t="str">
        <f>'Lines - Loading'!E138</f>
        <v>GRNA1</v>
      </c>
      <c r="F138" s="36">
        <v>999</v>
      </c>
      <c r="H138" s="16">
        <f>$F138*'Lines - Loading'!G138/100</f>
        <v>9980.01</v>
      </c>
      <c r="I138" s="16">
        <f>$F138*'Lines - Loading'!H138/100</f>
        <v>9980.01</v>
      </c>
      <c r="J138" s="16">
        <f>$F138*'Lines - Loading'!I138/100</f>
        <v>9980.01</v>
      </c>
      <c r="K138" s="16">
        <f>$F138*'Lines - Loading'!J138/100</f>
        <v>9980.01</v>
      </c>
      <c r="L138" s="16">
        <f>$F138*'Lines - Loading'!K138/100</f>
        <v>9980.01</v>
      </c>
      <c r="M138" s="16">
        <f>$F138*'Lines - Loading'!L138/100</f>
        <v>9980.01</v>
      </c>
      <c r="N138" s="16">
        <f>$F138*'Lines - Loading'!M138/100</f>
        <v>9980.01</v>
      </c>
      <c r="O138" s="16">
        <f>$F138*'Lines - Loading'!N138/100</f>
        <v>9980.01</v>
      </c>
      <c r="P138" s="16">
        <f>$F138*'Lines - Loading'!O138/100</f>
        <v>9980.01</v>
      </c>
      <c r="Q138" s="16">
        <f>$F138*'Lines - Loading'!P138/100</f>
        <v>9980.01</v>
      </c>
      <c r="R138" s="16">
        <f>$F138*'Lines - Loading'!Q138/100</f>
        <v>9980.01</v>
      </c>
      <c r="S138" s="16">
        <f>$F138*'Lines - Loading'!R138/100</f>
        <v>9980.01</v>
      </c>
      <c r="T138" s="16">
        <f>$F138*'Lines - Loading'!S138/100</f>
        <v>9980.01</v>
      </c>
      <c r="U138" s="16">
        <f>$F138*'Lines - Loading'!T138/100</f>
        <v>9980.01</v>
      </c>
      <c r="V138" s="16">
        <f>$F138*'Lines - Loading'!U138/100</f>
        <v>9980.01</v>
      </c>
      <c r="W138" s="16">
        <f>$F138*'Lines - Loading'!V138/100</f>
        <v>9980.01</v>
      </c>
      <c r="X138" s="16">
        <f>$F138*'Lines - Loading'!W138/100</f>
        <v>9980.01</v>
      </c>
      <c r="Y138" s="16">
        <f>$F138*'Lines - Loading'!X138/100</f>
        <v>9980.01</v>
      </c>
      <c r="Z138" s="16">
        <f>$F138*'Lines - Loading'!Y138/100</f>
        <v>9980.01</v>
      </c>
      <c r="AA138" s="16">
        <f>$F138*'Lines - Loading'!Z138/100</f>
        <v>9980.01</v>
      </c>
      <c r="AB138" s="16">
        <f>$F138*'Lines - Loading'!AA138/100</f>
        <v>9980.01</v>
      </c>
      <c r="AC138" s="16">
        <f>$F138*'Lines - Loading'!AB138/100</f>
        <v>9980.01</v>
      </c>
      <c r="AD138" s="16">
        <f>$F138*'Lines - Loading'!AC138/100</f>
        <v>9980.01</v>
      </c>
      <c r="AE138" s="16">
        <f>$F138*'Lines - Loading'!AD138/100</f>
        <v>9980.01</v>
      </c>
      <c r="AF138" s="16">
        <f>$F138*'Lines - Loading'!AE138/100</f>
        <v>9980.01</v>
      </c>
      <c r="AG138" s="16">
        <f>$F138*'Lines - Loading'!AF138/100</f>
        <v>9980.01</v>
      </c>
      <c r="AH138" s="16">
        <f>$F138*'Lines - Loading'!AG138/100</f>
        <v>9980.01</v>
      </c>
      <c r="AI138" s="16">
        <f>$F138*'Lines - Loading'!AH138/100</f>
        <v>9980.01</v>
      </c>
      <c r="AJ138" s="16">
        <f>$F138*'Lines - Loading'!AI138/100</f>
        <v>9980.01</v>
      </c>
      <c r="AK138" s="16">
        <f>$F138*'Lines - Loading'!AJ138/100</f>
        <v>9980.01</v>
      </c>
      <c r="AL138" s="16">
        <f>$F138*'Lines - Loading'!AK138/100</f>
        <v>9980.01</v>
      </c>
      <c r="AM138" s="16">
        <f>$F138*'Lines - Loading'!AL138/100</f>
        <v>9980.01</v>
      </c>
      <c r="AN138" s="16">
        <f>$F138*'Lines - Loading'!AM138/100</f>
        <v>9980.01</v>
      </c>
      <c r="AO138" s="16">
        <f>$F138*'Lines - Loading'!AN138/100</f>
        <v>9980.01</v>
      </c>
      <c r="AP138" s="16"/>
      <c r="AQ138" s="16">
        <v>999</v>
      </c>
      <c r="AR138" s="16">
        <v>999</v>
      </c>
      <c r="AS138" s="16">
        <v>999</v>
      </c>
      <c r="AT138" s="16">
        <v>999</v>
      </c>
      <c r="AU138" s="16">
        <v>999</v>
      </c>
      <c r="AV138" s="16">
        <v>999</v>
      </c>
      <c r="AW138" s="16">
        <v>999</v>
      </c>
      <c r="AX138" s="16">
        <v>999</v>
      </c>
      <c r="AY138" s="16">
        <v>999</v>
      </c>
      <c r="AZ138" s="16">
        <v>999</v>
      </c>
      <c r="BA138" s="16">
        <v>999</v>
      </c>
      <c r="BB138" s="16">
        <v>999</v>
      </c>
      <c r="BC138" s="16">
        <v>999</v>
      </c>
      <c r="BD138" s="16">
        <v>999</v>
      </c>
      <c r="BE138" s="16">
        <v>999</v>
      </c>
      <c r="BF138" s="16">
        <v>999</v>
      </c>
      <c r="BG138" s="16"/>
      <c r="BH138" s="16"/>
      <c r="BI138" s="16"/>
      <c r="BJ138" s="16"/>
      <c r="BK138" s="16"/>
    </row>
    <row r="139" spans="2:65" ht="15" customHeight="1" x14ac:dyDescent="0.4">
      <c r="D139" s="2" t="str">
        <f>'Lines - Loading'!D62</f>
        <v>stevenscroft33kv</v>
      </c>
      <c r="E139" s="11" t="str">
        <f>'Lines - Loading'!E139</f>
        <v>803 113</v>
      </c>
      <c r="F139" s="36">
        <v>999</v>
      </c>
      <c r="H139" s="16">
        <f>$F139*'Lines - Loading'!G139/100</f>
        <v>9980.01</v>
      </c>
      <c r="I139" s="16">
        <f>$F139*'Lines - Loading'!H139/100</f>
        <v>9980.01</v>
      </c>
      <c r="J139" s="16">
        <f>$F139*'Lines - Loading'!I139/100</f>
        <v>9980.01</v>
      </c>
      <c r="K139" s="16">
        <f>$F139*'Lines - Loading'!J139/100</f>
        <v>9980.01</v>
      </c>
      <c r="L139" s="16">
        <f>$F139*'Lines - Loading'!K139/100</f>
        <v>9980.01</v>
      </c>
      <c r="M139" s="16">
        <f>$F139*'Lines - Loading'!L139/100</f>
        <v>9980.01</v>
      </c>
      <c r="N139" s="16">
        <f>$F139*'Lines - Loading'!M139/100</f>
        <v>9980.01</v>
      </c>
      <c r="O139" s="16">
        <f>$F139*'Lines - Loading'!N139/100</f>
        <v>9980.01</v>
      </c>
      <c r="P139" s="16">
        <f>$F139*'Lines - Loading'!O139/100</f>
        <v>9980.01</v>
      </c>
      <c r="Q139" s="16">
        <f>$F139*'Lines - Loading'!P139/100</f>
        <v>9980.01</v>
      </c>
      <c r="R139" s="16">
        <f>$F139*'Lines - Loading'!Q139/100</f>
        <v>9980.01</v>
      </c>
      <c r="S139" s="16">
        <f>$F139*'Lines - Loading'!R139/100</f>
        <v>9980.01</v>
      </c>
      <c r="T139" s="16">
        <f>$F139*'Lines - Loading'!S139/100</f>
        <v>9980.01</v>
      </c>
      <c r="U139" s="16">
        <f>$F139*'Lines - Loading'!T139/100</f>
        <v>9980.01</v>
      </c>
      <c r="V139" s="16">
        <f>$F139*'Lines - Loading'!U139/100</f>
        <v>9980.01</v>
      </c>
      <c r="W139" s="16">
        <f>$F139*'Lines - Loading'!V139/100</f>
        <v>9980.01</v>
      </c>
      <c r="X139" s="16">
        <f>$F139*'Lines - Loading'!W139/100</f>
        <v>9980.01</v>
      </c>
      <c r="Y139" s="16">
        <f>$F139*'Lines - Loading'!X139/100</f>
        <v>9980.01</v>
      </c>
      <c r="Z139" s="16">
        <f>$F139*'Lines - Loading'!Y139/100</f>
        <v>9980.01</v>
      </c>
      <c r="AA139" s="16">
        <f>$F139*'Lines - Loading'!Z139/100</f>
        <v>9980.01</v>
      </c>
      <c r="AB139" s="16">
        <f>$F139*'Lines - Loading'!AA139/100</f>
        <v>9980.01</v>
      </c>
      <c r="AC139" s="16">
        <f>$F139*'Lines - Loading'!AB139/100</f>
        <v>9980.01</v>
      </c>
      <c r="AD139" s="16">
        <f>$F139*'Lines - Loading'!AC139/100</f>
        <v>9980.01</v>
      </c>
      <c r="AE139" s="16">
        <f>$F139*'Lines - Loading'!AD139/100</f>
        <v>9980.01</v>
      </c>
      <c r="AF139" s="16">
        <f>$F139*'Lines - Loading'!AE139/100</f>
        <v>9980.01</v>
      </c>
      <c r="AG139" s="16">
        <f>$F139*'Lines - Loading'!AF139/100</f>
        <v>9980.01</v>
      </c>
      <c r="AH139" s="16">
        <f>$F139*'Lines - Loading'!AG139/100</f>
        <v>9980.01</v>
      </c>
      <c r="AI139" s="16">
        <f>$F139*'Lines - Loading'!AH139/100</f>
        <v>9980.01</v>
      </c>
      <c r="AJ139" s="16">
        <f>$F139*'Lines - Loading'!AI139/100</f>
        <v>9980.01</v>
      </c>
      <c r="AK139" s="16">
        <f>$F139*'Lines - Loading'!AJ139/100</f>
        <v>9980.01</v>
      </c>
      <c r="AL139" s="16">
        <f>$F139*'Lines - Loading'!AK139/100</f>
        <v>9980.01</v>
      </c>
      <c r="AM139" s="16">
        <f>$F139*'Lines - Loading'!AL139/100</f>
        <v>9980.01</v>
      </c>
      <c r="AN139" s="16">
        <f>$F139*'Lines - Loading'!AM139/100</f>
        <v>9980.01</v>
      </c>
      <c r="AO139" s="16">
        <f>$F139*'Lines - Loading'!AN139/100</f>
        <v>9980.01</v>
      </c>
      <c r="AP139" s="16"/>
      <c r="AQ139" s="16">
        <v>999</v>
      </c>
      <c r="AR139" s="16">
        <v>999</v>
      </c>
      <c r="AS139" s="16">
        <v>999</v>
      </c>
      <c r="AT139" s="16">
        <v>999</v>
      </c>
      <c r="AU139" s="16">
        <v>999</v>
      </c>
      <c r="AV139" s="16">
        <v>999</v>
      </c>
      <c r="AW139" s="16">
        <v>999</v>
      </c>
      <c r="AX139" s="16">
        <v>999</v>
      </c>
      <c r="AY139" s="16">
        <v>999</v>
      </c>
      <c r="AZ139" s="16">
        <v>999</v>
      </c>
      <c r="BA139" s="16">
        <v>999</v>
      </c>
      <c r="BB139" s="16">
        <v>999</v>
      </c>
      <c r="BC139" s="16">
        <v>999</v>
      </c>
      <c r="BD139" s="16">
        <v>999</v>
      </c>
      <c r="BE139" s="16">
        <v>999</v>
      </c>
      <c r="BF139" s="16">
        <v>999</v>
      </c>
      <c r="BG139" s="16"/>
      <c r="BH139" s="16"/>
      <c r="BI139" s="16"/>
      <c r="BJ139" s="16"/>
      <c r="BK139" s="16"/>
    </row>
    <row r="140" spans="2:65" ht="15" customHeight="1" x14ac:dyDescent="0.4">
      <c r="D140" s="2" t="str">
        <f>'Lines - Loading'!D63</f>
        <v>stevenscroft33kv</v>
      </c>
      <c r="E140" s="11" t="str">
        <f>'Lines - Loading'!E140</f>
        <v>113</v>
      </c>
      <c r="F140" s="36">
        <v>999</v>
      </c>
      <c r="H140" s="16">
        <f>$F140*'Lines - Loading'!G140/100</f>
        <v>9980.01</v>
      </c>
      <c r="I140" s="16">
        <f>$F140*'Lines - Loading'!H140/100</f>
        <v>9980.01</v>
      </c>
      <c r="J140" s="16">
        <f>$F140*'Lines - Loading'!I140/100</f>
        <v>9980.01</v>
      </c>
      <c r="K140" s="16">
        <f>$F140*'Lines - Loading'!J140/100</f>
        <v>9980.01</v>
      </c>
      <c r="L140" s="16">
        <f>$F140*'Lines - Loading'!K140/100</f>
        <v>9980.01</v>
      </c>
      <c r="M140" s="16">
        <f>$F140*'Lines - Loading'!L140/100</f>
        <v>9980.01</v>
      </c>
      <c r="N140" s="16">
        <f>$F140*'Lines - Loading'!M140/100</f>
        <v>9980.01</v>
      </c>
      <c r="O140" s="16">
        <f>$F140*'Lines - Loading'!N140/100</f>
        <v>9980.01</v>
      </c>
      <c r="P140" s="16">
        <f>$F140*'Lines - Loading'!O140/100</f>
        <v>9980.01</v>
      </c>
      <c r="Q140" s="16">
        <f>$F140*'Lines - Loading'!P140/100</f>
        <v>9980.01</v>
      </c>
      <c r="R140" s="16">
        <f>$F140*'Lines - Loading'!Q140/100</f>
        <v>9980.01</v>
      </c>
      <c r="S140" s="16">
        <f>$F140*'Lines - Loading'!R140/100</f>
        <v>9980.01</v>
      </c>
      <c r="T140" s="16">
        <f>$F140*'Lines - Loading'!S140/100</f>
        <v>9980.01</v>
      </c>
      <c r="U140" s="16">
        <f>$F140*'Lines - Loading'!T140/100</f>
        <v>9980.01</v>
      </c>
      <c r="V140" s="16">
        <f>$F140*'Lines - Loading'!U140/100</f>
        <v>9980.01</v>
      </c>
      <c r="W140" s="16">
        <f>$F140*'Lines - Loading'!V140/100</f>
        <v>9980.01</v>
      </c>
      <c r="X140" s="16">
        <f>$F140*'Lines - Loading'!W140/100</f>
        <v>9980.01</v>
      </c>
      <c r="Y140" s="16">
        <f>$F140*'Lines - Loading'!X140/100</f>
        <v>9980.01</v>
      </c>
      <c r="Z140" s="16">
        <f>$F140*'Lines - Loading'!Y140/100</f>
        <v>9980.01</v>
      </c>
      <c r="AA140" s="16">
        <f>$F140*'Lines - Loading'!Z140/100</f>
        <v>9980.01</v>
      </c>
      <c r="AB140" s="16">
        <f>$F140*'Lines - Loading'!AA140/100</f>
        <v>9980.01</v>
      </c>
      <c r="AC140" s="16">
        <f>$F140*'Lines - Loading'!AB140/100</f>
        <v>9980.01</v>
      </c>
      <c r="AD140" s="16">
        <f>$F140*'Lines - Loading'!AC140/100</f>
        <v>9980.01</v>
      </c>
      <c r="AE140" s="16">
        <f>$F140*'Lines - Loading'!AD140/100</f>
        <v>9980.01</v>
      </c>
      <c r="AF140" s="16">
        <f>$F140*'Lines - Loading'!AE140/100</f>
        <v>9980.01</v>
      </c>
      <c r="AG140" s="16">
        <f>$F140*'Lines - Loading'!AF140/100</f>
        <v>9980.01</v>
      </c>
      <c r="AH140" s="16">
        <f>$F140*'Lines - Loading'!AG140/100</f>
        <v>9980.01</v>
      </c>
      <c r="AI140" s="16">
        <f>$F140*'Lines - Loading'!AH140/100</f>
        <v>9980.01</v>
      </c>
      <c r="AJ140" s="16">
        <f>$F140*'Lines - Loading'!AI140/100</f>
        <v>9980.01</v>
      </c>
      <c r="AK140" s="16">
        <f>$F140*'Lines - Loading'!AJ140/100</f>
        <v>9980.01</v>
      </c>
      <c r="AL140" s="16">
        <f>$F140*'Lines - Loading'!AK140/100</f>
        <v>9980.01</v>
      </c>
      <c r="AM140" s="16">
        <f>$F140*'Lines - Loading'!AL140/100</f>
        <v>9980.01</v>
      </c>
      <c r="AN140" s="16">
        <f>$F140*'Lines - Loading'!AM140/100</f>
        <v>9980.01</v>
      </c>
      <c r="AO140" s="16">
        <f>$F140*'Lines - Loading'!AN140/100</f>
        <v>9980.01</v>
      </c>
      <c r="AP140" s="16"/>
      <c r="AQ140" s="16">
        <v>999</v>
      </c>
      <c r="AR140" s="16">
        <v>999</v>
      </c>
      <c r="AS140" s="16">
        <v>999</v>
      </c>
      <c r="AT140" s="16">
        <v>999</v>
      </c>
      <c r="AU140" s="16">
        <v>999</v>
      </c>
      <c r="AV140" s="16">
        <v>999</v>
      </c>
      <c r="AW140" s="16">
        <v>999</v>
      </c>
      <c r="AX140" s="16">
        <v>999</v>
      </c>
      <c r="AY140" s="16">
        <v>999</v>
      </c>
      <c r="AZ140" s="16">
        <v>999</v>
      </c>
      <c r="BA140" s="16">
        <v>999</v>
      </c>
      <c r="BB140" s="16">
        <v>999</v>
      </c>
      <c r="BC140" s="16">
        <v>999</v>
      </c>
      <c r="BD140" s="16">
        <v>999</v>
      </c>
      <c r="BE140" s="16">
        <v>999</v>
      </c>
      <c r="BF140" s="16">
        <v>999</v>
      </c>
      <c r="BG140" s="16"/>
      <c r="BH140" s="16"/>
      <c r="BI140" s="16"/>
      <c r="BJ140" s="16"/>
      <c r="BK140" s="16"/>
    </row>
    <row r="141" spans="2:65" ht="15" customHeight="1" x14ac:dyDescent="0.4">
      <c r="D141" s="2" t="str">
        <f>'Lines - Loading'!D64</f>
        <v>stevenscroft33kv</v>
      </c>
      <c r="E141" s="11" t="str">
        <f>'Lines - Loading'!E141</f>
        <v>204 132kV</v>
      </c>
      <c r="F141" s="36">
        <v>999</v>
      </c>
      <c r="H141" s="16">
        <f>$F141*'Lines - Loading'!G141/100</f>
        <v>9980.01</v>
      </c>
      <c r="I141" s="16">
        <f>$F141*'Lines - Loading'!H141/100</f>
        <v>9980.01</v>
      </c>
      <c r="J141" s="16">
        <f>$F141*'Lines - Loading'!I141/100</f>
        <v>9980.01</v>
      </c>
      <c r="K141" s="16">
        <f>$F141*'Lines - Loading'!J141/100</f>
        <v>9980.01</v>
      </c>
      <c r="L141" s="16">
        <f>$F141*'Lines - Loading'!K141/100</f>
        <v>9980.01</v>
      </c>
      <c r="M141" s="16">
        <f>$F141*'Lines - Loading'!L141/100</f>
        <v>9980.01</v>
      </c>
      <c r="N141" s="16">
        <f>$F141*'Lines - Loading'!M141/100</f>
        <v>9980.01</v>
      </c>
      <c r="O141" s="16">
        <f>$F141*'Lines - Loading'!N141/100</f>
        <v>9980.01</v>
      </c>
      <c r="P141" s="16">
        <f>$F141*'Lines - Loading'!O141/100</f>
        <v>9980.01</v>
      </c>
      <c r="Q141" s="16">
        <f>$F141*'Lines - Loading'!P141/100</f>
        <v>9980.01</v>
      </c>
      <c r="R141" s="16">
        <f>$F141*'Lines - Loading'!Q141/100</f>
        <v>9980.01</v>
      </c>
      <c r="S141" s="16">
        <f>$F141*'Lines - Loading'!R141/100</f>
        <v>9980.01</v>
      </c>
      <c r="T141" s="16">
        <f>$F141*'Lines - Loading'!S141/100</f>
        <v>9980.01</v>
      </c>
      <c r="U141" s="16">
        <f>$F141*'Lines - Loading'!T141/100</f>
        <v>9980.01</v>
      </c>
      <c r="V141" s="16">
        <f>$F141*'Lines - Loading'!U141/100</f>
        <v>9980.01</v>
      </c>
      <c r="W141" s="16">
        <f>$F141*'Lines - Loading'!V141/100</f>
        <v>9980.01</v>
      </c>
      <c r="X141" s="16">
        <f>$F141*'Lines - Loading'!W141/100</f>
        <v>9980.01</v>
      </c>
      <c r="Y141" s="16">
        <f>$F141*'Lines - Loading'!X141/100</f>
        <v>9980.01</v>
      </c>
      <c r="Z141" s="16">
        <f>$F141*'Lines - Loading'!Y141/100</f>
        <v>9980.01</v>
      </c>
      <c r="AA141" s="16">
        <f>$F141*'Lines - Loading'!Z141/100</f>
        <v>9980.01</v>
      </c>
      <c r="AB141" s="16">
        <f>$F141*'Lines - Loading'!AA141/100</f>
        <v>9980.01</v>
      </c>
      <c r="AC141" s="16">
        <f>$F141*'Lines - Loading'!AB141/100</f>
        <v>9980.01</v>
      </c>
      <c r="AD141" s="16">
        <f>$F141*'Lines - Loading'!AC141/100</f>
        <v>9980.01</v>
      </c>
      <c r="AE141" s="16">
        <f>$F141*'Lines - Loading'!AD141/100</f>
        <v>9980.01</v>
      </c>
      <c r="AF141" s="16">
        <f>$F141*'Lines - Loading'!AE141/100</f>
        <v>9980.01</v>
      </c>
      <c r="AG141" s="16">
        <f>$F141*'Lines - Loading'!AF141/100</f>
        <v>9980.01</v>
      </c>
      <c r="AH141" s="16">
        <f>$F141*'Lines - Loading'!AG141/100</f>
        <v>9980.01</v>
      </c>
      <c r="AI141" s="16">
        <f>$F141*'Lines - Loading'!AH141/100</f>
        <v>9980.01</v>
      </c>
      <c r="AJ141" s="16">
        <f>$F141*'Lines - Loading'!AI141/100</f>
        <v>9980.01</v>
      </c>
      <c r="AK141" s="16">
        <f>$F141*'Lines - Loading'!AJ141/100</f>
        <v>9980.01</v>
      </c>
      <c r="AL141" s="16">
        <f>$F141*'Lines - Loading'!AK141/100</f>
        <v>9980.01</v>
      </c>
      <c r="AM141" s="16">
        <f>$F141*'Lines - Loading'!AL141/100</f>
        <v>9980.01</v>
      </c>
      <c r="AN141" s="16">
        <f>$F141*'Lines - Loading'!AM141/100</f>
        <v>9980.01</v>
      </c>
      <c r="AO141" s="16">
        <f>$F141*'Lines - Loading'!AN141/100</f>
        <v>9980.01</v>
      </c>
      <c r="AP141" s="16"/>
      <c r="AQ141" s="16">
        <v>999</v>
      </c>
      <c r="AR141" s="16">
        <v>999</v>
      </c>
      <c r="AS141" s="16">
        <v>999</v>
      </c>
      <c r="AT141" s="16">
        <v>999</v>
      </c>
      <c r="AU141" s="16">
        <v>999</v>
      </c>
      <c r="AV141" s="16">
        <v>999</v>
      </c>
      <c r="AW141" s="16">
        <v>999</v>
      </c>
      <c r="AX141" s="16">
        <v>999</v>
      </c>
      <c r="AY141" s="16">
        <v>999</v>
      </c>
      <c r="AZ141" s="16">
        <v>999</v>
      </c>
      <c r="BA141" s="16">
        <v>999</v>
      </c>
      <c r="BB141" s="16">
        <v>999</v>
      </c>
      <c r="BC141" s="16">
        <v>999</v>
      </c>
      <c r="BD141" s="16">
        <v>999</v>
      </c>
      <c r="BE141" s="16">
        <v>999</v>
      </c>
      <c r="BF141" s="16">
        <v>999</v>
      </c>
      <c r="BG141" s="16"/>
      <c r="BH141" s="16"/>
      <c r="BI141" s="16"/>
      <c r="BJ141" s="16"/>
      <c r="BK141" s="16"/>
    </row>
    <row r="142" spans="2:65" ht="15" customHeight="1" x14ac:dyDescent="0.4">
      <c r="D142" s="2" t="str">
        <f>'Lines - Loading'!D65</f>
        <v>stevenscroft33kv</v>
      </c>
      <c r="E142" s="11" t="str">
        <f>'Lines - Loading'!E142</f>
        <v>204 0V</v>
      </c>
      <c r="F142" s="36">
        <v>999</v>
      </c>
      <c r="H142" s="16">
        <f>$F142*'Lines - Loading'!G142/100</f>
        <v>9980.01</v>
      </c>
      <c r="I142" s="16">
        <f>$F142*'Lines - Loading'!H142/100</f>
        <v>9980.01</v>
      </c>
      <c r="J142" s="16">
        <f>$F142*'Lines - Loading'!I142/100</f>
        <v>9980.01</v>
      </c>
      <c r="K142" s="16">
        <f>$F142*'Lines - Loading'!J142/100</f>
        <v>9980.01</v>
      </c>
      <c r="L142" s="16">
        <f>$F142*'Lines - Loading'!K142/100</f>
        <v>9980.01</v>
      </c>
      <c r="M142" s="16">
        <f>$F142*'Lines - Loading'!L142/100</f>
        <v>9980.01</v>
      </c>
      <c r="N142" s="16">
        <f>$F142*'Lines - Loading'!M142/100</f>
        <v>9980.01</v>
      </c>
      <c r="O142" s="16">
        <f>$F142*'Lines - Loading'!N142/100</f>
        <v>9980.01</v>
      </c>
      <c r="P142" s="16">
        <f>$F142*'Lines - Loading'!O142/100</f>
        <v>9980.01</v>
      </c>
      <c r="Q142" s="16">
        <f>$F142*'Lines - Loading'!P142/100</f>
        <v>9980.01</v>
      </c>
      <c r="R142" s="16">
        <f>$F142*'Lines - Loading'!Q142/100</f>
        <v>9980.01</v>
      </c>
      <c r="S142" s="16">
        <f>$F142*'Lines - Loading'!R142/100</f>
        <v>9980.01</v>
      </c>
      <c r="T142" s="16">
        <f>$F142*'Lines - Loading'!S142/100</f>
        <v>9980.01</v>
      </c>
      <c r="U142" s="16">
        <f>$F142*'Lines - Loading'!T142/100</f>
        <v>9980.01</v>
      </c>
      <c r="V142" s="16">
        <f>$F142*'Lines - Loading'!U142/100</f>
        <v>9980.01</v>
      </c>
      <c r="W142" s="16">
        <f>$F142*'Lines - Loading'!V142/100</f>
        <v>9980.01</v>
      </c>
      <c r="X142" s="16">
        <f>$F142*'Lines - Loading'!W142/100</f>
        <v>9980.01</v>
      </c>
      <c r="Y142" s="16">
        <f>$F142*'Lines - Loading'!X142/100</f>
        <v>9980.01</v>
      </c>
      <c r="Z142" s="16">
        <f>$F142*'Lines - Loading'!Y142/100</f>
        <v>9980.01</v>
      </c>
      <c r="AA142" s="16">
        <f>$F142*'Lines - Loading'!Z142/100</f>
        <v>9980.01</v>
      </c>
      <c r="AB142" s="16">
        <f>$F142*'Lines - Loading'!AA142/100</f>
        <v>9980.01</v>
      </c>
      <c r="AC142" s="16">
        <f>$F142*'Lines - Loading'!AB142/100</f>
        <v>9980.01</v>
      </c>
      <c r="AD142" s="16">
        <f>$F142*'Lines - Loading'!AC142/100</f>
        <v>9980.01</v>
      </c>
      <c r="AE142" s="16">
        <f>$F142*'Lines - Loading'!AD142/100</f>
        <v>9980.01</v>
      </c>
      <c r="AF142" s="16">
        <f>$F142*'Lines - Loading'!AE142/100</f>
        <v>9980.01</v>
      </c>
      <c r="AG142" s="16">
        <f>$F142*'Lines - Loading'!AF142/100</f>
        <v>9980.01</v>
      </c>
      <c r="AH142" s="16">
        <f>$F142*'Lines - Loading'!AG142/100</f>
        <v>9980.01</v>
      </c>
      <c r="AI142" s="16">
        <f>$F142*'Lines - Loading'!AH142/100</f>
        <v>9980.01</v>
      </c>
      <c r="AJ142" s="16">
        <f>$F142*'Lines - Loading'!AI142/100</f>
        <v>9980.01</v>
      </c>
      <c r="AK142" s="16">
        <f>$F142*'Lines - Loading'!AJ142/100</f>
        <v>9980.01</v>
      </c>
      <c r="AL142" s="16">
        <f>$F142*'Lines - Loading'!AK142/100</f>
        <v>9980.01</v>
      </c>
      <c r="AM142" s="16">
        <f>$F142*'Lines - Loading'!AL142/100</f>
        <v>9980.01</v>
      </c>
      <c r="AN142" s="16">
        <f>$F142*'Lines - Loading'!AM142/100</f>
        <v>9980.01</v>
      </c>
      <c r="AO142" s="16">
        <f>$F142*'Lines - Loading'!AN142/100</f>
        <v>9980.01</v>
      </c>
      <c r="AP142" s="16"/>
      <c r="AQ142" s="16">
        <v>999</v>
      </c>
      <c r="AR142" s="16">
        <v>999</v>
      </c>
      <c r="AS142" s="16">
        <v>999</v>
      </c>
      <c r="AT142" s="16">
        <v>999</v>
      </c>
      <c r="AU142" s="16">
        <v>999</v>
      </c>
      <c r="AV142" s="16">
        <v>999</v>
      </c>
      <c r="AW142" s="16">
        <v>999</v>
      </c>
      <c r="AX142" s="16">
        <v>999</v>
      </c>
      <c r="AY142" s="16">
        <v>999</v>
      </c>
      <c r="AZ142" s="16">
        <v>999</v>
      </c>
      <c r="BA142" s="16">
        <v>999</v>
      </c>
      <c r="BB142" s="16">
        <v>999</v>
      </c>
      <c r="BC142" s="16">
        <v>999</v>
      </c>
      <c r="BD142" s="16">
        <v>999</v>
      </c>
      <c r="BE142" s="16">
        <v>999</v>
      </c>
      <c r="BF142" s="16">
        <v>999</v>
      </c>
      <c r="BG142" s="16"/>
      <c r="BH142" s="16"/>
      <c r="BI142" s="16"/>
      <c r="BJ142" s="16"/>
      <c r="BK142" s="16"/>
    </row>
    <row r="143" spans="2:65" ht="15" customHeight="1" x14ac:dyDescent="0.4">
      <c r="D143" s="2" t="str">
        <f>'Lines - Loading'!D66</f>
        <v>stevenscroft33kv</v>
      </c>
      <c r="E143" s="11" t="str">
        <f>'Lines - Loading'!E143</f>
        <v>GRID 1A</v>
      </c>
      <c r="F143" s="36">
        <v>999</v>
      </c>
      <c r="H143" s="16">
        <f>$F143*'Lines - Loading'!G143/100</f>
        <v>9980.01</v>
      </c>
      <c r="I143" s="16">
        <f>$F143*'Lines - Loading'!H143/100</f>
        <v>9980.01</v>
      </c>
      <c r="J143" s="16">
        <f>$F143*'Lines - Loading'!I143/100</f>
        <v>9980.01</v>
      </c>
      <c r="K143" s="16">
        <f>$F143*'Lines - Loading'!J143/100</f>
        <v>9980.01</v>
      </c>
      <c r="L143" s="16">
        <f>$F143*'Lines - Loading'!K143/100</f>
        <v>9980.01</v>
      </c>
      <c r="M143" s="16">
        <f>$F143*'Lines - Loading'!L143/100</f>
        <v>9980.01</v>
      </c>
      <c r="N143" s="16">
        <f>$F143*'Lines - Loading'!M143/100</f>
        <v>9980.01</v>
      </c>
      <c r="O143" s="16">
        <f>$F143*'Lines - Loading'!N143/100</f>
        <v>9980.01</v>
      </c>
      <c r="P143" s="16">
        <f>$F143*'Lines - Loading'!O143/100</f>
        <v>9980.01</v>
      </c>
      <c r="Q143" s="16">
        <f>$F143*'Lines - Loading'!P143/100</f>
        <v>9980.01</v>
      </c>
      <c r="R143" s="16">
        <f>$F143*'Lines - Loading'!Q143/100</f>
        <v>9980.01</v>
      </c>
      <c r="S143" s="16">
        <f>$F143*'Lines - Loading'!R143/100</f>
        <v>9980.01</v>
      </c>
      <c r="T143" s="16">
        <f>$F143*'Lines - Loading'!S143/100</f>
        <v>9980.01</v>
      </c>
      <c r="U143" s="16">
        <f>$F143*'Lines - Loading'!T143/100</f>
        <v>9980.01</v>
      </c>
      <c r="V143" s="16">
        <f>$F143*'Lines - Loading'!U143/100</f>
        <v>9980.01</v>
      </c>
      <c r="W143" s="16">
        <f>$F143*'Lines - Loading'!V143/100</f>
        <v>9980.01</v>
      </c>
      <c r="X143" s="16">
        <f>$F143*'Lines - Loading'!W143/100</f>
        <v>9980.01</v>
      </c>
      <c r="Y143" s="16">
        <f>$F143*'Lines - Loading'!X143/100</f>
        <v>9980.01</v>
      </c>
      <c r="Z143" s="16">
        <f>$F143*'Lines - Loading'!Y143/100</f>
        <v>9980.01</v>
      </c>
      <c r="AA143" s="16">
        <f>$F143*'Lines - Loading'!Z143/100</f>
        <v>9980.01</v>
      </c>
      <c r="AB143" s="16">
        <f>$F143*'Lines - Loading'!AA143/100</f>
        <v>9980.01</v>
      </c>
      <c r="AC143" s="16">
        <f>$F143*'Lines - Loading'!AB143/100</f>
        <v>9980.01</v>
      </c>
      <c r="AD143" s="16">
        <f>$F143*'Lines - Loading'!AC143/100</f>
        <v>9980.01</v>
      </c>
      <c r="AE143" s="16">
        <f>$F143*'Lines - Loading'!AD143/100</f>
        <v>9980.01</v>
      </c>
      <c r="AF143" s="16">
        <f>$F143*'Lines - Loading'!AE143/100</f>
        <v>9980.01</v>
      </c>
      <c r="AG143" s="16">
        <f>$F143*'Lines - Loading'!AF143/100</f>
        <v>9980.01</v>
      </c>
      <c r="AH143" s="16">
        <f>$F143*'Lines - Loading'!AG143/100</f>
        <v>9980.01</v>
      </c>
      <c r="AI143" s="16">
        <f>$F143*'Lines - Loading'!AH143/100</f>
        <v>9980.01</v>
      </c>
      <c r="AJ143" s="16">
        <f>$F143*'Lines - Loading'!AI143/100</f>
        <v>9980.01</v>
      </c>
      <c r="AK143" s="16">
        <f>$F143*'Lines - Loading'!AJ143/100</f>
        <v>9980.01</v>
      </c>
      <c r="AL143" s="16">
        <f>$F143*'Lines - Loading'!AK143/100</f>
        <v>9980.01</v>
      </c>
      <c r="AM143" s="16">
        <f>$F143*'Lines - Loading'!AL143/100</f>
        <v>9980.01</v>
      </c>
      <c r="AN143" s="16">
        <f>$F143*'Lines - Loading'!AM143/100</f>
        <v>9980.01</v>
      </c>
      <c r="AO143" s="16">
        <f>$F143*'Lines - Loading'!AN143/100</f>
        <v>9980.01</v>
      </c>
      <c r="AP143" s="16"/>
      <c r="AQ143" s="16">
        <v>999</v>
      </c>
      <c r="AR143" s="16">
        <v>999</v>
      </c>
      <c r="AS143" s="16">
        <v>999</v>
      </c>
      <c r="AT143" s="16">
        <v>999</v>
      </c>
      <c r="AU143" s="16">
        <v>999</v>
      </c>
      <c r="AV143" s="16">
        <v>999</v>
      </c>
      <c r="AW143" s="16">
        <v>999</v>
      </c>
      <c r="AX143" s="16">
        <v>999</v>
      </c>
      <c r="AY143" s="16">
        <v>999</v>
      </c>
      <c r="AZ143" s="16">
        <v>999</v>
      </c>
      <c r="BA143" s="16">
        <v>999</v>
      </c>
      <c r="BB143" s="16">
        <v>999</v>
      </c>
      <c r="BC143" s="16">
        <v>999</v>
      </c>
      <c r="BD143" s="16">
        <v>999</v>
      </c>
      <c r="BE143" s="16">
        <v>999</v>
      </c>
      <c r="BF143" s="16">
        <v>999</v>
      </c>
    </row>
    <row r="144" spans="2:65" ht="15" customHeight="1" x14ac:dyDescent="0.4">
      <c r="B144" s="5"/>
      <c r="C144" s="5"/>
      <c r="D144" s="2" t="str">
        <f>'Lines - Loading'!D67</f>
        <v>stevenscroft33kv</v>
      </c>
      <c r="E144" s="11" t="str">
        <f>'Lines - Loading'!E144</f>
        <v>GRID 1A LV</v>
      </c>
      <c r="F144" s="36">
        <v>999</v>
      </c>
      <c r="H144" s="16">
        <f>$F144*'Lines - Loading'!G144/100</f>
        <v>9980.01</v>
      </c>
      <c r="I144" s="16">
        <f>$F144*'Lines - Loading'!H144/100</f>
        <v>9980.01</v>
      </c>
      <c r="J144" s="16">
        <f>$F144*'Lines - Loading'!I144/100</f>
        <v>9980.01</v>
      </c>
      <c r="K144" s="16">
        <f>$F144*'Lines - Loading'!J144/100</f>
        <v>9980.01</v>
      </c>
      <c r="L144" s="16">
        <f>$F144*'Lines - Loading'!K144/100</f>
        <v>9980.01</v>
      </c>
      <c r="M144" s="16">
        <f>$F144*'Lines - Loading'!L144/100</f>
        <v>9980.01</v>
      </c>
      <c r="N144" s="16">
        <f>$F144*'Lines - Loading'!M144/100</f>
        <v>9980.01</v>
      </c>
      <c r="O144" s="16">
        <f>$F144*'Lines - Loading'!N144/100</f>
        <v>9980.01</v>
      </c>
      <c r="P144" s="16">
        <f>$F144*'Lines - Loading'!O144/100</f>
        <v>9980.01</v>
      </c>
      <c r="Q144" s="16">
        <f>$F144*'Lines - Loading'!P144/100</f>
        <v>9980.01</v>
      </c>
      <c r="R144" s="16">
        <f>$F144*'Lines - Loading'!Q144/100</f>
        <v>9980.01</v>
      </c>
      <c r="S144" s="16">
        <f>$F144*'Lines - Loading'!R144/100</f>
        <v>9980.01</v>
      </c>
      <c r="T144" s="16">
        <f>$F144*'Lines - Loading'!S144/100</f>
        <v>9980.01</v>
      </c>
      <c r="U144" s="16">
        <f>$F144*'Lines - Loading'!T144/100</f>
        <v>9980.01</v>
      </c>
      <c r="V144" s="16">
        <f>$F144*'Lines - Loading'!U144/100</f>
        <v>9980.01</v>
      </c>
      <c r="W144" s="16">
        <f>$F144*'Lines - Loading'!V144/100</f>
        <v>9980.01</v>
      </c>
      <c r="X144" s="16">
        <f>$F144*'Lines - Loading'!W144/100</f>
        <v>9980.01</v>
      </c>
      <c r="Y144" s="16">
        <f>$F144*'Lines - Loading'!X144/100</f>
        <v>9980.01</v>
      </c>
      <c r="Z144" s="16">
        <f>$F144*'Lines - Loading'!Y144/100</f>
        <v>9980.01</v>
      </c>
      <c r="AA144" s="16">
        <f>$F144*'Lines - Loading'!Z144/100</f>
        <v>9980.01</v>
      </c>
      <c r="AB144" s="16">
        <f>$F144*'Lines - Loading'!AA144/100</f>
        <v>9980.01</v>
      </c>
      <c r="AC144" s="16">
        <f>$F144*'Lines - Loading'!AB144/100</f>
        <v>9980.01</v>
      </c>
      <c r="AD144" s="16">
        <f>$F144*'Lines - Loading'!AC144/100</f>
        <v>9980.01</v>
      </c>
      <c r="AE144" s="16">
        <f>$F144*'Lines - Loading'!AD144/100</f>
        <v>9980.01</v>
      </c>
      <c r="AF144" s="16">
        <f>$F144*'Lines - Loading'!AE144/100</f>
        <v>9980.01</v>
      </c>
      <c r="AG144" s="16">
        <f>$F144*'Lines - Loading'!AF144/100</f>
        <v>9980.01</v>
      </c>
      <c r="AH144" s="16">
        <f>$F144*'Lines - Loading'!AG144/100</f>
        <v>9980.01</v>
      </c>
      <c r="AI144" s="16">
        <f>$F144*'Lines - Loading'!AH144/100</f>
        <v>9980.01</v>
      </c>
      <c r="AJ144" s="16">
        <f>$F144*'Lines - Loading'!AI144/100</f>
        <v>9980.01</v>
      </c>
      <c r="AK144" s="16">
        <f>$F144*'Lines - Loading'!AJ144/100</f>
        <v>9980.01</v>
      </c>
      <c r="AL144" s="16">
        <f>$F144*'Lines - Loading'!AK144/100</f>
        <v>9980.01</v>
      </c>
      <c r="AM144" s="16">
        <f>$F144*'Lines - Loading'!AL144/100</f>
        <v>9980.01</v>
      </c>
      <c r="AN144" s="16">
        <f>$F144*'Lines - Loading'!AM144/100</f>
        <v>9980.01</v>
      </c>
      <c r="AO144" s="16">
        <f>$F144*'Lines - Loading'!AN144/100</f>
        <v>9980.01</v>
      </c>
      <c r="AP144" s="16"/>
      <c r="AQ144" s="16">
        <v>999</v>
      </c>
      <c r="AR144" s="16">
        <v>999</v>
      </c>
      <c r="AS144" s="16">
        <v>999</v>
      </c>
      <c r="AT144" s="16">
        <v>999</v>
      </c>
      <c r="AU144" s="16">
        <v>999</v>
      </c>
      <c r="AV144" s="16">
        <v>999</v>
      </c>
      <c r="AW144" s="16">
        <v>999</v>
      </c>
      <c r="AX144" s="16">
        <v>999</v>
      </c>
      <c r="AY144" s="16">
        <v>999</v>
      </c>
      <c r="AZ144" s="16">
        <v>999</v>
      </c>
      <c r="BA144" s="16">
        <v>999</v>
      </c>
      <c r="BB144" s="16">
        <v>999</v>
      </c>
      <c r="BC144" s="16">
        <v>999</v>
      </c>
      <c r="BD144" s="16">
        <v>999</v>
      </c>
      <c r="BE144" s="16">
        <v>999</v>
      </c>
      <c r="BF144" s="16">
        <v>999</v>
      </c>
      <c r="BG144" s="6"/>
      <c r="BH144" s="6"/>
      <c r="BI144" s="6"/>
      <c r="BJ144" s="6"/>
      <c r="BK144" s="6"/>
      <c r="BL144" s="4"/>
      <c r="BM144" s="4"/>
    </row>
    <row r="145" spans="4:58" ht="15" customHeight="1" x14ac:dyDescent="0.4">
      <c r="D145" s="2" t="str">
        <f>'Lines - Loading'!D68</f>
        <v>minsca33kv</v>
      </c>
      <c r="E145" s="11" t="str">
        <f>'Lines - Loading'!E145</f>
        <v>EWEH3</v>
      </c>
      <c r="F145" s="36">
        <v>999</v>
      </c>
      <c r="H145" s="16">
        <f>$F145*'Lines - Loading'!G145/100</f>
        <v>9980.01</v>
      </c>
      <c r="I145" s="16">
        <f>$F145*'Lines - Loading'!H145/100</f>
        <v>9980.01</v>
      </c>
      <c r="J145" s="16">
        <f>$F145*'Lines - Loading'!I145/100</f>
        <v>9980.01</v>
      </c>
      <c r="K145" s="16">
        <f>$F145*'Lines - Loading'!J145/100</f>
        <v>9980.01</v>
      </c>
      <c r="L145" s="16">
        <f>$F145*'Lines - Loading'!K145/100</f>
        <v>9980.01</v>
      </c>
      <c r="M145" s="16">
        <f>$F145*'Lines - Loading'!L145/100</f>
        <v>9980.01</v>
      </c>
      <c r="N145" s="16">
        <f>$F145*'Lines - Loading'!M145/100</f>
        <v>9980.01</v>
      </c>
      <c r="O145" s="16">
        <f>$F145*'Lines - Loading'!N145/100</f>
        <v>9980.01</v>
      </c>
      <c r="P145" s="16">
        <f>$F145*'Lines - Loading'!O145/100</f>
        <v>9980.01</v>
      </c>
      <c r="Q145" s="16">
        <f>$F145*'Lines - Loading'!P145/100</f>
        <v>9980.01</v>
      </c>
      <c r="R145" s="16">
        <f>$F145*'Lines - Loading'!Q145/100</f>
        <v>9980.01</v>
      </c>
      <c r="S145" s="16">
        <f>$F145*'Lines - Loading'!R145/100</f>
        <v>9980.01</v>
      </c>
      <c r="T145" s="16">
        <f>$F145*'Lines - Loading'!S145/100</f>
        <v>9980.01</v>
      </c>
      <c r="U145" s="16">
        <f>$F145*'Lines - Loading'!T145/100</f>
        <v>9980.01</v>
      </c>
      <c r="V145" s="16">
        <f>$F145*'Lines - Loading'!U145/100</f>
        <v>9980.01</v>
      </c>
      <c r="W145" s="16">
        <f>$F145*'Lines - Loading'!V145/100</f>
        <v>9980.01</v>
      </c>
      <c r="X145" s="16">
        <f>$F145*'Lines - Loading'!W145/100</f>
        <v>9980.01</v>
      </c>
      <c r="Y145" s="16">
        <f>$F145*'Lines - Loading'!X145/100</f>
        <v>9980.01</v>
      </c>
      <c r="Z145" s="16">
        <f>$F145*'Lines - Loading'!Y145/100</f>
        <v>9980.01</v>
      </c>
      <c r="AA145" s="16">
        <f>$F145*'Lines - Loading'!Z145/100</f>
        <v>9980.01</v>
      </c>
      <c r="AB145" s="16">
        <f>$F145*'Lines - Loading'!AA145/100</f>
        <v>9980.01</v>
      </c>
      <c r="AC145" s="16">
        <f>$F145*'Lines - Loading'!AB145/100</f>
        <v>9980.01</v>
      </c>
      <c r="AD145" s="16">
        <f>$F145*'Lines - Loading'!AC145/100</f>
        <v>9980.01</v>
      </c>
      <c r="AE145" s="16">
        <f>$F145*'Lines - Loading'!AD145/100</f>
        <v>9980.01</v>
      </c>
      <c r="AF145" s="16">
        <f>$F145*'Lines - Loading'!AE145/100</f>
        <v>9980.01</v>
      </c>
      <c r="AG145" s="16">
        <f>$F145*'Lines - Loading'!AF145/100</f>
        <v>9980.01</v>
      </c>
      <c r="AH145" s="16">
        <f>$F145*'Lines - Loading'!AG145/100</f>
        <v>9980.01</v>
      </c>
      <c r="AI145" s="16">
        <f>$F145*'Lines - Loading'!AH145/100</f>
        <v>9980.01</v>
      </c>
      <c r="AJ145" s="16">
        <f>$F145*'Lines - Loading'!AI145/100</f>
        <v>9980.01</v>
      </c>
      <c r="AK145" s="16">
        <f>$F145*'Lines - Loading'!AJ145/100</f>
        <v>9980.01</v>
      </c>
      <c r="AL145" s="16">
        <f>$F145*'Lines - Loading'!AK145/100</f>
        <v>9980.01</v>
      </c>
      <c r="AM145" s="16">
        <f>$F145*'Lines - Loading'!AL145/100</f>
        <v>9980.01</v>
      </c>
      <c r="AN145" s="16">
        <f>$F145*'Lines - Loading'!AM145/100</f>
        <v>9980.01</v>
      </c>
      <c r="AO145" s="16">
        <f>$F145*'Lines - Loading'!AN145/100</f>
        <v>9980.01</v>
      </c>
      <c r="AP145" s="16"/>
      <c r="AQ145" s="16">
        <v>999</v>
      </c>
      <c r="AR145" s="16">
        <v>999</v>
      </c>
      <c r="AS145" s="16">
        <v>999</v>
      </c>
      <c r="AT145" s="16">
        <v>999</v>
      </c>
      <c r="AU145" s="16">
        <v>999</v>
      </c>
      <c r="AV145" s="16">
        <v>999</v>
      </c>
      <c r="AW145" s="16">
        <v>999</v>
      </c>
      <c r="AX145" s="16">
        <v>999</v>
      </c>
      <c r="AY145" s="16">
        <v>999</v>
      </c>
      <c r="AZ145" s="16">
        <v>999</v>
      </c>
      <c r="BA145" s="16">
        <v>999</v>
      </c>
      <c r="BB145" s="16">
        <v>999</v>
      </c>
      <c r="BC145" s="16">
        <v>999</v>
      </c>
      <c r="BD145" s="16">
        <v>999</v>
      </c>
      <c r="BE145" s="16">
        <v>999</v>
      </c>
      <c r="BF145" s="16">
        <v>999</v>
      </c>
    </row>
    <row r="146" spans="4:58" ht="15" customHeight="1" x14ac:dyDescent="0.4">
      <c r="D146" s="2" t="str">
        <f>'Lines - Loading'!D69</f>
        <v>minsca33kv</v>
      </c>
      <c r="E146" s="11" t="str">
        <f>'Lines - Loading'!E146</f>
        <v>GRID 1B</v>
      </c>
      <c r="F146" s="36">
        <v>999</v>
      </c>
      <c r="H146" s="16">
        <f>$F146*'Lines - Loading'!G146/100</f>
        <v>9980.01</v>
      </c>
      <c r="I146" s="16">
        <f>$F146*'Lines - Loading'!H146/100</f>
        <v>9980.01</v>
      </c>
      <c r="J146" s="16">
        <f>$F146*'Lines - Loading'!I146/100</f>
        <v>9980.01</v>
      </c>
      <c r="K146" s="16">
        <f>$F146*'Lines - Loading'!J146/100</f>
        <v>9980.01</v>
      </c>
      <c r="L146" s="16">
        <f>$F146*'Lines - Loading'!K146/100</f>
        <v>9980.01</v>
      </c>
      <c r="M146" s="16">
        <f>$F146*'Lines - Loading'!L146/100</f>
        <v>9980.01</v>
      </c>
      <c r="N146" s="16">
        <f>$F146*'Lines - Loading'!M146/100</f>
        <v>9980.01</v>
      </c>
      <c r="O146" s="16">
        <f>$F146*'Lines - Loading'!N146/100</f>
        <v>9980.01</v>
      </c>
      <c r="P146" s="16">
        <f>$F146*'Lines - Loading'!O146/100</f>
        <v>9980.01</v>
      </c>
      <c r="Q146" s="16">
        <f>$F146*'Lines - Loading'!P146/100</f>
        <v>9980.01</v>
      </c>
      <c r="R146" s="16">
        <f>$F146*'Lines - Loading'!Q146/100</f>
        <v>9980.01</v>
      </c>
      <c r="S146" s="16">
        <f>$F146*'Lines - Loading'!R146/100</f>
        <v>9980.01</v>
      </c>
      <c r="T146" s="16">
        <f>$F146*'Lines - Loading'!S146/100</f>
        <v>9980.01</v>
      </c>
      <c r="U146" s="16">
        <f>$F146*'Lines - Loading'!T146/100</f>
        <v>9980.01</v>
      </c>
      <c r="V146" s="16">
        <f>$F146*'Lines - Loading'!U146/100</f>
        <v>9980.01</v>
      </c>
      <c r="W146" s="16">
        <f>$F146*'Lines - Loading'!V146/100</f>
        <v>9980.01</v>
      </c>
      <c r="X146" s="16">
        <f>$F146*'Lines - Loading'!W146/100</f>
        <v>9980.01</v>
      </c>
      <c r="Y146" s="16">
        <f>$F146*'Lines - Loading'!X146/100</f>
        <v>9980.01</v>
      </c>
      <c r="Z146" s="16">
        <f>$F146*'Lines - Loading'!Y146/100</f>
        <v>9980.01</v>
      </c>
      <c r="AA146" s="16">
        <f>$F146*'Lines - Loading'!Z146/100</f>
        <v>9980.01</v>
      </c>
      <c r="AB146" s="16">
        <f>$F146*'Lines - Loading'!AA146/100</f>
        <v>9980.01</v>
      </c>
      <c r="AC146" s="16">
        <f>$F146*'Lines - Loading'!AB146/100</f>
        <v>9980.01</v>
      </c>
      <c r="AD146" s="16">
        <f>$F146*'Lines - Loading'!AC146/100</f>
        <v>9980.01</v>
      </c>
      <c r="AE146" s="16">
        <f>$F146*'Lines - Loading'!AD146/100</f>
        <v>9980.01</v>
      </c>
      <c r="AF146" s="16">
        <f>$F146*'Lines - Loading'!AE146/100</f>
        <v>9980.01</v>
      </c>
      <c r="AG146" s="16">
        <f>$F146*'Lines - Loading'!AF146/100</f>
        <v>9980.01</v>
      </c>
      <c r="AH146" s="16">
        <f>$F146*'Lines - Loading'!AG146/100</f>
        <v>9980.01</v>
      </c>
      <c r="AI146" s="16">
        <f>$F146*'Lines - Loading'!AH146/100</f>
        <v>9980.01</v>
      </c>
      <c r="AJ146" s="16">
        <f>$F146*'Lines - Loading'!AI146/100</f>
        <v>9980.01</v>
      </c>
      <c r="AK146" s="16">
        <f>$F146*'Lines - Loading'!AJ146/100</f>
        <v>9980.01</v>
      </c>
      <c r="AL146" s="16">
        <f>$F146*'Lines - Loading'!AK146/100</f>
        <v>9980.01</v>
      </c>
      <c r="AM146" s="16">
        <f>$F146*'Lines - Loading'!AL146/100</f>
        <v>9980.01</v>
      </c>
      <c r="AN146" s="16">
        <f>$F146*'Lines - Loading'!AM146/100</f>
        <v>9980.01</v>
      </c>
      <c r="AO146" s="16">
        <f>$F146*'Lines - Loading'!AN146/100</f>
        <v>9980.01</v>
      </c>
      <c r="AP146" s="16"/>
      <c r="AQ146" s="16">
        <v>999</v>
      </c>
      <c r="AR146" s="16">
        <v>999</v>
      </c>
      <c r="AS146" s="16">
        <v>999</v>
      </c>
      <c r="AT146" s="16">
        <v>999</v>
      </c>
      <c r="AU146" s="16">
        <v>999</v>
      </c>
      <c r="AV146" s="16">
        <v>999</v>
      </c>
      <c r="AW146" s="16">
        <v>999</v>
      </c>
      <c r="AX146" s="16">
        <v>999</v>
      </c>
      <c r="AY146" s="16">
        <v>999</v>
      </c>
      <c r="AZ146" s="16">
        <v>999</v>
      </c>
      <c r="BA146" s="16">
        <v>999</v>
      </c>
      <c r="BB146" s="16">
        <v>999</v>
      </c>
      <c r="BC146" s="16">
        <v>999</v>
      </c>
      <c r="BD146" s="16">
        <v>999</v>
      </c>
      <c r="BE146" s="16">
        <v>999</v>
      </c>
      <c r="BF146" s="16">
        <v>999</v>
      </c>
    </row>
    <row r="147" spans="4:58" ht="15" customHeight="1" x14ac:dyDescent="0.4">
      <c r="D147" s="2" t="str">
        <f>'Lines - Loading'!D70</f>
        <v>minsca33kv</v>
      </c>
      <c r="E147" s="11" t="str">
        <f>'Lines - Loading'!E147</f>
        <v>BOARD B</v>
      </c>
      <c r="F147" s="36">
        <v>999</v>
      </c>
      <c r="H147" s="16">
        <f>$F147*'Lines - Loading'!G147/100</f>
        <v>9980.01</v>
      </c>
      <c r="I147" s="16">
        <f>$F147*'Lines - Loading'!H147/100</f>
        <v>9980.01</v>
      </c>
      <c r="J147" s="16">
        <f>$F147*'Lines - Loading'!I147/100</f>
        <v>9980.01</v>
      </c>
      <c r="K147" s="16">
        <f>$F147*'Lines - Loading'!J147/100</f>
        <v>9980.01</v>
      </c>
      <c r="L147" s="16">
        <f>$F147*'Lines - Loading'!K147/100</f>
        <v>9980.01</v>
      </c>
      <c r="M147" s="16">
        <f>$F147*'Lines - Loading'!L147/100</f>
        <v>9980.01</v>
      </c>
      <c r="N147" s="16">
        <f>$F147*'Lines - Loading'!M147/100</f>
        <v>9980.01</v>
      </c>
      <c r="O147" s="16">
        <f>$F147*'Lines - Loading'!N147/100</f>
        <v>9980.01</v>
      </c>
      <c r="P147" s="16">
        <f>$F147*'Lines - Loading'!O147/100</f>
        <v>9980.01</v>
      </c>
      <c r="Q147" s="16">
        <f>$F147*'Lines - Loading'!P147/100</f>
        <v>9980.01</v>
      </c>
      <c r="R147" s="16">
        <f>$F147*'Lines - Loading'!Q147/100</f>
        <v>9980.01</v>
      </c>
      <c r="S147" s="16">
        <f>$F147*'Lines - Loading'!R147/100</f>
        <v>9980.01</v>
      </c>
      <c r="T147" s="16">
        <f>$F147*'Lines - Loading'!S147/100</f>
        <v>9980.01</v>
      </c>
      <c r="U147" s="16">
        <f>$F147*'Lines - Loading'!T147/100</f>
        <v>9980.01</v>
      </c>
      <c r="V147" s="16">
        <f>$F147*'Lines - Loading'!U147/100</f>
        <v>9980.01</v>
      </c>
      <c r="W147" s="16">
        <f>$F147*'Lines - Loading'!V147/100</f>
        <v>9980.01</v>
      </c>
      <c r="X147" s="16">
        <f>$F147*'Lines - Loading'!W147/100</f>
        <v>9980.01</v>
      </c>
      <c r="Y147" s="16">
        <f>$F147*'Lines - Loading'!X147/100</f>
        <v>9980.01</v>
      </c>
      <c r="Z147" s="16">
        <f>$F147*'Lines - Loading'!Y147/100</f>
        <v>9980.01</v>
      </c>
      <c r="AA147" s="16">
        <f>$F147*'Lines - Loading'!Z147/100</f>
        <v>9980.01</v>
      </c>
      <c r="AB147" s="16">
        <f>$F147*'Lines - Loading'!AA147/100</f>
        <v>9980.01</v>
      </c>
      <c r="AC147" s="16">
        <f>$F147*'Lines - Loading'!AB147/100</f>
        <v>9980.01</v>
      </c>
      <c r="AD147" s="16">
        <f>$F147*'Lines - Loading'!AC147/100</f>
        <v>9980.01</v>
      </c>
      <c r="AE147" s="16">
        <f>$F147*'Lines - Loading'!AD147/100</f>
        <v>9980.01</v>
      </c>
      <c r="AF147" s="16">
        <f>$F147*'Lines - Loading'!AE147/100</f>
        <v>9980.01</v>
      </c>
      <c r="AG147" s="16">
        <f>$F147*'Lines - Loading'!AF147/100</f>
        <v>9980.01</v>
      </c>
      <c r="AH147" s="16">
        <f>$F147*'Lines - Loading'!AG147/100</f>
        <v>9980.01</v>
      </c>
      <c r="AI147" s="16">
        <f>$F147*'Lines - Loading'!AH147/100</f>
        <v>9980.01</v>
      </c>
      <c r="AJ147" s="16">
        <f>$F147*'Lines - Loading'!AI147/100</f>
        <v>9980.01</v>
      </c>
      <c r="AK147" s="16">
        <f>$F147*'Lines - Loading'!AJ147/100</f>
        <v>9980.01</v>
      </c>
      <c r="AL147" s="16">
        <f>$F147*'Lines - Loading'!AK147/100</f>
        <v>9980.01</v>
      </c>
      <c r="AM147" s="16">
        <f>$F147*'Lines - Loading'!AL147/100</f>
        <v>9980.01</v>
      </c>
      <c r="AN147" s="16">
        <f>$F147*'Lines - Loading'!AM147/100</f>
        <v>9980.01</v>
      </c>
      <c r="AO147" s="16">
        <f>$F147*'Lines - Loading'!AN147/100</f>
        <v>9980.01</v>
      </c>
      <c r="AP147" s="16"/>
      <c r="AQ147" s="16">
        <v>999</v>
      </c>
      <c r="AR147" s="16">
        <v>999</v>
      </c>
      <c r="AS147" s="16">
        <v>999</v>
      </c>
      <c r="AT147" s="16">
        <v>999</v>
      </c>
      <c r="AU147" s="16">
        <v>999</v>
      </c>
      <c r="AV147" s="16">
        <v>999</v>
      </c>
      <c r="AW147" s="16">
        <v>999</v>
      </c>
      <c r="AX147" s="16">
        <v>999</v>
      </c>
      <c r="AY147" s="16">
        <v>999</v>
      </c>
      <c r="AZ147" s="16">
        <v>999</v>
      </c>
      <c r="BA147" s="16">
        <v>999</v>
      </c>
      <c r="BB147" s="16">
        <v>999</v>
      </c>
      <c r="BC147" s="16">
        <v>999</v>
      </c>
      <c r="BD147" s="16">
        <v>999</v>
      </c>
      <c r="BE147" s="16">
        <v>999</v>
      </c>
      <c r="BF147" s="16">
        <v>999</v>
      </c>
    </row>
    <row r="148" spans="4:58" ht="15" customHeight="1" x14ac:dyDescent="0.4">
      <c r="D148" s="2" t="str">
        <f>'Lines - Loading'!D71</f>
        <v>ewehillwindfarm1</v>
      </c>
      <c r="E148" s="11" t="str">
        <f>'Lines - Loading'!E148</f>
        <v>2L5</v>
      </c>
      <c r="F148" s="36">
        <v>999</v>
      </c>
      <c r="H148" s="16">
        <f>$F148*'Lines - Loading'!G148/100</f>
        <v>9980.01</v>
      </c>
      <c r="I148" s="16">
        <f>$F148*'Lines - Loading'!H148/100</f>
        <v>9980.01</v>
      </c>
      <c r="J148" s="16">
        <f>$F148*'Lines - Loading'!I148/100</f>
        <v>9980.01</v>
      </c>
      <c r="K148" s="16">
        <f>$F148*'Lines - Loading'!J148/100</f>
        <v>9980.01</v>
      </c>
      <c r="L148" s="16">
        <f>$F148*'Lines - Loading'!K148/100</f>
        <v>9980.01</v>
      </c>
      <c r="M148" s="16">
        <f>$F148*'Lines - Loading'!L148/100</f>
        <v>9980.01</v>
      </c>
      <c r="N148" s="16">
        <f>$F148*'Lines - Loading'!M148/100</f>
        <v>9980.01</v>
      </c>
      <c r="O148" s="16">
        <f>$F148*'Lines - Loading'!N148/100</f>
        <v>9980.01</v>
      </c>
      <c r="P148" s="16">
        <f>$F148*'Lines - Loading'!O148/100</f>
        <v>9980.01</v>
      </c>
      <c r="Q148" s="16">
        <f>$F148*'Lines - Loading'!P148/100</f>
        <v>9980.01</v>
      </c>
      <c r="R148" s="16">
        <f>$F148*'Lines - Loading'!Q148/100</f>
        <v>9980.01</v>
      </c>
      <c r="S148" s="16">
        <f>$F148*'Lines - Loading'!R148/100</f>
        <v>9980.01</v>
      </c>
      <c r="T148" s="16">
        <f>$F148*'Lines - Loading'!S148/100</f>
        <v>9980.01</v>
      </c>
      <c r="U148" s="16">
        <f>$F148*'Lines - Loading'!T148/100</f>
        <v>9980.01</v>
      </c>
      <c r="V148" s="16">
        <f>$F148*'Lines - Loading'!U148/100</f>
        <v>9980.01</v>
      </c>
      <c r="W148" s="16">
        <f>$F148*'Lines - Loading'!V148/100</f>
        <v>9980.01</v>
      </c>
      <c r="X148" s="16">
        <f>$F148*'Lines - Loading'!W148/100</f>
        <v>9980.01</v>
      </c>
      <c r="Y148" s="16">
        <f>$F148*'Lines - Loading'!X148/100</f>
        <v>9980.01</v>
      </c>
      <c r="Z148" s="16">
        <f>$F148*'Lines - Loading'!Y148/100</f>
        <v>9980.01</v>
      </c>
      <c r="AA148" s="16">
        <f>$F148*'Lines - Loading'!Z148/100</f>
        <v>9980.01</v>
      </c>
      <c r="AB148" s="16">
        <f>$F148*'Lines - Loading'!AA148/100</f>
        <v>9980.01</v>
      </c>
      <c r="AC148" s="16">
        <f>$F148*'Lines - Loading'!AB148/100</f>
        <v>9980.01</v>
      </c>
      <c r="AD148" s="16">
        <f>$F148*'Lines - Loading'!AC148/100</f>
        <v>9980.01</v>
      </c>
      <c r="AE148" s="16">
        <f>$F148*'Lines - Loading'!AD148/100</f>
        <v>9980.01</v>
      </c>
      <c r="AF148" s="16">
        <f>$F148*'Lines - Loading'!AE148/100</f>
        <v>9980.01</v>
      </c>
      <c r="AG148" s="16">
        <f>$F148*'Lines - Loading'!AF148/100</f>
        <v>9980.01</v>
      </c>
      <c r="AH148" s="16">
        <f>$F148*'Lines - Loading'!AG148/100</f>
        <v>9980.01</v>
      </c>
      <c r="AI148" s="16">
        <f>$F148*'Lines - Loading'!AH148/100</f>
        <v>9980.01</v>
      </c>
      <c r="AJ148" s="16">
        <f>$F148*'Lines - Loading'!AI148/100</f>
        <v>9980.01</v>
      </c>
      <c r="AK148" s="16">
        <f>$F148*'Lines - Loading'!AJ148/100</f>
        <v>9980.01</v>
      </c>
      <c r="AL148" s="16">
        <f>$F148*'Lines - Loading'!AK148/100</f>
        <v>9980.01</v>
      </c>
      <c r="AM148" s="16">
        <f>$F148*'Lines - Loading'!AL148/100</f>
        <v>9980.01</v>
      </c>
      <c r="AN148" s="16">
        <f>$F148*'Lines - Loading'!AM148/100</f>
        <v>9980.01</v>
      </c>
      <c r="AO148" s="16">
        <f>$F148*'Lines - Loading'!AN148/100</f>
        <v>9980.01</v>
      </c>
      <c r="AP148" s="16"/>
      <c r="AQ148" s="16">
        <v>999</v>
      </c>
      <c r="AR148" s="16">
        <v>999</v>
      </c>
      <c r="AS148" s="16">
        <v>999</v>
      </c>
      <c r="AT148" s="16">
        <v>999</v>
      </c>
      <c r="AU148" s="16">
        <v>999</v>
      </c>
      <c r="AV148" s="16">
        <v>999</v>
      </c>
      <c r="AW148" s="16">
        <v>999</v>
      </c>
      <c r="AX148" s="16">
        <v>999</v>
      </c>
      <c r="AY148" s="16">
        <v>999</v>
      </c>
      <c r="AZ148" s="16">
        <v>999</v>
      </c>
      <c r="BA148" s="16">
        <v>999</v>
      </c>
      <c r="BB148" s="16">
        <v>999</v>
      </c>
      <c r="BC148" s="16">
        <v>999</v>
      </c>
      <c r="BD148" s="16">
        <v>999</v>
      </c>
      <c r="BE148" s="16">
        <v>999</v>
      </c>
      <c r="BF148" s="16">
        <v>999</v>
      </c>
    </row>
    <row r="149" spans="4:58" ht="15" customHeight="1" x14ac:dyDescent="0.4">
      <c r="D149" s="2" t="str">
        <f>'Lines - Loading'!D72</f>
        <v>ewehillwindfarm1</v>
      </c>
      <c r="E149" s="11" t="str">
        <f>'Lines - Loading'!E149</f>
        <v>3L5</v>
      </c>
      <c r="F149" s="36">
        <v>999</v>
      </c>
      <c r="H149" s="16">
        <f>$F149*'Lines - Loading'!G149/100</f>
        <v>9980.01</v>
      </c>
      <c r="I149" s="16">
        <f>$F149*'Lines - Loading'!H149/100</f>
        <v>9980.01</v>
      </c>
      <c r="J149" s="16">
        <f>$F149*'Lines - Loading'!I149/100</f>
        <v>9980.01</v>
      </c>
      <c r="K149" s="16">
        <f>$F149*'Lines - Loading'!J149/100</f>
        <v>9980.01</v>
      </c>
      <c r="L149" s="16">
        <f>$F149*'Lines - Loading'!K149/100</f>
        <v>9980.01</v>
      </c>
      <c r="M149" s="16">
        <f>$F149*'Lines - Loading'!L149/100</f>
        <v>9980.01</v>
      </c>
      <c r="N149" s="16">
        <f>$F149*'Lines - Loading'!M149/100</f>
        <v>9980.01</v>
      </c>
      <c r="O149" s="16">
        <f>$F149*'Lines - Loading'!N149/100</f>
        <v>9980.01</v>
      </c>
      <c r="P149" s="16">
        <f>$F149*'Lines - Loading'!O149/100</f>
        <v>9980.01</v>
      </c>
      <c r="Q149" s="16">
        <f>$F149*'Lines - Loading'!P149/100</f>
        <v>9980.01</v>
      </c>
      <c r="R149" s="16">
        <f>$F149*'Lines - Loading'!Q149/100</f>
        <v>9980.01</v>
      </c>
      <c r="S149" s="16">
        <f>$F149*'Lines - Loading'!R149/100</f>
        <v>9980.01</v>
      </c>
      <c r="T149" s="16">
        <f>$F149*'Lines - Loading'!S149/100</f>
        <v>9980.01</v>
      </c>
      <c r="U149" s="16">
        <f>$F149*'Lines - Loading'!T149/100</f>
        <v>9980.01</v>
      </c>
      <c r="V149" s="16">
        <f>$F149*'Lines - Loading'!U149/100</f>
        <v>9980.01</v>
      </c>
      <c r="W149" s="16">
        <f>$F149*'Lines - Loading'!V149/100</f>
        <v>9980.01</v>
      </c>
      <c r="X149" s="16">
        <f>$F149*'Lines - Loading'!W149/100</f>
        <v>9980.01</v>
      </c>
      <c r="Y149" s="16">
        <f>$F149*'Lines - Loading'!X149/100</f>
        <v>9980.01</v>
      </c>
      <c r="Z149" s="16">
        <f>$F149*'Lines - Loading'!Y149/100</f>
        <v>9980.01</v>
      </c>
      <c r="AA149" s="16">
        <f>$F149*'Lines - Loading'!Z149/100</f>
        <v>9980.01</v>
      </c>
      <c r="AB149" s="16">
        <f>$F149*'Lines - Loading'!AA149/100</f>
        <v>9980.01</v>
      </c>
      <c r="AC149" s="16">
        <f>$F149*'Lines - Loading'!AB149/100</f>
        <v>9980.01</v>
      </c>
      <c r="AD149" s="16">
        <f>$F149*'Lines - Loading'!AC149/100</f>
        <v>9980.01</v>
      </c>
      <c r="AE149" s="16">
        <f>$F149*'Lines - Loading'!AD149/100</f>
        <v>9980.01</v>
      </c>
      <c r="AF149" s="16">
        <f>$F149*'Lines - Loading'!AE149/100</f>
        <v>9980.01</v>
      </c>
      <c r="AG149" s="16">
        <f>$F149*'Lines - Loading'!AF149/100</f>
        <v>9980.01</v>
      </c>
      <c r="AH149" s="16">
        <f>$F149*'Lines - Loading'!AG149/100</f>
        <v>9980.01</v>
      </c>
      <c r="AI149" s="16">
        <f>$F149*'Lines - Loading'!AH149/100</f>
        <v>9980.01</v>
      </c>
      <c r="AJ149" s="16">
        <f>$F149*'Lines - Loading'!AI149/100</f>
        <v>9980.01</v>
      </c>
      <c r="AK149" s="16">
        <f>$F149*'Lines - Loading'!AJ149/100</f>
        <v>9980.01</v>
      </c>
      <c r="AL149" s="16">
        <f>$F149*'Lines - Loading'!AK149/100</f>
        <v>9980.01</v>
      </c>
      <c r="AM149" s="16">
        <f>$F149*'Lines - Loading'!AL149/100</f>
        <v>9980.01</v>
      </c>
      <c r="AN149" s="16">
        <f>$F149*'Lines - Loading'!AM149/100</f>
        <v>9980.01</v>
      </c>
      <c r="AO149" s="16">
        <f>$F149*'Lines - Loading'!AN149/100</f>
        <v>9980.01</v>
      </c>
      <c r="AP149" s="16"/>
      <c r="AQ149" s="16">
        <v>999</v>
      </c>
      <c r="AR149" s="16">
        <v>999</v>
      </c>
      <c r="AS149" s="16">
        <v>999</v>
      </c>
      <c r="AT149" s="16">
        <v>999</v>
      </c>
      <c r="AU149" s="16">
        <v>999</v>
      </c>
      <c r="AV149" s="16">
        <v>999</v>
      </c>
      <c r="AW149" s="16">
        <v>999</v>
      </c>
      <c r="AX149" s="16">
        <v>999</v>
      </c>
      <c r="AY149" s="16">
        <v>999</v>
      </c>
      <c r="AZ149" s="16">
        <v>999</v>
      </c>
      <c r="BA149" s="16">
        <v>999</v>
      </c>
      <c r="BB149" s="16">
        <v>999</v>
      </c>
      <c r="BC149" s="16">
        <v>999</v>
      </c>
      <c r="BD149" s="16">
        <v>999</v>
      </c>
      <c r="BE149" s="16">
        <v>999</v>
      </c>
      <c r="BF149" s="16">
        <v>999</v>
      </c>
    </row>
    <row r="150" spans="4:58" ht="15" customHeight="1" x14ac:dyDescent="0.4">
      <c r="D150" s="2" t="str">
        <f>'Lines - Loading'!D73</f>
        <v>ewehillwindfarm1</v>
      </c>
      <c r="E150" s="11" t="str">
        <f>'Lines - Loading'!E150</f>
        <v>GRID 1A dash</v>
      </c>
      <c r="F150" s="36">
        <v>999</v>
      </c>
      <c r="H150" s="16">
        <f>$F150*'Lines - Loading'!G150/100</f>
        <v>9980.01</v>
      </c>
      <c r="I150" s="16">
        <f>$F150*'Lines - Loading'!H150/100</f>
        <v>9980.01</v>
      </c>
      <c r="J150" s="16">
        <f>$F150*'Lines - Loading'!I150/100</f>
        <v>9980.01</v>
      </c>
      <c r="K150" s="16">
        <f>$F150*'Lines - Loading'!J150/100</f>
        <v>9980.01</v>
      </c>
      <c r="L150" s="16">
        <f>$F150*'Lines - Loading'!K150/100</f>
        <v>9980.01</v>
      </c>
      <c r="M150" s="16">
        <f>$F150*'Lines - Loading'!L150/100</f>
        <v>9980.01</v>
      </c>
      <c r="N150" s="16">
        <f>$F150*'Lines - Loading'!M150/100</f>
        <v>9980.01</v>
      </c>
      <c r="O150" s="16">
        <f>$F150*'Lines - Loading'!N150/100</f>
        <v>9980.01</v>
      </c>
      <c r="P150" s="16">
        <f>$F150*'Lines - Loading'!O150/100</f>
        <v>9980.01</v>
      </c>
      <c r="Q150" s="16">
        <f>$F150*'Lines - Loading'!P150/100</f>
        <v>9980.01</v>
      </c>
      <c r="R150" s="16">
        <f>$F150*'Lines - Loading'!Q150/100</f>
        <v>9980.01</v>
      </c>
      <c r="S150" s="16">
        <f>$F150*'Lines - Loading'!R150/100</f>
        <v>9980.01</v>
      </c>
      <c r="T150" s="16">
        <f>$F150*'Lines - Loading'!S150/100</f>
        <v>9980.01</v>
      </c>
      <c r="U150" s="16">
        <f>$F150*'Lines - Loading'!T150/100</f>
        <v>9980.01</v>
      </c>
      <c r="V150" s="16">
        <f>$F150*'Lines - Loading'!U150/100</f>
        <v>9980.01</v>
      </c>
      <c r="W150" s="16">
        <f>$F150*'Lines - Loading'!V150/100</f>
        <v>9980.01</v>
      </c>
      <c r="X150" s="16">
        <f>$F150*'Lines - Loading'!W150/100</f>
        <v>9980.01</v>
      </c>
      <c r="Y150" s="16">
        <f>$F150*'Lines - Loading'!X150/100</f>
        <v>9980.01</v>
      </c>
      <c r="Z150" s="16">
        <f>$F150*'Lines - Loading'!Y150/100</f>
        <v>9980.01</v>
      </c>
      <c r="AA150" s="16">
        <f>$F150*'Lines - Loading'!Z150/100</f>
        <v>9980.01</v>
      </c>
      <c r="AB150" s="16">
        <f>$F150*'Lines - Loading'!AA150/100</f>
        <v>9980.01</v>
      </c>
      <c r="AC150" s="16">
        <f>$F150*'Lines - Loading'!AB150/100</f>
        <v>9980.01</v>
      </c>
      <c r="AD150" s="16">
        <f>$F150*'Lines - Loading'!AC150/100</f>
        <v>9980.01</v>
      </c>
      <c r="AE150" s="16">
        <f>$F150*'Lines - Loading'!AD150/100</f>
        <v>9980.01</v>
      </c>
      <c r="AF150" s="16">
        <f>$F150*'Lines - Loading'!AE150/100</f>
        <v>9980.01</v>
      </c>
      <c r="AG150" s="16">
        <f>$F150*'Lines - Loading'!AF150/100</f>
        <v>9980.01</v>
      </c>
      <c r="AH150" s="16">
        <f>$F150*'Lines - Loading'!AG150/100</f>
        <v>9980.01</v>
      </c>
      <c r="AI150" s="16">
        <f>$F150*'Lines - Loading'!AH150/100</f>
        <v>9980.01</v>
      </c>
      <c r="AJ150" s="16">
        <f>$F150*'Lines - Loading'!AI150/100</f>
        <v>9980.01</v>
      </c>
      <c r="AK150" s="16">
        <f>$F150*'Lines - Loading'!AJ150/100</f>
        <v>9980.01</v>
      </c>
      <c r="AL150" s="16">
        <f>$F150*'Lines - Loading'!AK150/100</f>
        <v>9980.01</v>
      </c>
      <c r="AM150" s="16">
        <f>$F150*'Lines - Loading'!AL150/100</f>
        <v>9980.01</v>
      </c>
      <c r="AN150" s="16">
        <f>$F150*'Lines - Loading'!AM150/100</f>
        <v>9980.01</v>
      </c>
      <c r="AO150" s="16">
        <f>$F150*'Lines - Loading'!AN150/100</f>
        <v>9980.01</v>
      </c>
      <c r="AP150" s="16"/>
      <c r="AQ150" s="16">
        <v>999</v>
      </c>
      <c r="AR150" s="16">
        <v>999</v>
      </c>
      <c r="AS150" s="16">
        <v>999</v>
      </c>
      <c r="AT150" s="16">
        <v>999</v>
      </c>
      <c r="AU150" s="16">
        <v>999</v>
      </c>
      <c r="AV150" s="16">
        <v>999</v>
      </c>
      <c r="AW150" s="16">
        <v>999</v>
      </c>
      <c r="AX150" s="16">
        <v>999</v>
      </c>
      <c r="AY150" s="16">
        <v>999</v>
      </c>
      <c r="AZ150" s="16">
        <v>999</v>
      </c>
      <c r="BA150" s="16">
        <v>999</v>
      </c>
      <c r="BB150" s="16">
        <v>999</v>
      </c>
      <c r="BC150" s="16">
        <v>999</v>
      </c>
      <c r="BD150" s="16">
        <v>999</v>
      </c>
      <c r="BE150" s="16">
        <v>999</v>
      </c>
      <c r="BF150" s="16">
        <v>999</v>
      </c>
    </row>
    <row r="151" spans="4:58" ht="15" customHeight="1" x14ac:dyDescent="0.4">
      <c r="D151" s="2" t="str">
        <f>'Lines - Loading'!D151</f>
        <v>ewehillwindfarm2</v>
      </c>
      <c r="E151" s="11" t="str">
        <f>'Lines - Loading'!E151</f>
        <v>761 MINS WF</v>
      </c>
      <c r="F151" s="36">
        <v>999</v>
      </c>
      <c r="H151" s="16">
        <f>$F151*'Lines - Loading'!G151/100</f>
        <v>9980.01</v>
      </c>
      <c r="I151" s="16">
        <f>$F151*'Lines - Loading'!H151/100</f>
        <v>9980.01</v>
      </c>
      <c r="J151" s="16">
        <f>$F151*'Lines - Loading'!I151/100</f>
        <v>9980.01</v>
      </c>
      <c r="K151" s="16">
        <f>$F151*'Lines - Loading'!J151/100</f>
        <v>9980.01</v>
      </c>
      <c r="L151" s="16">
        <f>$F151*'Lines - Loading'!K151/100</f>
        <v>9980.01</v>
      </c>
      <c r="M151" s="16">
        <f>$F151*'Lines - Loading'!L151/100</f>
        <v>9980.01</v>
      </c>
      <c r="N151" s="16">
        <f>$F151*'Lines - Loading'!M151/100</f>
        <v>9980.01</v>
      </c>
      <c r="O151" s="16">
        <f>$F151*'Lines - Loading'!N151/100</f>
        <v>9980.01</v>
      </c>
      <c r="P151" s="16">
        <f>$F151*'Lines - Loading'!O151/100</f>
        <v>9980.01</v>
      </c>
      <c r="Q151" s="16">
        <f>$F151*'Lines - Loading'!P151/100</f>
        <v>9980.01</v>
      </c>
      <c r="R151" s="16">
        <f>$F151*'Lines - Loading'!Q151/100</f>
        <v>9980.01</v>
      </c>
      <c r="S151" s="16">
        <f>$F151*'Lines - Loading'!R151/100</f>
        <v>9980.01</v>
      </c>
      <c r="T151" s="16">
        <f>$F151*'Lines - Loading'!S151/100</f>
        <v>9980.01</v>
      </c>
      <c r="U151" s="16">
        <f>$F151*'Lines - Loading'!T151/100</f>
        <v>9980.01</v>
      </c>
      <c r="V151" s="16">
        <f>$F151*'Lines - Loading'!U151/100</f>
        <v>9980.01</v>
      </c>
      <c r="W151" s="16">
        <f>$F151*'Lines - Loading'!V151/100</f>
        <v>9980.01</v>
      </c>
      <c r="X151" s="16">
        <f>$F151*'Lines - Loading'!W151/100</f>
        <v>9980.01</v>
      </c>
      <c r="Y151" s="16">
        <f>$F151*'Lines - Loading'!X151/100</f>
        <v>9980.01</v>
      </c>
      <c r="Z151" s="16">
        <f>$F151*'Lines - Loading'!Y151/100</f>
        <v>9980.01</v>
      </c>
      <c r="AA151" s="16">
        <f>$F151*'Lines - Loading'!Z151/100</f>
        <v>9980.01</v>
      </c>
      <c r="AB151" s="16">
        <f>$F151*'Lines - Loading'!AA151/100</f>
        <v>9980.01</v>
      </c>
      <c r="AC151" s="16">
        <f>$F151*'Lines - Loading'!AB151/100</f>
        <v>9980.01</v>
      </c>
      <c r="AD151" s="16">
        <f>$F151*'Lines - Loading'!AC151/100</f>
        <v>9980.01</v>
      </c>
      <c r="AE151" s="16">
        <f>$F151*'Lines - Loading'!AD151/100</f>
        <v>9980.01</v>
      </c>
      <c r="AF151" s="16">
        <f>$F151*'Lines - Loading'!AE151/100</f>
        <v>9980.01</v>
      </c>
      <c r="AG151" s="16">
        <f>$F151*'Lines - Loading'!AF151/100</f>
        <v>9980.01</v>
      </c>
      <c r="AH151" s="16">
        <f>$F151*'Lines - Loading'!AG151/100</f>
        <v>9980.01</v>
      </c>
      <c r="AI151" s="16">
        <f>$F151*'Lines - Loading'!AH151/100</f>
        <v>9980.01</v>
      </c>
      <c r="AJ151" s="16">
        <f>$F151*'Lines - Loading'!AI151/100</f>
        <v>9980.01</v>
      </c>
      <c r="AK151" s="16">
        <f>$F151*'Lines - Loading'!AJ151/100</f>
        <v>9980.01</v>
      </c>
      <c r="AL151" s="16">
        <f>$F151*'Lines - Loading'!AK151/100</f>
        <v>9980.01</v>
      </c>
      <c r="AM151" s="16">
        <f>$F151*'Lines - Loading'!AL151/100</f>
        <v>9980.01</v>
      </c>
      <c r="AN151" s="16">
        <f>$F151*'Lines - Loading'!AM151/100</f>
        <v>9980.01</v>
      </c>
      <c r="AO151" s="16">
        <f>$F151*'Lines - Loading'!AN151/100</f>
        <v>9980.01</v>
      </c>
      <c r="AP151" s="16"/>
      <c r="AQ151" s="16">
        <v>999</v>
      </c>
      <c r="AR151" s="16">
        <v>999</v>
      </c>
      <c r="AS151" s="16">
        <v>999</v>
      </c>
      <c r="AT151" s="16">
        <v>999</v>
      </c>
      <c r="AU151" s="16">
        <v>999</v>
      </c>
      <c r="AV151" s="16">
        <v>999</v>
      </c>
      <c r="AW151" s="16">
        <v>999</v>
      </c>
      <c r="AX151" s="16">
        <v>999</v>
      </c>
      <c r="AY151" s="16">
        <v>999</v>
      </c>
      <c r="AZ151" s="16">
        <v>999</v>
      </c>
      <c r="BA151" s="16">
        <v>999</v>
      </c>
      <c r="BB151" s="16">
        <v>999</v>
      </c>
      <c r="BC151" s="16">
        <v>999</v>
      </c>
      <c r="BD151" s="16">
        <v>999</v>
      </c>
      <c r="BE151" s="16">
        <v>999</v>
      </c>
      <c r="BF151" s="16">
        <v>999</v>
      </c>
    </row>
    <row r="152" spans="4:58" ht="15" customHeight="1" x14ac:dyDescent="0.4">
      <c r="D152" s="2" t="str">
        <f>'Lines - Loading'!D152</f>
        <v>ewehillwindfarm2</v>
      </c>
      <c r="E152" s="11" t="str">
        <f>'Lines - Loading'!E152</f>
        <v>1L3A</v>
      </c>
      <c r="F152" s="36">
        <v>999</v>
      </c>
      <c r="H152" s="16">
        <f>$F152*'Lines - Loading'!G152/100</f>
        <v>9980.01</v>
      </c>
      <c r="I152" s="16">
        <f>$F152*'Lines - Loading'!H152/100</f>
        <v>9980.01</v>
      </c>
      <c r="J152" s="16">
        <f>$F152*'Lines - Loading'!I152/100</f>
        <v>9980.01</v>
      </c>
      <c r="K152" s="16">
        <f>$F152*'Lines - Loading'!J152/100</f>
        <v>9980.01</v>
      </c>
      <c r="L152" s="16">
        <f>$F152*'Lines - Loading'!K152/100</f>
        <v>9980.01</v>
      </c>
      <c r="M152" s="16">
        <f>$F152*'Lines - Loading'!L152/100</f>
        <v>9980.01</v>
      </c>
      <c r="N152" s="16">
        <f>$F152*'Lines - Loading'!M152/100</f>
        <v>9980.01</v>
      </c>
      <c r="O152" s="16">
        <f>$F152*'Lines - Loading'!N152/100</f>
        <v>9980.01</v>
      </c>
      <c r="P152" s="16">
        <f>$F152*'Lines - Loading'!O152/100</f>
        <v>9980.01</v>
      </c>
      <c r="Q152" s="16">
        <f>$F152*'Lines - Loading'!P152/100</f>
        <v>9980.01</v>
      </c>
      <c r="R152" s="16">
        <f>$F152*'Lines - Loading'!Q152/100</f>
        <v>9980.01</v>
      </c>
      <c r="S152" s="16">
        <f>$F152*'Lines - Loading'!R152/100</f>
        <v>9980.01</v>
      </c>
      <c r="T152" s="16">
        <f>$F152*'Lines - Loading'!S152/100</f>
        <v>9980.01</v>
      </c>
      <c r="U152" s="16">
        <f>$F152*'Lines - Loading'!T152/100</f>
        <v>9980.01</v>
      </c>
      <c r="V152" s="16">
        <f>$F152*'Lines - Loading'!U152/100</f>
        <v>9980.01</v>
      </c>
      <c r="W152" s="16">
        <f>$F152*'Lines - Loading'!V152/100</f>
        <v>9980.01</v>
      </c>
      <c r="X152" s="16">
        <f>$F152*'Lines - Loading'!W152/100</f>
        <v>9980.01</v>
      </c>
      <c r="Y152" s="16">
        <f>$F152*'Lines - Loading'!X152/100</f>
        <v>9980.01</v>
      </c>
      <c r="Z152" s="16">
        <f>$F152*'Lines - Loading'!Y152/100</f>
        <v>9980.01</v>
      </c>
      <c r="AA152" s="16">
        <f>$F152*'Lines - Loading'!Z152/100</f>
        <v>9980.01</v>
      </c>
      <c r="AB152" s="16">
        <f>$F152*'Lines - Loading'!AA152/100</f>
        <v>9980.01</v>
      </c>
      <c r="AC152" s="16">
        <f>$F152*'Lines - Loading'!AB152/100</f>
        <v>9980.01</v>
      </c>
      <c r="AD152" s="16">
        <f>$F152*'Lines - Loading'!AC152/100</f>
        <v>9980.01</v>
      </c>
      <c r="AE152" s="16">
        <f>$F152*'Lines - Loading'!AD152/100</f>
        <v>9980.01</v>
      </c>
      <c r="AF152" s="16">
        <f>$F152*'Lines - Loading'!AE152/100</f>
        <v>9980.01</v>
      </c>
      <c r="AG152" s="16">
        <f>$F152*'Lines - Loading'!AF152/100</f>
        <v>9980.01</v>
      </c>
      <c r="AH152" s="16">
        <f>$F152*'Lines - Loading'!AG152/100</f>
        <v>9980.01</v>
      </c>
      <c r="AI152" s="16">
        <f>$F152*'Lines - Loading'!AH152/100</f>
        <v>9980.01</v>
      </c>
      <c r="AJ152" s="16">
        <f>$F152*'Lines - Loading'!AI152/100</f>
        <v>9980.01</v>
      </c>
      <c r="AK152" s="16">
        <f>$F152*'Lines - Loading'!AJ152/100</f>
        <v>9980.01</v>
      </c>
      <c r="AL152" s="16">
        <f>$F152*'Lines - Loading'!AK152/100</f>
        <v>9980.01</v>
      </c>
      <c r="AM152" s="16">
        <f>$F152*'Lines - Loading'!AL152/100</f>
        <v>9980.01</v>
      </c>
      <c r="AN152" s="16">
        <f>$F152*'Lines - Loading'!AM152/100</f>
        <v>9980.01</v>
      </c>
      <c r="AO152" s="16">
        <f>$F152*'Lines - Loading'!AN152/100</f>
        <v>9980.01</v>
      </c>
      <c r="AP152" s="16"/>
      <c r="AQ152" s="16">
        <v>999</v>
      </c>
      <c r="AR152" s="16">
        <v>999</v>
      </c>
      <c r="AS152" s="16">
        <v>999</v>
      </c>
      <c r="AT152" s="16">
        <v>999</v>
      </c>
      <c r="AU152" s="16">
        <v>999</v>
      </c>
      <c r="AV152" s="16">
        <v>999</v>
      </c>
      <c r="AW152" s="16">
        <v>999</v>
      </c>
      <c r="AX152" s="16">
        <v>999</v>
      </c>
      <c r="AY152" s="16">
        <v>999</v>
      </c>
      <c r="AZ152" s="16">
        <v>999</v>
      </c>
      <c r="BA152" s="16">
        <v>999</v>
      </c>
      <c r="BB152" s="16">
        <v>999</v>
      </c>
      <c r="BC152" s="16">
        <v>999</v>
      </c>
      <c r="BD152" s="16">
        <v>999</v>
      </c>
      <c r="BE152" s="16">
        <v>999</v>
      </c>
      <c r="BF152" s="16">
        <v>999</v>
      </c>
    </row>
    <row r="153" spans="4:58" ht="15" customHeight="1" x14ac:dyDescent="0.4">
      <c r="D153" s="2" t="str">
        <f>'Lines - Loading'!D153</f>
        <v>ewehillwindfarm2</v>
      </c>
      <c r="E153" s="11" t="str">
        <f>'Lines - Loading'!E153</f>
        <v>WG2 A</v>
      </c>
      <c r="F153" s="36">
        <v>999</v>
      </c>
      <c r="H153" s="16">
        <f>$F153*'Lines - Loading'!G153/100</f>
        <v>9980.01</v>
      </c>
      <c r="I153" s="16">
        <f>$F153*'Lines - Loading'!H153/100</f>
        <v>9980.01</v>
      </c>
      <c r="J153" s="16">
        <f>$F153*'Lines - Loading'!I153/100</f>
        <v>9980.01</v>
      </c>
      <c r="K153" s="16">
        <f>$F153*'Lines - Loading'!J153/100</f>
        <v>9980.01</v>
      </c>
      <c r="L153" s="16">
        <f>$F153*'Lines - Loading'!K153/100</f>
        <v>9980.01</v>
      </c>
      <c r="M153" s="16">
        <f>$F153*'Lines - Loading'!L153/100</f>
        <v>9980.01</v>
      </c>
      <c r="N153" s="16">
        <f>$F153*'Lines - Loading'!M153/100</f>
        <v>9980.01</v>
      </c>
      <c r="O153" s="16">
        <f>$F153*'Lines - Loading'!N153/100</f>
        <v>9980.01</v>
      </c>
      <c r="P153" s="16">
        <f>$F153*'Lines - Loading'!O153/100</f>
        <v>9980.01</v>
      </c>
      <c r="Q153" s="16">
        <f>$F153*'Lines - Loading'!P153/100</f>
        <v>9980.01</v>
      </c>
      <c r="R153" s="16">
        <f>$F153*'Lines - Loading'!Q153/100</f>
        <v>9980.01</v>
      </c>
      <c r="S153" s="16">
        <f>$F153*'Lines - Loading'!R153/100</f>
        <v>9980.01</v>
      </c>
      <c r="T153" s="16">
        <f>$F153*'Lines - Loading'!S153/100</f>
        <v>9980.01</v>
      </c>
      <c r="U153" s="16">
        <f>$F153*'Lines - Loading'!T153/100</f>
        <v>9980.01</v>
      </c>
      <c r="V153" s="16">
        <f>$F153*'Lines - Loading'!U153/100</f>
        <v>9980.01</v>
      </c>
      <c r="W153" s="16">
        <f>$F153*'Lines - Loading'!V153/100</f>
        <v>9980.01</v>
      </c>
      <c r="X153" s="16">
        <f>$F153*'Lines - Loading'!W153/100</f>
        <v>9980.01</v>
      </c>
      <c r="Y153" s="16">
        <f>$F153*'Lines - Loading'!X153/100</f>
        <v>9980.01</v>
      </c>
      <c r="Z153" s="16">
        <f>$F153*'Lines - Loading'!Y153/100</f>
        <v>9980.01</v>
      </c>
      <c r="AA153" s="16">
        <f>$F153*'Lines - Loading'!Z153/100</f>
        <v>9980.01</v>
      </c>
      <c r="AB153" s="16">
        <f>$F153*'Lines - Loading'!AA153/100</f>
        <v>9980.01</v>
      </c>
      <c r="AC153" s="16">
        <f>$F153*'Lines - Loading'!AB153/100</f>
        <v>9980.01</v>
      </c>
      <c r="AD153" s="16">
        <f>$F153*'Lines - Loading'!AC153/100</f>
        <v>9980.01</v>
      </c>
      <c r="AE153" s="16">
        <f>$F153*'Lines - Loading'!AD153/100</f>
        <v>9980.01</v>
      </c>
      <c r="AF153" s="16">
        <f>$F153*'Lines - Loading'!AE153/100</f>
        <v>9980.01</v>
      </c>
      <c r="AG153" s="16">
        <f>$F153*'Lines - Loading'!AF153/100</f>
        <v>9980.01</v>
      </c>
      <c r="AH153" s="16">
        <f>$F153*'Lines - Loading'!AG153/100</f>
        <v>9980.01</v>
      </c>
      <c r="AI153" s="16">
        <f>$F153*'Lines - Loading'!AH153/100</f>
        <v>9980.01</v>
      </c>
      <c r="AJ153" s="16">
        <f>$F153*'Lines - Loading'!AI153/100</f>
        <v>9980.01</v>
      </c>
      <c r="AK153" s="16">
        <f>$F153*'Lines - Loading'!AJ153/100</f>
        <v>9980.01</v>
      </c>
      <c r="AL153" s="16">
        <f>$F153*'Lines - Loading'!AK153/100</f>
        <v>9980.01</v>
      </c>
      <c r="AM153" s="16">
        <f>$F153*'Lines - Loading'!AL153/100</f>
        <v>9980.01</v>
      </c>
      <c r="AN153" s="16">
        <f>$F153*'Lines - Loading'!AM153/100</f>
        <v>9980.01</v>
      </c>
      <c r="AO153" s="16">
        <f>$F153*'Lines - Loading'!AN153/100</f>
        <v>9980.01</v>
      </c>
      <c r="AP153" s="16"/>
      <c r="AQ153" s="16">
        <v>999</v>
      </c>
      <c r="AR153" s="16">
        <v>999</v>
      </c>
      <c r="AS153" s="16">
        <v>999</v>
      </c>
      <c r="AT153" s="16">
        <v>999</v>
      </c>
      <c r="AU153" s="16">
        <v>999</v>
      </c>
      <c r="AV153" s="16">
        <v>999</v>
      </c>
      <c r="AW153" s="16">
        <v>999</v>
      </c>
      <c r="AX153" s="16">
        <v>999</v>
      </c>
      <c r="AY153" s="16">
        <v>999</v>
      </c>
      <c r="AZ153" s="16">
        <v>999</v>
      </c>
      <c r="BA153" s="16">
        <v>999</v>
      </c>
      <c r="BB153" s="16">
        <v>999</v>
      </c>
      <c r="BC153" s="16">
        <v>999</v>
      </c>
      <c r="BD153" s="16">
        <v>999</v>
      </c>
      <c r="BE153" s="16">
        <v>999</v>
      </c>
      <c r="BF153" s="16">
        <v>999</v>
      </c>
    </row>
    <row r="154" spans="4:58" ht="15" customHeight="1" x14ac:dyDescent="0.4">
      <c r="D154" s="2" t="str">
        <f>'Lines - Loading'!D154</f>
        <v>ewehillwindfarm2</v>
      </c>
      <c r="E154" s="11" t="str">
        <f>'Lines - Loading'!E154</f>
        <v>WG2 B</v>
      </c>
      <c r="F154" s="36">
        <v>999</v>
      </c>
      <c r="H154" s="16">
        <f>$F154*'Lines - Loading'!G154/100</f>
        <v>9980.01</v>
      </c>
      <c r="I154" s="16">
        <f>$F154*'Lines - Loading'!H154/100</f>
        <v>9980.01</v>
      </c>
      <c r="J154" s="16">
        <f>$F154*'Lines - Loading'!I154/100</f>
        <v>9980.01</v>
      </c>
      <c r="K154" s="16">
        <f>$F154*'Lines - Loading'!J154/100</f>
        <v>9980.01</v>
      </c>
      <c r="L154" s="16">
        <f>$F154*'Lines - Loading'!K154/100</f>
        <v>9980.01</v>
      </c>
      <c r="M154" s="16">
        <f>$F154*'Lines - Loading'!L154/100</f>
        <v>9980.01</v>
      </c>
      <c r="N154" s="16">
        <f>$F154*'Lines - Loading'!M154/100</f>
        <v>9980.01</v>
      </c>
      <c r="O154" s="16">
        <f>$F154*'Lines - Loading'!N154/100</f>
        <v>9980.01</v>
      </c>
      <c r="P154" s="16">
        <f>$F154*'Lines - Loading'!O154/100</f>
        <v>9980.01</v>
      </c>
      <c r="Q154" s="16">
        <f>$F154*'Lines - Loading'!P154/100</f>
        <v>9980.01</v>
      </c>
      <c r="R154" s="16">
        <f>$F154*'Lines - Loading'!Q154/100</f>
        <v>9980.01</v>
      </c>
      <c r="S154" s="16">
        <f>$F154*'Lines - Loading'!R154/100</f>
        <v>9980.01</v>
      </c>
      <c r="T154" s="16">
        <f>$F154*'Lines - Loading'!S154/100</f>
        <v>9980.01</v>
      </c>
      <c r="U154" s="16">
        <f>$F154*'Lines - Loading'!T154/100</f>
        <v>9980.01</v>
      </c>
      <c r="V154" s="16">
        <f>$F154*'Lines - Loading'!U154/100</f>
        <v>9980.01</v>
      </c>
      <c r="W154" s="16">
        <f>$F154*'Lines - Loading'!V154/100</f>
        <v>9980.01</v>
      </c>
      <c r="X154" s="16">
        <f>$F154*'Lines - Loading'!W154/100</f>
        <v>9980.01</v>
      </c>
      <c r="Y154" s="16">
        <f>$F154*'Lines - Loading'!X154/100</f>
        <v>9980.01</v>
      </c>
      <c r="Z154" s="16">
        <f>$F154*'Lines - Loading'!Y154/100</f>
        <v>9980.01</v>
      </c>
      <c r="AA154" s="16">
        <f>$F154*'Lines - Loading'!Z154/100</f>
        <v>9980.01</v>
      </c>
      <c r="AB154" s="16">
        <f>$F154*'Lines - Loading'!AA154/100</f>
        <v>9980.01</v>
      </c>
      <c r="AC154" s="16">
        <f>$F154*'Lines - Loading'!AB154/100</f>
        <v>9980.01</v>
      </c>
      <c r="AD154" s="16">
        <f>$F154*'Lines - Loading'!AC154/100</f>
        <v>9980.01</v>
      </c>
      <c r="AE154" s="16">
        <f>$F154*'Lines - Loading'!AD154/100</f>
        <v>9980.01</v>
      </c>
      <c r="AF154" s="16">
        <f>$F154*'Lines - Loading'!AE154/100</f>
        <v>9980.01</v>
      </c>
      <c r="AG154" s="16">
        <f>$F154*'Lines - Loading'!AF154/100</f>
        <v>9980.01</v>
      </c>
      <c r="AH154" s="16">
        <f>$F154*'Lines - Loading'!AG154/100</f>
        <v>9980.01</v>
      </c>
      <c r="AI154" s="16">
        <f>$F154*'Lines - Loading'!AH154/100</f>
        <v>9980.01</v>
      </c>
      <c r="AJ154" s="16">
        <f>$F154*'Lines - Loading'!AI154/100</f>
        <v>9980.01</v>
      </c>
      <c r="AK154" s="16">
        <f>$F154*'Lines - Loading'!AJ154/100</f>
        <v>9980.01</v>
      </c>
      <c r="AL154" s="16">
        <f>$F154*'Lines - Loading'!AK154/100</f>
        <v>9980.01</v>
      </c>
      <c r="AM154" s="16">
        <f>$F154*'Lines - Loading'!AL154/100</f>
        <v>9980.01</v>
      </c>
      <c r="AN154" s="16">
        <f>$F154*'Lines - Loading'!AM154/100</f>
        <v>9980.01</v>
      </c>
      <c r="AO154" s="16">
        <f>$F154*'Lines - Loading'!AN154/100</f>
        <v>9980.01</v>
      </c>
      <c r="AP154" s="16"/>
      <c r="AQ154" s="16">
        <v>999</v>
      </c>
      <c r="AR154" s="16">
        <v>999</v>
      </c>
      <c r="AS154" s="16">
        <v>999</v>
      </c>
      <c r="AT154" s="16">
        <v>999</v>
      </c>
      <c r="AU154" s="16">
        <v>999</v>
      </c>
      <c r="AV154" s="16">
        <v>999</v>
      </c>
      <c r="AW154" s="16">
        <v>999</v>
      </c>
      <c r="AX154" s="16">
        <v>999</v>
      </c>
      <c r="AY154" s="16">
        <v>999</v>
      </c>
      <c r="AZ154" s="16">
        <v>999</v>
      </c>
      <c r="BA154" s="16">
        <v>999</v>
      </c>
      <c r="BB154" s="16">
        <v>999</v>
      </c>
      <c r="BC154" s="16">
        <v>999</v>
      </c>
      <c r="BD154" s="16">
        <v>999</v>
      </c>
      <c r="BE154" s="16">
        <v>999</v>
      </c>
      <c r="BF154" s="16">
        <v>999</v>
      </c>
    </row>
    <row r="155" spans="4:58" ht="15" customHeight="1" x14ac:dyDescent="0.4">
      <c r="D155" s="2" t="str">
        <f>'Lines - Loading'!D155</f>
        <v>ewehillwindfarm2</v>
      </c>
      <c r="E155" s="11" t="str">
        <f>'Lines - Loading'!E155</f>
        <v>POC</v>
      </c>
      <c r="F155" s="36">
        <v>999</v>
      </c>
      <c r="H155" s="16">
        <f>$F155*'Lines - Loading'!G155/100</f>
        <v>9980.01</v>
      </c>
      <c r="I155" s="16">
        <f>$F155*'Lines - Loading'!H155/100</f>
        <v>9980.01</v>
      </c>
      <c r="J155" s="16">
        <f>$F155*'Lines - Loading'!I155/100</f>
        <v>9980.01</v>
      </c>
      <c r="K155" s="16">
        <f>$F155*'Lines - Loading'!J155/100</f>
        <v>9980.01</v>
      </c>
      <c r="L155" s="16">
        <f>$F155*'Lines - Loading'!K155/100</f>
        <v>9980.01</v>
      </c>
      <c r="M155" s="16">
        <f>$F155*'Lines - Loading'!L155/100</f>
        <v>9980.01</v>
      </c>
      <c r="N155" s="16">
        <f>$F155*'Lines - Loading'!M155/100</f>
        <v>9980.01</v>
      </c>
      <c r="O155" s="16">
        <f>$F155*'Lines - Loading'!N155/100</f>
        <v>9980.01</v>
      </c>
      <c r="P155" s="16">
        <f>$F155*'Lines - Loading'!O155/100</f>
        <v>9980.01</v>
      </c>
      <c r="Q155" s="16">
        <f>$F155*'Lines - Loading'!P155/100</f>
        <v>9980.01</v>
      </c>
      <c r="R155" s="16">
        <f>$F155*'Lines - Loading'!Q155/100</f>
        <v>9980.01</v>
      </c>
      <c r="S155" s="16">
        <f>$F155*'Lines - Loading'!R155/100</f>
        <v>9980.01</v>
      </c>
      <c r="T155" s="16">
        <f>$F155*'Lines - Loading'!S155/100</f>
        <v>9980.01</v>
      </c>
      <c r="U155" s="16">
        <f>$F155*'Lines - Loading'!T155/100</f>
        <v>9980.01</v>
      </c>
      <c r="V155" s="16">
        <f>$F155*'Lines - Loading'!U155/100</f>
        <v>9980.01</v>
      </c>
      <c r="W155" s="16">
        <f>$F155*'Lines - Loading'!V155/100</f>
        <v>9980.01</v>
      </c>
      <c r="X155" s="16">
        <f>$F155*'Lines - Loading'!W155/100</f>
        <v>9980.01</v>
      </c>
      <c r="Y155" s="16">
        <f>$F155*'Lines - Loading'!X155/100</f>
        <v>9980.01</v>
      </c>
      <c r="Z155" s="16">
        <f>$F155*'Lines - Loading'!Y155/100</f>
        <v>9980.01</v>
      </c>
      <c r="AA155" s="16">
        <f>$F155*'Lines - Loading'!Z155/100</f>
        <v>9980.01</v>
      </c>
      <c r="AB155" s="16">
        <f>$F155*'Lines - Loading'!AA155/100</f>
        <v>9980.01</v>
      </c>
      <c r="AC155" s="16">
        <f>$F155*'Lines - Loading'!AB155/100</f>
        <v>9980.01</v>
      </c>
      <c r="AD155" s="16">
        <f>$F155*'Lines - Loading'!AC155/100</f>
        <v>9980.01</v>
      </c>
      <c r="AE155" s="16">
        <f>$F155*'Lines - Loading'!AD155/100</f>
        <v>9980.01</v>
      </c>
      <c r="AF155" s="16">
        <f>$F155*'Lines - Loading'!AE155/100</f>
        <v>9980.01</v>
      </c>
      <c r="AG155" s="16">
        <f>$F155*'Lines - Loading'!AF155/100</f>
        <v>9980.01</v>
      </c>
      <c r="AH155" s="16">
        <f>$F155*'Lines - Loading'!AG155/100</f>
        <v>9980.01</v>
      </c>
      <c r="AI155" s="16">
        <f>$F155*'Lines - Loading'!AH155/100</f>
        <v>9980.01</v>
      </c>
      <c r="AJ155" s="16">
        <f>$F155*'Lines - Loading'!AI155/100</f>
        <v>9980.01</v>
      </c>
      <c r="AK155" s="16">
        <f>$F155*'Lines - Loading'!AJ155/100</f>
        <v>9980.01</v>
      </c>
      <c r="AL155" s="16">
        <f>$F155*'Lines - Loading'!AK155/100</f>
        <v>9980.01</v>
      </c>
      <c r="AM155" s="16">
        <f>$F155*'Lines - Loading'!AL155/100</f>
        <v>9980.01</v>
      </c>
      <c r="AN155" s="16">
        <f>$F155*'Lines - Loading'!AM155/100</f>
        <v>9980.01</v>
      </c>
      <c r="AO155" s="16">
        <f>$F155*'Lines - Loading'!AN155/100</f>
        <v>9980.01</v>
      </c>
      <c r="AP155" s="16"/>
      <c r="AQ155" s="16">
        <v>999</v>
      </c>
      <c r="AR155" s="16">
        <v>999</v>
      </c>
      <c r="AS155" s="16">
        <v>999</v>
      </c>
      <c r="AT155" s="16">
        <v>999</v>
      </c>
      <c r="AU155" s="16">
        <v>999</v>
      </c>
      <c r="AV155" s="16">
        <v>999</v>
      </c>
      <c r="AW155" s="16">
        <v>999</v>
      </c>
      <c r="AX155" s="16">
        <v>999</v>
      </c>
      <c r="AY155" s="16">
        <v>999</v>
      </c>
      <c r="AZ155" s="16">
        <v>999</v>
      </c>
      <c r="BA155" s="16">
        <v>999</v>
      </c>
      <c r="BB155" s="16">
        <v>999</v>
      </c>
      <c r="BC155" s="16">
        <v>999</v>
      </c>
      <c r="BD155" s="16">
        <v>999</v>
      </c>
      <c r="BE155" s="16">
        <v>999</v>
      </c>
      <c r="BF155" s="16">
        <v>999</v>
      </c>
    </row>
    <row r="156" spans="4:58" ht="15" customHeight="1" x14ac:dyDescent="0.4">
      <c r="D156" s="2" t="str">
        <f>'Lines - Loading'!D156</f>
        <v>ewehillwindfarm2</v>
      </c>
      <c r="E156" s="11" t="str">
        <f>'Lines - Loading'!E156</f>
        <v>MINSCA BUSBAR</v>
      </c>
      <c r="F156" s="36">
        <v>999</v>
      </c>
      <c r="H156" s="16">
        <f>$F156*'Lines - Loading'!G156/100</f>
        <v>9980.01</v>
      </c>
      <c r="I156" s="16">
        <f>$F156*'Lines - Loading'!H156/100</f>
        <v>9980.01</v>
      </c>
      <c r="J156" s="16">
        <f>$F156*'Lines - Loading'!I156/100</f>
        <v>9980.01</v>
      </c>
      <c r="K156" s="16">
        <f>$F156*'Lines - Loading'!J156/100</f>
        <v>9980.01</v>
      </c>
      <c r="L156" s="16">
        <f>$F156*'Lines - Loading'!K156/100</f>
        <v>9980.01</v>
      </c>
      <c r="M156" s="16">
        <f>$F156*'Lines - Loading'!L156/100</f>
        <v>9980.01</v>
      </c>
      <c r="N156" s="16">
        <f>$F156*'Lines - Loading'!M156/100</f>
        <v>9980.01</v>
      </c>
      <c r="O156" s="16">
        <f>$F156*'Lines - Loading'!N156/100</f>
        <v>9980.01</v>
      </c>
      <c r="P156" s="16">
        <f>$F156*'Lines - Loading'!O156/100</f>
        <v>9980.01</v>
      </c>
      <c r="Q156" s="16">
        <f>$F156*'Lines - Loading'!P156/100</f>
        <v>9980.01</v>
      </c>
      <c r="R156" s="16">
        <f>$F156*'Lines - Loading'!Q156/100</f>
        <v>9980.01</v>
      </c>
      <c r="S156" s="16">
        <f>$F156*'Lines - Loading'!R156/100</f>
        <v>9980.01</v>
      </c>
      <c r="T156" s="16">
        <f>$F156*'Lines - Loading'!S156/100</f>
        <v>9980.01</v>
      </c>
      <c r="U156" s="16">
        <f>$F156*'Lines - Loading'!T156/100</f>
        <v>9980.01</v>
      </c>
      <c r="V156" s="16">
        <f>$F156*'Lines - Loading'!U156/100</f>
        <v>9980.01</v>
      </c>
      <c r="W156" s="16">
        <f>$F156*'Lines - Loading'!V156/100</f>
        <v>9980.01</v>
      </c>
      <c r="X156" s="16">
        <f>$F156*'Lines - Loading'!W156/100</f>
        <v>9980.01</v>
      </c>
      <c r="Y156" s="16">
        <f>$F156*'Lines - Loading'!X156/100</f>
        <v>9980.01</v>
      </c>
      <c r="Z156" s="16">
        <f>$F156*'Lines - Loading'!Y156/100</f>
        <v>9980.01</v>
      </c>
      <c r="AA156" s="16">
        <f>$F156*'Lines - Loading'!Z156/100</f>
        <v>9980.01</v>
      </c>
      <c r="AB156" s="16">
        <f>$F156*'Lines - Loading'!AA156/100</f>
        <v>9980.01</v>
      </c>
      <c r="AC156" s="16">
        <f>$F156*'Lines - Loading'!AB156/100</f>
        <v>9980.01</v>
      </c>
      <c r="AD156" s="16">
        <f>$F156*'Lines - Loading'!AC156/100</f>
        <v>9980.01</v>
      </c>
      <c r="AE156" s="16">
        <f>$F156*'Lines - Loading'!AD156/100</f>
        <v>9980.01</v>
      </c>
      <c r="AF156" s="16">
        <f>$F156*'Lines - Loading'!AE156/100</f>
        <v>9980.01</v>
      </c>
      <c r="AG156" s="16">
        <f>$F156*'Lines - Loading'!AF156/100</f>
        <v>9980.01</v>
      </c>
      <c r="AH156" s="16">
        <f>$F156*'Lines - Loading'!AG156/100</f>
        <v>9980.01</v>
      </c>
      <c r="AI156" s="16">
        <f>$F156*'Lines - Loading'!AH156/100</f>
        <v>9980.01</v>
      </c>
      <c r="AJ156" s="16">
        <f>$F156*'Lines - Loading'!AI156/100</f>
        <v>9980.01</v>
      </c>
      <c r="AK156" s="16">
        <f>$F156*'Lines - Loading'!AJ156/100</f>
        <v>9980.01</v>
      </c>
      <c r="AL156" s="16">
        <f>$F156*'Lines - Loading'!AK156/100</f>
        <v>9980.01</v>
      </c>
      <c r="AM156" s="16">
        <f>$F156*'Lines - Loading'!AL156/100</f>
        <v>9980.01</v>
      </c>
      <c r="AN156" s="16">
        <f>$F156*'Lines - Loading'!AM156/100</f>
        <v>9980.01</v>
      </c>
      <c r="AO156" s="16">
        <f>$F156*'Lines - Loading'!AN156/100</f>
        <v>9980.01</v>
      </c>
      <c r="AP156" s="16"/>
      <c r="AQ156" s="16">
        <v>999</v>
      </c>
      <c r="AR156" s="16">
        <v>999</v>
      </c>
      <c r="AS156" s="16">
        <v>999</v>
      </c>
      <c r="AT156" s="16">
        <v>999</v>
      </c>
      <c r="AU156" s="16">
        <v>999</v>
      </c>
      <c r="AV156" s="16">
        <v>999</v>
      </c>
      <c r="AW156" s="16">
        <v>999</v>
      </c>
      <c r="AX156" s="16">
        <v>999</v>
      </c>
      <c r="AY156" s="16">
        <v>999</v>
      </c>
      <c r="AZ156" s="16">
        <v>999</v>
      </c>
      <c r="BA156" s="16">
        <v>999</v>
      </c>
      <c r="BB156" s="16">
        <v>999</v>
      </c>
      <c r="BC156" s="16">
        <v>999</v>
      </c>
      <c r="BD156" s="16">
        <v>999</v>
      </c>
      <c r="BE156" s="16">
        <v>999</v>
      </c>
      <c r="BF156" s="16">
        <v>999</v>
      </c>
    </row>
    <row r="157" spans="4:58" ht="15" customHeight="1" x14ac:dyDescent="0.4">
      <c r="D157" s="2" t="str">
        <f>'Lines - Loading'!D157</f>
        <v>ewehillwindfarm2</v>
      </c>
      <c r="E157" s="11" t="str">
        <f>'Lines - Loading'!E157</f>
        <v>CB01 A</v>
      </c>
      <c r="F157" s="36">
        <v>999</v>
      </c>
      <c r="H157" s="16">
        <f>$F157*'Lines - Loading'!G157/100</f>
        <v>9980.01</v>
      </c>
      <c r="I157" s="16">
        <f>$F157*'Lines - Loading'!H157/100</f>
        <v>9980.01</v>
      </c>
      <c r="J157" s="16">
        <f>$F157*'Lines - Loading'!I157/100</f>
        <v>9980.01</v>
      </c>
      <c r="K157" s="16">
        <f>$F157*'Lines - Loading'!J157/100</f>
        <v>9980.01</v>
      </c>
      <c r="L157" s="16">
        <f>$F157*'Lines - Loading'!K157/100</f>
        <v>9980.01</v>
      </c>
      <c r="M157" s="16">
        <f>$F157*'Lines - Loading'!L157/100</f>
        <v>9980.01</v>
      </c>
      <c r="N157" s="16">
        <f>$F157*'Lines - Loading'!M157/100</f>
        <v>9980.01</v>
      </c>
      <c r="O157" s="16">
        <f>$F157*'Lines - Loading'!N157/100</f>
        <v>9980.01</v>
      </c>
      <c r="P157" s="16">
        <f>$F157*'Lines - Loading'!O157/100</f>
        <v>9980.01</v>
      </c>
      <c r="Q157" s="16">
        <f>$F157*'Lines - Loading'!P157/100</f>
        <v>9980.01</v>
      </c>
      <c r="R157" s="16">
        <f>$F157*'Lines - Loading'!Q157/100</f>
        <v>9980.01</v>
      </c>
      <c r="S157" s="16">
        <f>$F157*'Lines - Loading'!R157/100</f>
        <v>9980.01</v>
      </c>
      <c r="T157" s="16">
        <f>$F157*'Lines - Loading'!S157/100</f>
        <v>9980.01</v>
      </c>
      <c r="U157" s="16">
        <f>$F157*'Lines - Loading'!T157/100</f>
        <v>9980.01</v>
      </c>
      <c r="V157" s="16">
        <f>$F157*'Lines - Loading'!U157/100</f>
        <v>9980.01</v>
      </c>
      <c r="W157" s="16">
        <f>$F157*'Lines - Loading'!V157/100</f>
        <v>9980.01</v>
      </c>
      <c r="X157" s="16">
        <f>$F157*'Lines - Loading'!W157/100</f>
        <v>9980.01</v>
      </c>
      <c r="Y157" s="16">
        <f>$F157*'Lines - Loading'!X157/100</f>
        <v>9980.01</v>
      </c>
      <c r="Z157" s="16">
        <f>$F157*'Lines - Loading'!Y157/100</f>
        <v>9980.01</v>
      </c>
      <c r="AA157" s="16">
        <f>$F157*'Lines - Loading'!Z157/100</f>
        <v>9980.01</v>
      </c>
      <c r="AB157" s="16">
        <f>$F157*'Lines - Loading'!AA157/100</f>
        <v>9980.01</v>
      </c>
      <c r="AC157" s="16">
        <f>$F157*'Lines - Loading'!AB157/100</f>
        <v>9980.01</v>
      </c>
      <c r="AD157" s="16">
        <f>$F157*'Lines - Loading'!AC157/100</f>
        <v>9980.01</v>
      </c>
      <c r="AE157" s="16">
        <f>$F157*'Lines - Loading'!AD157/100</f>
        <v>9980.01</v>
      </c>
      <c r="AF157" s="16">
        <f>$F157*'Lines - Loading'!AE157/100</f>
        <v>9980.01</v>
      </c>
      <c r="AG157" s="16">
        <f>$F157*'Lines - Loading'!AF157/100</f>
        <v>9980.01</v>
      </c>
      <c r="AH157" s="16">
        <f>$F157*'Lines - Loading'!AG157/100</f>
        <v>9980.01</v>
      </c>
      <c r="AI157" s="16">
        <f>$F157*'Lines - Loading'!AH157/100</f>
        <v>9980.01</v>
      </c>
      <c r="AJ157" s="16">
        <f>$F157*'Lines - Loading'!AI157/100</f>
        <v>9980.01</v>
      </c>
      <c r="AK157" s="16">
        <f>$F157*'Lines - Loading'!AJ157/100</f>
        <v>9980.01</v>
      </c>
      <c r="AL157" s="16">
        <f>$F157*'Lines - Loading'!AK157/100</f>
        <v>9980.01</v>
      </c>
      <c r="AM157" s="16">
        <f>$F157*'Lines - Loading'!AL157/100</f>
        <v>9980.01</v>
      </c>
      <c r="AN157" s="16">
        <f>$F157*'Lines - Loading'!AM157/100</f>
        <v>9980.01</v>
      </c>
      <c r="AO157" s="16">
        <f>$F157*'Lines - Loading'!AN157/100</f>
        <v>9980.01</v>
      </c>
      <c r="AP157" s="16"/>
      <c r="AQ157" s="16">
        <v>999</v>
      </c>
      <c r="AR157" s="16">
        <v>999</v>
      </c>
      <c r="AS157" s="16">
        <v>999</v>
      </c>
      <c r="AT157" s="16">
        <v>999</v>
      </c>
      <c r="AU157" s="16">
        <v>999</v>
      </c>
      <c r="AV157" s="16">
        <v>999</v>
      </c>
      <c r="AW157" s="16">
        <v>999</v>
      </c>
      <c r="AX157" s="16">
        <v>999</v>
      </c>
      <c r="AY157" s="16">
        <v>999</v>
      </c>
      <c r="AZ157" s="16">
        <v>999</v>
      </c>
      <c r="BA157" s="16">
        <v>999</v>
      </c>
      <c r="BB157" s="16">
        <v>999</v>
      </c>
      <c r="BC157" s="16">
        <v>999</v>
      </c>
      <c r="BD157" s="16">
        <v>999</v>
      </c>
      <c r="BE157" s="16">
        <v>999</v>
      </c>
      <c r="BF157" s="16">
        <v>999</v>
      </c>
    </row>
    <row r="158" spans="4:58" ht="15" customHeight="1" x14ac:dyDescent="0.4">
      <c r="D158" s="2" t="str">
        <f>'Lines - Loading'!D158</f>
        <v>ewehillwindfarm2</v>
      </c>
      <c r="E158" s="11" t="str">
        <f>'Lines - Loading'!E158</f>
        <v>CB01 B</v>
      </c>
      <c r="F158" s="36">
        <v>999</v>
      </c>
      <c r="H158" s="16">
        <f>$F158*'Lines - Loading'!G158/100</f>
        <v>9980.01</v>
      </c>
      <c r="I158" s="16">
        <f>$F158*'Lines - Loading'!H158/100</f>
        <v>9980.01</v>
      </c>
      <c r="J158" s="16">
        <f>$F158*'Lines - Loading'!I158/100</f>
        <v>9980.01</v>
      </c>
      <c r="K158" s="16">
        <f>$F158*'Lines - Loading'!J158/100</f>
        <v>9980.01</v>
      </c>
      <c r="L158" s="16">
        <f>$F158*'Lines - Loading'!K158/100</f>
        <v>9980.01</v>
      </c>
      <c r="M158" s="16">
        <f>$F158*'Lines - Loading'!L158/100</f>
        <v>9980.01</v>
      </c>
      <c r="N158" s="16">
        <f>$F158*'Lines - Loading'!M158/100</f>
        <v>9980.01</v>
      </c>
      <c r="O158" s="16">
        <f>$F158*'Lines - Loading'!N158/100</f>
        <v>9980.01</v>
      </c>
      <c r="P158" s="16">
        <f>$F158*'Lines - Loading'!O158/100</f>
        <v>9980.01</v>
      </c>
      <c r="Q158" s="16">
        <f>$F158*'Lines - Loading'!P158/100</f>
        <v>9980.01</v>
      </c>
      <c r="R158" s="16">
        <f>$F158*'Lines - Loading'!Q158/100</f>
        <v>9980.01</v>
      </c>
      <c r="S158" s="16">
        <f>$F158*'Lines - Loading'!R158/100</f>
        <v>9980.01</v>
      </c>
      <c r="T158" s="16">
        <f>$F158*'Lines - Loading'!S158/100</f>
        <v>9980.01</v>
      </c>
      <c r="U158" s="16">
        <f>$F158*'Lines - Loading'!T158/100</f>
        <v>9980.01</v>
      </c>
      <c r="V158" s="16">
        <f>$F158*'Lines - Loading'!U158/100</f>
        <v>9980.01</v>
      </c>
      <c r="W158" s="16">
        <f>$F158*'Lines - Loading'!V158/100</f>
        <v>9980.01</v>
      </c>
      <c r="X158" s="16">
        <f>$F158*'Lines - Loading'!W158/100</f>
        <v>9980.01</v>
      </c>
      <c r="Y158" s="16">
        <f>$F158*'Lines - Loading'!X158/100</f>
        <v>9980.01</v>
      </c>
      <c r="Z158" s="16">
        <f>$F158*'Lines - Loading'!Y158/100</f>
        <v>9980.01</v>
      </c>
      <c r="AA158" s="16">
        <f>$F158*'Lines - Loading'!Z158/100</f>
        <v>9980.01</v>
      </c>
      <c r="AB158" s="16">
        <f>$F158*'Lines - Loading'!AA158/100</f>
        <v>9980.01</v>
      </c>
      <c r="AC158" s="16">
        <f>$F158*'Lines - Loading'!AB158/100</f>
        <v>9980.01</v>
      </c>
      <c r="AD158" s="16">
        <f>$F158*'Lines - Loading'!AC158/100</f>
        <v>9980.01</v>
      </c>
      <c r="AE158" s="16">
        <f>$F158*'Lines - Loading'!AD158/100</f>
        <v>9980.01</v>
      </c>
      <c r="AF158" s="16">
        <f>$F158*'Lines - Loading'!AE158/100</f>
        <v>9980.01</v>
      </c>
      <c r="AG158" s="16">
        <f>$F158*'Lines - Loading'!AF158/100</f>
        <v>9980.01</v>
      </c>
      <c r="AH158" s="16">
        <f>$F158*'Lines - Loading'!AG158/100</f>
        <v>9980.01</v>
      </c>
      <c r="AI158" s="16">
        <f>$F158*'Lines - Loading'!AH158/100</f>
        <v>9980.01</v>
      </c>
      <c r="AJ158" s="16">
        <f>$F158*'Lines - Loading'!AI158/100</f>
        <v>9980.01</v>
      </c>
      <c r="AK158" s="16">
        <f>$F158*'Lines - Loading'!AJ158/100</f>
        <v>9980.01</v>
      </c>
      <c r="AL158" s="16">
        <f>$F158*'Lines - Loading'!AK158/100</f>
        <v>9980.01</v>
      </c>
      <c r="AM158" s="16">
        <f>$F158*'Lines - Loading'!AL158/100</f>
        <v>9980.01</v>
      </c>
      <c r="AN158" s="16">
        <f>$F158*'Lines - Loading'!AM158/100</f>
        <v>9980.01</v>
      </c>
      <c r="AO158" s="16">
        <f>$F158*'Lines - Loading'!AN158/100</f>
        <v>9980.01</v>
      </c>
      <c r="AP158" s="16"/>
      <c r="AQ158" s="16">
        <v>999</v>
      </c>
      <c r="AR158" s="16">
        <v>999</v>
      </c>
      <c r="AS158" s="16">
        <v>999</v>
      </c>
      <c r="AT158" s="16">
        <v>999</v>
      </c>
      <c r="AU158" s="16">
        <v>999</v>
      </c>
      <c r="AV158" s="16">
        <v>999</v>
      </c>
      <c r="AW158" s="16">
        <v>999</v>
      </c>
      <c r="AX158" s="16">
        <v>999</v>
      </c>
      <c r="AY158" s="16">
        <v>999</v>
      </c>
      <c r="AZ158" s="16">
        <v>999</v>
      </c>
      <c r="BA158" s="16">
        <v>999</v>
      </c>
      <c r="BB158" s="16">
        <v>999</v>
      </c>
      <c r="BC158" s="16">
        <v>999</v>
      </c>
      <c r="BD158" s="16">
        <v>999</v>
      </c>
      <c r="BE158" s="16">
        <v>999</v>
      </c>
      <c r="BF158" s="16">
        <v>999</v>
      </c>
    </row>
    <row r="159" spans="4:58" ht="15" customHeight="1" x14ac:dyDescent="0.4">
      <c r="D159" s="2" t="str">
        <f>'Lines - Loading'!D159</f>
        <v>ewehillwindfarm2</v>
      </c>
      <c r="E159" s="11" t="str">
        <f>'Lines - Loading'!E159</f>
        <v>CB02 A</v>
      </c>
      <c r="F159" s="36">
        <v>999</v>
      </c>
      <c r="H159" s="16">
        <f>$F159*'Lines - Loading'!G159/100</f>
        <v>9980.01</v>
      </c>
      <c r="I159" s="16">
        <f>$F159*'Lines - Loading'!H159/100</f>
        <v>9980.01</v>
      </c>
      <c r="J159" s="16">
        <f>$F159*'Lines - Loading'!I159/100</f>
        <v>9980.01</v>
      </c>
      <c r="K159" s="16">
        <f>$F159*'Lines - Loading'!J159/100</f>
        <v>9980.01</v>
      </c>
      <c r="L159" s="16">
        <f>$F159*'Lines - Loading'!K159/100</f>
        <v>9980.01</v>
      </c>
      <c r="M159" s="16">
        <f>$F159*'Lines - Loading'!L159/100</f>
        <v>9980.01</v>
      </c>
      <c r="N159" s="16">
        <f>$F159*'Lines - Loading'!M159/100</f>
        <v>9980.01</v>
      </c>
      <c r="O159" s="16">
        <f>$F159*'Lines - Loading'!N159/100</f>
        <v>9980.01</v>
      </c>
      <c r="P159" s="16">
        <f>$F159*'Lines - Loading'!O159/100</f>
        <v>9980.01</v>
      </c>
      <c r="Q159" s="16">
        <f>$F159*'Lines - Loading'!P159/100</f>
        <v>9980.01</v>
      </c>
      <c r="R159" s="16">
        <f>$F159*'Lines - Loading'!Q159/100</f>
        <v>9980.01</v>
      </c>
      <c r="S159" s="16">
        <f>$F159*'Lines - Loading'!R159/100</f>
        <v>9980.01</v>
      </c>
      <c r="T159" s="16">
        <f>$F159*'Lines - Loading'!S159/100</f>
        <v>9980.01</v>
      </c>
      <c r="U159" s="16">
        <f>$F159*'Lines - Loading'!T159/100</f>
        <v>9980.01</v>
      </c>
      <c r="V159" s="16">
        <f>$F159*'Lines - Loading'!U159/100</f>
        <v>9980.01</v>
      </c>
      <c r="W159" s="16">
        <f>$F159*'Lines - Loading'!V159/100</f>
        <v>9980.01</v>
      </c>
      <c r="X159" s="16">
        <f>$F159*'Lines - Loading'!W159/100</f>
        <v>9980.01</v>
      </c>
      <c r="Y159" s="16">
        <f>$F159*'Lines - Loading'!X159/100</f>
        <v>9980.01</v>
      </c>
      <c r="Z159" s="16">
        <f>$F159*'Lines - Loading'!Y159/100</f>
        <v>9980.01</v>
      </c>
      <c r="AA159" s="16">
        <f>$F159*'Lines - Loading'!Z159/100</f>
        <v>9980.01</v>
      </c>
      <c r="AB159" s="16">
        <f>$F159*'Lines - Loading'!AA159/100</f>
        <v>9980.01</v>
      </c>
      <c r="AC159" s="16">
        <f>$F159*'Lines - Loading'!AB159/100</f>
        <v>9980.01</v>
      </c>
      <c r="AD159" s="16">
        <f>$F159*'Lines - Loading'!AC159/100</f>
        <v>9980.01</v>
      </c>
      <c r="AE159" s="16">
        <f>$F159*'Lines - Loading'!AD159/100</f>
        <v>9980.01</v>
      </c>
      <c r="AF159" s="16">
        <f>$F159*'Lines - Loading'!AE159/100</f>
        <v>9980.01</v>
      </c>
      <c r="AG159" s="16">
        <f>$F159*'Lines - Loading'!AF159/100</f>
        <v>9980.01</v>
      </c>
      <c r="AH159" s="16">
        <f>$F159*'Lines - Loading'!AG159/100</f>
        <v>9980.01</v>
      </c>
      <c r="AI159" s="16">
        <f>$F159*'Lines - Loading'!AH159/100</f>
        <v>9980.01</v>
      </c>
      <c r="AJ159" s="16">
        <f>$F159*'Lines - Loading'!AI159/100</f>
        <v>9980.01</v>
      </c>
      <c r="AK159" s="16">
        <f>$F159*'Lines - Loading'!AJ159/100</f>
        <v>9980.01</v>
      </c>
      <c r="AL159" s="16">
        <f>$F159*'Lines - Loading'!AK159/100</f>
        <v>9980.01</v>
      </c>
      <c r="AM159" s="16">
        <f>$F159*'Lines - Loading'!AL159/100</f>
        <v>9980.01</v>
      </c>
      <c r="AN159" s="16">
        <f>$F159*'Lines - Loading'!AM159/100</f>
        <v>9980.01</v>
      </c>
      <c r="AO159" s="16">
        <f>$F159*'Lines - Loading'!AN159/100</f>
        <v>9980.01</v>
      </c>
      <c r="AP159" s="16"/>
      <c r="AQ159" s="16">
        <v>999</v>
      </c>
      <c r="AR159" s="16">
        <v>999</v>
      </c>
      <c r="AS159" s="16">
        <v>999</v>
      </c>
      <c r="AT159" s="16">
        <v>999</v>
      </c>
      <c r="AU159" s="16">
        <v>999</v>
      </c>
      <c r="AV159" s="16">
        <v>999</v>
      </c>
      <c r="AW159" s="16">
        <v>999</v>
      </c>
      <c r="AX159" s="16">
        <v>999</v>
      </c>
      <c r="AY159" s="16">
        <v>999</v>
      </c>
      <c r="AZ159" s="16">
        <v>999</v>
      </c>
      <c r="BA159" s="16">
        <v>999</v>
      </c>
      <c r="BB159" s="16">
        <v>999</v>
      </c>
      <c r="BC159" s="16">
        <v>999</v>
      </c>
      <c r="BD159" s="16">
        <v>999</v>
      </c>
      <c r="BE159" s="16">
        <v>999</v>
      </c>
      <c r="BF159" s="16">
        <v>999</v>
      </c>
    </row>
    <row r="160" spans="4:58" ht="15" customHeight="1" x14ac:dyDescent="0.4">
      <c r="D160" s="2" t="str">
        <f>'Lines - Loading'!D160</f>
        <v>ewehillwindfarm2</v>
      </c>
      <c r="E160" s="11" t="str">
        <f>'Lines - Loading'!E160</f>
        <v>CB02 B</v>
      </c>
      <c r="F160" s="36">
        <v>999</v>
      </c>
      <c r="H160" s="16">
        <f>$F160*'Lines - Loading'!G160/100</f>
        <v>9980.01</v>
      </c>
      <c r="I160" s="16">
        <f>$F160*'Lines - Loading'!H160/100</f>
        <v>9980.01</v>
      </c>
      <c r="J160" s="16">
        <f>$F160*'Lines - Loading'!I160/100</f>
        <v>9980.01</v>
      </c>
      <c r="K160" s="16">
        <f>$F160*'Lines - Loading'!J160/100</f>
        <v>9980.01</v>
      </c>
      <c r="L160" s="16">
        <f>$F160*'Lines - Loading'!K160/100</f>
        <v>9980.01</v>
      </c>
      <c r="M160" s="16">
        <f>$F160*'Lines - Loading'!L160/100</f>
        <v>9980.01</v>
      </c>
      <c r="N160" s="16">
        <f>$F160*'Lines - Loading'!M160/100</f>
        <v>9980.01</v>
      </c>
      <c r="O160" s="16">
        <f>$F160*'Lines - Loading'!N160/100</f>
        <v>9980.01</v>
      </c>
      <c r="P160" s="16">
        <f>$F160*'Lines - Loading'!O160/100</f>
        <v>9980.01</v>
      </c>
      <c r="Q160" s="16">
        <f>$F160*'Lines - Loading'!P160/100</f>
        <v>9980.01</v>
      </c>
      <c r="R160" s="16">
        <f>$F160*'Lines - Loading'!Q160/100</f>
        <v>9980.01</v>
      </c>
      <c r="S160" s="16">
        <f>$F160*'Lines - Loading'!R160/100</f>
        <v>9980.01</v>
      </c>
      <c r="T160" s="16">
        <f>$F160*'Lines - Loading'!S160/100</f>
        <v>9980.01</v>
      </c>
      <c r="U160" s="16">
        <f>$F160*'Lines - Loading'!T160/100</f>
        <v>9980.01</v>
      </c>
      <c r="V160" s="16">
        <f>$F160*'Lines - Loading'!U160/100</f>
        <v>9980.01</v>
      </c>
      <c r="W160" s="16">
        <f>$F160*'Lines - Loading'!V160/100</f>
        <v>9980.01</v>
      </c>
      <c r="X160" s="16">
        <f>$F160*'Lines - Loading'!W160/100</f>
        <v>9980.01</v>
      </c>
      <c r="Y160" s="16">
        <f>$F160*'Lines - Loading'!X160/100</f>
        <v>9980.01</v>
      </c>
      <c r="Z160" s="16">
        <f>$F160*'Lines - Loading'!Y160/100</f>
        <v>9980.01</v>
      </c>
      <c r="AA160" s="16">
        <f>$F160*'Lines - Loading'!Z160/100</f>
        <v>9980.01</v>
      </c>
      <c r="AB160" s="16">
        <f>$F160*'Lines - Loading'!AA160/100</f>
        <v>9980.01</v>
      </c>
      <c r="AC160" s="16">
        <f>$F160*'Lines - Loading'!AB160/100</f>
        <v>9980.01</v>
      </c>
      <c r="AD160" s="16">
        <f>$F160*'Lines - Loading'!AC160/100</f>
        <v>9980.01</v>
      </c>
      <c r="AE160" s="16">
        <f>$F160*'Lines - Loading'!AD160/100</f>
        <v>9980.01</v>
      </c>
      <c r="AF160" s="16">
        <f>$F160*'Lines - Loading'!AE160/100</f>
        <v>9980.01</v>
      </c>
      <c r="AG160" s="16">
        <f>$F160*'Lines - Loading'!AF160/100</f>
        <v>9980.01</v>
      </c>
      <c r="AH160" s="16">
        <f>$F160*'Lines - Loading'!AG160/100</f>
        <v>9980.01</v>
      </c>
      <c r="AI160" s="16">
        <f>$F160*'Lines - Loading'!AH160/100</f>
        <v>9980.01</v>
      </c>
      <c r="AJ160" s="16">
        <f>$F160*'Lines - Loading'!AI160/100</f>
        <v>9980.01</v>
      </c>
      <c r="AK160" s="16">
        <f>$F160*'Lines - Loading'!AJ160/100</f>
        <v>9980.01</v>
      </c>
      <c r="AL160" s="16">
        <f>$F160*'Lines - Loading'!AK160/100</f>
        <v>9980.01</v>
      </c>
      <c r="AM160" s="16">
        <f>$F160*'Lines - Loading'!AL160/100</f>
        <v>9980.01</v>
      </c>
      <c r="AN160" s="16">
        <f>$F160*'Lines - Loading'!AM160/100</f>
        <v>9980.01</v>
      </c>
      <c r="AO160" s="16">
        <f>$F160*'Lines - Loading'!AN160/100</f>
        <v>9980.01</v>
      </c>
      <c r="AP160" s="16"/>
      <c r="AQ160" s="16">
        <v>999</v>
      </c>
      <c r="AR160" s="16">
        <v>999</v>
      </c>
      <c r="AS160" s="16">
        <v>999</v>
      </c>
      <c r="AT160" s="16">
        <v>999</v>
      </c>
      <c r="AU160" s="16">
        <v>999</v>
      </c>
      <c r="AV160" s="16">
        <v>999</v>
      </c>
      <c r="AW160" s="16">
        <v>999</v>
      </c>
      <c r="AX160" s="16">
        <v>999</v>
      </c>
      <c r="AY160" s="16">
        <v>999</v>
      </c>
      <c r="AZ160" s="16">
        <v>999</v>
      </c>
      <c r="BA160" s="16">
        <v>999</v>
      </c>
      <c r="BB160" s="16">
        <v>999</v>
      </c>
      <c r="BC160" s="16">
        <v>999</v>
      </c>
      <c r="BD160" s="16">
        <v>999</v>
      </c>
      <c r="BE160" s="16">
        <v>999</v>
      </c>
      <c r="BF160" s="16">
        <v>999</v>
      </c>
    </row>
    <row r="161" spans="4:58" ht="15" customHeight="1" x14ac:dyDescent="0.4">
      <c r="D161" s="2" t="str">
        <f>'Lines - Loading'!D161</f>
        <v>ewehillwindfarm2</v>
      </c>
      <c r="E161" s="11" t="str">
        <f>'Lines - Loading'!E161</f>
        <v>CB04 A</v>
      </c>
      <c r="F161" s="36">
        <v>999</v>
      </c>
      <c r="H161" s="16">
        <f>$F161*'Lines - Loading'!G161/100</f>
        <v>9980.01</v>
      </c>
      <c r="I161" s="16">
        <f>$F161*'Lines - Loading'!H161/100</f>
        <v>9980.01</v>
      </c>
      <c r="J161" s="16">
        <f>$F161*'Lines - Loading'!I161/100</f>
        <v>9980.01</v>
      </c>
      <c r="K161" s="16">
        <f>$F161*'Lines - Loading'!J161/100</f>
        <v>9980.01</v>
      </c>
      <c r="L161" s="16">
        <f>$F161*'Lines - Loading'!K161/100</f>
        <v>9980.01</v>
      </c>
      <c r="M161" s="16">
        <f>$F161*'Lines - Loading'!L161/100</f>
        <v>9980.01</v>
      </c>
      <c r="N161" s="16">
        <f>$F161*'Lines - Loading'!M161/100</f>
        <v>9980.01</v>
      </c>
      <c r="O161" s="16">
        <f>$F161*'Lines - Loading'!N161/100</f>
        <v>9980.01</v>
      </c>
      <c r="P161" s="16">
        <f>$F161*'Lines - Loading'!O161/100</f>
        <v>9980.01</v>
      </c>
      <c r="Q161" s="16">
        <f>$F161*'Lines - Loading'!P161/100</f>
        <v>9980.01</v>
      </c>
      <c r="R161" s="16">
        <f>$F161*'Lines - Loading'!Q161/100</f>
        <v>9980.01</v>
      </c>
      <c r="S161" s="16">
        <f>$F161*'Lines - Loading'!R161/100</f>
        <v>9980.01</v>
      </c>
      <c r="T161" s="16">
        <f>$F161*'Lines - Loading'!S161/100</f>
        <v>9980.01</v>
      </c>
      <c r="U161" s="16">
        <f>$F161*'Lines - Loading'!T161/100</f>
        <v>9980.01</v>
      </c>
      <c r="V161" s="16">
        <f>$F161*'Lines - Loading'!U161/100</f>
        <v>9980.01</v>
      </c>
      <c r="W161" s="16">
        <f>$F161*'Lines - Loading'!V161/100</f>
        <v>9980.01</v>
      </c>
      <c r="X161" s="16">
        <f>$F161*'Lines - Loading'!W161/100</f>
        <v>9980.01</v>
      </c>
      <c r="Y161" s="16">
        <f>$F161*'Lines - Loading'!X161/100</f>
        <v>9980.01</v>
      </c>
      <c r="Z161" s="16">
        <f>$F161*'Lines - Loading'!Y161/100</f>
        <v>9980.01</v>
      </c>
      <c r="AA161" s="16">
        <f>$F161*'Lines - Loading'!Z161/100</f>
        <v>9980.01</v>
      </c>
      <c r="AB161" s="16">
        <f>$F161*'Lines - Loading'!AA161/100</f>
        <v>9980.01</v>
      </c>
      <c r="AC161" s="16">
        <f>$F161*'Lines - Loading'!AB161/100</f>
        <v>9980.01</v>
      </c>
      <c r="AD161" s="16">
        <f>$F161*'Lines - Loading'!AC161/100</f>
        <v>9980.01</v>
      </c>
      <c r="AE161" s="16">
        <f>$F161*'Lines - Loading'!AD161/100</f>
        <v>9980.01</v>
      </c>
      <c r="AF161" s="16">
        <f>$F161*'Lines - Loading'!AE161/100</f>
        <v>9980.01</v>
      </c>
      <c r="AG161" s="16">
        <f>$F161*'Lines - Loading'!AF161/100</f>
        <v>9980.01</v>
      </c>
      <c r="AH161" s="16">
        <f>$F161*'Lines - Loading'!AG161/100</f>
        <v>9980.01</v>
      </c>
      <c r="AI161" s="16">
        <f>$F161*'Lines - Loading'!AH161/100</f>
        <v>9980.01</v>
      </c>
      <c r="AJ161" s="16">
        <f>$F161*'Lines - Loading'!AI161/100</f>
        <v>9980.01</v>
      </c>
      <c r="AK161" s="16">
        <f>$F161*'Lines - Loading'!AJ161/100</f>
        <v>9980.01</v>
      </c>
      <c r="AL161" s="16">
        <f>$F161*'Lines - Loading'!AK161/100</f>
        <v>9980.01</v>
      </c>
      <c r="AM161" s="16">
        <f>$F161*'Lines - Loading'!AL161/100</f>
        <v>9980.01</v>
      </c>
      <c r="AN161" s="16">
        <f>$F161*'Lines - Loading'!AM161/100</f>
        <v>9980.01</v>
      </c>
      <c r="AO161" s="16">
        <f>$F161*'Lines - Loading'!AN161/100</f>
        <v>9980.01</v>
      </c>
      <c r="AP161" s="16"/>
      <c r="AQ161" s="16">
        <v>999</v>
      </c>
      <c r="AR161" s="16">
        <v>999</v>
      </c>
      <c r="AS161" s="16">
        <v>999</v>
      </c>
      <c r="AT161" s="16">
        <v>999</v>
      </c>
      <c r="AU161" s="16">
        <v>999</v>
      </c>
      <c r="AV161" s="16">
        <v>999</v>
      </c>
      <c r="AW161" s="16">
        <v>999</v>
      </c>
      <c r="AX161" s="16">
        <v>999</v>
      </c>
      <c r="AY161" s="16">
        <v>999</v>
      </c>
      <c r="AZ161" s="16">
        <v>999</v>
      </c>
      <c r="BA161" s="16">
        <v>999</v>
      </c>
      <c r="BB161" s="16">
        <v>999</v>
      </c>
      <c r="BC161" s="16">
        <v>999</v>
      </c>
      <c r="BD161" s="16">
        <v>999</v>
      </c>
      <c r="BE161" s="16">
        <v>999</v>
      </c>
      <c r="BF161" s="16">
        <v>999</v>
      </c>
    </row>
    <row r="162" spans="4:58" ht="15" customHeight="1" x14ac:dyDescent="0.4">
      <c r="D162" s="2" t="str">
        <f>'Lines - Loading'!D162</f>
        <v>ewehillwindfarm2</v>
      </c>
      <c r="E162" s="11" t="str">
        <f>'Lines - Loading'!E162</f>
        <v>CB04 B</v>
      </c>
      <c r="F162" s="36">
        <v>999</v>
      </c>
      <c r="H162" s="16">
        <f>$F162*'Lines - Loading'!G162/100</f>
        <v>9980.01</v>
      </c>
      <c r="I162" s="16">
        <f>$F162*'Lines - Loading'!H162/100</f>
        <v>9980.01</v>
      </c>
      <c r="J162" s="16">
        <f>$F162*'Lines - Loading'!I162/100</f>
        <v>9980.01</v>
      </c>
      <c r="K162" s="16">
        <f>$F162*'Lines - Loading'!J162/100</f>
        <v>9980.01</v>
      </c>
      <c r="L162" s="16">
        <f>$F162*'Lines - Loading'!K162/100</f>
        <v>9980.01</v>
      </c>
      <c r="M162" s="16">
        <f>$F162*'Lines - Loading'!L162/100</f>
        <v>9980.01</v>
      </c>
      <c r="N162" s="16">
        <f>$F162*'Lines - Loading'!M162/100</f>
        <v>9980.01</v>
      </c>
      <c r="O162" s="16">
        <f>$F162*'Lines - Loading'!N162/100</f>
        <v>9980.01</v>
      </c>
      <c r="P162" s="16">
        <f>$F162*'Lines - Loading'!O162/100</f>
        <v>9980.01</v>
      </c>
      <c r="Q162" s="16">
        <f>$F162*'Lines - Loading'!P162/100</f>
        <v>9980.01</v>
      </c>
      <c r="R162" s="16">
        <f>$F162*'Lines - Loading'!Q162/100</f>
        <v>9980.01</v>
      </c>
      <c r="S162" s="16">
        <f>$F162*'Lines - Loading'!R162/100</f>
        <v>9980.01</v>
      </c>
      <c r="T162" s="16">
        <f>$F162*'Lines - Loading'!S162/100</f>
        <v>9980.01</v>
      </c>
      <c r="U162" s="16">
        <f>$F162*'Lines - Loading'!T162/100</f>
        <v>9980.01</v>
      </c>
      <c r="V162" s="16">
        <f>$F162*'Lines - Loading'!U162/100</f>
        <v>9980.01</v>
      </c>
      <c r="W162" s="16">
        <f>$F162*'Lines - Loading'!V162/100</f>
        <v>9980.01</v>
      </c>
      <c r="X162" s="16">
        <f>$F162*'Lines - Loading'!W162/100</f>
        <v>9980.01</v>
      </c>
      <c r="Y162" s="16">
        <f>$F162*'Lines - Loading'!X162/100</f>
        <v>9980.01</v>
      </c>
      <c r="Z162" s="16">
        <f>$F162*'Lines - Loading'!Y162/100</f>
        <v>9980.01</v>
      </c>
      <c r="AA162" s="16">
        <f>$F162*'Lines - Loading'!Z162/100</f>
        <v>9980.01</v>
      </c>
      <c r="AB162" s="16">
        <f>$F162*'Lines - Loading'!AA162/100</f>
        <v>9980.01</v>
      </c>
      <c r="AC162" s="16">
        <f>$F162*'Lines - Loading'!AB162/100</f>
        <v>9980.01</v>
      </c>
      <c r="AD162" s="16">
        <f>$F162*'Lines - Loading'!AC162/100</f>
        <v>9980.01</v>
      </c>
      <c r="AE162" s="16">
        <f>$F162*'Lines - Loading'!AD162/100</f>
        <v>9980.01</v>
      </c>
      <c r="AF162" s="16">
        <f>$F162*'Lines - Loading'!AE162/100</f>
        <v>9980.01</v>
      </c>
      <c r="AG162" s="16">
        <f>$F162*'Lines - Loading'!AF162/100</f>
        <v>9980.01</v>
      </c>
      <c r="AH162" s="16">
        <f>$F162*'Lines - Loading'!AG162/100</f>
        <v>9980.01</v>
      </c>
      <c r="AI162" s="16">
        <f>$F162*'Lines - Loading'!AH162/100</f>
        <v>9980.01</v>
      </c>
      <c r="AJ162" s="16">
        <f>$F162*'Lines - Loading'!AI162/100</f>
        <v>9980.01</v>
      </c>
      <c r="AK162" s="16">
        <f>$F162*'Lines - Loading'!AJ162/100</f>
        <v>9980.01</v>
      </c>
      <c r="AL162" s="16">
        <f>$F162*'Lines - Loading'!AK162/100</f>
        <v>9980.01</v>
      </c>
      <c r="AM162" s="16">
        <f>$F162*'Lines - Loading'!AL162/100</f>
        <v>9980.01</v>
      </c>
      <c r="AN162" s="16">
        <f>$F162*'Lines - Loading'!AM162/100</f>
        <v>9980.01</v>
      </c>
      <c r="AO162" s="16">
        <f>$F162*'Lines - Loading'!AN162/100</f>
        <v>9980.01</v>
      </c>
      <c r="AP162" s="16"/>
      <c r="AQ162" s="16">
        <v>999</v>
      </c>
      <c r="AR162" s="16">
        <v>999</v>
      </c>
      <c r="AS162" s="16">
        <v>999</v>
      </c>
      <c r="AT162" s="16">
        <v>999</v>
      </c>
      <c r="AU162" s="16">
        <v>999</v>
      </c>
      <c r="AV162" s="16">
        <v>999</v>
      </c>
      <c r="AW162" s="16">
        <v>999</v>
      </c>
      <c r="AX162" s="16">
        <v>999</v>
      </c>
      <c r="AY162" s="16">
        <v>999</v>
      </c>
      <c r="AZ162" s="16">
        <v>999</v>
      </c>
      <c r="BA162" s="16">
        <v>999</v>
      </c>
      <c r="BB162" s="16">
        <v>999</v>
      </c>
      <c r="BC162" s="16">
        <v>999</v>
      </c>
      <c r="BD162" s="16">
        <v>999</v>
      </c>
      <c r="BE162" s="16">
        <v>999</v>
      </c>
      <c r="BF162" s="16">
        <v>999</v>
      </c>
    </row>
    <row r="163" spans="4:58" ht="15" customHeight="1" x14ac:dyDescent="0.4">
      <c r="D163" s="2" t="str">
        <f>'Lines - Loading'!D163</f>
        <v>ewehillwindfarm2</v>
      </c>
      <c r="E163" s="11" t="str">
        <f>'Lines - Loading'!E163</f>
        <v>WTG09 A</v>
      </c>
      <c r="F163" s="36">
        <v>999</v>
      </c>
      <c r="H163" s="16">
        <f>$F163*'Lines - Loading'!G163/100</f>
        <v>9980.01</v>
      </c>
      <c r="I163" s="16">
        <f>$F163*'Lines - Loading'!H163/100</f>
        <v>9980.01</v>
      </c>
      <c r="J163" s="16">
        <f>$F163*'Lines - Loading'!I163/100</f>
        <v>9980.01</v>
      </c>
      <c r="K163" s="16">
        <f>$F163*'Lines - Loading'!J163/100</f>
        <v>9980.01</v>
      </c>
      <c r="L163" s="16">
        <f>$F163*'Lines - Loading'!K163/100</f>
        <v>9980.01</v>
      </c>
      <c r="M163" s="16">
        <f>$F163*'Lines - Loading'!L163/100</f>
        <v>9980.01</v>
      </c>
      <c r="N163" s="16">
        <f>$F163*'Lines - Loading'!M163/100</f>
        <v>9980.01</v>
      </c>
      <c r="O163" s="16">
        <f>$F163*'Lines - Loading'!N163/100</f>
        <v>9980.01</v>
      </c>
      <c r="P163" s="16">
        <f>$F163*'Lines - Loading'!O163/100</f>
        <v>9980.01</v>
      </c>
      <c r="Q163" s="16">
        <f>$F163*'Lines - Loading'!P163/100</f>
        <v>9980.01</v>
      </c>
      <c r="R163" s="16">
        <f>$F163*'Lines - Loading'!Q163/100</f>
        <v>9980.01</v>
      </c>
      <c r="S163" s="16">
        <f>$F163*'Lines - Loading'!R163/100</f>
        <v>9980.01</v>
      </c>
      <c r="T163" s="16">
        <f>$F163*'Lines - Loading'!S163/100</f>
        <v>9980.01</v>
      </c>
      <c r="U163" s="16">
        <f>$F163*'Lines - Loading'!T163/100</f>
        <v>9980.01</v>
      </c>
      <c r="V163" s="16">
        <f>$F163*'Lines - Loading'!U163/100</f>
        <v>9980.01</v>
      </c>
      <c r="W163" s="16">
        <f>$F163*'Lines - Loading'!V163/100</f>
        <v>9980.01</v>
      </c>
      <c r="X163" s="16">
        <f>$F163*'Lines - Loading'!W163/100</f>
        <v>9980.01</v>
      </c>
      <c r="Y163" s="16">
        <f>$F163*'Lines - Loading'!X163/100</f>
        <v>9980.01</v>
      </c>
      <c r="Z163" s="16">
        <f>$F163*'Lines - Loading'!Y163/100</f>
        <v>9980.01</v>
      </c>
      <c r="AA163" s="16">
        <f>$F163*'Lines - Loading'!Z163/100</f>
        <v>9980.01</v>
      </c>
      <c r="AB163" s="16">
        <f>$F163*'Lines - Loading'!AA163/100</f>
        <v>9980.01</v>
      </c>
      <c r="AC163" s="16">
        <f>$F163*'Lines - Loading'!AB163/100</f>
        <v>9980.01</v>
      </c>
      <c r="AD163" s="16">
        <f>$F163*'Lines - Loading'!AC163/100</f>
        <v>9980.01</v>
      </c>
      <c r="AE163" s="16">
        <f>$F163*'Lines - Loading'!AD163/100</f>
        <v>9980.01</v>
      </c>
      <c r="AF163" s="16">
        <f>$F163*'Lines - Loading'!AE163/100</f>
        <v>9980.01</v>
      </c>
      <c r="AG163" s="16">
        <f>$F163*'Lines - Loading'!AF163/100</f>
        <v>9980.01</v>
      </c>
      <c r="AH163" s="16">
        <f>$F163*'Lines - Loading'!AG163/100</f>
        <v>9980.01</v>
      </c>
      <c r="AI163" s="16">
        <f>$F163*'Lines - Loading'!AH163/100</f>
        <v>9980.01</v>
      </c>
      <c r="AJ163" s="16">
        <f>$F163*'Lines - Loading'!AI163/100</f>
        <v>9980.01</v>
      </c>
      <c r="AK163" s="16">
        <f>$F163*'Lines - Loading'!AJ163/100</f>
        <v>9980.01</v>
      </c>
      <c r="AL163" s="16">
        <f>$F163*'Lines - Loading'!AK163/100</f>
        <v>9980.01</v>
      </c>
      <c r="AM163" s="16">
        <f>$F163*'Lines - Loading'!AL163/100</f>
        <v>9980.01</v>
      </c>
      <c r="AN163" s="16">
        <f>$F163*'Lines - Loading'!AM163/100</f>
        <v>9980.01</v>
      </c>
      <c r="AO163" s="16">
        <f>$F163*'Lines - Loading'!AN163/100</f>
        <v>9980.01</v>
      </c>
      <c r="AP163" s="16"/>
      <c r="AQ163" s="16">
        <v>999</v>
      </c>
      <c r="AR163" s="16">
        <v>999</v>
      </c>
      <c r="AS163" s="16">
        <v>999</v>
      </c>
      <c r="AT163" s="16">
        <v>999</v>
      </c>
      <c r="AU163" s="16">
        <v>999</v>
      </c>
      <c r="AV163" s="16">
        <v>999</v>
      </c>
      <c r="AW163" s="16">
        <v>999</v>
      </c>
      <c r="AX163" s="16">
        <v>999</v>
      </c>
      <c r="AY163" s="16">
        <v>999</v>
      </c>
      <c r="AZ163" s="16">
        <v>999</v>
      </c>
      <c r="BA163" s="16">
        <v>999</v>
      </c>
      <c r="BB163" s="16">
        <v>999</v>
      </c>
      <c r="BC163" s="16">
        <v>999</v>
      </c>
      <c r="BD163" s="16">
        <v>999</v>
      </c>
      <c r="BE163" s="16">
        <v>999</v>
      </c>
      <c r="BF163" s="16">
        <v>999</v>
      </c>
    </row>
    <row r="164" spans="4:58" ht="15" customHeight="1" x14ac:dyDescent="0.4">
      <c r="D164" s="2" t="str">
        <f>'Lines - Loading'!D164</f>
        <v>ewehillwindfarm2</v>
      </c>
      <c r="E164" s="11" t="str">
        <f>'Lines - Loading'!E164</f>
        <v>WTG09 B</v>
      </c>
      <c r="F164" s="36">
        <v>999</v>
      </c>
      <c r="H164" s="16">
        <f>$F164*'Lines - Loading'!G164/100</f>
        <v>9980.01</v>
      </c>
      <c r="I164" s="16">
        <f>$F164*'Lines - Loading'!H164/100</f>
        <v>9980.01</v>
      </c>
      <c r="J164" s="16">
        <f>$F164*'Lines - Loading'!I164/100</f>
        <v>9980.01</v>
      </c>
      <c r="K164" s="16">
        <f>$F164*'Lines - Loading'!J164/100</f>
        <v>9980.01</v>
      </c>
      <c r="L164" s="16">
        <f>$F164*'Lines - Loading'!K164/100</f>
        <v>9980.01</v>
      </c>
      <c r="M164" s="16">
        <f>$F164*'Lines - Loading'!L164/100</f>
        <v>9980.01</v>
      </c>
      <c r="N164" s="16">
        <f>$F164*'Lines - Loading'!M164/100</f>
        <v>9980.01</v>
      </c>
      <c r="O164" s="16">
        <f>$F164*'Lines - Loading'!N164/100</f>
        <v>9980.01</v>
      </c>
      <c r="P164" s="16">
        <f>$F164*'Lines - Loading'!O164/100</f>
        <v>9980.01</v>
      </c>
      <c r="Q164" s="16">
        <f>$F164*'Lines - Loading'!P164/100</f>
        <v>9980.01</v>
      </c>
      <c r="R164" s="16">
        <f>$F164*'Lines - Loading'!Q164/100</f>
        <v>9980.01</v>
      </c>
      <c r="S164" s="16">
        <f>$F164*'Lines - Loading'!R164/100</f>
        <v>9980.01</v>
      </c>
      <c r="T164" s="16">
        <f>$F164*'Lines - Loading'!S164/100</f>
        <v>9980.01</v>
      </c>
      <c r="U164" s="16">
        <f>$F164*'Lines - Loading'!T164/100</f>
        <v>9980.01</v>
      </c>
      <c r="V164" s="16">
        <f>$F164*'Lines - Loading'!U164/100</f>
        <v>9980.01</v>
      </c>
      <c r="W164" s="16">
        <f>$F164*'Lines - Loading'!V164/100</f>
        <v>9980.01</v>
      </c>
      <c r="X164" s="16">
        <f>$F164*'Lines - Loading'!W164/100</f>
        <v>9980.01</v>
      </c>
      <c r="Y164" s="16">
        <f>$F164*'Lines - Loading'!X164/100</f>
        <v>9980.01</v>
      </c>
      <c r="Z164" s="16">
        <f>$F164*'Lines - Loading'!Y164/100</f>
        <v>9980.01</v>
      </c>
      <c r="AA164" s="16">
        <f>$F164*'Lines - Loading'!Z164/100</f>
        <v>9980.01</v>
      </c>
      <c r="AB164" s="16">
        <f>$F164*'Lines - Loading'!AA164/100</f>
        <v>9980.01</v>
      </c>
      <c r="AC164" s="16">
        <f>$F164*'Lines - Loading'!AB164/100</f>
        <v>9980.01</v>
      </c>
      <c r="AD164" s="16">
        <f>$F164*'Lines - Loading'!AC164/100</f>
        <v>9980.01</v>
      </c>
      <c r="AE164" s="16">
        <f>$F164*'Lines - Loading'!AD164/100</f>
        <v>9980.01</v>
      </c>
      <c r="AF164" s="16">
        <f>$F164*'Lines - Loading'!AE164/100</f>
        <v>9980.01</v>
      </c>
      <c r="AG164" s="16">
        <f>$F164*'Lines - Loading'!AF164/100</f>
        <v>9980.01</v>
      </c>
      <c r="AH164" s="16">
        <f>$F164*'Lines - Loading'!AG164/100</f>
        <v>9980.01</v>
      </c>
      <c r="AI164" s="16">
        <f>$F164*'Lines - Loading'!AH164/100</f>
        <v>9980.01</v>
      </c>
      <c r="AJ164" s="16">
        <f>$F164*'Lines - Loading'!AI164/100</f>
        <v>9980.01</v>
      </c>
      <c r="AK164" s="16">
        <f>$F164*'Lines - Loading'!AJ164/100</f>
        <v>9980.01</v>
      </c>
      <c r="AL164" s="16">
        <f>$F164*'Lines - Loading'!AK164/100</f>
        <v>9980.01</v>
      </c>
      <c r="AM164" s="16">
        <f>$F164*'Lines - Loading'!AL164/100</f>
        <v>9980.01</v>
      </c>
      <c r="AN164" s="16">
        <f>$F164*'Lines - Loading'!AM164/100</f>
        <v>9980.01</v>
      </c>
      <c r="AO164" s="16">
        <f>$F164*'Lines - Loading'!AN164/100</f>
        <v>9980.01</v>
      </c>
      <c r="AP164" s="16"/>
      <c r="AQ164" s="16">
        <v>999</v>
      </c>
      <c r="AR164" s="16">
        <v>999</v>
      </c>
      <c r="AS164" s="16">
        <v>999</v>
      </c>
      <c r="AT164" s="16">
        <v>999</v>
      </c>
      <c r="AU164" s="16">
        <v>999</v>
      </c>
      <c r="AV164" s="16">
        <v>999</v>
      </c>
      <c r="AW164" s="16">
        <v>999</v>
      </c>
      <c r="AX164" s="16">
        <v>999</v>
      </c>
      <c r="AY164" s="16">
        <v>999</v>
      </c>
      <c r="AZ164" s="16">
        <v>999</v>
      </c>
      <c r="BA164" s="16">
        <v>999</v>
      </c>
      <c r="BB164" s="16">
        <v>999</v>
      </c>
      <c r="BC164" s="16">
        <v>999</v>
      </c>
      <c r="BD164" s="16">
        <v>999</v>
      </c>
      <c r="BE164" s="16">
        <v>999</v>
      </c>
      <c r="BF164" s="16">
        <v>999</v>
      </c>
    </row>
    <row r="165" spans="4:58" ht="15" customHeight="1" x14ac:dyDescent="0.4">
      <c r="D165" s="2" t="str">
        <f>'Lines - Loading'!D165</f>
        <v>ewehillwindfarm2</v>
      </c>
      <c r="E165" s="11" t="str">
        <f>'Lines - Loading'!E165</f>
        <v>WTG09 C</v>
      </c>
      <c r="F165" s="36">
        <v>999</v>
      </c>
      <c r="H165" s="16">
        <f>$F165*'Lines - Loading'!G165/100</f>
        <v>9980.01</v>
      </c>
      <c r="I165" s="16">
        <f>$F165*'Lines - Loading'!H165/100</f>
        <v>9980.01</v>
      </c>
      <c r="J165" s="16">
        <f>$F165*'Lines - Loading'!I165/100</f>
        <v>9980.01</v>
      </c>
      <c r="K165" s="16">
        <f>$F165*'Lines - Loading'!J165/100</f>
        <v>9980.01</v>
      </c>
      <c r="L165" s="16">
        <f>$F165*'Lines - Loading'!K165/100</f>
        <v>9980.01</v>
      </c>
      <c r="M165" s="16">
        <f>$F165*'Lines - Loading'!L165/100</f>
        <v>9980.01</v>
      </c>
      <c r="N165" s="16">
        <f>$F165*'Lines - Loading'!M165/100</f>
        <v>9980.01</v>
      </c>
      <c r="O165" s="16">
        <f>$F165*'Lines - Loading'!N165/100</f>
        <v>9980.01</v>
      </c>
      <c r="P165" s="16">
        <f>$F165*'Lines - Loading'!O165/100</f>
        <v>9980.01</v>
      </c>
      <c r="Q165" s="16">
        <f>$F165*'Lines - Loading'!P165/100</f>
        <v>9980.01</v>
      </c>
      <c r="R165" s="16">
        <f>$F165*'Lines - Loading'!Q165/100</f>
        <v>9980.01</v>
      </c>
      <c r="S165" s="16">
        <f>$F165*'Lines - Loading'!R165/100</f>
        <v>9980.01</v>
      </c>
      <c r="T165" s="16">
        <f>$F165*'Lines - Loading'!S165/100</f>
        <v>9980.01</v>
      </c>
      <c r="U165" s="16">
        <f>$F165*'Lines - Loading'!T165/100</f>
        <v>9980.01</v>
      </c>
      <c r="V165" s="16">
        <f>$F165*'Lines - Loading'!U165/100</f>
        <v>9980.01</v>
      </c>
      <c r="W165" s="16">
        <f>$F165*'Lines - Loading'!V165/100</f>
        <v>9980.01</v>
      </c>
      <c r="X165" s="16">
        <f>$F165*'Lines - Loading'!W165/100</f>
        <v>9980.01</v>
      </c>
      <c r="Y165" s="16">
        <f>$F165*'Lines - Loading'!X165/100</f>
        <v>9980.01</v>
      </c>
      <c r="Z165" s="16">
        <f>$F165*'Lines - Loading'!Y165/100</f>
        <v>9980.01</v>
      </c>
      <c r="AA165" s="16">
        <f>$F165*'Lines - Loading'!Z165/100</f>
        <v>9980.01</v>
      </c>
      <c r="AB165" s="16">
        <f>$F165*'Lines - Loading'!AA165/100</f>
        <v>9980.01</v>
      </c>
      <c r="AC165" s="16">
        <f>$F165*'Lines - Loading'!AB165/100</f>
        <v>9980.01</v>
      </c>
      <c r="AD165" s="16">
        <f>$F165*'Lines - Loading'!AC165/100</f>
        <v>9980.01</v>
      </c>
      <c r="AE165" s="16">
        <f>$F165*'Lines - Loading'!AD165/100</f>
        <v>9980.01</v>
      </c>
      <c r="AF165" s="16">
        <f>$F165*'Lines - Loading'!AE165/100</f>
        <v>9980.01</v>
      </c>
      <c r="AG165" s="16">
        <f>$F165*'Lines - Loading'!AF165/100</f>
        <v>9980.01</v>
      </c>
      <c r="AH165" s="16">
        <f>$F165*'Lines - Loading'!AG165/100</f>
        <v>9980.01</v>
      </c>
      <c r="AI165" s="16">
        <f>$F165*'Lines - Loading'!AH165/100</f>
        <v>9980.01</v>
      </c>
      <c r="AJ165" s="16">
        <f>$F165*'Lines - Loading'!AI165/100</f>
        <v>9980.01</v>
      </c>
      <c r="AK165" s="16">
        <f>$F165*'Lines - Loading'!AJ165/100</f>
        <v>9980.01</v>
      </c>
      <c r="AL165" s="16">
        <f>$F165*'Lines - Loading'!AK165/100</f>
        <v>9980.01</v>
      </c>
      <c r="AM165" s="16">
        <f>$F165*'Lines - Loading'!AL165/100</f>
        <v>9980.01</v>
      </c>
      <c r="AN165" s="16">
        <f>$F165*'Lines - Loading'!AM165/100</f>
        <v>9980.01</v>
      </c>
      <c r="AO165" s="16">
        <f>$F165*'Lines - Loading'!AN165/100</f>
        <v>9980.01</v>
      </c>
      <c r="AP165" s="16"/>
      <c r="AQ165" s="16">
        <v>999</v>
      </c>
      <c r="AR165" s="16">
        <v>999</v>
      </c>
      <c r="AS165" s="16">
        <v>999</v>
      </c>
      <c r="AT165" s="16">
        <v>999</v>
      </c>
      <c r="AU165" s="16">
        <v>999</v>
      </c>
      <c r="AV165" s="16">
        <v>999</v>
      </c>
      <c r="AW165" s="16">
        <v>999</v>
      </c>
      <c r="AX165" s="16">
        <v>999</v>
      </c>
      <c r="AY165" s="16">
        <v>999</v>
      </c>
      <c r="AZ165" s="16">
        <v>999</v>
      </c>
      <c r="BA165" s="16">
        <v>999</v>
      </c>
      <c r="BB165" s="16">
        <v>999</v>
      </c>
      <c r="BC165" s="16">
        <v>999</v>
      </c>
      <c r="BD165" s="16">
        <v>999</v>
      </c>
      <c r="BE165" s="16">
        <v>999</v>
      </c>
      <c r="BF165" s="16">
        <v>999</v>
      </c>
    </row>
    <row r="166" spans="4:58" ht="15" customHeight="1" x14ac:dyDescent="0.4">
      <c r="D166" s="2" t="str">
        <f>'Lines - Loading'!D166</f>
        <v>ewehillwindfarm2</v>
      </c>
      <c r="E166" s="11" t="str">
        <f>'Lines - Loading'!E166</f>
        <v>WTG09 D</v>
      </c>
      <c r="F166" s="36">
        <v>999</v>
      </c>
      <c r="H166" s="16">
        <f>$F166*'Lines - Loading'!G166/100</f>
        <v>9980.01</v>
      </c>
      <c r="I166" s="16">
        <f>$F166*'Lines - Loading'!H166/100</f>
        <v>9980.01</v>
      </c>
      <c r="J166" s="16">
        <f>$F166*'Lines - Loading'!I166/100</f>
        <v>9980.01</v>
      </c>
      <c r="K166" s="16">
        <f>$F166*'Lines - Loading'!J166/100</f>
        <v>9980.01</v>
      </c>
      <c r="L166" s="16">
        <f>$F166*'Lines - Loading'!K166/100</f>
        <v>9980.01</v>
      </c>
      <c r="M166" s="16">
        <f>$F166*'Lines - Loading'!L166/100</f>
        <v>9980.01</v>
      </c>
      <c r="N166" s="16">
        <f>$F166*'Lines - Loading'!M166/100</f>
        <v>9980.01</v>
      </c>
      <c r="O166" s="16">
        <f>$F166*'Lines - Loading'!N166/100</f>
        <v>9980.01</v>
      </c>
      <c r="P166" s="16">
        <f>$F166*'Lines - Loading'!O166/100</f>
        <v>9980.01</v>
      </c>
      <c r="Q166" s="16">
        <f>$F166*'Lines - Loading'!P166/100</f>
        <v>9980.01</v>
      </c>
      <c r="R166" s="16">
        <f>$F166*'Lines - Loading'!Q166/100</f>
        <v>9980.01</v>
      </c>
      <c r="S166" s="16">
        <f>$F166*'Lines - Loading'!R166/100</f>
        <v>9980.01</v>
      </c>
      <c r="T166" s="16">
        <f>$F166*'Lines - Loading'!S166/100</f>
        <v>9980.01</v>
      </c>
      <c r="U166" s="16">
        <f>$F166*'Lines - Loading'!T166/100</f>
        <v>9980.01</v>
      </c>
      <c r="V166" s="16">
        <f>$F166*'Lines - Loading'!U166/100</f>
        <v>9980.01</v>
      </c>
      <c r="W166" s="16">
        <f>$F166*'Lines - Loading'!V166/100</f>
        <v>9980.01</v>
      </c>
      <c r="X166" s="16">
        <f>$F166*'Lines - Loading'!W166/100</f>
        <v>9980.01</v>
      </c>
      <c r="Y166" s="16">
        <f>$F166*'Lines - Loading'!X166/100</f>
        <v>9980.01</v>
      </c>
      <c r="Z166" s="16">
        <f>$F166*'Lines - Loading'!Y166/100</f>
        <v>9980.01</v>
      </c>
      <c r="AA166" s="16">
        <f>$F166*'Lines - Loading'!Z166/100</f>
        <v>9980.01</v>
      </c>
      <c r="AB166" s="16">
        <f>$F166*'Lines - Loading'!AA166/100</f>
        <v>9980.01</v>
      </c>
      <c r="AC166" s="16">
        <f>$F166*'Lines - Loading'!AB166/100</f>
        <v>9980.01</v>
      </c>
      <c r="AD166" s="16">
        <f>$F166*'Lines - Loading'!AC166/100</f>
        <v>9980.01</v>
      </c>
      <c r="AE166" s="16">
        <f>$F166*'Lines - Loading'!AD166/100</f>
        <v>9980.01</v>
      </c>
      <c r="AF166" s="16">
        <f>$F166*'Lines - Loading'!AE166/100</f>
        <v>9980.01</v>
      </c>
      <c r="AG166" s="16">
        <f>$F166*'Lines - Loading'!AF166/100</f>
        <v>9980.01</v>
      </c>
      <c r="AH166" s="16">
        <f>$F166*'Lines - Loading'!AG166/100</f>
        <v>9980.01</v>
      </c>
      <c r="AI166" s="16">
        <f>$F166*'Lines - Loading'!AH166/100</f>
        <v>9980.01</v>
      </c>
      <c r="AJ166" s="16">
        <f>$F166*'Lines - Loading'!AI166/100</f>
        <v>9980.01</v>
      </c>
      <c r="AK166" s="16">
        <f>$F166*'Lines - Loading'!AJ166/100</f>
        <v>9980.01</v>
      </c>
      <c r="AL166" s="16">
        <f>$F166*'Lines - Loading'!AK166/100</f>
        <v>9980.01</v>
      </c>
      <c r="AM166" s="16">
        <f>$F166*'Lines - Loading'!AL166/100</f>
        <v>9980.01</v>
      </c>
      <c r="AN166" s="16">
        <f>$F166*'Lines - Loading'!AM166/100</f>
        <v>9980.01</v>
      </c>
      <c r="AO166" s="16">
        <f>$F166*'Lines - Loading'!AN166/100</f>
        <v>9980.01</v>
      </c>
      <c r="AP166" s="16"/>
      <c r="AQ166" s="16">
        <v>999</v>
      </c>
      <c r="AR166" s="16">
        <v>999</v>
      </c>
      <c r="AS166" s="16">
        <v>999</v>
      </c>
      <c r="AT166" s="16">
        <v>999</v>
      </c>
      <c r="AU166" s="16">
        <v>999</v>
      </c>
      <c r="AV166" s="16">
        <v>999</v>
      </c>
      <c r="AW166" s="16">
        <v>999</v>
      </c>
      <c r="AX166" s="16">
        <v>999</v>
      </c>
      <c r="AY166" s="16">
        <v>999</v>
      </c>
      <c r="AZ166" s="16">
        <v>999</v>
      </c>
      <c r="BA166" s="16">
        <v>999</v>
      </c>
      <c r="BB166" s="16">
        <v>999</v>
      </c>
      <c r="BC166" s="16">
        <v>999</v>
      </c>
      <c r="BD166" s="16">
        <v>999</v>
      </c>
      <c r="BE166" s="16">
        <v>999</v>
      </c>
      <c r="BF166" s="16">
        <v>999</v>
      </c>
    </row>
    <row r="167" spans="4:58" ht="15" customHeight="1" x14ac:dyDescent="0.4">
      <c r="D167" s="2" t="str">
        <f>'Lines - Loading'!D167</f>
        <v>ewehillwindfarm2</v>
      </c>
      <c r="E167" s="11" t="str">
        <f>'Lines - Loading'!E167</f>
        <v>WTG09 E</v>
      </c>
      <c r="F167" s="36">
        <v>999</v>
      </c>
      <c r="H167" s="16">
        <f>$F167*'Lines - Loading'!G167/100</f>
        <v>9980.01</v>
      </c>
      <c r="I167" s="16">
        <f>$F167*'Lines - Loading'!H167/100</f>
        <v>9980.01</v>
      </c>
      <c r="J167" s="16">
        <f>$F167*'Lines - Loading'!I167/100</f>
        <v>9980.01</v>
      </c>
      <c r="K167" s="16">
        <f>$F167*'Lines - Loading'!J167/100</f>
        <v>9980.01</v>
      </c>
      <c r="L167" s="16">
        <f>$F167*'Lines - Loading'!K167/100</f>
        <v>9980.01</v>
      </c>
      <c r="M167" s="16">
        <f>$F167*'Lines - Loading'!L167/100</f>
        <v>9980.01</v>
      </c>
      <c r="N167" s="16">
        <f>$F167*'Lines - Loading'!M167/100</f>
        <v>9980.01</v>
      </c>
      <c r="O167" s="16">
        <f>$F167*'Lines - Loading'!N167/100</f>
        <v>9980.01</v>
      </c>
      <c r="P167" s="16">
        <f>$F167*'Lines - Loading'!O167/100</f>
        <v>9980.01</v>
      </c>
      <c r="Q167" s="16">
        <f>$F167*'Lines - Loading'!P167/100</f>
        <v>9980.01</v>
      </c>
      <c r="R167" s="16">
        <f>$F167*'Lines - Loading'!Q167/100</f>
        <v>9980.01</v>
      </c>
      <c r="S167" s="16">
        <f>$F167*'Lines - Loading'!R167/100</f>
        <v>9980.01</v>
      </c>
      <c r="T167" s="16">
        <f>$F167*'Lines - Loading'!S167/100</f>
        <v>9980.01</v>
      </c>
      <c r="U167" s="16">
        <f>$F167*'Lines - Loading'!T167/100</f>
        <v>9980.01</v>
      </c>
      <c r="V167" s="16">
        <f>$F167*'Lines - Loading'!U167/100</f>
        <v>9980.01</v>
      </c>
      <c r="W167" s="16">
        <f>$F167*'Lines - Loading'!V167/100</f>
        <v>9980.01</v>
      </c>
      <c r="X167" s="16">
        <f>$F167*'Lines - Loading'!W167/100</f>
        <v>9980.01</v>
      </c>
      <c r="Y167" s="16">
        <f>$F167*'Lines - Loading'!X167/100</f>
        <v>9980.01</v>
      </c>
      <c r="Z167" s="16">
        <f>$F167*'Lines - Loading'!Y167/100</f>
        <v>9980.01</v>
      </c>
      <c r="AA167" s="16">
        <f>$F167*'Lines - Loading'!Z167/100</f>
        <v>9980.01</v>
      </c>
      <c r="AB167" s="16">
        <f>$F167*'Lines - Loading'!AA167/100</f>
        <v>9980.01</v>
      </c>
      <c r="AC167" s="16">
        <f>$F167*'Lines - Loading'!AB167/100</f>
        <v>9980.01</v>
      </c>
      <c r="AD167" s="16">
        <f>$F167*'Lines - Loading'!AC167/100</f>
        <v>9980.01</v>
      </c>
      <c r="AE167" s="16">
        <f>$F167*'Lines - Loading'!AD167/100</f>
        <v>9980.01</v>
      </c>
      <c r="AF167" s="16">
        <f>$F167*'Lines - Loading'!AE167/100</f>
        <v>9980.01</v>
      </c>
      <c r="AG167" s="16">
        <f>$F167*'Lines - Loading'!AF167/100</f>
        <v>9980.01</v>
      </c>
      <c r="AH167" s="16">
        <f>$F167*'Lines - Loading'!AG167/100</f>
        <v>9980.01</v>
      </c>
      <c r="AI167" s="16">
        <f>$F167*'Lines - Loading'!AH167/100</f>
        <v>9980.01</v>
      </c>
      <c r="AJ167" s="16">
        <f>$F167*'Lines - Loading'!AI167/100</f>
        <v>9980.01</v>
      </c>
      <c r="AK167" s="16">
        <f>$F167*'Lines - Loading'!AJ167/100</f>
        <v>9980.01</v>
      </c>
      <c r="AL167" s="16">
        <f>$F167*'Lines - Loading'!AK167/100</f>
        <v>9980.01</v>
      </c>
      <c r="AM167" s="16">
        <f>$F167*'Lines - Loading'!AL167/100</f>
        <v>9980.01</v>
      </c>
      <c r="AN167" s="16">
        <f>$F167*'Lines - Loading'!AM167/100</f>
        <v>9980.01</v>
      </c>
      <c r="AO167" s="16">
        <f>$F167*'Lines - Loading'!AN167/100</f>
        <v>9980.01</v>
      </c>
      <c r="AP167" s="16"/>
      <c r="AQ167" s="16">
        <v>999</v>
      </c>
      <c r="AR167" s="16">
        <v>999</v>
      </c>
      <c r="AS167" s="16">
        <v>999</v>
      </c>
      <c r="AT167" s="16">
        <v>999</v>
      </c>
      <c r="AU167" s="16">
        <v>999</v>
      </c>
      <c r="AV167" s="16">
        <v>999</v>
      </c>
      <c r="AW167" s="16">
        <v>999</v>
      </c>
      <c r="AX167" s="16">
        <v>999</v>
      </c>
      <c r="AY167" s="16">
        <v>999</v>
      </c>
      <c r="AZ167" s="16">
        <v>999</v>
      </c>
      <c r="BA167" s="16">
        <v>999</v>
      </c>
      <c r="BB167" s="16">
        <v>999</v>
      </c>
      <c r="BC167" s="16">
        <v>999</v>
      </c>
      <c r="BD167" s="16">
        <v>999</v>
      </c>
      <c r="BE167" s="16">
        <v>999</v>
      </c>
      <c r="BF167" s="16">
        <v>999</v>
      </c>
    </row>
    <row r="168" spans="4:58" ht="15" customHeight="1" x14ac:dyDescent="0.4">
      <c r="D168" s="2" t="str">
        <f>'Lines - Loading'!D168</f>
        <v>ewehillwindfarm2</v>
      </c>
      <c r="E168" s="11" t="str">
        <f>'Lines - Loading'!E168</f>
        <v>WTG09 OUTLINE A</v>
      </c>
      <c r="F168" s="36">
        <v>999</v>
      </c>
      <c r="H168" s="16">
        <f>$F168*'Lines - Loading'!G168/100</f>
        <v>9980.01</v>
      </c>
      <c r="I168" s="16">
        <f>$F168*'Lines - Loading'!H168/100</f>
        <v>9980.01</v>
      </c>
      <c r="J168" s="16">
        <f>$F168*'Lines - Loading'!I168/100</f>
        <v>9980.01</v>
      </c>
      <c r="K168" s="16">
        <f>$F168*'Lines - Loading'!J168/100</f>
        <v>9980.01</v>
      </c>
      <c r="L168" s="16">
        <f>$F168*'Lines - Loading'!K168/100</f>
        <v>9980.01</v>
      </c>
      <c r="M168" s="16">
        <f>$F168*'Lines - Loading'!L168/100</f>
        <v>9980.01</v>
      </c>
      <c r="N168" s="16">
        <f>$F168*'Lines - Loading'!M168/100</f>
        <v>9980.01</v>
      </c>
      <c r="O168" s="16">
        <f>$F168*'Lines - Loading'!N168/100</f>
        <v>9980.01</v>
      </c>
      <c r="P168" s="16">
        <f>$F168*'Lines - Loading'!O168/100</f>
        <v>9980.01</v>
      </c>
      <c r="Q168" s="16">
        <f>$F168*'Lines - Loading'!P168/100</f>
        <v>9980.01</v>
      </c>
      <c r="R168" s="16">
        <f>$F168*'Lines - Loading'!Q168/100</f>
        <v>9980.01</v>
      </c>
      <c r="S168" s="16">
        <f>$F168*'Lines - Loading'!R168/100</f>
        <v>9980.01</v>
      </c>
      <c r="T168" s="16">
        <f>$F168*'Lines - Loading'!S168/100</f>
        <v>9980.01</v>
      </c>
      <c r="U168" s="16">
        <f>$F168*'Lines - Loading'!T168/100</f>
        <v>9980.01</v>
      </c>
      <c r="V168" s="16">
        <f>$F168*'Lines - Loading'!U168/100</f>
        <v>9980.01</v>
      </c>
      <c r="W168" s="16">
        <f>$F168*'Lines - Loading'!V168/100</f>
        <v>9980.01</v>
      </c>
      <c r="X168" s="16">
        <f>$F168*'Lines - Loading'!W168/100</f>
        <v>9980.01</v>
      </c>
      <c r="Y168" s="16">
        <f>$F168*'Lines - Loading'!X168/100</f>
        <v>9980.01</v>
      </c>
      <c r="Z168" s="16">
        <f>$F168*'Lines - Loading'!Y168/100</f>
        <v>9980.01</v>
      </c>
      <c r="AA168" s="16">
        <f>$F168*'Lines - Loading'!Z168/100</f>
        <v>9980.01</v>
      </c>
      <c r="AB168" s="16">
        <f>$F168*'Lines - Loading'!AA168/100</f>
        <v>9980.01</v>
      </c>
      <c r="AC168" s="16">
        <f>$F168*'Lines - Loading'!AB168/100</f>
        <v>9980.01</v>
      </c>
      <c r="AD168" s="16">
        <f>$F168*'Lines - Loading'!AC168/100</f>
        <v>9980.01</v>
      </c>
      <c r="AE168" s="16">
        <f>$F168*'Lines - Loading'!AD168/100</f>
        <v>9980.01</v>
      </c>
      <c r="AF168" s="16">
        <f>$F168*'Lines - Loading'!AE168/100</f>
        <v>9980.01</v>
      </c>
      <c r="AG168" s="16">
        <f>$F168*'Lines - Loading'!AF168/100</f>
        <v>9980.01</v>
      </c>
      <c r="AH168" s="16">
        <f>$F168*'Lines - Loading'!AG168/100</f>
        <v>9980.01</v>
      </c>
      <c r="AI168" s="16">
        <f>$F168*'Lines - Loading'!AH168/100</f>
        <v>9980.01</v>
      </c>
      <c r="AJ168" s="16">
        <f>$F168*'Lines - Loading'!AI168/100</f>
        <v>9980.01</v>
      </c>
      <c r="AK168" s="16">
        <f>$F168*'Lines - Loading'!AJ168/100</f>
        <v>9980.01</v>
      </c>
      <c r="AL168" s="16">
        <f>$F168*'Lines - Loading'!AK168/100</f>
        <v>9980.01</v>
      </c>
      <c r="AM168" s="16">
        <f>$F168*'Lines - Loading'!AL168/100</f>
        <v>9980.01</v>
      </c>
      <c r="AN168" s="16">
        <f>$F168*'Lines - Loading'!AM168/100</f>
        <v>9980.01</v>
      </c>
      <c r="AO168" s="16">
        <f>$F168*'Lines - Loading'!AN168/100</f>
        <v>9980.01</v>
      </c>
      <c r="AP168" s="16"/>
      <c r="AQ168" s="16">
        <v>999</v>
      </c>
      <c r="AR168" s="16">
        <v>999</v>
      </c>
      <c r="AS168" s="16">
        <v>999</v>
      </c>
      <c r="AT168" s="16">
        <v>999</v>
      </c>
      <c r="AU168" s="16">
        <v>999</v>
      </c>
      <c r="AV168" s="16">
        <v>999</v>
      </c>
      <c r="AW168" s="16">
        <v>999</v>
      </c>
      <c r="AX168" s="16">
        <v>999</v>
      </c>
      <c r="AY168" s="16">
        <v>999</v>
      </c>
      <c r="AZ168" s="16">
        <v>999</v>
      </c>
      <c r="BA168" s="16">
        <v>999</v>
      </c>
      <c r="BB168" s="16">
        <v>999</v>
      </c>
      <c r="BC168" s="16">
        <v>999</v>
      </c>
      <c r="BD168" s="16">
        <v>999</v>
      </c>
      <c r="BE168" s="16">
        <v>999</v>
      </c>
      <c r="BF168" s="16">
        <v>999</v>
      </c>
    </row>
    <row r="169" spans="4:58" ht="15" customHeight="1" x14ac:dyDescent="0.4">
      <c r="D169" s="2" t="str">
        <f>'Lines - Loading'!D169</f>
        <v>ewehillwindfarm2</v>
      </c>
      <c r="E169" s="11" t="str">
        <f>'Lines - Loading'!E169</f>
        <v>WTG09 OUTLINE B</v>
      </c>
      <c r="F169" s="36">
        <v>999</v>
      </c>
      <c r="H169" s="16">
        <f>$F169*'Lines - Loading'!G169/100</f>
        <v>9980.01</v>
      </c>
      <c r="I169" s="16">
        <f>$F169*'Lines - Loading'!H169/100</f>
        <v>9980.01</v>
      </c>
      <c r="J169" s="16">
        <f>$F169*'Lines - Loading'!I169/100</f>
        <v>9980.01</v>
      </c>
      <c r="K169" s="16">
        <f>$F169*'Lines - Loading'!J169/100</f>
        <v>9980.01</v>
      </c>
      <c r="L169" s="16">
        <f>$F169*'Lines - Loading'!K169/100</f>
        <v>9980.01</v>
      </c>
      <c r="M169" s="16">
        <f>$F169*'Lines - Loading'!L169/100</f>
        <v>9980.01</v>
      </c>
      <c r="N169" s="16">
        <f>$F169*'Lines - Loading'!M169/100</f>
        <v>9980.01</v>
      </c>
      <c r="O169" s="16">
        <f>$F169*'Lines - Loading'!N169/100</f>
        <v>9980.01</v>
      </c>
      <c r="P169" s="16">
        <f>$F169*'Lines - Loading'!O169/100</f>
        <v>9980.01</v>
      </c>
      <c r="Q169" s="16">
        <f>$F169*'Lines - Loading'!P169/100</f>
        <v>9980.01</v>
      </c>
      <c r="R169" s="16">
        <f>$F169*'Lines - Loading'!Q169/100</f>
        <v>9980.01</v>
      </c>
      <c r="S169" s="16">
        <f>$F169*'Lines - Loading'!R169/100</f>
        <v>9980.01</v>
      </c>
      <c r="T169" s="16">
        <f>$F169*'Lines - Loading'!S169/100</f>
        <v>9980.01</v>
      </c>
      <c r="U169" s="16">
        <f>$F169*'Lines - Loading'!T169/100</f>
        <v>9980.01</v>
      </c>
      <c r="V169" s="16">
        <f>$F169*'Lines - Loading'!U169/100</f>
        <v>9980.01</v>
      </c>
      <c r="W169" s="16">
        <f>$F169*'Lines - Loading'!V169/100</f>
        <v>9980.01</v>
      </c>
      <c r="X169" s="16">
        <f>$F169*'Lines - Loading'!W169/100</f>
        <v>9980.01</v>
      </c>
      <c r="Y169" s="16">
        <f>$F169*'Lines - Loading'!X169/100</f>
        <v>9980.01</v>
      </c>
      <c r="Z169" s="16">
        <f>$F169*'Lines - Loading'!Y169/100</f>
        <v>9980.01</v>
      </c>
      <c r="AA169" s="16">
        <f>$F169*'Lines - Loading'!Z169/100</f>
        <v>9980.01</v>
      </c>
      <c r="AB169" s="16">
        <f>$F169*'Lines - Loading'!AA169/100</f>
        <v>9980.01</v>
      </c>
      <c r="AC169" s="16">
        <f>$F169*'Lines - Loading'!AB169/100</f>
        <v>9980.01</v>
      </c>
      <c r="AD169" s="16">
        <f>$F169*'Lines - Loading'!AC169/100</f>
        <v>9980.01</v>
      </c>
      <c r="AE169" s="16">
        <f>$F169*'Lines - Loading'!AD169/100</f>
        <v>9980.01</v>
      </c>
      <c r="AF169" s="16">
        <f>$F169*'Lines - Loading'!AE169/100</f>
        <v>9980.01</v>
      </c>
      <c r="AG169" s="16">
        <f>$F169*'Lines - Loading'!AF169/100</f>
        <v>9980.01</v>
      </c>
      <c r="AH169" s="16">
        <f>$F169*'Lines - Loading'!AG169/100</f>
        <v>9980.01</v>
      </c>
      <c r="AI169" s="16">
        <f>$F169*'Lines - Loading'!AH169/100</f>
        <v>9980.01</v>
      </c>
      <c r="AJ169" s="16">
        <f>$F169*'Lines - Loading'!AI169/100</f>
        <v>9980.01</v>
      </c>
      <c r="AK169" s="16">
        <f>$F169*'Lines - Loading'!AJ169/100</f>
        <v>9980.01</v>
      </c>
      <c r="AL169" s="16">
        <f>$F169*'Lines - Loading'!AK169/100</f>
        <v>9980.01</v>
      </c>
      <c r="AM169" s="16">
        <f>$F169*'Lines - Loading'!AL169/100</f>
        <v>9980.01</v>
      </c>
      <c r="AN169" s="16">
        <f>$F169*'Lines - Loading'!AM169/100</f>
        <v>9980.01</v>
      </c>
      <c r="AO169" s="16">
        <f>$F169*'Lines - Loading'!AN169/100</f>
        <v>9980.01</v>
      </c>
      <c r="AP169" s="16"/>
      <c r="AQ169" s="16">
        <v>999</v>
      </c>
      <c r="AR169" s="16">
        <v>999</v>
      </c>
      <c r="AS169" s="16">
        <v>999</v>
      </c>
      <c r="AT169" s="16">
        <v>999</v>
      </c>
      <c r="AU169" s="16">
        <v>999</v>
      </c>
      <c r="AV169" s="16">
        <v>999</v>
      </c>
      <c r="AW169" s="16">
        <v>999</v>
      </c>
      <c r="AX169" s="16">
        <v>999</v>
      </c>
      <c r="AY169" s="16">
        <v>999</v>
      </c>
      <c r="AZ169" s="16">
        <v>999</v>
      </c>
      <c r="BA169" s="16">
        <v>999</v>
      </c>
      <c r="BB169" s="16">
        <v>999</v>
      </c>
      <c r="BC169" s="16">
        <v>999</v>
      </c>
      <c r="BD169" s="16">
        <v>999</v>
      </c>
      <c r="BE169" s="16">
        <v>999</v>
      </c>
      <c r="BF169" s="16">
        <v>999</v>
      </c>
    </row>
    <row r="170" spans="4:58" ht="15" customHeight="1" x14ac:dyDescent="0.4">
      <c r="D170" s="2" t="str">
        <f>'Lines - Loading'!D170</f>
        <v>ewehillwindfarm2</v>
      </c>
      <c r="E170" s="11" t="str">
        <f>'Lines - Loading'!E170</f>
        <v>WTG09 OUTLINE C</v>
      </c>
      <c r="F170" s="36">
        <v>999</v>
      </c>
      <c r="H170" s="16">
        <f>$F170*'Lines - Loading'!G170/100</f>
        <v>9980.01</v>
      </c>
      <c r="I170" s="16">
        <f>$F170*'Lines - Loading'!H170/100</f>
        <v>9980.01</v>
      </c>
      <c r="J170" s="16">
        <f>$F170*'Lines - Loading'!I170/100</f>
        <v>9980.01</v>
      </c>
      <c r="K170" s="16">
        <f>$F170*'Lines - Loading'!J170/100</f>
        <v>9980.01</v>
      </c>
      <c r="L170" s="16">
        <f>$F170*'Lines - Loading'!K170/100</f>
        <v>9980.01</v>
      </c>
      <c r="M170" s="16">
        <f>$F170*'Lines - Loading'!L170/100</f>
        <v>9980.01</v>
      </c>
      <c r="N170" s="16">
        <f>$F170*'Lines - Loading'!M170/100</f>
        <v>9980.01</v>
      </c>
      <c r="O170" s="16">
        <f>$F170*'Lines - Loading'!N170/100</f>
        <v>9980.01</v>
      </c>
      <c r="P170" s="16">
        <f>$F170*'Lines - Loading'!O170/100</f>
        <v>9980.01</v>
      </c>
      <c r="Q170" s="16">
        <f>$F170*'Lines - Loading'!P170/100</f>
        <v>9980.01</v>
      </c>
      <c r="R170" s="16">
        <f>$F170*'Lines - Loading'!Q170/100</f>
        <v>9980.01</v>
      </c>
      <c r="S170" s="16">
        <f>$F170*'Lines - Loading'!R170/100</f>
        <v>9980.01</v>
      </c>
      <c r="T170" s="16">
        <f>$F170*'Lines - Loading'!S170/100</f>
        <v>9980.01</v>
      </c>
      <c r="U170" s="16">
        <f>$F170*'Lines - Loading'!T170/100</f>
        <v>9980.01</v>
      </c>
      <c r="V170" s="16">
        <f>$F170*'Lines - Loading'!U170/100</f>
        <v>9980.01</v>
      </c>
      <c r="W170" s="16">
        <f>$F170*'Lines - Loading'!V170/100</f>
        <v>9980.01</v>
      </c>
      <c r="X170" s="16">
        <f>$F170*'Lines - Loading'!W170/100</f>
        <v>9980.01</v>
      </c>
      <c r="Y170" s="16">
        <f>$F170*'Lines - Loading'!X170/100</f>
        <v>9980.01</v>
      </c>
      <c r="Z170" s="16">
        <f>$F170*'Lines - Loading'!Y170/100</f>
        <v>9980.01</v>
      </c>
      <c r="AA170" s="16">
        <f>$F170*'Lines - Loading'!Z170/100</f>
        <v>9980.01</v>
      </c>
      <c r="AB170" s="16">
        <f>$F170*'Lines - Loading'!AA170/100</f>
        <v>9980.01</v>
      </c>
      <c r="AC170" s="16">
        <f>$F170*'Lines - Loading'!AB170/100</f>
        <v>9980.01</v>
      </c>
      <c r="AD170" s="16">
        <f>$F170*'Lines - Loading'!AC170/100</f>
        <v>9980.01</v>
      </c>
      <c r="AE170" s="16">
        <f>$F170*'Lines - Loading'!AD170/100</f>
        <v>9980.01</v>
      </c>
      <c r="AF170" s="16">
        <f>$F170*'Lines - Loading'!AE170/100</f>
        <v>9980.01</v>
      </c>
      <c r="AG170" s="16">
        <f>$F170*'Lines - Loading'!AF170/100</f>
        <v>9980.01</v>
      </c>
      <c r="AH170" s="16">
        <f>$F170*'Lines - Loading'!AG170/100</f>
        <v>9980.01</v>
      </c>
      <c r="AI170" s="16">
        <f>$F170*'Lines - Loading'!AH170/100</f>
        <v>9980.01</v>
      </c>
      <c r="AJ170" s="16">
        <f>$F170*'Lines - Loading'!AI170/100</f>
        <v>9980.01</v>
      </c>
      <c r="AK170" s="16">
        <f>$F170*'Lines - Loading'!AJ170/100</f>
        <v>9980.01</v>
      </c>
      <c r="AL170" s="16">
        <f>$F170*'Lines - Loading'!AK170/100</f>
        <v>9980.01</v>
      </c>
      <c r="AM170" s="16">
        <f>$F170*'Lines - Loading'!AL170/100</f>
        <v>9980.01</v>
      </c>
      <c r="AN170" s="16">
        <f>$F170*'Lines - Loading'!AM170/100</f>
        <v>9980.01</v>
      </c>
      <c r="AO170" s="16">
        <f>$F170*'Lines - Loading'!AN170/100</f>
        <v>9980.01</v>
      </c>
      <c r="AP170" s="16"/>
      <c r="AQ170" s="16">
        <v>999</v>
      </c>
      <c r="AR170" s="16">
        <v>999</v>
      </c>
      <c r="AS170" s="16">
        <v>999</v>
      </c>
      <c r="AT170" s="16">
        <v>999</v>
      </c>
      <c r="AU170" s="16">
        <v>999</v>
      </c>
      <c r="AV170" s="16">
        <v>999</v>
      </c>
      <c r="AW170" s="16">
        <v>999</v>
      </c>
      <c r="AX170" s="16">
        <v>999</v>
      </c>
      <c r="AY170" s="16">
        <v>999</v>
      </c>
      <c r="AZ170" s="16">
        <v>999</v>
      </c>
      <c r="BA170" s="16">
        <v>999</v>
      </c>
      <c r="BB170" s="16">
        <v>999</v>
      </c>
      <c r="BC170" s="16">
        <v>999</v>
      </c>
      <c r="BD170" s="16">
        <v>999</v>
      </c>
      <c r="BE170" s="16">
        <v>999</v>
      </c>
      <c r="BF170" s="16">
        <v>999</v>
      </c>
    </row>
    <row r="171" spans="4:58" ht="15" customHeight="1" x14ac:dyDescent="0.4">
      <c r="D171" s="2" t="str">
        <f>'Lines - Loading'!D171</f>
        <v>ewehillwindfarm2</v>
      </c>
      <c r="E171" s="11" t="str">
        <f>'Lines - Loading'!E171</f>
        <v>WTG09 OUTLINE D</v>
      </c>
      <c r="F171" s="36">
        <v>999</v>
      </c>
      <c r="H171" s="16">
        <f>$F171*'Lines - Loading'!G171/100</f>
        <v>9980.01</v>
      </c>
      <c r="I171" s="16">
        <f>$F171*'Lines - Loading'!H171/100</f>
        <v>9980.01</v>
      </c>
      <c r="J171" s="16">
        <f>$F171*'Lines - Loading'!I171/100</f>
        <v>9980.01</v>
      </c>
      <c r="K171" s="16">
        <f>$F171*'Lines - Loading'!J171/100</f>
        <v>9980.01</v>
      </c>
      <c r="L171" s="16">
        <f>$F171*'Lines - Loading'!K171/100</f>
        <v>9980.01</v>
      </c>
      <c r="M171" s="16">
        <f>$F171*'Lines - Loading'!L171/100</f>
        <v>9980.01</v>
      </c>
      <c r="N171" s="16">
        <f>$F171*'Lines - Loading'!M171/100</f>
        <v>9980.01</v>
      </c>
      <c r="O171" s="16">
        <f>$F171*'Lines - Loading'!N171/100</f>
        <v>9980.01</v>
      </c>
      <c r="P171" s="16">
        <f>$F171*'Lines - Loading'!O171/100</f>
        <v>9980.01</v>
      </c>
      <c r="Q171" s="16">
        <f>$F171*'Lines - Loading'!P171/100</f>
        <v>9980.01</v>
      </c>
      <c r="R171" s="16">
        <f>$F171*'Lines - Loading'!Q171/100</f>
        <v>9980.01</v>
      </c>
      <c r="S171" s="16">
        <f>$F171*'Lines - Loading'!R171/100</f>
        <v>9980.01</v>
      </c>
      <c r="T171" s="16">
        <f>$F171*'Lines - Loading'!S171/100</f>
        <v>9980.01</v>
      </c>
      <c r="U171" s="16">
        <f>$F171*'Lines - Loading'!T171/100</f>
        <v>9980.01</v>
      </c>
      <c r="V171" s="16">
        <f>$F171*'Lines - Loading'!U171/100</f>
        <v>9980.01</v>
      </c>
      <c r="W171" s="16">
        <f>$F171*'Lines - Loading'!V171/100</f>
        <v>9980.01</v>
      </c>
      <c r="X171" s="16">
        <f>$F171*'Lines - Loading'!W171/100</f>
        <v>9980.01</v>
      </c>
      <c r="Y171" s="16">
        <f>$F171*'Lines - Loading'!X171/100</f>
        <v>9980.01</v>
      </c>
      <c r="Z171" s="16">
        <f>$F171*'Lines - Loading'!Y171/100</f>
        <v>9980.01</v>
      </c>
      <c r="AA171" s="16">
        <f>$F171*'Lines - Loading'!Z171/100</f>
        <v>9980.01</v>
      </c>
      <c r="AB171" s="16">
        <f>$F171*'Lines - Loading'!AA171/100</f>
        <v>9980.01</v>
      </c>
      <c r="AC171" s="16">
        <f>$F171*'Lines - Loading'!AB171/100</f>
        <v>9980.01</v>
      </c>
      <c r="AD171" s="16">
        <f>$F171*'Lines - Loading'!AC171/100</f>
        <v>9980.01</v>
      </c>
      <c r="AE171" s="16">
        <f>$F171*'Lines - Loading'!AD171/100</f>
        <v>9980.01</v>
      </c>
      <c r="AF171" s="16">
        <f>$F171*'Lines - Loading'!AE171/100</f>
        <v>9980.01</v>
      </c>
      <c r="AG171" s="16">
        <f>$F171*'Lines - Loading'!AF171/100</f>
        <v>9980.01</v>
      </c>
      <c r="AH171" s="16">
        <f>$F171*'Lines - Loading'!AG171/100</f>
        <v>9980.01</v>
      </c>
      <c r="AI171" s="16">
        <f>$F171*'Lines - Loading'!AH171/100</f>
        <v>9980.01</v>
      </c>
      <c r="AJ171" s="16">
        <f>$F171*'Lines - Loading'!AI171/100</f>
        <v>9980.01</v>
      </c>
      <c r="AK171" s="16">
        <f>$F171*'Lines - Loading'!AJ171/100</f>
        <v>9980.01</v>
      </c>
      <c r="AL171" s="16">
        <f>$F171*'Lines - Loading'!AK171/100</f>
        <v>9980.01</v>
      </c>
      <c r="AM171" s="16">
        <f>$F171*'Lines - Loading'!AL171/100</f>
        <v>9980.01</v>
      </c>
      <c r="AN171" s="16">
        <f>$F171*'Lines - Loading'!AM171/100</f>
        <v>9980.01</v>
      </c>
      <c r="AO171" s="16">
        <f>$F171*'Lines - Loading'!AN171/100</f>
        <v>9980.01</v>
      </c>
      <c r="AP171" s="16"/>
      <c r="AQ171" s="16">
        <v>999</v>
      </c>
      <c r="AR171" s="16">
        <v>999</v>
      </c>
      <c r="AS171" s="16">
        <v>999</v>
      </c>
      <c r="AT171" s="16">
        <v>999</v>
      </c>
      <c r="AU171" s="16">
        <v>999</v>
      </c>
      <c r="AV171" s="16">
        <v>999</v>
      </c>
      <c r="AW171" s="16">
        <v>999</v>
      </c>
      <c r="AX171" s="16">
        <v>999</v>
      </c>
      <c r="AY171" s="16">
        <v>999</v>
      </c>
      <c r="AZ171" s="16">
        <v>999</v>
      </c>
      <c r="BA171" s="16">
        <v>999</v>
      </c>
      <c r="BB171" s="16">
        <v>999</v>
      </c>
      <c r="BC171" s="16">
        <v>999</v>
      </c>
      <c r="BD171" s="16">
        <v>999</v>
      </c>
      <c r="BE171" s="16">
        <v>999</v>
      </c>
      <c r="BF171" s="16">
        <v>999</v>
      </c>
    </row>
    <row r="172" spans="4:58" ht="15" customHeight="1" x14ac:dyDescent="0.4">
      <c r="D172" s="2" t="str">
        <f>'Lines - Loading'!D172</f>
        <v>ewehillwindfarm2</v>
      </c>
      <c r="E172" s="11" t="str">
        <f>'Lines - Loading'!E172</f>
        <v>WTG11 A</v>
      </c>
      <c r="F172" s="36">
        <v>999</v>
      </c>
      <c r="H172" s="16">
        <f>$F172*'Lines - Loading'!G172/100</f>
        <v>9980.01</v>
      </c>
      <c r="I172" s="16">
        <f>$F172*'Lines - Loading'!H172/100</f>
        <v>9980.01</v>
      </c>
      <c r="J172" s="16">
        <f>$F172*'Lines - Loading'!I172/100</f>
        <v>9980.01</v>
      </c>
      <c r="K172" s="16">
        <f>$F172*'Lines - Loading'!J172/100</f>
        <v>9980.01</v>
      </c>
      <c r="L172" s="16">
        <f>$F172*'Lines - Loading'!K172/100</f>
        <v>9980.01</v>
      </c>
      <c r="M172" s="16">
        <f>$F172*'Lines - Loading'!L172/100</f>
        <v>9980.01</v>
      </c>
      <c r="N172" s="16">
        <f>$F172*'Lines - Loading'!M172/100</f>
        <v>9980.01</v>
      </c>
      <c r="O172" s="16">
        <f>$F172*'Lines - Loading'!N172/100</f>
        <v>9980.01</v>
      </c>
      <c r="P172" s="16">
        <f>$F172*'Lines - Loading'!O172/100</f>
        <v>9980.01</v>
      </c>
      <c r="Q172" s="16">
        <f>$F172*'Lines - Loading'!P172/100</f>
        <v>9980.01</v>
      </c>
      <c r="R172" s="16">
        <f>$F172*'Lines - Loading'!Q172/100</f>
        <v>9980.01</v>
      </c>
      <c r="S172" s="16">
        <f>$F172*'Lines - Loading'!R172/100</f>
        <v>9980.01</v>
      </c>
      <c r="T172" s="16">
        <f>$F172*'Lines - Loading'!S172/100</f>
        <v>9980.01</v>
      </c>
      <c r="U172" s="16">
        <f>$F172*'Lines - Loading'!T172/100</f>
        <v>9980.01</v>
      </c>
      <c r="V172" s="16">
        <f>$F172*'Lines - Loading'!U172/100</f>
        <v>9980.01</v>
      </c>
      <c r="W172" s="16">
        <f>$F172*'Lines - Loading'!V172/100</f>
        <v>9980.01</v>
      </c>
      <c r="X172" s="16">
        <f>$F172*'Lines - Loading'!W172/100</f>
        <v>9980.01</v>
      </c>
      <c r="Y172" s="16">
        <f>$F172*'Lines - Loading'!X172/100</f>
        <v>9980.01</v>
      </c>
      <c r="Z172" s="16">
        <f>$F172*'Lines - Loading'!Y172/100</f>
        <v>9980.01</v>
      </c>
      <c r="AA172" s="16">
        <f>$F172*'Lines - Loading'!Z172/100</f>
        <v>9980.01</v>
      </c>
      <c r="AB172" s="16">
        <f>$F172*'Lines - Loading'!AA172/100</f>
        <v>9980.01</v>
      </c>
      <c r="AC172" s="16">
        <f>$F172*'Lines - Loading'!AB172/100</f>
        <v>9980.01</v>
      </c>
      <c r="AD172" s="16">
        <f>$F172*'Lines - Loading'!AC172/100</f>
        <v>9980.01</v>
      </c>
      <c r="AE172" s="16">
        <f>$F172*'Lines - Loading'!AD172/100</f>
        <v>9980.01</v>
      </c>
      <c r="AF172" s="16">
        <f>$F172*'Lines - Loading'!AE172/100</f>
        <v>9980.01</v>
      </c>
      <c r="AG172" s="16">
        <f>$F172*'Lines - Loading'!AF172/100</f>
        <v>9980.01</v>
      </c>
      <c r="AH172" s="16">
        <f>$F172*'Lines - Loading'!AG172/100</f>
        <v>9980.01</v>
      </c>
      <c r="AI172" s="16">
        <f>$F172*'Lines - Loading'!AH172/100</f>
        <v>9980.01</v>
      </c>
      <c r="AJ172" s="16">
        <f>$F172*'Lines - Loading'!AI172/100</f>
        <v>9980.01</v>
      </c>
      <c r="AK172" s="16">
        <f>$F172*'Lines - Loading'!AJ172/100</f>
        <v>9980.01</v>
      </c>
      <c r="AL172" s="16">
        <f>$F172*'Lines - Loading'!AK172/100</f>
        <v>9980.01</v>
      </c>
      <c r="AM172" s="16">
        <f>$F172*'Lines - Loading'!AL172/100</f>
        <v>9980.01</v>
      </c>
      <c r="AN172" s="16">
        <f>$F172*'Lines - Loading'!AM172/100</f>
        <v>9980.01</v>
      </c>
      <c r="AO172" s="16">
        <f>$F172*'Lines - Loading'!AN172/100</f>
        <v>9980.01</v>
      </c>
      <c r="AP172" s="16"/>
      <c r="AQ172" s="16">
        <v>999</v>
      </c>
      <c r="AR172" s="16">
        <v>999</v>
      </c>
      <c r="AS172" s="16">
        <v>999</v>
      </c>
      <c r="AT172" s="16">
        <v>999</v>
      </c>
      <c r="AU172" s="16">
        <v>999</v>
      </c>
      <c r="AV172" s="16">
        <v>999</v>
      </c>
      <c r="AW172" s="16">
        <v>999</v>
      </c>
      <c r="AX172" s="16">
        <v>999</v>
      </c>
      <c r="AY172" s="16">
        <v>999</v>
      </c>
      <c r="AZ172" s="16">
        <v>999</v>
      </c>
      <c r="BA172" s="16">
        <v>999</v>
      </c>
      <c r="BB172" s="16">
        <v>999</v>
      </c>
      <c r="BC172" s="16">
        <v>999</v>
      </c>
      <c r="BD172" s="16">
        <v>999</v>
      </c>
      <c r="BE172" s="16">
        <v>999</v>
      </c>
      <c r="BF172" s="16">
        <v>999</v>
      </c>
    </row>
    <row r="173" spans="4:58" ht="15" customHeight="1" x14ac:dyDescent="0.4">
      <c r="D173" s="2" t="str">
        <f>'Lines - Loading'!D173</f>
        <v>ewehillwindfarm2</v>
      </c>
      <c r="E173" s="11" t="str">
        <f>'Lines - Loading'!E173</f>
        <v>WTG11 B</v>
      </c>
      <c r="F173" s="36">
        <v>999</v>
      </c>
      <c r="H173" s="16">
        <f>$F173*'Lines - Loading'!G173/100</f>
        <v>9980.01</v>
      </c>
      <c r="I173" s="16">
        <f>$F173*'Lines - Loading'!H173/100</f>
        <v>9980.01</v>
      </c>
      <c r="J173" s="16">
        <f>$F173*'Lines - Loading'!I173/100</f>
        <v>9980.01</v>
      </c>
      <c r="K173" s="16">
        <f>$F173*'Lines - Loading'!J173/100</f>
        <v>9980.01</v>
      </c>
      <c r="L173" s="16">
        <f>$F173*'Lines - Loading'!K173/100</f>
        <v>9980.01</v>
      </c>
      <c r="M173" s="16">
        <f>$F173*'Lines - Loading'!L173/100</f>
        <v>9980.01</v>
      </c>
      <c r="N173" s="16">
        <f>$F173*'Lines - Loading'!M173/100</f>
        <v>9980.01</v>
      </c>
      <c r="O173" s="16">
        <f>$F173*'Lines - Loading'!N173/100</f>
        <v>9980.01</v>
      </c>
      <c r="P173" s="16">
        <f>$F173*'Lines - Loading'!O173/100</f>
        <v>9980.01</v>
      </c>
      <c r="Q173" s="16">
        <f>$F173*'Lines - Loading'!P173/100</f>
        <v>9980.01</v>
      </c>
      <c r="R173" s="16">
        <f>$F173*'Lines - Loading'!Q173/100</f>
        <v>9980.01</v>
      </c>
      <c r="S173" s="16">
        <f>$F173*'Lines - Loading'!R173/100</f>
        <v>9980.01</v>
      </c>
      <c r="T173" s="16">
        <f>$F173*'Lines - Loading'!S173/100</f>
        <v>9980.01</v>
      </c>
      <c r="U173" s="16">
        <f>$F173*'Lines - Loading'!T173/100</f>
        <v>9980.01</v>
      </c>
      <c r="V173" s="16">
        <f>$F173*'Lines - Loading'!U173/100</f>
        <v>9980.01</v>
      </c>
      <c r="W173" s="16">
        <f>$F173*'Lines - Loading'!V173/100</f>
        <v>9980.01</v>
      </c>
      <c r="X173" s="16">
        <f>$F173*'Lines - Loading'!W173/100</f>
        <v>9980.01</v>
      </c>
      <c r="Y173" s="16">
        <f>$F173*'Lines - Loading'!X173/100</f>
        <v>9980.01</v>
      </c>
      <c r="Z173" s="16">
        <f>$F173*'Lines - Loading'!Y173/100</f>
        <v>9980.01</v>
      </c>
      <c r="AA173" s="16">
        <f>$F173*'Lines - Loading'!Z173/100</f>
        <v>9980.01</v>
      </c>
      <c r="AB173" s="16">
        <f>$F173*'Lines - Loading'!AA173/100</f>
        <v>9980.01</v>
      </c>
      <c r="AC173" s="16">
        <f>$F173*'Lines - Loading'!AB173/100</f>
        <v>9980.01</v>
      </c>
      <c r="AD173" s="16">
        <f>$F173*'Lines - Loading'!AC173/100</f>
        <v>9980.01</v>
      </c>
      <c r="AE173" s="16">
        <f>$F173*'Lines - Loading'!AD173/100</f>
        <v>9980.01</v>
      </c>
      <c r="AF173" s="16">
        <f>$F173*'Lines - Loading'!AE173/100</f>
        <v>9980.01</v>
      </c>
      <c r="AG173" s="16">
        <f>$F173*'Lines - Loading'!AF173/100</f>
        <v>9980.01</v>
      </c>
      <c r="AH173" s="16">
        <f>$F173*'Lines - Loading'!AG173/100</f>
        <v>9980.01</v>
      </c>
      <c r="AI173" s="16">
        <f>$F173*'Lines - Loading'!AH173/100</f>
        <v>9980.01</v>
      </c>
      <c r="AJ173" s="16">
        <f>$F173*'Lines - Loading'!AI173/100</f>
        <v>9980.01</v>
      </c>
      <c r="AK173" s="16">
        <f>$F173*'Lines - Loading'!AJ173/100</f>
        <v>9980.01</v>
      </c>
      <c r="AL173" s="16">
        <f>$F173*'Lines - Loading'!AK173/100</f>
        <v>9980.01</v>
      </c>
      <c r="AM173" s="16">
        <f>$F173*'Lines - Loading'!AL173/100</f>
        <v>9980.01</v>
      </c>
      <c r="AN173" s="16">
        <f>$F173*'Lines - Loading'!AM173/100</f>
        <v>9980.01</v>
      </c>
      <c r="AO173" s="16">
        <f>$F173*'Lines - Loading'!AN173/100</f>
        <v>9980.01</v>
      </c>
      <c r="AP173" s="16"/>
      <c r="AQ173" s="16">
        <v>999</v>
      </c>
      <c r="AR173" s="16">
        <v>999</v>
      </c>
      <c r="AS173" s="16">
        <v>999</v>
      </c>
      <c r="AT173" s="16">
        <v>999</v>
      </c>
      <c r="AU173" s="16">
        <v>999</v>
      </c>
      <c r="AV173" s="16">
        <v>999</v>
      </c>
      <c r="AW173" s="16">
        <v>999</v>
      </c>
      <c r="AX173" s="16">
        <v>999</v>
      </c>
      <c r="AY173" s="16">
        <v>999</v>
      </c>
      <c r="AZ173" s="16">
        <v>999</v>
      </c>
      <c r="BA173" s="16">
        <v>999</v>
      </c>
      <c r="BB173" s="16">
        <v>999</v>
      </c>
      <c r="BC173" s="16">
        <v>999</v>
      </c>
      <c r="BD173" s="16">
        <v>999</v>
      </c>
      <c r="BE173" s="16">
        <v>999</v>
      </c>
      <c r="BF173" s="16">
        <v>999</v>
      </c>
    </row>
    <row r="174" spans="4:58" ht="15" customHeight="1" x14ac:dyDescent="0.4">
      <c r="D174" s="2" t="str">
        <f>'Lines - Loading'!D174</f>
        <v>ewehillwindfarm2</v>
      </c>
      <c r="E174" s="11" t="str">
        <f>'Lines - Loading'!E174</f>
        <v>WTG11 C</v>
      </c>
      <c r="F174" s="36">
        <v>999</v>
      </c>
      <c r="H174" s="16">
        <f>$F174*'Lines - Loading'!G174/100</f>
        <v>9980.01</v>
      </c>
      <c r="I174" s="16">
        <f>$F174*'Lines - Loading'!H174/100</f>
        <v>9980.01</v>
      </c>
      <c r="J174" s="16">
        <f>$F174*'Lines - Loading'!I174/100</f>
        <v>9980.01</v>
      </c>
      <c r="K174" s="16">
        <f>$F174*'Lines - Loading'!J174/100</f>
        <v>9980.01</v>
      </c>
      <c r="L174" s="16">
        <f>$F174*'Lines - Loading'!K174/100</f>
        <v>9980.01</v>
      </c>
      <c r="M174" s="16">
        <f>$F174*'Lines - Loading'!L174/100</f>
        <v>9980.01</v>
      </c>
      <c r="N174" s="16">
        <f>$F174*'Lines - Loading'!M174/100</f>
        <v>9980.01</v>
      </c>
      <c r="O174" s="16">
        <f>$F174*'Lines - Loading'!N174/100</f>
        <v>9980.01</v>
      </c>
      <c r="P174" s="16">
        <f>$F174*'Lines - Loading'!O174/100</f>
        <v>9980.01</v>
      </c>
      <c r="Q174" s="16">
        <f>$F174*'Lines - Loading'!P174/100</f>
        <v>9980.01</v>
      </c>
      <c r="R174" s="16">
        <f>$F174*'Lines - Loading'!Q174/100</f>
        <v>9980.01</v>
      </c>
      <c r="S174" s="16">
        <f>$F174*'Lines - Loading'!R174/100</f>
        <v>9980.01</v>
      </c>
      <c r="T174" s="16">
        <f>$F174*'Lines - Loading'!S174/100</f>
        <v>9980.01</v>
      </c>
      <c r="U174" s="16">
        <f>$F174*'Lines - Loading'!T174/100</f>
        <v>9980.01</v>
      </c>
      <c r="V174" s="16">
        <f>$F174*'Lines - Loading'!U174/100</f>
        <v>9980.01</v>
      </c>
      <c r="W174" s="16">
        <f>$F174*'Lines - Loading'!V174/100</f>
        <v>9980.01</v>
      </c>
      <c r="X174" s="16">
        <f>$F174*'Lines - Loading'!W174/100</f>
        <v>9980.01</v>
      </c>
      <c r="Y174" s="16">
        <f>$F174*'Lines - Loading'!X174/100</f>
        <v>9980.01</v>
      </c>
      <c r="Z174" s="16">
        <f>$F174*'Lines - Loading'!Y174/100</f>
        <v>9980.01</v>
      </c>
      <c r="AA174" s="16">
        <f>$F174*'Lines - Loading'!Z174/100</f>
        <v>9980.01</v>
      </c>
      <c r="AB174" s="16">
        <f>$F174*'Lines - Loading'!AA174/100</f>
        <v>9980.01</v>
      </c>
      <c r="AC174" s="16">
        <f>$F174*'Lines - Loading'!AB174/100</f>
        <v>9980.01</v>
      </c>
      <c r="AD174" s="16">
        <f>$F174*'Lines - Loading'!AC174/100</f>
        <v>9980.01</v>
      </c>
      <c r="AE174" s="16">
        <f>$F174*'Lines - Loading'!AD174/100</f>
        <v>9980.01</v>
      </c>
      <c r="AF174" s="16">
        <f>$F174*'Lines - Loading'!AE174/100</f>
        <v>9980.01</v>
      </c>
      <c r="AG174" s="16">
        <f>$F174*'Lines - Loading'!AF174/100</f>
        <v>9980.01</v>
      </c>
      <c r="AH174" s="16">
        <f>$F174*'Lines - Loading'!AG174/100</f>
        <v>9980.01</v>
      </c>
      <c r="AI174" s="16">
        <f>$F174*'Lines - Loading'!AH174/100</f>
        <v>9980.01</v>
      </c>
      <c r="AJ174" s="16">
        <f>$F174*'Lines - Loading'!AI174/100</f>
        <v>9980.01</v>
      </c>
      <c r="AK174" s="16">
        <f>$F174*'Lines - Loading'!AJ174/100</f>
        <v>9980.01</v>
      </c>
      <c r="AL174" s="16">
        <f>$F174*'Lines - Loading'!AK174/100</f>
        <v>9980.01</v>
      </c>
      <c r="AM174" s="16">
        <f>$F174*'Lines - Loading'!AL174/100</f>
        <v>9980.01</v>
      </c>
      <c r="AN174" s="16">
        <f>$F174*'Lines - Loading'!AM174/100</f>
        <v>9980.01</v>
      </c>
      <c r="AO174" s="16">
        <f>$F174*'Lines - Loading'!AN174/100</f>
        <v>9980.01</v>
      </c>
      <c r="AP174" s="16"/>
      <c r="AQ174" s="16">
        <v>999</v>
      </c>
      <c r="AR174" s="16">
        <v>999</v>
      </c>
      <c r="AS174" s="16">
        <v>999</v>
      </c>
      <c r="AT174" s="16">
        <v>999</v>
      </c>
      <c r="AU174" s="16">
        <v>999</v>
      </c>
      <c r="AV174" s="16">
        <v>999</v>
      </c>
      <c r="AW174" s="16">
        <v>999</v>
      </c>
      <c r="AX174" s="16">
        <v>999</v>
      </c>
      <c r="AY174" s="16">
        <v>999</v>
      </c>
      <c r="AZ174" s="16">
        <v>999</v>
      </c>
      <c r="BA174" s="16">
        <v>999</v>
      </c>
      <c r="BB174" s="16">
        <v>999</v>
      </c>
      <c r="BC174" s="16">
        <v>999</v>
      </c>
      <c r="BD174" s="16">
        <v>999</v>
      </c>
      <c r="BE174" s="16">
        <v>999</v>
      </c>
      <c r="BF174" s="16">
        <v>999</v>
      </c>
    </row>
    <row r="175" spans="4:58" ht="15" customHeight="1" x14ac:dyDescent="0.4">
      <c r="D175" s="2" t="str">
        <f>'Lines - Loading'!D175</f>
        <v>ewehillwindfarm2</v>
      </c>
      <c r="E175" s="11" t="str">
        <f>'Lines - Loading'!E175</f>
        <v>WTG11 D</v>
      </c>
      <c r="F175" s="36">
        <v>999</v>
      </c>
      <c r="H175" s="16">
        <f>$F175*'Lines - Loading'!G175/100</f>
        <v>9980.01</v>
      </c>
      <c r="I175" s="16">
        <f>$F175*'Lines - Loading'!H175/100</f>
        <v>9980.01</v>
      </c>
      <c r="J175" s="16">
        <f>$F175*'Lines - Loading'!I175/100</f>
        <v>9980.01</v>
      </c>
      <c r="K175" s="16">
        <f>$F175*'Lines - Loading'!J175/100</f>
        <v>9980.01</v>
      </c>
      <c r="L175" s="16">
        <f>$F175*'Lines - Loading'!K175/100</f>
        <v>9980.01</v>
      </c>
      <c r="M175" s="16">
        <f>$F175*'Lines - Loading'!L175/100</f>
        <v>9980.01</v>
      </c>
      <c r="N175" s="16">
        <f>$F175*'Lines - Loading'!M175/100</f>
        <v>9980.01</v>
      </c>
      <c r="O175" s="16">
        <f>$F175*'Lines - Loading'!N175/100</f>
        <v>9980.01</v>
      </c>
      <c r="P175" s="16">
        <f>$F175*'Lines - Loading'!O175/100</f>
        <v>9980.01</v>
      </c>
      <c r="Q175" s="16">
        <f>$F175*'Lines - Loading'!P175/100</f>
        <v>9980.01</v>
      </c>
      <c r="R175" s="16">
        <f>$F175*'Lines - Loading'!Q175/100</f>
        <v>9980.01</v>
      </c>
      <c r="S175" s="16">
        <f>$F175*'Lines - Loading'!R175/100</f>
        <v>9980.01</v>
      </c>
      <c r="T175" s="16">
        <f>$F175*'Lines - Loading'!S175/100</f>
        <v>9980.01</v>
      </c>
      <c r="U175" s="16">
        <f>$F175*'Lines - Loading'!T175/100</f>
        <v>9980.01</v>
      </c>
      <c r="V175" s="16">
        <f>$F175*'Lines - Loading'!U175/100</f>
        <v>9980.01</v>
      </c>
      <c r="W175" s="16">
        <f>$F175*'Lines - Loading'!V175/100</f>
        <v>9980.01</v>
      </c>
      <c r="X175" s="16">
        <f>$F175*'Lines - Loading'!W175/100</f>
        <v>9980.01</v>
      </c>
      <c r="Y175" s="16">
        <f>$F175*'Lines - Loading'!X175/100</f>
        <v>9980.01</v>
      </c>
      <c r="Z175" s="16">
        <f>$F175*'Lines - Loading'!Y175/100</f>
        <v>9980.01</v>
      </c>
      <c r="AA175" s="16">
        <f>$F175*'Lines - Loading'!Z175/100</f>
        <v>9980.01</v>
      </c>
      <c r="AB175" s="16">
        <f>$F175*'Lines - Loading'!AA175/100</f>
        <v>9980.01</v>
      </c>
      <c r="AC175" s="16">
        <f>$F175*'Lines - Loading'!AB175/100</f>
        <v>9980.01</v>
      </c>
      <c r="AD175" s="16">
        <f>$F175*'Lines - Loading'!AC175/100</f>
        <v>9980.01</v>
      </c>
      <c r="AE175" s="16">
        <f>$F175*'Lines - Loading'!AD175/100</f>
        <v>9980.01</v>
      </c>
      <c r="AF175" s="16">
        <f>$F175*'Lines - Loading'!AE175/100</f>
        <v>9980.01</v>
      </c>
      <c r="AG175" s="16">
        <f>$F175*'Lines - Loading'!AF175/100</f>
        <v>9980.01</v>
      </c>
      <c r="AH175" s="16">
        <f>$F175*'Lines - Loading'!AG175/100</f>
        <v>9980.01</v>
      </c>
      <c r="AI175" s="16">
        <f>$F175*'Lines - Loading'!AH175/100</f>
        <v>9980.01</v>
      </c>
      <c r="AJ175" s="16">
        <f>$F175*'Lines - Loading'!AI175/100</f>
        <v>9980.01</v>
      </c>
      <c r="AK175" s="16">
        <f>$F175*'Lines - Loading'!AJ175/100</f>
        <v>9980.01</v>
      </c>
      <c r="AL175" s="16">
        <f>$F175*'Lines - Loading'!AK175/100</f>
        <v>9980.01</v>
      </c>
      <c r="AM175" s="16">
        <f>$F175*'Lines - Loading'!AL175/100</f>
        <v>9980.01</v>
      </c>
      <c r="AN175" s="16">
        <f>$F175*'Lines - Loading'!AM175/100</f>
        <v>9980.01</v>
      </c>
      <c r="AO175" s="16">
        <f>$F175*'Lines - Loading'!AN175/100</f>
        <v>9980.01</v>
      </c>
      <c r="AP175" s="16"/>
      <c r="AQ175" s="16">
        <v>999</v>
      </c>
      <c r="AR175" s="16">
        <v>999</v>
      </c>
      <c r="AS175" s="16">
        <v>999</v>
      </c>
      <c r="AT175" s="16">
        <v>999</v>
      </c>
      <c r="AU175" s="16">
        <v>999</v>
      </c>
      <c r="AV175" s="16">
        <v>999</v>
      </c>
      <c r="AW175" s="16">
        <v>999</v>
      </c>
      <c r="AX175" s="16">
        <v>999</v>
      </c>
      <c r="AY175" s="16">
        <v>999</v>
      </c>
      <c r="AZ175" s="16">
        <v>999</v>
      </c>
      <c r="BA175" s="16">
        <v>999</v>
      </c>
      <c r="BB175" s="16">
        <v>999</v>
      </c>
      <c r="BC175" s="16">
        <v>999</v>
      </c>
      <c r="BD175" s="16">
        <v>999</v>
      </c>
      <c r="BE175" s="16">
        <v>999</v>
      </c>
      <c r="BF175" s="16">
        <v>999</v>
      </c>
    </row>
    <row r="176" spans="4:58" ht="15" customHeight="1" x14ac:dyDescent="0.4">
      <c r="D176" s="2" t="str">
        <f>'Lines - Loading'!D176</f>
        <v>ewehillwindfarm2</v>
      </c>
      <c r="E176" s="11" t="str">
        <f>'Lines - Loading'!E176</f>
        <v>WTG11 E</v>
      </c>
      <c r="F176" s="36">
        <v>999</v>
      </c>
      <c r="H176" s="16">
        <f>$F176*'Lines - Loading'!G176/100</f>
        <v>9980.01</v>
      </c>
      <c r="I176" s="16">
        <f>$F176*'Lines - Loading'!H176/100</f>
        <v>9980.01</v>
      </c>
      <c r="J176" s="16">
        <f>$F176*'Lines - Loading'!I176/100</f>
        <v>9980.01</v>
      </c>
      <c r="K176" s="16">
        <f>$F176*'Lines - Loading'!J176/100</f>
        <v>9980.01</v>
      </c>
      <c r="L176" s="16">
        <f>$F176*'Lines - Loading'!K176/100</f>
        <v>9980.01</v>
      </c>
      <c r="M176" s="16">
        <f>$F176*'Lines - Loading'!L176/100</f>
        <v>9980.01</v>
      </c>
      <c r="N176" s="16">
        <f>$F176*'Lines - Loading'!M176/100</f>
        <v>9980.01</v>
      </c>
      <c r="O176" s="16">
        <f>$F176*'Lines - Loading'!N176/100</f>
        <v>9980.01</v>
      </c>
      <c r="P176" s="16">
        <f>$F176*'Lines - Loading'!O176/100</f>
        <v>9980.01</v>
      </c>
      <c r="Q176" s="16">
        <f>$F176*'Lines - Loading'!P176/100</f>
        <v>9980.01</v>
      </c>
      <c r="R176" s="16">
        <f>$F176*'Lines - Loading'!Q176/100</f>
        <v>9980.01</v>
      </c>
      <c r="S176" s="16">
        <f>$F176*'Lines - Loading'!R176/100</f>
        <v>9980.01</v>
      </c>
      <c r="T176" s="16">
        <f>$F176*'Lines - Loading'!S176/100</f>
        <v>9980.01</v>
      </c>
      <c r="U176" s="16">
        <f>$F176*'Lines - Loading'!T176/100</f>
        <v>9980.01</v>
      </c>
      <c r="V176" s="16">
        <f>$F176*'Lines - Loading'!U176/100</f>
        <v>9980.01</v>
      </c>
      <c r="W176" s="16">
        <f>$F176*'Lines - Loading'!V176/100</f>
        <v>9980.01</v>
      </c>
      <c r="X176" s="16">
        <f>$F176*'Lines - Loading'!W176/100</f>
        <v>9980.01</v>
      </c>
      <c r="Y176" s="16">
        <f>$F176*'Lines - Loading'!X176/100</f>
        <v>9980.01</v>
      </c>
      <c r="Z176" s="16">
        <f>$F176*'Lines - Loading'!Y176/100</f>
        <v>9980.01</v>
      </c>
      <c r="AA176" s="16">
        <f>$F176*'Lines - Loading'!Z176/100</f>
        <v>9980.01</v>
      </c>
      <c r="AB176" s="16">
        <f>$F176*'Lines - Loading'!AA176/100</f>
        <v>9980.01</v>
      </c>
      <c r="AC176" s="16">
        <f>$F176*'Lines - Loading'!AB176/100</f>
        <v>9980.01</v>
      </c>
      <c r="AD176" s="16">
        <f>$F176*'Lines - Loading'!AC176/100</f>
        <v>9980.01</v>
      </c>
      <c r="AE176" s="16">
        <f>$F176*'Lines - Loading'!AD176/100</f>
        <v>9980.01</v>
      </c>
      <c r="AF176" s="16">
        <f>$F176*'Lines - Loading'!AE176/100</f>
        <v>9980.01</v>
      </c>
      <c r="AG176" s="16">
        <f>$F176*'Lines - Loading'!AF176/100</f>
        <v>9980.01</v>
      </c>
      <c r="AH176" s="16">
        <f>$F176*'Lines - Loading'!AG176/100</f>
        <v>9980.01</v>
      </c>
      <c r="AI176" s="16">
        <f>$F176*'Lines - Loading'!AH176/100</f>
        <v>9980.01</v>
      </c>
      <c r="AJ176" s="16">
        <f>$F176*'Lines - Loading'!AI176/100</f>
        <v>9980.01</v>
      </c>
      <c r="AK176" s="16">
        <f>$F176*'Lines - Loading'!AJ176/100</f>
        <v>9980.01</v>
      </c>
      <c r="AL176" s="16">
        <f>$F176*'Lines - Loading'!AK176/100</f>
        <v>9980.01</v>
      </c>
      <c r="AM176" s="16">
        <f>$F176*'Lines - Loading'!AL176/100</f>
        <v>9980.01</v>
      </c>
      <c r="AN176" s="16">
        <f>$F176*'Lines - Loading'!AM176/100</f>
        <v>9980.01</v>
      </c>
      <c r="AO176" s="16">
        <f>$F176*'Lines - Loading'!AN176/100</f>
        <v>9980.01</v>
      </c>
      <c r="AP176" s="16"/>
      <c r="AQ176" s="16">
        <v>999</v>
      </c>
      <c r="AR176" s="16">
        <v>999</v>
      </c>
      <c r="AS176" s="16">
        <v>999</v>
      </c>
      <c r="AT176" s="16">
        <v>999</v>
      </c>
      <c r="AU176" s="16">
        <v>999</v>
      </c>
      <c r="AV176" s="16">
        <v>999</v>
      </c>
      <c r="AW176" s="16">
        <v>999</v>
      </c>
      <c r="AX176" s="16">
        <v>999</v>
      </c>
      <c r="AY176" s="16">
        <v>999</v>
      </c>
      <c r="AZ176" s="16">
        <v>999</v>
      </c>
      <c r="BA176" s="16">
        <v>999</v>
      </c>
      <c r="BB176" s="16">
        <v>999</v>
      </c>
      <c r="BC176" s="16">
        <v>999</v>
      </c>
      <c r="BD176" s="16">
        <v>999</v>
      </c>
      <c r="BE176" s="16">
        <v>999</v>
      </c>
      <c r="BF176" s="16">
        <v>999</v>
      </c>
    </row>
    <row r="177" spans="4:58" ht="15" customHeight="1" x14ac:dyDescent="0.4">
      <c r="D177" s="2" t="str">
        <f>'Lines - Loading'!D177</f>
        <v>ewehillwindfarm2</v>
      </c>
      <c r="E177" s="11" t="str">
        <f>'Lines - Loading'!E177</f>
        <v>WTG11 OUTLINE A</v>
      </c>
      <c r="F177" s="36">
        <v>999</v>
      </c>
      <c r="H177" s="16">
        <f>$F177*'Lines - Loading'!G177/100</f>
        <v>9980.01</v>
      </c>
      <c r="I177" s="16">
        <f>$F177*'Lines - Loading'!H177/100</f>
        <v>9980.01</v>
      </c>
      <c r="J177" s="16">
        <f>$F177*'Lines - Loading'!I177/100</f>
        <v>9980.01</v>
      </c>
      <c r="K177" s="16">
        <f>$F177*'Lines - Loading'!J177/100</f>
        <v>9980.01</v>
      </c>
      <c r="L177" s="16">
        <f>$F177*'Lines - Loading'!K177/100</f>
        <v>9980.01</v>
      </c>
      <c r="M177" s="16">
        <f>$F177*'Lines - Loading'!L177/100</f>
        <v>9980.01</v>
      </c>
      <c r="N177" s="16">
        <f>$F177*'Lines - Loading'!M177/100</f>
        <v>9980.01</v>
      </c>
      <c r="O177" s="16">
        <f>$F177*'Lines - Loading'!N177/100</f>
        <v>9980.01</v>
      </c>
      <c r="P177" s="16">
        <f>$F177*'Lines - Loading'!O177/100</f>
        <v>9980.01</v>
      </c>
      <c r="Q177" s="16">
        <f>$F177*'Lines - Loading'!P177/100</f>
        <v>9980.01</v>
      </c>
      <c r="R177" s="16">
        <f>$F177*'Lines - Loading'!Q177/100</f>
        <v>9980.01</v>
      </c>
      <c r="S177" s="16">
        <f>$F177*'Lines - Loading'!R177/100</f>
        <v>9980.01</v>
      </c>
      <c r="T177" s="16">
        <f>$F177*'Lines - Loading'!S177/100</f>
        <v>9980.01</v>
      </c>
      <c r="U177" s="16">
        <f>$F177*'Lines - Loading'!T177/100</f>
        <v>9980.01</v>
      </c>
      <c r="V177" s="16">
        <f>$F177*'Lines - Loading'!U177/100</f>
        <v>9980.01</v>
      </c>
      <c r="W177" s="16">
        <f>$F177*'Lines - Loading'!V177/100</f>
        <v>9980.01</v>
      </c>
      <c r="X177" s="16">
        <f>$F177*'Lines - Loading'!W177/100</f>
        <v>9980.01</v>
      </c>
      <c r="Y177" s="16">
        <f>$F177*'Lines - Loading'!X177/100</f>
        <v>9980.01</v>
      </c>
      <c r="Z177" s="16">
        <f>$F177*'Lines - Loading'!Y177/100</f>
        <v>9980.01</v>
      </c>
      <c r="AA177" s="16">
        <f>$F177*'Lines - Loading'!Z177/100</f>
        <v>9980.01</v>
      </c>
      <c r="AB177" s="16">
        <f>$F177*'Lines - Loading'!AA177/100</f>
        <v>9980.01</v>
      </c>
      <c r="AC177" s="16">
        <f>$F177*'Lines - Loading'!AB177/100</f>
        <v>9980.01</v>
      </c>
      <c r="AD177" s="16">
        <f>$F177*'Lines - Loading'!AC177/100</f>
        <v>9980.01</v>
      </c>
      <c r="AE177" s="16">
        <f>$F177*'Lines - Loading'!AD177/100</f>
        <v>9980.01</v>
      </c>
      <c r="AF177" s="16">
        <f>$F177*'Lines - Loading'!AE177/100</f>
        <v>9980.01</v>
      </c>
      <c r="AG177" s="16">
        <f>$F177*'Lines - Loading'!AF177/100</f>
        <v>9980.01</v>
      </c>
      <c r="AH177" s="16">
        <f>$F177*'Lines - Loading'!AG177/100</f>
        <v>9980.01</v>
      </c>
      <c r="AI177" s="16">
        <f>$F177*'Lines - Loading'!AH177/100</f>
        <v>9980.01</v>
      </c>
      <c r="AJ177" s="16">
        <f>$F177*'Lines - Loading'!AI177/100</f>
        <v>9980.01</v>
      </c>
      <c r="AK177" s="16">
        <f>$F177*'Lines - Loading'!AJ177/100</f>
        <v>9980.01</v>
      </c>
      <c r="AL177" s="16">
        <f>$F177*'Lines - Loading'!AK177/100</f>
        <v>9980.01</v>
      </c>
      <c r="AM177" s="16">
        <f>$F177*'Lines - Loading'!AL177/100</f>
        <v>9980.01</v>
      </c>
      <c r="AN177" s="16">
        <f>$F177*'Lines - Loading'!AM177/100</f>
        <v>9980.01</v>
      </c>
      <c r="AO177" s="16">
        <f>$F177*'Lines - Loading'!AN177/100</f>
        <v>9980.01</v>
      </c>
      <c r="AP177" s="16"/>
      <c r="AQ177" s="16">
        <v>999</v>
      </c>
      <c r="AR177" s="16">
        <v>999</v>
      </c>
      <c r="AS177" s="16">
        <v>999</v>
      </c>
      <c r="AT177" s="16">
        <v>999</v>
      </c>
      <c r="AU177" s="16">
        <v>999</v>
      </c>
      <c r="AV177" s="16">
        <v>999</v>
      </c>
      <c r="AW177" s="16">
        <v>999</v>
      </c>
      <c r="AX177" s="16">
        <v>999</v>
      </c>
      <c r="AY177" s="16">
        <v>999</v>
      </c>
      <c r="AZ177" s="16">
        <v>999</v>
      </c>
      <c r="BA177" s="16">
        <v>999</v>
      </c>
      <c r="BB177" s="16">
        <v>999</v>
      </c>
      <c r="BC177" s="16">
        <v>999</v>
      </c>
      <c r="BD177" s="16">
        <v>999</v>
      </c>
      <c r="BE177" s="16">
        <v>999</v>
      </c>
      <c r="BF177" s="16">
        <v>999</v>
      </c>
    </row>
    <row r="178" spans="4:58" ht="15" customHeight="1" x14ac:dyDescent="0.4">
      <c r="D178" s="2" t="str">
        <f>'Lines - Loading'!D178</f>
        <v>ewehillwindfarm2</v>
      </c>
      <c r="E178" s="11" t="str">
        <f>'Lines - Loading'!E178</f>
        <v>WTG11 OUTLINE B</v>
      </c>
      <c r="F178" s="36">
        <v>999</v>
      </c>
      <c r="H178" s="16">
        <f>$F178*'Lines - Loading'!G178/100</f>
        <v>9980.01</v>
      </c>
      <c r="I178" s="16">
        <f>$F178*'Lines - Loading'!H178/100</f>
        <v>9980.01</v>
      </c>
      <c r="J178" s="16">
        <f>$F178*'Lines - Loading'!I178/100</f>
        <v>9980.01</v>
      </c>
      <c r="K178" s="16">
        <f>$F178*'Lines - Loading'!J178/100</f>
        <v>9980.01</v>
      </c>
      <c r="L178" s="16">
        <f>$F178*'Lines - Loading'!K178/100</f>
        <v>9980.01</v>
      </c>
      <c r="M178" s="16">
        <f>$F178*'Lines - Loading'!L178/100</f>
        <v>9980.01</v>
      </c>
      <c r="N178" s="16">
        <f>$F178*'Lines - Loading'!M178/100</f>
        <v>9980.01</v>
      </c>
      <c r="O178" s="16">
        <f>$F178*'Lines - Loading'!N178/100</f>
        <v>9980.01</v>
      </c>
      <c r="P178" s="16">
        <f>$F178*'Lines - Loading'!O178/100</f>
        <v>9980.01</v>
      </c>
      <c r="Q178" s="16">
        <f>$F178*'Lines - Loading'!P178/100</f>
        <v>9980.01</v>
      </c>
      <c r="R178" s="16">
        <f>$F178*'Lines - Loading'!Q178/100</f>
        <v>9980.01</v>
      </c>
      <c r="S178" s="16">
        <f>$F178*'Lines - Loading'!R178/100</f>
        <v>9980.01</v>
      </c>
      <c r="T178" s="16">
        <f>$F178*'Lines - Loading'!S178/100</f>
        <v>9980.01</v>
      </c>
      <c r="U178" s="16">
        <f>$F178*'Lines - Loading'!T178/100</f>
        <v>9980.01</v>
      </c>
      <c r="V178" s="16">
        <f>$F178*'Lines - Loading'!U178/100</f>
        <v>9980.01</v>
      </c>
      <c r="W178" s="16">
        <f>$F178*'Lines - Loading'!V178/100</f>
        <v>9980.01</v>
      </c>
      <c r="X178" s="16">
        <f>$F178*'Lines - Loading'!W178/100</f>
        <v>9980.01</v>
      </c>
      <c r="Y178" s="16">
        <f>$F178*'Lines - Loading'!X178/100</f>
        <v>9980.01</v>
      </c>
      <c r="Z178" s="16">
        <f>$F178*'Lines - Loading'!Y178/100</f>
        <v>9980.01</v>
      </c>
      <c r="AA178" s="16">
        <f>$F178*'Lines - Loading'!Z178/100</f>
        <v>9980.01</v>
      </c>
      <c r="AB178" s="16">
        <f>$F178*'Lines - Loading'!AA178/100</f>
        <v>9980.01</v>
      </c>
      <c r="AC178" s="16">
        <f>$F178*'Lines - Loading'!AB178/100</f>
        <v>9980.01</v>
      </c>
      <c r="AD178" s="16">
        <f>$F178*'Lines - Loading'!AC178/100</f>
        <v>9980.01</v>
      </c>
      <c r="AE178" s="16">
        <f>$F178*'Lines - Loading'!AD178/100</f>
        <v>9980.01</v>
      </c>
      <c r="AF178" s="16">
        <f>$F178*'Lines - Loading'!AE178/100</f>
        <v>9980.01</v>
      </c>
      <c r="AG178" s="16">
        <f>$F178*'Lines - Loading'!AF178/100</f>
        <v>9980.01</v>
      </c>
      <c r="AH178" s="16">
        <f>$F178*'Lines - Loading'!AG178/100</f>
        <v>9980.01</v>
      </c>
      <c r="AI178" s="16">
        <f>$F178*'Lines - Loading'!AH178/100</f>
        <v>9980.01</v>
      </c>
      <c r="AJ178" s="16">
        <f>$F178*'Lines - Loading'!AI178/100</f>
        <v>9980.01</v>
      </c>
      <c r="AK178" s="16">
        <f>$F178*'Lines - Loading'!AJ178/100</f>
        <v>9980.01</v>
      </c>
      <c r="AL178" s="16">
        <f>$F178*'Lines - Loading'!AK178/100</f>
        <v>9980.01</v>
      </c>
      <c r="AM178" s="16">
        <f>$F178*'Lines - Loading'!AL178/100</f>
        <v>9980.01</v>
      </c>
      <c r="AN178" s="16">
        <f>$F178*'Lines - Loading'!AM178/100</f>
        <v>9980.01</v>
      </c>
      <c r="AO178" s="16">
        <f>$F178*'Lines - Loading'!AN178/100</f>
        <v>9980.01</v>
      </c>
      <c r="AP178" s="16"/>
      <c r="AQ178" s="16">
        <v>999</v>
      </c>
      <c r="AR178" s="16">
        <v>999</v>
      </c>
      <c r="AS178" s="16">
        <v>999</v>
      </c>
      <c r="AT178" s="16">
        <v>999</v>
      </c>
      <c r="AU178" s="16">
        <v>999</v>
      </c>
      <c r="AV178" s="16">
        <v>999</v>
      </c>
      <c r="AW178" s="16">
        <v>999</v>
      </c>
      <c r="AX178" s="16">
        <v>999</v>
      </c>
      <c r="AY178" s="16">
        <v>999</v>
      </c>
      <c r="AZ178" s="16">
        <v>999</v>
      </c>
      <c r="BA178" s="16">
        <v>999</v>
      </c>
      <c r="BB178" s="16">
        <v>999</v>
      </c>
      <c r="BC178" s="16">
        <v>999</v>
      </c>
      <c r="BD178" s="16">
        <v>999</v>
      </c>
      <c r="BE178" s="16">
        <v>999</v>
      </c>
      <c r="BF178" s="16">
        <v>999</v>
      </c>
    </row>
    <row r="179" spans="4:58" ht="15" customHeight="1" x14ac:dyDescent="0.4">
      <c r="D179" s="2" t="str">
        <f>'Lines - Loading'!D179</f>
        <v>ewehillwindfarm2</v>
      </c>
      <c r="E179" s="11" t="str">
        <f>'Lines - Loading'!E179</f>
        <v>WTG11 OUTLINE C</v>
      </c>
      <c r="F179" s="36">
        <v>999</v>
      </c>
      <c r="H179" s="16">
        <f>$F179*'Lines - Loading'!G179/100</f>
        <v>9980.01</v>
      </c>
      <c r="I179" s="16">
        <f>$F179*'Lines - Loading'!H179/100</f>
        <v>9980.01</v>
      </c>
      <c r="J179" s="16">
        <f>$F179*'Lines - Loading'!I179/100</f>
        <v>9980.01</v>
      </c>
      <c r="K179" s="16">
        <f>$F179*'Lines - Loading'!J179/100</f>
        <v>9980.01</v>
      </c>
      <c r="L179" s="16">
        <f>$F179*'Lines - Loading'!K179/100</f>
        <v>9980.01</v>
      </c>
      <c r="M179" s="16">
        <f>$F179*'Lines - Loading'!L179/100</f>
        <v>9980.01</v>
      </c>
      <c r="N179" s="16">
        <f>$F179*'Lines - Loading'!M179/100</f>
        <v>9980.01</v>
      </c>
      <c r="O179" s="16">
        <f>$F179*'Lines - Loading'!N179/100</f>
        <v>9980.01</v>
      </c>
      <c r="P179" s="16">
        <f>$F179*'Lines - Loading'!O179/100</f>
        <v>9980.01</v>
      </c>
      <c r="Q179" s="16">
        <f>$F179*'Lines - Loading'!P179/100</f>
        <v>9980.01</v>
      </c>
      <c r="R179" s="16">
        <f>$F179*'Lines - Loading'!Q179/100</f>
        <v>9980.01</v>
      </c>
      <c r="S179" s="16">
        <f>$F179*'Lines - Loading'!R179/100</f>
        <v>9980.01</v>
      </c>
      <c r="T179" s="16">
        <f>$F179*'Lines - Loading'!S179/100</f>
        <v>9980.01</v>
      </c>
      <c r="U179" s="16">
        <f>$F179*'Lines - Loading'!T179/100</f>
        <v>9980.01</v>
      </c>
      <c r="V179" s="16">
        <f>$F179*'Lines - Loading'!U179/100</f>
        <v>9980.01</v>
      </c>
      <c r="W179" s="16">
        <f>$F179*'Lines - Loading'!V179/100</f>
        <v>9980.01</v>
      </c>
      <c r="X179" s="16">
        <f>$F179*'Lines - Loading'!W179/100</f>
        <v>9980.01</v>
      </c>
      <c r="Y179" s="16">
        <f>$F179*'Lines - Loading'!X179/100</f>
        <v>9980.01</v>
      </c>
      <c r="Z179" s="16">
        <f>$F179*'Lines - Loading'!Y179/100</f>
        <v>9980.01</v>
      </c>
      <c r="AA179" s="16">
        <f>$F179*'Lines - Loading'!Z179/100</f>
        <v>9980.01</v>
      </c>
      <c r="AB179" s="16">
        <f>$F179*'Lines - Loading'!AA179/100</f>
        <v>9980.01</v>
      </c>
      <c r="AC179" s="16">
        <f>$F179*'Lines - Loading'!AB179/100</f>
        <v>9980.01</v>
      </c>
      <c r="AD179" s="16">
        <f>$F179*'Lines - Loading'!AC179/100</f>
        <v>9980.01</v>
      </c>
      <c r="AE179" s="16">
        <f>$F179*'Lines - Loading'!AD179/100</f>
        <v>9980.01</v>
      </c>
      <c r="AF179" s="16">
        <f>$F179*'Lines - Loading'!AE179/100</f>
        <v>9980.01</v>
      </c>
      <c r="AG179" s="16">
        <f>$F179*'Lines - Loading'!AF179/100</f>
        <v>9980.01</v>
      </c>
      <c r="AH179" s="16">
        <f>$F179*'Lines - Loading'!AG179/100</f>
        <v>9980.01</v>
      </c>
      <c r="AI179" s="16">
        <f>$F179*'Lines - Loading'!AH179/100</f>
        <v>9980.01</v>
      </c>
      <c r="AJ179" s="16">
        <f>$F179*'Lines - Loading'!AI179/100</f>
        <v>9980.01</v>
      </c>
      <c r="AK179" s="16">
        <f>$F179*'Lines - Loading'!AJ179/100</f>
        <v>9980.01</v>
      </c>
      <c r="AL179" s="16">
        <f>$F179*'Lines - Loading'!AK179/100</f>
        <v>9980.01</v>
      </c>
      <c r="AM179" s="16">
        <f>$F179*'Lines - Loading'!AL179/100</f>
        <v>9980.01</v>
      </c>
      <c r="AN179" s="16">
        <f>$F179*'Lines - Loading'!AM179/100</f>
        <v>9980.01</v>
      </c>
      <c r="AO179" s="16">
        <f>$F179*'Lines - Loading'!AN179/100</f>
        <v>9980.01</v>
      </c>
      <c r="AP179" s="16"/>
      <c r="AQ179" s="16">
        <v>999</v>
      </c>
      <c r="AR179" s="16">
        <v>999</v>
      </c>
      <c r="AS179" s="16">
        <v>999</v>
      </c>
      <c r="AT179" s="16">
        <v>999</v>
      </c>
      <c r="AU179" s="16">
        <v>999</v>
      </c>
      <c r="AV179" s="16">
        <v>999</v>
      </c>
      <c r="AW179" s="16">
        <v>999</v>
      </c>
      <c r="AX179" s="16">
        <v>999</v>
      </c>
      <c r="AY179" s="16">
        <v>999</v>
      </c>
      <c r="AZ179" s="16">
        <v>999</v>
      </c>
      <c r="BA179" s="16">
        <v>999</v>
      </c>
      <c r="BB179" s="16">
        <v>999</v>
      </c>
      <c r="BC179" s="16">
        <v>999</v>
      </c>
      <c r="BD179" s="16">
        <v>999</v>
      </c>
      <c r="BE179" s="16">
        <v>999</v>
      </c>
      <c r="BF179" s="16">
        <v>999</v>
      </c>
    </row>
    <row r="180" spans="4:58" ht="15" customHeight="1" x14ac:dyDescent="0.4">
      <c r="D180" s="2" t="str">
        <f>'Lines - Loading'!D180</f>
        <v>ewehillwindfarm2</v>
      </c>
      <c r="E180" s="11" t="str">
        <f>'Lines - Loading'!E180</f>
        <v>WTG11 OUTLINE D</v>
      </c>
      <c r="F180" s="36">
        <v>999</v>
      </c>
      <c r="H180" s="16">
        <f>$F180*'Lines - Loading'!G180/100</f>
        <v>9980.01</v>
      </c>
      <c r="I180" s="16">
        <f>$F180*'Lines - Loading'!H180/100</f>
        <v>9980.01</v>
      </c>
      <c r="J180" s="16">
        <f>$F180*'Lines - Loading'!I180/100</f>
        <v>9980.01</v>
      </c>
      <c r="K180" s="16">
        <f>$F180*'Lines - Loading'!J180/100</f>
        <v>9980.01</v>
      </c>
      <c r="L180" s="16">
        <f>$F180*'Lines - Loading'!K180/100</f>
        <v>9980.01</v>
      </c>
      <c r="M180" s="16">
        <f>$F180*'Lines - Loading'!L180/100</f>
        <v>9980.01</v>
      </c>
      <c r="N180" s="16">
        <f>$F180*'Lines - Loading'!M180/100</f>
        <v>9980.01</v>
      </c>
      <c r="O180" s="16">
        <f>$F180*'Lines - Loading'!N180/100</f>
        <v>9980.01</v>
      </c>
      <c r="P180" s="16">
        <f>$F180*'Lines - Loading'!O180/100</f>
        <v>9980.01</v>
      </c>
      <c r="Q180" s="16">
        <f>$F180*'Lines - Loading'!P180/100</f>
        <v>9980.01</v>
      </c>
      <c r="R180" s="16">
        <f>$F180*'Lines - Loading'!Q180/100</f>
        <v>9980.01</v>
      </c>
      <c r="S180" s="16">
        <f>$F180*'Lines - Loading'!R180/100</f>
        <v>9980.01</v>
      </c>
      <c r="T180" s="16">
        <f>$F180*'Lines - Loading'!S180/100</f>
        <v>9980.01</v>
      </c>
      <c r="U180" s="16">
        <f>$F180*'Lines - Loading'!T180/100</f>
        <v>9980.01</v>
      </c>
      <c r="V180" s="16">
        <f>$F180*'Lines - Loading'!U180/100</f>
        <v>9980.01</v>
      </c>
      <c r="W180" s="16">
        <f>$F180*'Lines - Loading'!V180/100</f>
        <v>9980.01</v>
      </c>
      <c r="X180" s="16">
        <f>$F180*'Lines - Loading'!W180/100</f>
        <v>9980.01</v>
      </c>
      <c r="Y180" s="16">
        <f>$F180*'Lines - Loading'!X180/100</f>
        <v>9980.01</v>
      </c>
      <c r="Z180" s="16">
        <f>$F180*'Lines - Loading'!Y180/100</f>
        <v>9980.01</v>
      </c>
      <c r="AA180" s="16">
        <f>$F180*'Lines - Loading'!Z180/100</f>
        <v>9980.01</v>
      </c>
      <c r="AB180" s="16">
        <f>$F180*'Lines - Loading'!AA180/100</f>
        <v>9980.01</v>
      </c>
      <c r="AC180" s="16">
        <f>$F180*'Lines - Loading'!AB180/100</f>
        <v>9980.01</v>
      </c>
      <c r="AD180" s="16">
        <f>$F180*'Lines - Loading'!AC180/100</f>
        <v>9980.01</v>
      </c>
      <c r="AE180" s="16">
        <f>$F180*'Lines - Loading'!AD180/100</f>
        <v>9980.01</v>
      </c>
      <c r="AF180" s="16">
        <f>$F180*'Lines - Loading'!AE180/100</f>
        <v>9980.01</v>
      </c>
      <c r="AG180" s="16">
        <f>$F180*'Lines - Loading'!AF180/100</f>
        <v>9980.01</v>
      </c>
      <c r="AH180" s="16">
        <f>$F180*'Lines - Loading'!AG180/100</f>
        <v>9980.01</v>
      </c>
      <c r="AI180" s="16">
        <f>$F180*'Lines - Loading'!AH180/100</f>
        <v>9980.01</v>
      </c>
      <c r="AJ180" s="16">
        <f>$F180*'Lines - Loading'!AI180/100</f>
        <v>9980.01</v>
      </c>
      <c r="AK180" s="16">
        <f>$F180*'Lines - Loading'!AJ180/100</f>
        <v>9980.01</v>
      </c>
      <c r="AL180" s="16">
        <f>$F180*'Lines - Loading'!AK180/100</f>
        <v>9980.01</v>
      </c>
      <c r="AM180" s="16">
        <f>$F180*'Lines - Loading'!AL180/100</f>
        <v>9980.01</v>
      </c>
      <c r="AN180" s="16">
        <f>$F180*'Lines - Loading'!AM180/100</f>
        <v>9980.01</v>
      </c>
      <c r="AO180" s="16">
        <f>$F180*'Lines - Loading'!AN180/100</f>
        <v>9980.01</v>
      </c>
      <c r="AP180" s="16"/>
      <c r="AQ180" s="16">
        <v>999</v>
      </c>
      <c r="AR180" s="16">
        <v>999</v>
      </c>
      <c r="AS180" s="16">
        <v>999</v>
      </c>
      <c r="AT180" s="16">
        <v>999</v>
      </c>
      <c r="AU180" s="16">
        <v>999</v>
      </c>
      <c r="AV180" s="16">
        <v>999</v>
      </c>
      <c r="AW180" s="16">
        <v>999</v>
      </c>
      <c r="AX180" s="16">
        <v>999</v>
      </c>
      <c r="AY180" s="16">
        <v>999</v>
      </c>
      <c r="AZ180" s="16">
        <v>999</v>
      </c>
      <c r="BA180" s="16">
        <v>999</v>
      </c>
      <c r="BB180" s="16">
        <v>999</v>
      </c>
      <c r="BC180" s="16">
        <v>999</v>
      </c>
      <c r="BD180" s="16">
        <v>999</v>
      </c>
      <c r="BE180" s="16">
        <v>999</v>
      </c>
      <c r="BF180" s="16">
        <v>999</v>
      </c>
    </row>
    <row r="181" spans="4:58" ht="15" customHeight="1" x14ac:dyDescent="0.4">
      <c r="D181" s="2" t="str">
        <f>'Lines - Loading'!D181</f>
        <v>ewehillwindfarm2</v>
      </c>
      <c r="E181" s="11" t="str">
        <f>'Lines - Loading'!E181</f>
        <v>WTG10 A</v>
      </c>
      <c r="F181" s="36">
        <v>999</v>
      </c>
      <c r="H181" s="16">
        <f>$F181*'Lines - Loading'!G181/100</f>
        <v>9980.01</v>
      </c>
      <c r="I181" s="16">
        <f>$F181*'Lines - Loading'!H181/100</f>
        <v>9980.01</v>
      </c>
      <c r="J181" s="16">
        <f>$F181*'Lines - Loading'!I181/100</f>
        <v>9980.01</v>
      </c>
      <c r="K181" s="16">
        <f>$F181*'Lines - Loading'!J181/100</f>
        <v>9980.01</v>
      </c>
      <c r="L181" s="16">
        <f>$F181*'Lines - Loading'!K181/100</f>
        <v>9980.01</v>
      </c>
      <c r="M181" s="16">
        <f>$F181*'Lines - Loading'!L181/100</f>
        <v>9980.01</v>
      </c>
      <c r="N181" s="16">
        <f>$F181*'Lines - Loading'!M181/100</f>
        <v>9980.01</v>
      </c>
      <c r="O181" s="16">
        <f>$F181*'Lines - Loading'!N181/100</f>
        <v>9980.01</v>
      </c>
      <c r="P181" s="16">
        <f>$F181*'Lines - Loading'!O181/100</f>
        <v>9980.01</v>
      </c>
      <c r="Q181" s="16">
        <f>$F181*'Lines - Loading'!P181/100</f>
        <v>9980.01</v>
      </c>
      <c r="R181" s="16">
        <f>$F181*'Lines - Loading'!Q181/100</f>
        <v>9980.01</v>
      </c>
      <c r="S181" s="16">
        <f>$F181*'Lines - Loading'!R181/100</f>
        <v>9980.01</v>
      </c>
      <c r="T181" s="16">
        <f>$F181*'Lines - Loading'!S181/100</f>
        <v>9980.01</v>
      </c>
      <c r="U181" s="16">
        <f>$F181*'Lines - Loading'!T181/100</f>
        <v>9980.01</v>
      </c>
      <c r="V181" s="16">
        <f>$F181*'Lines - Loading'!U181/100</f>
        <v>9980.01</v>
      </c>
      <c r="W181" s="16">
        <f>$F181*'Lines - Loading'!V181/100</f>
        <v>9980.01</v>
      </c>
      <c r="X181" s="16">
        <f>$F181*'Lines - Loading'!W181/100</f>
        <v>9980.01</v>
      </c>
      <c r="Y181" s="16">
        <f>$F181*'Lines - Loading'!X181/100</f>
        <v>9980.01</v>
      </c>
      <c r="Z181" s="16">
        <f>$F181*'Lines - Loading'!Y181/100</f>
        <v>9980.01</v>
      </c>
      <c r="AA181" s="16">
        <f>$F181*'Lines - Loading'!Z181/100</f>
        <v>9980.01</v>
      </c>
      <c r="AB181" s="16">
        <f>$F181*'Lines - Loading'!AA181/100</f>
        <v>9980.01</v>
      </c>
      <c r="AC181" s="16">
        <f>$F181*'Lines - Loading'!AB181/100</f>
        <v>9980.01</v>
      </c>
      <c r="AD181" s="16">
        <f>$F181*'Lines - Loading'!AC181/100</f>
        <v>9980.01</v>
      </c>
      <c r="AE181" s="16">
        <f>$F181*'Lines - Loading'!AD181/100</f>
        <v>9980.01</v>
      </c>
      <c r="AF181" s="16">
        <f>$F181*'Lines - Loading'!AE181/100</f>
        <v>9980.01</v>
      </c>
      <c r="AG181" s="16">
        <f>$F181*'Lines - Loading'!AF181/100</f>
        <v>9980.01</v>
      </c>
      <c r="AH181" s="16">
        <f>$F181*'Lines - Loading'!AG181/100</f>
        <v>9980.01</v>
      </c>
      <c r="AI181" s="16">
        <f>$F181*'Lines - Loading'!AH181/100</f>
        <v>9980.01</v>
      </c>
      <c r="AJ181" s="16">
        <f>$F181*'Lines - Loading'!AI181/100</f>
        <v>9980.01</v>
      </c>
      <c r="AK181" s="16">
        <f>$F181*'Lines - Loading'!AJ181/100</f>
        <v>9980.01</v>
      </c>
      <c r="AL181" s="16">
        <f>$F181*'Lines - Loading'!AK181/100</f>
        <v>9980.01</v>
      </c>
      <c r="AM181" s="16">
        <f>$F181*'Lines - Loading'!AL181/100</f>
        <v>9980.01</v>
      </c>
      <c r="AN181" s="16">
        <f>$F181*'Lines - Loading'!AM181/100</f>
        <v>9980.01</v>
      </c>
      <c r="AO181" s="16">
        <f>$F181*'Lines - Loading'!AN181/100</f>
        <v>9980.01</v>
      </c>
      <c r="AP181" s="16"/>
      <c r="AQ181" s="16">
        <v>999</v>
      </c>
      <c r="AR181" s="16">
        <v>999</v>
      </c>
      <c r="AS181" s="16">
        <v>999</v>
      </c>
      <c r="AT181" s="16">
        <v>999</v>
      </c>
      <c r="AU181" s="16">
        <v>999</v>
      </c>
      <c r="AV181" s="16">
        <v>999</v>
      </c>
      <c r="AW181" s="16">
        <v>999</v>
      </c>
      <c r="AX181" s="16">
        <v>999</v>
      </c>
      <c r="AY181" s="16">
        <v>999</v>
      </c>
      <c r="AZ181" s="16">
        <v>999</v>
      </c>
      <c r="BA181" s="16">
        <v>999</v>
      </c>
      <c r="BB181" s="16">
        <v>999</v>
      </c>
      <c r="BC181" s="16">
        <v>999</v>
      </c>
      <c r="BD181" s="16">
        <v>999</v>
      </c>
      <c r="BE181" s="16">
        <v>999</v>
      </c>
      <c r="BF181" s="16">
        <v>999</v>
      </c>
    </row>
    <row r="182" spans="4:58" ht="15" customHeight="1" x14ac:dyDescent="0.4">
      <c r="D182" s="2" t="str">
        <f>'Lines - Loading'!D182</f>
        <v>ewehillwindfarm2</v>
      </c>
      <c r="E182" s="11" t="str">
        <f>'Lines - Loading'!E182</f>
        <v>WTG10 C</v>
      </c>
      <c r="F182" s="36">
        <v>999</v>
      </c>
      <c r="H182" s="16">
        <f>$F182*'Lines - Loading'!G182/100</f>
        <v>9980.01</v>
      </c>
      <c r="I182" s="16">
        <f>$F182*'Lines - Loading'!H182/100</f>
        <v>9980.01</v>
      </c>
      <c r="J182" s="16">
        <f>$F182*'Lines - Loading'!I182/100</f>
        <v>9980.01</v>
      </c>
      <c r="K182" s="16">
        <f>$F182*'Lines - Loading'!J182/100</f>
        <v>9980.01</v>
      </c>
      <c r="L182" s="16">
        <f>$F182*'Lines - Loading'!K182/100</f>
        <v>9980.01</v>
      </c>
      <c r="M182" s="16">
        <f>$F182*'Lines - Loading'!L182/100</f>
        <v>9980.01</v>
      </c>
      <c r="N182" s="16">
        <f>$F182*'Lines - Loading'!M182/100</f>
        <v>9980.01</v>
      </c>
      <c r="O182" s="16">
        <f>$F182*'Lines - Loading'!N182/100</f>
        <v>9980.01</v>
      </c>
      <c r="P182" s="16">
        <f>$F182*'Lines - Loading'!O182/100</f>
        <v>9980.01</v>
      </c>
      <c r="Q182" s="16">
        <f>$F182*'Lines - Loading'!P182/100</f>
        <v>9980.01</v>
      </c>
      <c r="R182" s="16">
        <f>$F182*'Lines - Loading'!Q182/100</f>
        <v>9980.01</v>
      </c>
      <c r="S182" s="16">
        <f>$F182*'Lines - Loading'!R182/100</f>
        <v>9980.01</v>
      </c>
      <c r="T182" s="16">
        <f>$F182*'Lines - Loading'!S182/100</f>
        <v>9980.01</v>
      </c>
      <c r="U182" s="16">
        <f>$F182*'Lines - Loading'!T182/100</f>
        <v>9980.01</v>
      </c>
      <c r="V182" s="16">
        <f>$F182*'Lines - Loading'!U182/100</f>
        <v>9980.01</v>
      </c>
      <c r="W182" s="16">
        <f>$F182*'Lines - Loading'!V182/100</f>
        <v>9980.01</v>
      </c>
      <c r="X182" s="16">
        <f>$F182*'Lines - Loading'!W182/100</f>
        <v>9980.01</v>
      </c>
      <c r="Y182" s="16">
        <f>$F182*'Lines - Loading'!X182/100</f>
        <v>9980.01</v>
      </c>
      <c r="Z182" s="16">
        <f>$F182*'Lines - Loading'!Y182/100</f>
        <v>9980.01</v>
      </c>
      <c r="AA182" s="16">
        <f>$F182*'Lines - Loading'!Z182/100</f>
        <v>9980.01</v>
      </c>
      <c r="AB182" s="16">
        <f>$F182*'Lines - Loading'!AA182/100</f>
        <v>9980.01</v>
      </c>
      <c r="AC182" s="16">
        <f>$F182*'Lines - Loading'!AB182/100</f>
        <v>9980.01</v>
      </c>
      <c r="AD182" s="16">
        <f>$F182*'Lines - Loading'!AC182/100</f>
        <v>9980.01</v>
      </c>
      <c r="AE182" s="16">
        <f>$F182*'Lines - Loading'!AD182/100</f>
        <v>9980.01</v>
      </c>
      <c r="AF182" s="16">
        <f>$F182*'Lines - Loading'!AE182/100</f>
        <v>9980.01</v>
      </c>
      <c r="AG182" s="16">
        <f>$F182*'Lines - Loading'!AF182/100</f>
        <v>9980.01</v>
      </c>
      <c r="AH182" s="16">
        <f>$F182*'Lines - Loading'!AG182/100</f>
        <v>9980.01</v>
      </c>
      <c r="AI182" s="16">
        <f>$F182*'Lines - Loading'!AH182/100</f>
        <v>9980.01</v>
      </c>
      <c r="AJ182" s="16">
        <f>$F182*'Lines - Loading'!AI182/100</f>
        <v>9980.01</v>
      </c>
      <c r="AK182" s="16">
        <f>$F182*'Lines - Loading'!AJ182/100</f>
        <v>9980.01</v>
      </c>
      <c r="AL182" s="16">
        <f>$F182*'Lines - Loading'!AK182/100</f>
        <v>9980.01</v>
      </c>
      <c r="AM182" s="16">
        <f>$F182*'Lines - Loading'!AL182/100</f>
        <v>9980.01</v>
      </c>
      <c r="AN182" s="16">
        <f>$F182*'Lines - Loading'!AM182/100</f>
        <v>9980.01</v>
      </c>
      <c r="AO182" s="16">
        <f>$F182*'Lines - Loading'!AN182/100</f>
        <v>9980.01</v>
      </c>
      <c r="AP182" s="16"/>
      <c r="AQ182" s="16">
        <v>999</v>
      </c>
      <c r="AR182" s="16">
        <v>999</v>
      </c>
      <c r="AS182" s="16">
        <v>999</v>
      </c>
      <c r="AT182" s="16">
        <v>999</v>
      </c>
      <c r="AU182" s="16">
        <v>999</v>
      </c>
      <c r="AV182" s="16">
        <v>999</v>
      </c>
      <c r="AW182" s="16">
        <v>999</v>
      </c>
      <c r="AX182" s="16">
        <v>999</v>
      </c>
      <c r="AY182" s="16">
        <v>999</v>
      </c>
      <c r="AZ182" s="16">
        <v>999</v>
      </c>
      <c r="BA182" s="16">
        <v>999</v>
      </c>
      <c r="BB182" s="16">
        <v>999</v>
      </c>
      <c r="BC182" s="16">
        <v>999</v>
      </c>
      <c r="BD182" s="16">
        <v>999</v>
      </c>
      <c r="BE182" s="16">
        <v>999</v>
      </c>
      <c r="BF182" s="16">
        <v>999</v>
      </c>
    </row>
    <row r="183" spans="4:58" ht="15" customHeight="1" x14ac:dyDescent="0.4">
      <c r="D183" s="2" t="str">
        <f>'Lines - Loading'!D183</f>
        <v>ewehillwindfarm2</v>
      </c>
      <c r="E183" s="11" t="str">
        <f>'Lines - Loading'!E183</f>
        <v>WTG10 D</v>
      </c>
      <c r="F183" s="36">
        <v>999</v>
      </c>
      <c r="H183" s="16">
        <f>$F183*'Lines - Loading'!G183/100</f>
        <v>9980.01</v>
      </c>
      <c r="I183" s="16">
        <f>$F183*'Lines - Loading'!H183/100</f>
        <v>9980.01</v>
      </c>
      <c r="J183" s="16">
        <f>$F183*'Lines - Loading'!I183/100</f>
        <v>9980.01</v>
      </c>
      <c r="K183" s="16">
        <f>$F183*'Lines - Loading'!J183/100</f>
        <v>9980.01</v>
      </c>
      <c r="L183" s="16">
        <f>$F183*'Lines - Loading'!K183/100</f>
        <v>9980.01</v>
      </c>
      <c r="M183" s="16">
        <f>$F183*'Lines - Loading'!L183/100</f>
        <v>9980.01</v>
      </c>
      <c r="N183" s="16">
        <f>$F183*'Lines - Loading'!M183/100</f>
        <v>9980.01</v>
      </c>
      <c r="O183" s="16">
        <f>$F183*'Lines - Loading'!N183/100</f>
        <v>9980.01</v>
      </c>
      <c r="P183" s="16">
        <f>$F183*'Lines - Loading'!O183/100</f>
        <v>9980.01</v>
      </c>
      <c r="Q183" s="16">
        <f>$F183*'Lines - Loading'!P183/100</f>
        <v>9980.01</v>
      </c>
      <c r="R183" s="16">
        <f>$F183*'Lines - Loading'!Q183/100</f>
        <v>9980.01</v>
      </c>
      <c r="S183" s="16">
        <f>$F183*'Lines - Loading'!R183/100</f>
        <v>9980.01</v>
      </c>
      <c r="T183" s="16">
        <f>$F183*'Lines - Loading'!S183/100</f>
        <v>9980.01</v>
      </c>
      <c r="U183" s="16">
        <f>$F183*'Lines - Loading'!T183/100</f>
        <v>9980.01</v>
      </c>
      <c r="V183" s="16">
        <f>$F183*'Lines - Loading'!U183/100</f>
        <v>9980.01</v>
      </c>
      <c r="W183" s="16">
        <f>$F183*'Lines - Loading'!V183/100</f>
        <v>9980.01</v>
      </c>
      <c r="X183" s="16">
        <f>$F183*'Lines - Loading'!W183/100</f>
        <v>9980.01</v>
      </c>
      <c r="Y183" s="16">
        <f>$F183*'Lines - Loading'!X183/100</f>
        <v>9980.01</v>
      </c>
      <c r="Z183" s="16">
        <f>$F183*'Lines - Loading'!Y183/100</f>
        <v>9980.01</v>
      </c>
      <c r="AA183" s="16">
        <f>$F183*'Lines - Loading'!Z183/100</f>
        <v>9980.01</v>
      </c>
      <c r="AB183" s="16">
        <f>$F183*'Lines - Loading'!AA183/100</f>
        <v>9980.01</v>
      </c>
      <c r="AC183" s="16">
        <f>$F183*'Lines - Loading'!AB183/100</f>
        <v>9980.01</v>
      </c>
      <c r="AD183" s="16">
        <f>$F183*'Lines - Loading'!AC183/100</f>
        <v>9980.01</v>
      </c>
      <c r="AE183" s="16">
        <f>$F183*'Lines - Loading'!AD183/100</f>
        <v>9980.01</v>
      </c>
      <c r="AF183" s="16">
        <f>$F183*'Lines - Loading'!AE183/100</f>
        <v>9980.01</v>
      </c>
      <c r="AG183" s="16">
        <f>$F183*'Lines - Loading'!AF183/100</f>
        <v>9980.01</v>
      </c>
      <c r="AH183" s="16">
        <f>$F183*'Lines - Loading'!AG183/100</f>
        <v>9980.01</v>
      </c>
      <c r="AI183" s="16">
        <f>$F183*'Lines - Loading'!AH183/100</f>
        <v>9980.01</v>
      </c>
      <c r="AJ183" s="16">
        <f>$F183*'Lines - Loading'!AI183/100</f>
        <v>9980.01</v>
      </c>
      <c r="AK183" s="16">
        <f>$F183*'Lines - Loading'!AJ183/100</f>
        <v>9980.01</v>
      </c>
      <c r="AL183" s="16">
        <f>$F183*'Lines - Loading'!AK183/100</f>
        <v>9980.01</v>
      </c>
      <c r="AM183" s="16">
        <f>$F183*'Lines - Loading'!AL183/100</f>
        <v>9980.01</v>
      </c>
      <c r="AN183" s="16">
        <f>$F183*'Lines - Loading'!AM183/100</f>
        <v>9980.01</v>
      </c>
      <c r="AO183" s="16">
        <f>$F183*'Lines - Loading'!AN183/100</f>
        <v>9980.01</v>
      </c>
      <c r="AP183" s="16"/>
      <c r="AQ183" s="16">
        <v>999</v>
      </c>
      <c r="AR183" s="16">
        <v>999</v>
      </c>
      <c r="AS183" s="16">
        <v>999</v>
      </c>
      <c r="AT183" s="16">
        <v>999</v>
      </c>
      <c r="AU183" s="16">
        <v>999</v>
      </c>
      <c r="AV183" s="16">
        <v>999</v>
      </c>
      <c r="AW183" s="16">
        <v>999</v>
      </c>
      <c r="AX183" s="16">
        <v>999</v>
      </c>
      <c r="AY183" s="16">
        <v>999</v>
      </c>
      <c r="AZ183" s="16">
        <v>999</v>
      </c>
      <c r="BA183" s="16">
        <v>999</v>
      </c>
      <c r="BB183" s="16">
        <v>999</v>
      </c>
      <c r="BC183" s="16">
        <v>999</v>
      </c>
      <c r="BD183" s="16">
        <v>999</v>
      </c>
      <c r="BE183" s="16">
        <v>999</v>
      </c>
      <c r="BF183" s="16">
        <v>999</v>
      </c>
    </row>
    <row r="184" spans="4:58" ht="15" customHeight="1" x14ac:dyDescent="0.4">
      <c r="D184" s="2" t="str">
        <f>'Lines - Loading'!D184</f>
        <v>ewehillwindfarm2</v>
      </c>
      <c r="E184" s="11" t="str">
        <f>'Lines - Loading'!E184</f>
        <v>WTG10 E</v>
      </c>
      <c r="F184" s="36">
        <v>999</v>
      </c>
      <c r="H184" s="16">
        <f>$F184*'Lines - Loading'!G184/100</f>
        <v>9980.01</v>
      </c>
      <c r="I184" s="16">
        <f>$F184*'Lines - Loading'!H184/100</f>
        <v>9980.01</v>
      </c>
      <c r="J184" s="16">
        <f>$F184*'Lines - Loading'!I184/100</f>
        <v>9980.01</v>
      </c>
      <c r="K184" s="16">
        <f>$F184*'Lines - Loading'!J184/100</f>
        <v>9980.01</v>
      </c>
      <c r="L184" s="16">
        <f>$F184*'Lines - Loading'!K184/100</f>
        <v>9980.01</v>
      </c>
      <c r="M184" s="16">
        <f>$F184*'Lines - Loading'!L184/100</f>
        <v>9980.01</v>
      </c>
      <c r="N184" s="16">
        <f>$F184*'Lines - Loading'!M184/100</f>
        <v>9980.01</v>
      </c>
      <c r="O184" s="16">
        <f>$F184*'Lines - Loading'!N184/100</f>
        <v>9980.01</v>
      </c>
      <c r="P184" s="16">
        <f>$F184*'Lines - Loading'!O184/100</f>
        <v>9980.01</v>
      </c>
      <c r="Q184" s="16">
        <f>$F184*'Lines - Loading'!P184/100</f>
        <v>9980.01</v>
      </c>
      <c r="R184" s="16">
        <f>$F184*'Lines - Loading'!Q184/100</f>
        <v>9980.01</v>
      </c>
      <c r="S184" s="16">
        <f>$F184*'Lines - Loading'!R184/100</f>
        <v>9980.01</v>
      </c>
      <c r="T184" s="16">
        <f>$F184*'Lines - Loading'!S184/100</f>
        <v>9980.01</v>
      </c>
      <c r="U184" s="16">
        <f>$F184*'Lines - Loading'!T184/100</f>
        <v>9980.01</v>
      </c>
      <c r="V184" s="16">
        <f>$F184*'Lines - Loading'!U184/100</f>
        <v>9980.01</v>
      </c>
      <c r="W184" s="16">
        <f>$F184*'Lines - Loading'!V184/100</f>
        <v>9980.01</v>
      </c>
      <c r="X184" s="16">
        <f>$F184*'Lines - Loading'!W184/100</f>
        <v>9980.01</v>
      </c>
      <c r="Y184" s="16">
        <f>$F184*'Lines - Loading'!X184/100</f>
        <v>9980.01</v>
      </c>
      <c r="Z184" s="16">
        <f>$F184*'Lines - Loading'!Y184/100</f>
        <v>9980.01</v>
      </c>
      <c r="AA184" s="16">
        <f>$F184*'Lines - Loading'!Z184/100</f>
        <v>9980.01</v>
      </c>
      <c r="AB184" s="16">
        <f>$F184*'Lines - Loading'!AA184/100</f>
        <v>9980.01</v>
      </c>
      <c r="AC184" s="16">
        <f>$F184*'Lines - Loading'!AB184/100</f>
        <v>9980.01</v>
      </c>
      <c r="AD184" s="16">
        <f>$F184*'Lines - Loading'!AC184/100</f>
        <v>9980.01</v>
      </c>
      <c r="AE184" s="16">
        <f>$F184*'Lines - Loading'!AD184/100</f>
        <v>9980.01</v>
      </c>
      <c r="AF184" s="16">
        <f>$F184*'Lines - Loading'!AE184/100</f>
        <v>9980.01</v>
      </c>
      <c r="AG184" s="16">
        <f>$F184*'Lines - Loading'!AF184/100</f>
        <v>9980.01</v>
      </c>
      <c r="AH184" s="16">
        <f>$F184*'Lines - Loading'!AG184/100</f>
        <v>9980.01</v>
      </c>
      <c r="AI184" s="16">
        <f>$F184*'Lines - Loading'!AH184/100</f>
        <v>9980.01</v>
      </c>
      <c r="AJ184" s="16">
        <f>$F184*'Lines - Loading'!AI184/100</f>
        <v>9980.01</v>
      </c>
      <c r="AK184" s="16">
        <f>$F184*'Lines - Loading'!AJ184/100</f>
        <v>9980.01</v>
      </c>
      <c r="AL184" s="16">
        <f>$F184*'Lines - Loading'!AK184/100</f>
        <v>9980.01</v>
      </c>
      <c r="AM184" s="16">
        <f>$F184*'Lines - Loading'!AL184/100</f>
        <v>9980.01</v>
      </c>
      <c r="AN184" s="16">
        <f>$F184*'Lines - Loading'!AM184/100</f>
        <v>9980.01</v>
      </c>
      <c r="AO184" s="16">
        <f>$F184*'Lines - Loading'!AN184/100</f>
        <v>9980.01</v>
      </c>
      <c r="AP184" s="16"/>
      <c r="AQ184" s="16">
        <v>999</v>
      </c>
      <c r="AR184" s="16">
        <v>999</v>
      </c>
      <c r="AS184" s="16">
        <v>999</v>
      </c>
      <c r="AT184" s="16">
        <v>999</v>
      </c>
      <c r="AU184" s="16">
        <v>999</v>
      </c>
      <c r="AV184" s="16">
        <v>999</v>
      </c>
      <c r="AW184" s="16">
        <v>999</v>
      </c>
      <c r="AX184" s="16">
        <v>999</v>
      </c>
      <c r="AY184" s="16">
        <v>999</v>
      </c>
      <c r="AZ184" s="16">
        <v>999</v>
      </c>
      <c r="BA184" s="16">
        <v>999</v>
      </c>
      <c r="BB184" s="16">
        <v>999</v>
      </c>
      <c r="BC184" s="16">
        <v>999</v>
      </c>
      <c r="BD184" s="16">
        <v>999</v>
      </c>
      <c r="BE184" s="16">
        <v>999</v>
      </c>
      <c r="BF184" s="16">
        <v>999</v>
      </c>
    </row>
    <row r="185" spans="4:58" ht="15" customHeight="1" x14ac:dyDescent="0.4">
      <c r="D185" s="2" t="str">
        <f>'Lines - Loading'!D185</f>
        <v>ewehillwindfarm2</v>
      </c>
      <c r="E185" s="11" t="str">
        <f>'Lines - Loading'!E185</f>
        <v>WTG10 OUTLINE A</v>
      </c>
      <c r="F185" s="36">
        <v>999</v>
      </c>
      <c r="H185" s="16">
        <f>$F185*'Lines - Loading'!G185/100</f>
        <v>9980.01</v>
      </c>
      <c r="I185" s="16">
        <f>$F185*'Lines - Loading'!H185/100</f>
        <v>9980.01</v>
      </c>
      <c r="J185" s="16">
        <f>$F185*'Lines - Loading'!I185/100</f>
        <v>9980.01</v>
      </c>
      <c r="K185" s="16">
        <f>$F185*'Lines - Loading'!J185/100</f>
        <v>9980.01</v>
      </c>
      <c r="L185" s="16">
        <f>$F185*'Lines - Loading'!K185/100</f>
        <v>9980.01</v>
      </c>
      <c r="M185" s="16">
        <f>$F185*'Lines - Loading'!L185/100</f>
        <v>9980.01</v>
      </c>
      <c r="N185" s="16">
        <f>$F185*'Lines - Loading'!M185/100</f>
        <v>9980.01</v>
      </c>
      <c r="O185" s="16">
        <f>$F185*'Lines - Loading'!N185/100</f>
        <v>9980.01</v>
      </c>
      <c r="P185" s="16">
        <f>$F185*'Lines - Loading'!O185/100</f>
        <v>9980.01</v>
      </c>
      <c r="Q185" s="16">
        <f>$F185*'Lines - Loading'!P185/100</f>
        <v>9980.01</v>
      </c>
      <c r="R185" s="16">
        <f>$F185*'Lines - Loading'!Q185/100</f>
        <v>9980.01</v>
      </c>
      <c r="S185" s="16">
        <f>$F185*'Lines - Loading'!R185/100</f>
        <v>9980.01</v>
      </c>
      <c r="T185" s="16">
        <f>$F185*'Lines - Loading'!S185/100</f>
        <v>9980.01</v>
      </c>
      <c r="U185" s="16">
        <f>$F185*'Lines - Loading'!T185/100</f>
        <v>9980.01</v>
      </c>
      <c r="V185" s="16">
        <f>$F185*'Lines - Loading'!U185/100</f>
        <v>9980.01</v>
      </c>
      <c r="W185" s="16">
        <f>$F185*'Lines - Loading'!V185/100</f>
        <v>9980.01</v>
      </c>
      <c r="X185" s="16">
        <f>$F185*'Lines - Loading'!W185/100</f>
        <v>9980.01</v>
      </c>
      <c r="Y185" s="16">
        <f>$F185*'Lines - Loading'!X185/100</f>
        <v>9980.01</v>
      </c>
      <c r="Z185" s="16">
        <f>$F185*'Lines - Loading'!Y185/100</f>
        <v>9980.01</v>
      </c>
      <c r="AA185" s="16">
        <f>$F185*'Lines - Loading'!Z185/100</f>
        <v>9980.01</v>
      </c>
      <c r="AB185" s="16">
        <f>$F185*'Lines - Loading'!AA185/100</f>
        <v>9980.01</v>
      </c>
      <c r="AC185" s="16">
        <f>$F185*'Lines - Loading'!AB185/100</f>
        <v>9980.01</v>
      </c>
      <c r="AD185" s="16">
        <f>$F185*'Lines - Loading'!AC185/100</f>
        <v>9980.01</v>
      </c>
      <c r="AE185" s="16">
        <f>$F185*'Lines - Loading'!AD185/100</f>
        <v>9980.01</v>
      </c>
      <c r="AF185" s="16">
        <f>$F185*'Lines - Loading'!AE185/100</f>
        <v>9980.01</v>
      </c>
      <c r="AG185" s="16">
        <f>$F185*'Lines - Loading'!AF185/100</f>
        <v>9980.01</v>
      </c>
      <c r="AH185" s="16">
        <f>$F185*'Lines - Loading'!AG185/100</f>
        <v>9980.01</v>
      </c>
      <c r="AI185" s="16">
        <f>$F185*'Lines - Loading'!AH185/100</f>
        <v>9980.01</v>
      </c>
      <c r="AJ185" s="16">
        <f>$F185*'Lines - Loading'!AI185/100</f>
        <v>9980.01</v>
      </c>
      <c r="AK185" s="16">
        <f>$F185*'Lines - Loading'!AJ185/100</f>
        <v>9980.01</v>
      </c>
      <c r="AL185" s="16">
        <f>$F185*'Lines - Loading'!AK185/100</f>
        <v>9980.01</v>
      </c>
      <c r="AM185" s="16">
        <f>$F185*'Lines - Loading'!AL185/100</f>
        <v>9980.01</v>
      </c>
      <c r="AN185" s="16">
        <f>$F185*'Lines - Loading'!AM185/100</f>
        <v>9980.01</v>
      </c>
      <c r="AO185" s="16">
        <f>$F185*'Lines - Loading'!AN185/100</f>
        <v>9980.01</v>
      </c>
      <c r="AP185" s="16"/>
      <c r="AQ185" s="16">
        <v>999</v>
      </c>
      <c r="AR185" s="16">
        <v>999</v>
      </c>
      <c r="AS185" s="16">
        <v>999</v>
      </c>
      <c r="AT185" s="16">
        <v>999</v>
      </c>
      <c r="AU185" s="16">
        <v>999</v>
      </c>
      <c r="AV185" s="16">
        <v>999</v>
      </c>
      <c r="AW185" s="16">
        <v>999</v>
      </c>
      <c r="AX185" s="16">
        <v>999</v>
      </c>
      <c r="AY185" s="16">
        <v>999</v>
      </c>
      <c r="AZ185" s="16">
        <v>999</v>
      </c>
      <c r="BA185" s="16">
        <v>999</v>
      </c>
      <c r="BB185" s="16">
        <v>999</v>
      </c>
      <c r="BC185" s="16">
        <v>999</v>
      </c>
      <c r="BD185" s="16">
        <v>999</v>
      </c>
      <c r="BE185" s="16">
        <v>999</v>
      </c>
      <c r="BF185" s="16">
        <v>999</v>
      </c>
    </row>
    <row r="186" spans="4:58" ht="15" customHeight="1" x14ac:dyDescent="0.4">
      <c r="D186" s="2" t="str">
        <f>'Lines - Loading'!D186</f>
        <v>ewehillwindfarm2</v>
      </c>
      <c r="E186" s="11" t="str">
        <f>'Lines - Loading'!E186</f>
        <v>WTG10 OUTLINE B</v>
      </c>
      <c r="F186" s="36">
        <v>999</v>
      </c>
      <c r="H186" s="16">
        <f>$F186*'Lines - Loading'!G186/100</f>
        <v>9980.01</v>
      </c>
      <c r="I186" s="16">
        <f>$F186*'Lines - Loading'!H186/100</f>
        <v>9980.01</v>
      </c>
      <c r="J186" s="16">
        <f>$F186*'Lines - Loading'!I186/100</f>
        <v>9980.01</v>
      </c>
      <c r="K186" s="16">
        <f>$F186*'Lines - Loading'!J186/100</f>
        <v>9980.01</v>
      </c>
      <c r="L186" s="16">
        <f>$F186*'Lines - Loading'!K186/100</f>
        <v>9980.01</v>
      </c>
      <c r="M186" s="16">
        <f>$F186*'Lines - Loading'!L186/100</f>
        <v>9980.01</v>
      </c>
      <c r="N186" s="16">
        <f>$F186*'Lines - Loading'!M186/100</f>
        <v>9980.01</v>
      </c>
      <c r="O186" s="16">
        <f>$F186*'Lines - Loading'!N186/100</f>
        <v>9980.01</v>
      </c>
      <c r="P186" s="16">
        <f>$F186*'Lines - Loading'!O186/100</f>
        <v>9980.01</v>
      </c>
      <c r="Q186" s="16">
        <f>$F186*'Lines - Loading'!P186/100</f>
        <v>9980.01</v>
      </c>
      <c r="R186" s="16">
        <f>$F186*'Lines - Loading'!Q186/100</f>
        <v>9980.01</v>
      </c>
      <c r="S186" s="16">
        <f>$F186*'Lines - Loading'!R186/100</f>
        <v>9980.01</v>
      </c>
      <c r="T186" s="16">
        <f>$F186*'Lines - Loading'!S186/100</f>
        <v>9980.01</v>
      </c>
      <c r="U186" s="16">
        <f>$F186*'Lines - Loading'!T186/100</f>
        <v>9980.01</v>
      </c>
      <c r="V186" s="16">
        <f>$F186*'Lines - Loading'!U186/100</f>
        <v>9980.01</v>
      </c>
      <c r="W186" s="16">
        <f>$F186*'Lines - Loading'!V186/100</f>
        <v>9980.01</v>
      </c>
      <c r="X186" s="16">
        <f>$F186*'Lines - Loading'!W186/100</f>
        <v>9980.01</v>
      </c>
      <c r="Y186" s="16">
        <f>$F186*'Lines - Loading'!X186/100</f>
        <v>9980.01</v>
      </c>
      <c r="Z186" s="16">
        <f>$F186*'Lines - Loading'!Y186/100</f>
        <v>9980.01</v>
      </c>
      <c r="AA186" s="16">
        <f>$F186*'Lines - Loading'!Z186/100</f>
        <v>9980.01</v>
      </c>
      <c r="AB186" s="16">
        <f>$F186*'Lines - Loading'!AA186/100</f>
        <v>9980.01</v>
      </c>
      <c r="AC186" s="16">
        <f>$F186*'Lines - Loading'!AB186/100</f>
        <v>9980.01</v>
      </c>
      <c r="AD186" s="16">
        <f>$F186*'Lines - Loading'!AC186/100</f>
        <v>9980.01</v>
      </c>
      <c r="AE186" s="16">
        <f>$F186*'Lines - Loading'!AD186/100</f>
        <v>9980.01</v>
      </c>
      <c r="AF186" s="16">
        <f>$F186*'Lines - Loading'!AE186/100</f>
        <v>9980.01</v>
      </c>
      <c r="AG186" s="16">
        <f>$F186*'Lines - Loading'!AF186/100</f>
        <v>9980.01</v>
      </c>
      <c r="AH186" s="16">
        <f>$F186*'Lines - Loading'!AG186/100</f>
        <v>9980.01</v>
      </c>
      <c r="AI186" s="16">
        <f>$F186*'Lines - Loading'!AH186/100</f>
        <v>9980.01</v>
      </c>
      <c r="AJ186" s="16">
        <f>$F186*'Lines - Loading'!AI186/100</f>
        <v>9980.01</v>
      </c>
      <c r="AK186" s="16">
        <f>$F186*'Lines - Loading'!AJ186/100</f>
        <v>9980.01</v>
      </c>
      <c r="AL186" s="16">
        <f>$F186*'Lines - Loading'!AK186/100</f>
        <v>9980.01</v>
      </c>
      <c r="AM186" s="16">
        <f>$F186*'Lines - Loading'!AL186/100</f>
        <v>9980.01</v>
      </c>
      <c r="AN186" s="16">
        <f>$F186*'Lines - Loading'!AM186/100</f>
        <v>9980.01</v>
      </c>
      <c r="AO186" s="16">
        <f>$F186*'Lines - Loading'!AN186/100</f>
        <v>9980.01</v>
      </c>
      <c r="AP186" s="16"/>
      <c r="AQ186" s="16">
        <v>999</v>
      </c>
      <c r="AR186" s="16">
        <v>999</v>
      </c>
      <c r="AS186" s="16">
        <v>999</v>
      </c>
      <c r="AT186" s="16">
        <v>999</v>
      </c>
      <c r="AU186" s="16">
        <v>999</v>
      </c>
      <c r="AV186" s="16">
        <v>999</v>
      </c>
      <c r="AW186" s="16">
        <v>999</v>
      </c>
      <c r="AX186" s="16">
        <v>999</v>
      </c>
      <c r="AY186" s="16">
        <v>999</v>
      </c>
      <c r="AZ186" s="16">
        <v>999</v>
      </c>
      <c r="BA186" s="16">
        <v>999</v>
      </c>
      <c r="BB186" s="16">
        <v>999</v>
      </c>
      <c r="BC186" s="16">
        <v>999</v>
      </c>
      <c r="BD186" s="16">
        <v>999</v>
      </c>
      <c r="BE186" s="16">
        <v>999</v>
      </c>
      <c r="BF186" s="16">
        <v>999</v>
      </c>
    </row>
    <row r="187" spans="4:58" ht="15" customHeight="1" x14ac:dyDescent="0.4">
      <c r="D187" s="2" t="str">
        <f>'Lines - Loading'!D187</f>
        <v>ewehillwindfarm2</v>
      </c>
      <c r="E187" s="11" t="str">
        <f>'Lines - Loading'!E187</f>
        <v>WTG10 OUTLINE C</v>
      </c>
      <c r="F187" s="36">
        <v>999</v>
      </c>
      <c r="H187" s="16">
        <f>$F187*'Lines - Loading'!G187/100</f>
        <v>9980.01</v>
      </c>
      <c r="I187" s="16">
        <f>$F187*'Lines - Loading'!H187/100</f>
        <v>9980.01</v>
      </c>
      <c r="J187" s="16">
        <f>$F187*'Lines - Loading'!I187/100</f>
        <v>9980.01</v>
      </c>
      <c r="K187" s="16">
        <f>$F187*'Lines - Loading'!J187/100</f>
        <v>9980.01</v>
      </c>
      <c r="L187" s="16">
        <f>$F187*'Lines - Loading'!K187/100</f>
        <v>9980.01</v>
      </c>
      <c r="M187" s="16">
        <f>$F187*'Lines - Loading'!L187/100</f>
        <v>9980.01</v>
      </c>
      <c r="N187" s="16">
        <f>$F187*'Lines - Loading'!M187/100</f>
        <v>9980.01</v>
      </c>
      <c r="O187" s="16">
        <f>$F187*'Lines - Loading'!N187/100</f>
        <v>9980.01</v>
      </c>
      <c r="P187" s="16">
        <f>$F187*'Lines - Loading'!O187/100</f>
        <v>9980.01</v>
      </c>
      <c r="Q187" s="16">
        <f>$F187*'Lines - Loading'!P187/100</f>
        <v>9980.01</v>
      </c>
      <c r="R187" s="16">
        <f>$F187*'Lines - Loading'!Q187/100</f>
        <v>9980.01</v>
      </c>
      <c r="S187" s="16">
        <f>$F187*'Lines - Loading'!R187/100</f>
        <v>9980.01</v>
      </c>
      <c r="T187" s="16">
        <f>$F187*'Lines - Loading'!S187/100</f>
        <v>9980.01</v>
      </c>
      <c r="U187" s="16">
        <f>$F187*'Lines - Loading'!T187/100</f>
        <v>9980.01</v>
      </c>
      <c r="V187" s="16">
        <f>$F187*'Lines - Loading'!U187/100</f>
        <v>9980.01</v>
      </c>
      <c r="W187" s="16">
        <f>$F187*'Lines - Loading'!V187/100</f>
        <v>9980.01</v>
      </c>
      <c r="X187" s="16">
        <f>$F187*'Lines - Loading'!W187/100</f>
        <v>9980.01</v>
      </c>
      <c r="Y187" s="16">
        <f>$F187*'Lines - Loading'!X187/100</f>
        <v>9980.01</v>
      </c>
      <c r="Z187" s="16">
        <f>$F187*'Lines - Loading'!Y187/100</f>
        <v>9980.01</v>
      </c>
      <c r="AA187" s="16">
        <f>$F187*'Lines - Loading'!Z187/100</f>
        <v>9980.01</v>
      </c>
      <c r="AB187" s="16">
        <f>$F187*'Lines - Loading'!AA187/100</f>
        <v>9980.01</v>
      </c>
      <c r="AC187" s="16">
        <f>$F187*'Lines - Loading'!AB187/100</f>
        <v>9980.01</v>
      </c>
      <c r="AD187" s="16">
        <f>$F187*'Lines - Loading'!AC187/100</f>
        <v>9980.01</v>
      </c>
      <c r="AE187" s="16">
        <f>$F187*'Lines - Loading'!AD187/100</f>
        <v>9980.01</v>
      </c>
      <c r="AF187" s="16">
        <f>$F187*'Lines - Loading'!AE187/100</f>
        <v>9980.01</v>
      </c>
      <c r="AG187" s="16">
        <f>$F187*'Lines - Loading'!AF187/100</f>
        <v>9980.01</v>
      </c>
      <c r="AH187" s="16">
        <f>$F187*'Lines - Loading'!AG187/100</f>
        <v>9980.01</v>
      </c>
      <c r="AI187" s="16">
        <f>$F187*'Lines - Loading'!AH187/100</f>
        <v>9980.01</v>
      </c>
      <c r="AJ187" s="16">
        <f>$F187*'Lines - Loading'!AI187/100</f>
        <v>9980.01</v>
      </c>
      <c r="AK187" s="16">
        <f>$F187*'Lines - Loading'!AJ187/100</f>
        <v>9980.01</v>
      </c>
      <c r="AL187" s="16">
        <f>$F187*'Lines - Loading'!AK187/100</f>
        <v>9980.01</v>
      </c>
      <c r="AM187" s="16">
        <f>$F187*'Lines - Loading'!AL187/100</f>
        <v>9980.01</v>
      </c>
      <c r="AN187" s="16">
        <f>$F187*'Lines - Loading'!AM187/100</f>
        <v>9980.01</v>
      </c>
      <c r="AO187" s="16">
        <f>$F187*'Lines - Loading'!AN187/100</f>
        <v>9980.01</v>
      </c>
      <c r="AP187" s="16"/>
      <c r="AQ187" s="16">
        <v>999</v>
      </c>
      <c r="AR187" s="16">
        <v>999</v>
      </c>
      <c r="AS187" s="16">
        <v>999</v>
      </c>
      <c r="AT187" s="16">
        <v>999</v>
      </c>
      <c r="AU187" s="16">
        <v>999</v>
      </c>
      <c r="AV187" s="16">
        <v>999</v>
      </c>
      <c r="AW187" s="16">
        <v>999</v>
      </c>
      <c r="AX187" s="16">
        <v>999</v>
      </c>
      <c r="AY187" s="16">
        <v>999</v>
      </c>
      <c r="AZ187" s="16">
        <v>999</v>
      </c>
      <c r="BA187" s="16">
        <v>999</v>
      </c>
      <c r="BB187" s="16">
        <v>999</v>
      </c>
      <c r="BC187" s="16">
        <v>999</v>
      </c>
      <c r="BD187" s="16">
        <v>999</v>
      </c>
      <c r="BE187" s="16">
        <v>999</v>
      </c>
      <c r="BF187" s="16">
        <v>999</v>
      </c>
    </row>
    <row r="188" spans="4:58" ht="15" customHeight="1" x14ac:dyDescent="0.4">
      <c r="D188" s="2" t="str">
        <f>'Lines - Loading'!D188</f>
        <v>ewehillwindfarm2</v>
      </c>
      <c r="E188" s="11" t="str">
        <f>'Lines - Loading'!E188</f>
        <v>WTG10 OUTLINE D</v>
      </c>
      <c r="F188" s="36">
        <v>999</v>
      </c>
      <c r="H188" s="16">
        <f>$F188*'Lines - Loading'!G188/100</f>
        <v>9980.01</v>
      </c>
      <c r="I188" s="16">
        <f>$F188*'Lines - Loading'!H188/100</f>
        <v>9980.01</v>
      </c>
      <c r="J188" s="16">
        <f>$F188*'Lines - Loading'!I188/100</f>
        <v>9980.01</v>
      </c>
      <c r="K188" s="16">
        <f>$F188*'Lines - Loading'!J188/100</f>
        <v>9980.01</v>
      </c>
      <c r="L188" s="16">
        <f>$F188*'Lines - Loading'!K188/100</f>
        <v>9980.01</v>
      </c>
      <c r="M188" s="16">
        <f>$F188*'Lines - Loading'!L188/100</f>
        <v>9980.01</v>
      </c>
      <c r="N188" s="16">
        <f>$F188*'Lines - Loading'!M188/100</f>
        <v>9980.01</v>
      </c>
      <c r="O188" s="16">
        <f>$F188*'Lines - Loading'!N188/100</f>
        <v>9980.01</v>
      </c>
      <c r="P188" s="16">
        <f>$F188*'Lines - Loading'!O188/100</f>
        <v>9980.01</v>
      </c>
      <c r="Q188" s="16">
        <f>$F188*'Lines - Loading'!P188/100</f>
        <v>9980.01</v>
      </c>
      <c r="R188" s="16">
        <f>$F188*'Lines - Loading'!Q188/100</f>
        <v>9980.01</v>
      </c>
      <c r="S188" s="16">
        <f>$F188*'Lines - Loading'!R188/100</f>
        <v>9980.01</v>
      </c>
      <c r="T188" s="16">
        <f>$F188*'Lines - Loading'!S188/100</f>
        <v>9980.01</v>
      </c>
      <c r="U188" s="16">
        <f>$F188*'Lines - Loading'!T188/100</f>
        <v>9980.01</v>
      </c>
      <c r="V188" s="16">
        <f>$F188*'Lines - Loading'!U188/100</f>
        <v>9980.01</v>
      </c>
      <c r="W188" s="16">
        <f>$F188*'Lines - Loading'!V188/100</f>
        <v>9980.01</v>
      </c>
      <c r="X188" s="16">
        <f>$F188*'Lines - Loading'!W188/100</f>
        <v>9980.01</v>
      </c>
      <c r="Y188" s="16">
        <f>$F188*'Lines - Loading'!X188/100</f>
        <v>9980.01</v>
      </c>
      <c r="Z188" s="16">
        <f>$F188*'Lines - Loading'!Y188/100</f>
        <v>9980.01</v>
      </c>
      <c r="AA188" s="16">
        <f>$F188*'Lines - Loading'!Z188/100</f>
        <v>9980.01</v>
      </c>
      <c r="AB188" s="16">
        <f>$F188*'Lines - Loading'!AA188/100</f>
        <v>9980.01</v>
      </c>
      <c r="AC188" s="16">
        <f>$F188*'Lines - Loading'!AB188/100</f>
        <v>9980.01</v>
      </c>
      <c r="AD188" s="16">
        <f>$F188*'Lines - Loading'!AC188/100</f>
        <v>9980.01</v>
      </c>
      <c r="AE188" s="16">
        <f>$F188*'Lines - Loading'!AD188/100</f>
        <v>9980.01</v>
      </c>
      <c r="AF188" s="16">
        <f>$F188*'Lines - Loading'!AE188/100</f>
        <v>9980.01</v>
      </c>
      <c r="AG188" s="16">
        <f>$F188*'Lines - Loading'!AF188/100</f>
        <v>9980.01</v>
      </c>
      <c r="AH188" s="16">
        <f>$F188*'Lines - Loading'!AG188/100</f>
        <v>9980.01</v>
      </c>
      <c r="AI188" s="16">
        <f>$F188*'Lines - Loading'!AH188/100</f>
        <v>9980.01</v>
      </c>
      <c r="AJ188" s="16">
        <f>$F188*'Lines - Loading'!AI188/100</f>
        <v>9980.01</v>
      </c>
      <c r="AK188" s="16">
        <f>$F188*'Lines - Loading'!AJ188/100</f>
        <v>9980.01</v>
      </c>
      <c r="AL188" s="16">
        <f>$F188*'Lines - Loading'!AK188/100</f>
        <v>9980.01</v>
      </c>
      <c r="AM188" s="16">
        <f>$F188*'Lines - Loading'!AL188/100</f>
        <v>9980.01</v>
      </c>
      <c r="AN188" s="16">
        <f>$F188*'Lines - Loading'!AM188/100</f>
        <v>9980.01</v>
      </c>
      <c r="AO188" s="16">
        <f>$F188*'Lines - Loading'!AN188/100</f>
        <v>9980.01</v>
      </c>
      <c r="AP188" s="16"/>
      <c r="AQ188" s="16">
        <v>999</v>
      </c>
      <c r="AR188" s="16">
        <v>999</v>
      </c>
      <c r="AS188" s="16">
        <v>999</v>
      </c>
      <c r="AT188" s="16">
        <v>999</v>
      </c>
      <c r="AU188" s="16">
        <v>999</v>
      </c>
      <c r="AV188" s="16">
        <v>999</v>
      </c>
      <c r="AW188" s="16">
        <v>999</v>
      </c>
      <c r="AX188" s="16">
        <v>999</v>
      </c>
      <c r="AY188" s="16">
        <v>999</v>
      </c>
      <c r="AZ188" s="16">
        <v>999</v>
      </c>
      <c r="BA188" s="16">
        <v>999</v>
      </c>
      <c r="BB188" s="16">
        <v>999</v>
      </c>
      <c r="BC188" s="16">
        <v>999</v>
      </c>
      <c r="BD188" s="16">
        <v>999</v>
      </c>
      <c r="BE188" s="16">
        <v>999</v>
      </c>
      <c r="BF188" s="16">
        <v>999</v>
      </c>
    </row>
    <row r="189" spans="4:58" ht="15" customHeight="1" x14ac:dyDescent="0.4">
      <c r="D189" s="2" t="str">
        <f>'Lines - Loading'!D189</f>
        <v>ewehillwindfarm2</v>
      </c>
      <c r="E189" s="11" t="str">
        <f>'Lines - Loading'!E189</f>
        <v>WTG12 A</v>
      </c>
      <c r="F189" s="36">
        <v>999</v>
      </c>
      <c r="H189" s="16">
        <f>$F189*'Lines - Loading'!G189/100</f>
        <v>9980.01</v>
      </c>
      <c r="I189" s="16">
        <f>$F189*'Lines - Loading'!H189/100</f>
        <v>9980.01</v>
      </c>
      <c r="J189" s="16">
        <f>$F189*'Lines - Loading'!I189/100</f>
        <v>9980.01</v>
      </c>
      <c r="K189" s="16">
        <f>$F189*'Lines - Loading'!J189/100</f>
        <v>9980.01</v>
      </c>
      <c r="L189" s="16">
        <f>$F189*'Lines - Loading'!K189/100</f>
        <v>9980.01</v>
      </c>
      <c r="M189" s="16">
        <f>$F189*'Lines - Loading'!L189/100</f>
        <v>9980.01</v>
      </c>
      <c r="N189" s="16">
        <f>$F189*'Lines - Loading'!M189/100</f>
        <v>9980.01</v>
      </c>
      <c r="O189" s="16">
        <f>$F189*'Lines - Loading'!N189/100</f>
        <v>9980.01</v>
      </c>
      <c r="P189" s="16">
        <f>$F189*'Lines - Loading'!O189/100</f>
        <v>9980.01</v>
      </c>
      <c r="Q189" s="16">
        <f>$F189*'Lines - Loading'!P189/100</f>
        <v>9980.01</v>
      </c>
      <c r="R189" s="16">
        <f>$F189*'Lines - Loading'!Q189/100</f>
        <v>9980.01</v>
      </c>
      <c r="S189" s="16">
        <f>$F189*'Lines - Loading'!R189/100</f>
        <v>9980.01</v>
      </c>
      <c r="T189" s="16">
        <f>$F189*'Lines - Loading'!S189/100</f>
        <v>9980.01</v>
      </c>
      <c r="U189" s="16">
        <f>$F189*'Lines - Loading'!T189/100</f>
        <v>9980.01</v>
      </c>
      <c r="V189" s="16">
        <f>$F189*'Lines - Loading'!U189/100</f>
        <v>9980.01</v>
      </c>
      <c r="W189" s="16">
        <f>$F189*'Lines - Loading'!V189/100</f>
        <v>9980.01</v>
      </c>
      <c r="X189" s="16">
        <f>$F189*'Lines - Loading'!W189/100</f>
        <v>9980.01</v>
      </c>
      <c r="Y189" s="16">
        <f>$F189*'Lines - Loading'!X189/100</f>
        <v>9980.01</v>
      </c>
      <c r="Z189" s="16">
        <f>$F189*'Lines - Loading'!Y189/100</f>
        <v>9980.01</v>
      </c>
      <c r="AA189" s="16">
        <f>$F189*'Lines - Loading'!Z189/100</f>
        <v>9980.01</v>
      </c>
      <c r="AB189" s="16">
        <f>$F189*'Lines - Loading'!AA189/100</f>
        <v>9980.01</v>
      </c>
      <c r="AC189" s="16">
        <f>$F189*'Lines - Loading'!AB189/100</f>
        <v>9980.01</v>
      </c>
      <c r="AD189" s="16">
        <f>$F189*'Lines - Loading'!AC189/100</f>
        <v>9980.01</v>
      </c>
      <c r="AE189" s="16">
        <f>$F189*'Lines - Loading'!AD189/100</f>
        <v>9980.01</v>
      </c>
      <c r="AF189" s="16">
        <f>$F189*'Lines - Loading'!AE189/100</f>
        <v>9980.01</v>
      </c>
      <c r="AG189" s="16">
        <f>$F189*'Lines - Loading'!AF189/100</f>
        <v>9980.01</v>
      </c>
      <c r="AH189" s="16">
        <f>$F189*'Lines - Loading'!AG189/100</f>
        <v>9980.01</v>
      </c>
      <c r="AI189" s="16">
        <f>$F189*'Lines - Loading'!AH189/100</f>
        <v>9980.01</v>
      </c>
      <c r="AJ189" s="16">
        <f>$F189*'Lines - Loading'!AI189/100</f>
        <v>9980.01</v>
      </c>
      <c r="AK189" s="16">
        <f>$F189*'Lines - Loading'!AJ189/100</f>
        <v>9980.01</v>
      </c>
      <c r="AL189" s="16">
        <f>$F189*'Lines - Loading'!AK189/100</f>
        <v>9980.01</v>
      </c>
      <c r="AM189" s="16">
        <f>$F189*'Lines - Loading'!AL189/100</f>
        <v>9980.01</v>
      </c>
      <c r="AN189" s="16">
        <f>$F189*'Lines - Loading'!AM189/100</f>
        <v>9980.01</v>
      </c>
      <c r="AO189" s="16">
        <f>$F189*'Lines - Loading'!AN189/100</f>
        <v>9980.01</v>
      </c>
      <c r="AP189" s="16"/>
      <c r="AQ189" s="16">
        <v>999</v>
      </c>
      <c r="AR189" s="16">
        <v>999</v>
      </c>
      <c r="AS189" s="16">
        <v>999</v>
      </c>
      <c r="AT189" s="16">
        <v>999</v>
      </c>
      <c r="AU189" s="16">
        <v>999</v>
      </c>
      <c r="AV189" s="16">
        <v>999</v>
      </c>
      <c r="AW189" s="16">
        <v>999</v>
      </c>
      <c r="AX189" s="16">
        <v>999</v>
      </c>
      <c r="AY189" s="16">
        <v>999</v>
      </c>
      <c r="AZ189" s="16">
        <v>999</v>
      </c>
      <c r="BA189" s="16">
        <v>999</v>
      </c>
      <c r="BB189" s="16">
        <v>999</v>
      </c>
      <c r="BC189" s="16">
        <v>999</v>
      </c>
      <c r="BD189" s="16">
        <v>999</v>
      </c>
      <c r="BE189" s="16">
        <v>999</v>
      </c>
      <c r="BF189" s="16">
        <v>999</v>
      </c>
    </row>
    <row r="190" spans="4:58" ht="15" customHeight="1" x14ac:dyDescent="0.4">
      <c r="D190" s="2" t="str">
        <f>'Lines - Loading'!D190</f>
        <v>ewehillwindfarm2</v>
      </c>
      <c r="E190" s="11" t="str">
        <f>'Lines - Loading'!E190</f>
        <v>WTG12 B</v>
      </c>
      <c r="F190" s="36">
        <v>999</v>
      </c>
      <c r="H190" s="16">
        <f>$F190*'Lines - Loading'!G190/100</f>
        <v>9980.01</v>
      </c>
      <c r="I190" s="16">
        <f>$F190*'Lines - Loading'!H190/100</f>
        <v>9980.01</v>
      </c>
      <c r="J190" s="16">
        <f>$F190*'Lines - Loading'!I190/100</f>
        <v>9980.01</v>
      </c>
      <c r="K190" s="16">
        <f>$F190*'Lines - Loading'!J190/100</f>
        <v>9980.01</v>
      </c>
      <c r="L190" s="16">
        <f>$F190*'Lines - Loading'!K190/100</f>
        <v>9980.01</v>
      </c>
      <c r="M190" s="16">
        <f>$F190*'Lines - Loading'!L190/100</f>
        <v>9980.01</v>
      </c>
      <c r="N190" s="16">
        <f>$F190*'Lines - Loading'!M190/100</f>
        <v>9980.01</v>
      </c>
      <c r="O190" s="16">
        <f>$F190*'Lines - Loading'!N190/100</f>
        <v>9980.01</v>
      </c>
      <c r="P190" s="16">
        <f>$F190*'Lines - Loading'!O190/100</f>
        <v>9980.01</v>
      </c>
      <c r="Q190" s="16">
        <f>$F190*'Lines - Loading'!P190/100</f>
        <v>9980.01</v>
      </c>
      <c r="R190" s="16">
        <f>$F190*'Lines - Loading'!Q190/100</f>
        <v>9980.01</v>
      </c>
      <c r="S190" s="16">
        <f>$F190*'Lines - Loading'!R190/100</f>
        <v>9980.01</v>
      </c>
      <c r="T190" s="16">
        <f>$F190*'Lines - Loading'!S190/100</f>
        <v>9980.01</v>
      </c>
      <c r="U190" s="16">
        <f>$F190*'Lines - Loading'!T190/100</f>
        <v>9980.01</v>
      </c>
      <c r="V190" s="16">
        <f>$F190*'Lines - Loading'!U190/100</f>
        <v>9980.01</v>
      </c>
      <c r="W190" s="16">
        <f>$F190*'Lines - Loading'!V190/100</f>
        <v>9980.01</v>
      </c>
      <c r="X190" s="16">
        <f>$F190*'Lines - Loading'!W190/100</f>
        <v>9980.01</v>
      </c>
      <c r="Y190" s="16">
        <f>$F190*'Lines - Loading'!X190/100</f>
        <v>9980.01</v>
      </c>
      <c r="Z190" s="16">
        <f>$F190*'Lines - Loading'!Y190/100</f>
        <v>9980.01</v>
      </c>
      <c r="AA190" s="16">
        <f>$F190*'Lines - Loading'!Z190/100</f>
        <v>9980.01</v>
      </c>
      <c r="AB190" s="16">
        <f>$F190*'Lines - Loading'!AA190/100</f>
        <v>9980.01</v>
      </c>
      <c r="AC190" s="16">
        <f>$F190*'Lines - Loading'!AB190/100</f>
        <v>9980.01</v>
      </c>
      <c r="AD190" s="16">
        <f>$F190*'Lines - Loading'!AC190/100</f>
        <v>9980.01</v>
      </c>
      <c r="AE190" s="16">
        <f>$F190*'Lines - Loading'!AD190/100</f>
        <v>9980.01</v>
      </c>
      <c r="AF190" s="16">
        <f>$F190*'Lines - Loading'!AE190/100</f>
        <v>9980.01</v>
      </c>
      <c r="AG190" s="16">
        <f>$F190*'Lines - Loading'!AF190/100</f>
        <v>9980.01</v>
      </c>
      <c r="AH190" s="16">
        <f>$F190*'Lines - Loading'!AG190/100</f>
        <v>9980.01</v>
      </c>
      <c r="AI190" s="16">
        <f>$F190*'Lines - Loading'!AH190/100</f>
        <v>9980.01</v>
      </c>
      <c r="AJ190" s="16">
        <f>$F190*'Lines - Loading'!AI190/100</f>
        <v>9980.01</v>
      </c>
      <c r="AK190" s="16">
        <f>$F190*'Lines - Loading'!AJ190/100</f>
        <v>9980.01</v>
      </c>
      <c r="AL190" s="16">
        <f>$F190*'Lines - Loading'!AK190/100</f>
        <v>9980.01</v>
      </c>
      <c r="AM190" s="16">
        <f>$F190*'Lines - Loading'!AL190/100</f>
        <v>9980.01</v>
      </c>
      <c r="AN190" s="16">
        <f>$F190*'Lines - Loading'!AM190/100</f>
        <v>9980.01</v>
      </c>
      <c r="AO190" s="16">
        <f>$F190*'Lines - Loading'!AN190/100</f>
        <v>9980.01</v>
      </c>
      <c r="AP190" s="16"/>
      <c r="AQ190" s="16">
        <v>999</v>
      </c>
      <c r="AR190" s="16">
        <v>999</v>
      </c>
      <c r="AS190" s="16">
        <v>999</v>
      </c>
      <c r="AT190" s="16">
        <v>999</v>
      </c>
      <c r="AU190" s="16">
        <v>999</v>
      </c>
      <c r="AV190" s="16">
        <v>999</v>
      </c>
      <c r="AW190" s="16">
        <v>999</v>
      </c>
      <c r="AX190" s="16">
        <v>999</v>
      </c>
      <c r="AY190" s="16">
        <v>999</v>
      </c>
      <c r="AZ190" s="16">
        <v>999</v>
      </c>
      <c r="BA190" s="16">
        <v>999</v>
      </c>
      <c r="BB190" s="16">
        <v>999</v>
      </c>
      <c r="BC190" s="16">
        <v>999</v>
      </c>
      <c r="BD190" s="16">
        <v>999</v>
      </c>
      <c r="BE190" s="16">
        <v>999</v>
      </c>
      <c r="BF190" s="16">
        <v>999</v>
      </c>
    </row>
    <row r="191" spans="4:58" ht="15" customHeight="1" x14ac:dyDescent="0.4">
      <c r="D191" s="2" t="str">
        <f>'Lines - Loading'!D191</f>
        <v>ewehillwindfarm2</v>
      </c>
      <c r="E191" s="11" t="str">
        <f>'Lines - Loading'!E191</f>
        <v>WTG12 C</v>
      </c>
      <c r="F191" s="36">
        <v>999</v>
      </c>
      <c r="H191" s="16">
        <f>$F191*'Lines - Loading'!G191/100</f>
        <v>9980.01</v>
      </c>
      <c r="I191" s="16">
        <f>$F191*'Lines - Loading'!H191/100</f>
        <v>9980.01</v>
      </c>
      <c r="J191" s="16">
        <f>$F191*'Lines - Loading'!I191/100</f>
        <v>9980.01</v>
      </c>
      <c r="K191" s="16">
        <f>$F191*'Lines - Loading'!J191/100</f>
        <v>9980.01</v>
      </c>
      <c r="L191" s="16">
        <f>$F191*'Lines - Loading'!K191/100</f>
        <v>9980.01</v>
      </c>
      <c r="M191" s="16">
        <f>$F191*'Lines - Loading'!L191/100</f>
        <v>9980.01</v>
      </c>
      <c r="N191" s="16">
        <f>$F191*'Lines - Loading'!M191/100</f>
        <v>9980.01</v>
      </c>
      <c r="O191" s="16">
        <f>$F191*'Lines - Loading'!N191/100</f>
        <v>9980.01</v>
      </c>
      <c r="P191" s="16">
        <f>$F191*'Lines - Loading'!O191/100</f>
        <v>9980.01</v>
      </c>
      <c r="Q191" s="16">
        <f>$F191*'Lines - Loading'!P191/100</f>
        <v>9980.01</v>
      </c>
      <c r="R191" s="16">
        <f>$F191*'Lines - Loading'!Q191/100</f>
        <v>9980.01</v>
      </c>
      <c r="S191" s="16">
        <f>$F191*'Lines - Loading'!R191/100</f>
        <v>9980.01</v>
      </c>
      <c r="T191" s="16">
        <f>$F191*'Lines - Loading'!S191/100</f>
        <v>9980.01</v>
      </c>
      <c r="U191" s="16">
        <f>$F191*'Lines - Loading'!T191/100</f>
        <v>9980.01</v>
      </c>
      <c r="V191" s="16">
        <f>$F191*'Lines - Loading'!U191/100</f>
        <v>9980.01</v>
      </c>
      <c r="W191" s="16">
        <f>$F191*'Lines - Loading'!V191/100</f>
        <v>9980.01</v>
      </c>
      <c r="X191" s="16">
        <f>$F191*'Lines - Loading'!W191/100</f>
        <v>9980.01</v>
      </c>
      <c r="Y191" s="16">
        <f>$F191*'Lines - Loading'!X191/100</f>
        <v>9980.01</v>
      </c>
      <c r="Z191" s="16">
        <f>$F191*'Lines - Loading'!Y191/100</f>
        <v>9980.01</v>
      </c>
      <c r="AA191" s="16">
        <f>$F191*'Lines - Loading'!Z191/100</f>
        <v>9980.01</v>
      </c>
      <c r="AB191" s="16">
        <f>$F191*'Lines - Loading'!AA191/100</f>
        <v>9980.01</v>
      </c>
      <c r="AC191" s="16">
        <f>$F191*'Lines - Loading'!AB191/100</f>
        <v>9980.01</v>
      </c>
      <c r="AD191" s="16">
        <f>$F191*'Lines - Loading'!AC191/100</f>
        <v>9980.01</v>
      </c>
      <c r="AE191" s="16">
        <f>$F191*'Lines - Loading'!AD191/100</f>
        <v>9980.01</v>
      </c>
      <c r="AF191" s="16">
        <f>$F191*'Lines - Loading'!AE191/100</f>
        <v>9980.01</v>
      </c>
      <c r="AG191" s="16">
        <f>$F191*'Lines - Loading'!AF191/100</f>
        <v>9980.01</v>
      </c>
      <c r="AH191" s="16">
        <f>$F191*'Lines - Loading'!AG191/100</f>
        <v>9980.01</v>
      </c>
      <c r="AI191" s="16">
        <f>$F191*'Lines - Loading'!AH191/100</f>
        <v>9980.01</v>
      </c>
      <c r="AJ191" s="16">
        <f>$F191*'Lines - Loading'!AI191/100</f>
        <v>9980.01</v>
      </c>
      <c r="AK191" s="16">
        <f>$F191*'Lines - Loading'!AJ191/100</f>
        <v>9980.01</v>
      </c>
      <c r="AL191" s="16">
        <f>$F191*'Lines - Loading'!AK191/100</f>
        <v>9980.01</v>
      </c>
      <c r="AM191" s="16">
        <f>$F191*'Lines - Loading'!AL191/100</f>
        <v>9980.01</v>
      </c>
      <c r="AN191" s="16">
        <f>$F191*'Lines - Loading'!AM191/100</f>
        <v>9980.01</v>
      </c>
      <c r="AO191" s="16">
        <f>$F191*'Lines - Loading'!AN191/100</f>
        <v>9980.01</v>
      </c>
      <c r="AP191" s="16"/>
      <c r="AQ191" s="16">
        <v>999</v>
      </c>
      <c r="AR191" s="16">
        <v>999</v>
      </c>
      <c r="AS191" s="16">
        <v>999</v>
      </c>
      <c r="AT191" s="16">
        <v>999</v>
      </c>
      <c r="AU191" s="16">
        <v>999</v>
      </c>
      <c r="AV191" s="16">
        <v>999</v>
      </c>
      <c r="AW191" s="16">
        <v>999</v>
      </c>
      <c r="AX191" s="16">
        <v>999</v>
      </c>
      <c r="AY191" s="16">
        <v>999</v>
      </c>
      <c r="AZ191" s="16">
        <v>999</v>
      </c>
      <c r="BA191" s="16">
        <v>999</v>
      </c>
      <c r="BB191" s="16">
        <v>999</v>
      </c>
      <c r="BC191" s="16">
        <v>999</v>
      </c>
      <c r="BD191" s="16">
        <v>999</v>
      </c>
      <c r="BE191" s="16">
        <v>999</v>
      </c>
      <c r="BF191" s="16">
        <v>999</v>
      </c>
    </row>
    <row r="192" spans="4:58" ht="15" customHeight="1" x14ac:dyDescent="0.4">
      <c r="D192" s="2" t="str">
        <f>'Lines - Loading'!D192</f>
        <v>ewehillwindfarm2</v>
      </c>
      <c r="E192" s="11" t="str">
        <f>'Lines - Loading'!E192</f>
        <v>WTG12 D</v>
      </c>
      <c r="F192" s="36">
        <v>999</v>
      </c>
      <c r="H192" s="16">
        <f>$F192*'Lines - Loading'!G192/100</f>
        <v>9980.01</v>
      </c>
      <c r="I192" s="16">
        <f>$F192*'Lines - Loading'!H192/100</f>
        <v>9980.01</v>
      </c>
      <c r="J192" s="16">
        <f>$F192*'Lines - Loading'!I192/100</f>
        <v>9980.01</v>
      </c>
      <c r="K192" s="16">
        <f>$F192*'Lines - Loading'!J192/100</f>
        <v>9980.01</v>
      </c>
      <c r="L192" s="16">
        <f>$F192*'Lines - Loading'!K192/100</f>
        <v>9980.01</v>
      </c>
      <c r="M192" s="16">
        <f>$F192*'Lines - Loading'!L192/100</f>
        <v>9980.01</v>
      </c>
      <c r="N192" s="16">
        <f>$F192*'Lines - Loading'!M192/100</f>
        <v>9980.01</v>
      </c>
      <c r="O192" s="16">
        <f>$F192*'Lines - Loading'!N192/100</f>
        <v>9980.01</v>
      </c>
      <c r="P192" s="16">
        <f>$F192*'Lines - Loading'!O192/100</f>
        <v>9980.01</v>
      </c>
      <c r="Q192" s="16">
        <f>$F192*'Lines - Loading'!P192/100</f>
        <v>9980.01</v>
      </c>
      <c r="R192" s="16">
        <f>$F192*'Lines - Loading'!Q192/100</f>
        <v>9980.01</v>
      </c>
      <c r="S192" s="16">
        <f>$F192*'Lines - Loading'!R192/100</f>
        <v>9980.01</v>
      </c>
      <c r="T192" s="16">
        <f>$F192*'Lines - Loading'!S192/100</f>
        <v>9980.01</v>
      </c>
      <c r="U192" s="16">
        <f>$F192*'Lines - Loading'!T192/100</f>
        <v>9980.01</v>
      </c>
      <c r="V192" s="16">
        <f>$F192*'Lines - Loading'!U192/100</f>
        <v>9980.01</v>
      </c>
      <c r="W192" s="16">
        <f>$F192*'Lines - Loading'!V192/100</f>
        <v>9980.01</v>
      </c>
      <c r="X192" s="16">
        <f>$F192*'Lines - Loading'!W192/100</f>
        <v>9980.01</v>
      </c>
      <c r="Y192" s="16">
        <f>$F192*'Lines - Loading'!X192/100</f>
        <v>9980.01</v>
      </c>
      <c r="Z192" s="16">
        <f>$F192*'Lines - Loading'!Y192/100</f>
        <v>9980.01</v>
      </c>
      <c r="AA192" s="16">
        <f>$F192*'Lines - Loading'!Z192/100</f>
        <v>9980.01</v>
      </c>
      <c r="AB192" s="16">
        <f>$F192*'Lines - Loading'!AA192/100</f>
        <v>9980.01</v>
      </c>
      <c r="AC192" s="16">
        <f>$F192*'Lines - Loading'!AB192/100</f>
        <v>9980.01</v>
      </c>
      <c r="AD192" s="16">
        <f>$F192*'Lines - Loading'!AC192/100</f>
        <v>9980.01</v>
      </c>
      <c r="AE192" s="16">
        <f>$F192*'Lines - Loading'!AD192/100</f>
        <v>9980.01</v>
      </c>
      <c r="AF192" s="16">
        <f>$F192*'Lines - Loading'!AE192/100</f>
        <v>9980.01</v>
      </c>
      <c r="AG192" s="16">
        <f>$F192*'Lines - Loading'!AF192/100</f>
        <v>9980.01</v>
      </c>
      <c r="AH192" s="16">
        <f>$F192*'Lines - Loading'!AG192/100</f>
        <v>9980.01</v>
      </c>
      <c r="AI192" s="16">
        <f>$F192*'Lines - Loading'!AH192/100</f>
        <v>9980.01</v>
      </c>
      <c r="AJ192" s="16">
        <f>$F192*'Lines - Loading'!AI192/100</f>
        <v>9980.01</v>
      </c>
      <c r="AK192" s="16">
        <f>$F192*'Lines - Loading'!AJ192/100</f>
        <v>9980.01</v>
      </c>
      <c r="AL192" s="16">
        <f>$F192*'Lines - Loading'!AK192/100</f>
        <v>9980.01</v>
      </c>
      <c r="AM192" s="16">
        <f>$F192*'Lines - Loading'!AL192/100</f>
        <v>9980.01</v>
      </c>
      <c r="AN192" s="16">
        <f>$F192*'Lines - Loading'!AM192/100</f>
        <v>9980.01</v>
      </c>
      <c r="AO192" s="16">
        <f>$F192*'Lines - Loading'!AN192/100</f>
        <v>9980.01</v>
      </c>
      <c r="AP192" s="16"/>
      <c r="AQ192" s="16">
        <v>999</v>
      </c>
      <c r="AR192" s="16">
        <v>999</v>
      </c>
      <c r="AS192" s="16">
        <v>999</v>
      </c>
      <c r="AT192" s="16">
        <v>999</v>
      </c>
      <c r="AU192" s="16">
        <v>999</v>
      </c>
      <c r="AV192" s="16">
        <v>999</v>
      </c>
      <c r="AW192" s="16">
        <v>999</v>
      </c>
      <c r="AX192" s="16">
        <v>999</v>
      </c>
      <c r="AY192" s="16">
        <v>999</v>
      </c>
      <c r="AZ192" s="16">
        <v>999</v>
      </c>
      <c r="BA192" s="16">
        <v>999</v>
      </c>
      <c r="BB192" s="16">
        <v>999</v>
      </c>
      <c r="BC192" s="16">
        <v>999</v>
      </c>
      <c r="BD192" s="16">
        <v>999</v>
      </c>
      <c r="BE192" s="16">
        <v>999</v>
      </c>
      <c r="BF192" s="16">
        <v>999</v>
      </c>
    </row>
    <row r="193" spans="4:58" ht="15" customHeight="1" x14ac:dyDescent="0.4">
      <c r="D193" s="2" t="str">
        <f>'Lines - Loading'!D193</f>
        <v>ewehillwindfarm2</v>
      </c>
      <c r="E193" s="11" t="str">
        <f>'Lines - Loading'!E193</f>
        <v>WTG12 E</v>
      </c>
      <c r="F193" s="36">
        <v>999</v>
      </c>
      <c r="H193" s="16">
        <f>$F193*'Lines - Loading'!G193/100</f>
        <v>9980.01</v>
      </c>
      <c r="I193" s="16">
        <f>$F193*'Lines - Loading'!H193/100</f>
        <v>9980.01</v>
      </c>
      <c r="J193" s="16">
        <f>$F193*'Lines - Loading'!I193/100</f>
        <v>9980.01</v>
      </c>
      <c r="K193" s="16">
        <f>$F193*'Lines - Loading'!J193/100</f>
        <v>9980.01</v>
      </c>
      <c r="L193" s="16">
        <f>$F193*'Lines - Loading'!K193/100</f>
        <v>9980.01</v>
      </c>
      <c r="M193" s="16">
        <f>$F193*'Lines - Loading'!L193/100</f>
        <v>9980.01</v>
      </c>
      <c r="N193" s="16">
        <f>$F193*'Lines - Loading'!M193/100</f>
        <v>9980.01</v>
      </c>
      <c r="O193" s="16">
        <f>$F193*'Lines - Loading'!N193/100</f>
        <v>9980.01</v>
      </c>
      <c r="P193" s="16">
        <f>$F193*'Lines - Loading'!O193/100</f>
        <v>9980.01</v>
      </c>
      <c r="Q193" s="16">
        <f>$F193*'Lines - Loading'!P193/100</f>
        <v>9980.01</v>
      </c>
      <c r="R193" s="16">
        <f>$F193*'Lines - Loading'!Q193/100</f>
        <v>9980.01</v>
      </c>
      <c r="S193" s="16">
        <f>$F193*'Lines - Loading'!R193/100</f>
        <v>9980.01</v>
      </c>
      <c r="T193" s="16">
        <f>$F193*'Lines - Loading'!S193/100</f>
        <v>9980.01</v>
      </c>
      <c r="U193" s="16">
        <f>$F193*'Lines - Loading'!T193/100</f>
        <v>9980.01</v>
      </c>
      <c r="V193" s="16">
        <f>$F193*'Lines - Loading'!U193/100</f>
        <v>9980.01</v>
      </c>
      <c r="W193" s="16">
        <f>$F193*'Lines - Loading'!V193/100</f>
        <v>9980.01</v>
      </c>
      <c r="X193" s="16">
        <f>$F193*'Lines - Loading'!W193/100</f>
        <v>9980.01</v>
      </c>
      <c r="Y193" s="16">
        <f>$F193*'Lines - Loading'!X193/100</f>
        <v>9980.01</v>
      </c>
      <c r="Z193" s="16">
        <f>$F193*'Lines - Loading'!Y193/100</f>
        <v>9980.01</v>
      </c>
      <c r="AA193" s="16">
        <f>$F193*'Lines - Loading'!Z193/100</f>
        <v>9980.01</v>
      </c>
      <c r="AB193" s="16">
        <f>$F193*'Lines - Loading'!AA193/100</f>
        <v>9980.01</v>
      </c>
      <c r="AC193" s="16">
        <f>$F193*'Lines - Loading'!AB193/100</f>
        <v>9980.01</v>
      </c>
      <c r="AD193" s="16">
        <f>$F193*'Lines - Loading'!AC193/100</f>
        <v>9980.01</v>
      </c>
      <c r="AE193" s="16">
        <f>$F193*'Lines - Loading'!AD193/100</f>
        <v>9980.01</v>
      </c>
      <c r="AF193" s="16">
        <f>$F193*'Lines - Loading'!AE193/100</f>
        <v>9980.01</v>
      </c>
      <c r="AG193" s="16">
        <f>$F193*'Lines - Loading'!AF193/100</f>
        <v>9980.01</v>
      </c>
      <c r="AH193" s="16">
        <f>$F193*'Lines - Loading'!AG193/100</f>
        <v>9980.01</v>
      </c>
      <c r="AI193" s="16">
        <f>$F193*'Lines - Loading'!AH193/100</f>
        <v>9980.01</v>
      </c>
      <c r="AJ193" s="16">
        <f>$F193*'Lines - Loading'!AI193/100</f>
        <v>9980.01</v>
      </c>
      <c r="AK193" s="16">
        <f>$F193*'Lines - Loading'!AJ193/100</f>
        <v>9980.01</v>
      </c>
      <c r="AL193" s="16">
        <f>$F193*'Lines - Loading'!AK193/100</f>
        <v>9980.01</v>
      </c>
      <c r="AM193" s="16">
        <f>$F193*'Lines - Loading'!AL193/100</f>
        <v>9980.01</v>
      </c>
      <c r="AN193" s="16">
        <f>$F193*'Lines - Loading'!AM193/100</f>
        <v>9980.01</v>
      </c>
      <c r="AO193" s="16">
        <f>$F193*'Lines - Loading'!AN193/100</f>
        <v>9980.01</v>
      </c>
      <c r="AP193" s="16"/>
      <c r="AQ193" s="16">
        <v>999</v>
      </c>
      <c r="AR193" s="16">
        <v>999</v>
      </c>
      <c r="AS193" s="16">
        <v>999</v>
      </c>
      <c r="AT193" s="16">
        <v>999</v>
      </c>
      <c r="AU193" s="16">
        <v>999</v>
      </c>
      <c r="AV193" s="16">
        <v>999</v>
      </c>
      <c r="AW193" s="16">
        <v>999</v>
      </c>
      <c r="AX193" s="16">
        <v>999</v>
      </c>
      <c r="AY193" s="16">
        <v>999</v>
      </c>
      <c r="AZ193" s="16">
        <v>999</v>
      </c>
      <c r="BA193" s="16">
        <v>999</v>
      </c>
      <c r="BB193" s="16">
        <v>999</v>
      </c>
      <c r="BC193" s="16">
        <v>999</v>
      </c>
      <c r="BD193" s="16">
        <v>999</v>
      </c>
      <c r="BE193" s="16">
        <v>999</v>
      </c>
      <c r="BF193" s="16">
        <v>999</v>
      </c>
    </row>
    <row r="194" spans="4:58" ht="15" customHeight="1" x14ac:dyDescent="0.4">
      <c r="D194" s="2" t="str">
        <f>'Lines - Loading'!D194</f>
        <v>ewehillwindfarm2</v>
      </c>
      <c r="E194" s="11" t="str">
        <f>'Lines - Loading'!E194</f>
        <v>WTG12 OUTLINE A</v>
      </c>
      <c r="F194" s="36">
        <v>999</v>
      </c>
      <c r="H194" s="16">
        <f>$F194*'Lines - Loading'!G194/100</f>
        <v>9980.01</v>
      </c>
      <c r="I194" s="16">
        <f>$F194*'Lines - Loading'!H194/100</f>
        <v>9980.01</v>
      </c>
      <c r="J194" s="16">
        <f>$F194*'Lines - Loading'!I194/100</f>
        <v>9980.01</v>
      </c>
      <c r="K194" s="16">
        <f>$F194*'Lines - Loading'!J194/100</f>
        <v>9980.01</v>
      </c>
      <c r="L194" s="16">
        <f>$F194*'Lines - Loading'!K194/100</f>
        <v>9980.01</v>
      </c>
      <c r="M194" s="16">
        <f>$F194*'Lines - Loading'!L194/100</f>
        <v>9980.01</v>
      </c>
      <c r="N194" s="16">
        <f>$F194*'Lines - Loading'!M194/100</f>
        <v>9980.01</v>
      </c>
      <c r="O194" s="16">
        <f>$F194*'Lines - Loading'!N194/100</f>
        <v>9980.01</v>
      </c>
      <c r="P194" s="16">
        <f>$F194*'Lines - Loading'!O194/100</f>
        <v>9980.01</v>
      </c>
      <c r="Q194" s="16">
        <f>$F194*'Lines - Loading'!P194/100</f>
        <v>9980.01</v>
      </c>
      <c r="R194" s="16">
        <f>$F194*'Lines - Loading'!Q194/100</f>
        <v>9980.01</v>
      </c>
      <c r="S194" s="16">
        <f>$F194*'Lines - Loading'!R194/100</f>
        <v>9980.01</v>
      </c>
      <c r="T194" s="16">
        <f>$F194*'Lines - Loading'!S194/100</f>
        <v>9980.01</v>
      </c>
      <c r="U194" s="16">
        <f>$F194*'Lines - Loading'!T194/100</f>
        <v>9980.01</v>
      </c>
      <c r="V194" s="16">
        <f>$F194*'Lines - Loading'!U194/100</f>
        <v>9980.01</v>
      </c>
      <c r="W194" s="16">
        <f>$F194*'Lines - Loading'!V194/100</f>
        <v>9980.01</v>
      </c>
      <c r="X194" s="16">
        <f>$F194*'Lines - Loading'!W194/100</f>
        <v>9980.01</v>
      </c>
      <c r="Y194" s="16">
        <f>$F194*'Lines - Loading'!X194/100</f>
        <v>9980.01</v>
      </c>
      <c r="Z194" s="16">
        <f>$F194*'Lines - Loading'!Y194/100</f>
        <v>9980.01</v>
      </c>
      <c r="AA194" s="16">
        <f>$F194*'Lines - Loading'!Z194/100</f>
        <v>9980.01</v>
      </c>
      <c r="AB194" s="16">
        <f>$F194*'Lines - Loading'!AA194/100</f>
        <v>9980.01</v>
      </c>
      <c r="AC194" s="16">
        <f>$F194*'Lines - Loading'!AB194/100</f>
        <v>9980.01</v>
      </c>
      <c r="AD194" s="16">
        <f>$F194*'Lines - Loading'!AC194/100</f>
        <v>9980.01</v>
      </c>
      <c r="AE194" s="16">
        <f>$F194*'Lines - Loading'!AD194/100</f>
        <v>9980.01</v>
      </c>
      <c r="AF194" s="16">
        <f>$F194*'Lines - Loading'!AE194/100</f>
        <v>9980.01</v>
      </c>
      <c r="AG194" s="16">
        <f>$F194*'Lines - Loading'!AF194/100</f>
        <v>9980.01</v>
      </c>
      <c r="AH194" s="16">
        <f>$F194*'Lines - Loading'!AG194/100</f>
        <v>9980.01</v>
      </c>
      <c r="AI194" s="16">
        <f>$F194*'Lines - Loading'!AH194/100</f>
        <v>9980.01</v>
      </c>
      <c r="AJ194" s="16">
        <f>$F194*'Lines - Loading'!AI194/100</f>
        <v>9980.01</v>
      </c>
      <c r="AK194" s="16">
        <f>$F194*'Lines - Loading'!AJ194/100</f>
        <v>9980.01</v>
      </c>
      <c r="AL194" s="16">
        <f>$F194*'Lines - Loading'!AK194/100</f>
        <v>9980.01</v>
      </c>
      <c r="AM194" s="16">
        <f>$F194*'Lines - Loading'!AL194/100</f>
        <v>9980.01</v>
      </c>
      <c r="AN194" s="16">
        <f>$F194*'Lines - Loading'!AM194/100</f>
        <v>9980.01</v>
      </c>
      <c r="AO194" s="16">
        <f>$F194*'Lines - Loading'!AN194/100</f>
        <v>9980.01</v>
      </c>
      <c r="AP194" s="16"/>
      <c r="AQ194" s="16">
        <v>999</v>
      </c>
      <c r="AR194" s="16">
        <v>999</v>
      </c>
      <c r="AS194" s="16">
        <v>999</v>
      </c>
      <c r="AT194" s="16">
        <v>999</v>
      </c>
      <c r="AU194" s="16">
        <v>999</v>
      </c>
      <c r="AV194" s="16">
        <v>999</v>
      </c>
      <c r="AW194" s="16">
        <v>999</v>
      </c>
      <c r="AX194" s="16">
        <v>999</v>
      </c>
      <c r="AY194" s="16">
        <v>999</v>
      </c>
      <c r="AZ194" s="16">
        <v>999</v>
      </c>
      <c r="BA194" s="16">
        <v>999</v>
      </c>
      <c r="BB194" s="16">
        <v>999</v>
      </c>
      <c r="BC194" s="16">
        <v>999</v>
      </c>
      <c r="BD194" s="16">
        <v>999</v>
      </c>
      <c r="BE194" s="16">
        <v>999</v>
      </c>
      <c r="BF194" s="16">
        <v>999</v>
      </c>
    </row>
    <row r="195" spans="4:58" ht="15" customHeight="1" x14ac:dyDescent="0.4">
      <c r="D195" s="2" t="str">
        <f>'Lines - Loading'!D195</f>
        <v>ewehillwindfarm2</v>
      </c>
      <c r="E195" s="11" t="str">
        <f>'Lines - Loading'!E195</f>
        <v>WTG12 OUTLINE B</v>
      </c>
      <c r="F195" s="36">
        <v>999</v>
      </c>
      <c r="H195" s="16">
        <f>$F195*'Lines - Loading'!G195/100</f>
        <v>9980.01</v>
      </c>
      <c r="I195" s="16">
        <f>$F195*'Lines - Loading'!H195/100</f>
        <v>9980.01</v>
      </c>
      <c r="J195" s="16">
        <f>$F195*'Lines - Loading'!I195/100</f>
        <v>9980.01</v>
      </c>
      <c r="K195" s="16">
        <f>$F195*'Lines - Loading'!J195/100</f>
        <v>9980.01</v>
      </c>
      <c r="L195" s="16">
        <f>$F195*'Lines - Loading'!K195/100</f>
        <v>9980.01</v>
      </c>
      <c r="M195" s="16">
        <f>$F195*'Lines - Loading'!L195/100</f>
        <v>9980.01</v>
      </c>
      <c r="N195" s="16">
        <f>$F195*'Lines - Loading'!M195/100</f>
        <v>9980.01</v>
      </c>
      <c r="O195" s="16">
        <f>$F195*'Lines - Loading'!N195/100</f>
        <v>9980.01</v>
      </c>
      <c r="P195" s="16">
        <f>$F195*'Lines - Loading'!O195/100</f>
        <v>9980.01</v>
      </c>
      <c r="Q195" s="16">
        <f>$F195*'Lines - Loading'!P195/100</f>
        <v>9980.01</v>
      </c>
      <c r="R195" s="16">
        <f>$F195*'Lines - Loading'!Q195/100</f>
        <v>9980.01</v>
      </c>
      <c r="S195" s="16">
        <f>$F195*'Lines - Loading'!R195/100</f>
        <v>9980.01</v>
      </c>
      <c r="T195" s="16">
        <f>$F195*'Lines - Loading'!S195/100</f>
        <v>9980.01</v>
      </c>
      <c r="U195" s="16">
        <f>$F195*'Lines - Loading'!T195/100</f>
        <v>9980.01</v>
      </c>
      <c r="V195" s="16">
        <f>$F195*'Lines - Loading'!U195/100</f>
        <v>9980.01</v>
      </c>
      <c r="W195" s="16">
        <f>$F195*'Lines - Loading'!V195/100</f>
        <v>9980.01</v>
      </c>
      <c r="X195" s="16">
        <f>$F195*'Lines - Loading'!W195/100</f>
        <v>9980.01</v>
      </c>
      <c r="Y195" s="16">
        <f>$F195*'Lines - Loading'!X195/100</f>
        <v>9980.01</v>
      </c>
      <c r="Z195" s="16">
        <f>$F195*'Lines - Loading'!Y195/100</f>
        <v>9980.01</v>
      </c>
      <c r="AA195" s="16">
        <f>$F195*'Lines - Loading'!Z195/100</f>
        <v>9980.01</v>
      </c>
      <c r="AB195" s="16">
        <f>$F195*'Lines - Loading'!AA195/100</f>
        <v>9980.01</v>
      </c>
      <c r="AC195" s="16">
        <f>$F195*'Lines - Loading'!AB195/100</f>
        <v>9980.01</v>
      </c>
      <c r="AD195" s="16">
        <f>$F195*'Lines - Loading'!AC195/100</f>
        <v>9980.01</v>
      </c>
      <c r="AE195" s="16">
        <f>$F195*'Lines - Loading'!AD195/100</f>
        <v>9980.01</v>
      </c>
      <c r="AF195" s="16">
        <f>$F195*'Lines - Loading'!AE195/100</f>
        <v>9980.01</v>
      </c>
      <c r="AG195" s="16">
        <f>$F195*'Lines - Loading'!AF195/100</f>
        <v>9980.01</v>
      </c>
      <c r="AH195" s="16">
        <f>$F195*'Lines - Loading'!AG195/100</f>
        <v>9980.01</v>
      </c>
      <c r="AI195" s="16">
        <f>$F195*'Lines - Loading'!AH195/100</f>
        <v>9980.01</v>
      </c>
      <c r="AJ195" s="16">
        <f>$F195*'Lines - Loading'!AI195/100</f>
        <v>9980.01</v>
      </c>
      <c r="AK195" s="16">
        <f>$F195*'Lines - Loading'!AJ195/100</f>
        <v>9980.01</v>
      </c>
      <c r="AL195" s="16">
        <f>$F195*'Lines - Loading'!AK195/100</f>
        <v>9980.01</v>
      </c>
      <c r="AM195" s="16">
        <f>$F195*'Lines - Loading'!AL195/100</f>
        <v>9980.01</v>
      </c>
      <c r="AN195" s="16">
        <f>$F195*'Lines - Loading'!AM195/100</f>
        <v>9980.01</v>
      </c>
      <c r="AO195" s="16">
        <f>$F195*'Lines - Loading'!AN195/100</f>
        <v>9980.01</v>
      </c>
      <c r="AP195" s="16"/>
      <c r="AQ195" s="16">
        <v>999</v>
      </c>
      <c r="AR195" s="16">
        <v>999</v>
      </c>
      <c r="AS195" s="16">
        <v>999</v>
      </c>
      <c r="AT195" s="16">
        <v>999</v>
      </c>
      <c r="AU195" s="16">
        <v>999</v>
      </c>
      <c r="AV195" s="16">
        <v>999</v>
      </c>
      <c r="AW195" s="16">
        <v>999</v>
      </c>
      <c r="AX195" s="16">
        <v>999</v>
      </c>
      <c r="AY195" s="16">
        <v>999</v>
      </c>
      <c r="AZ195" s="16">
        <v>999</v>
      </c>
      <c r="BA195" s="16">
        <v>999</v>
      </c>
      <c r="BB195" s="16">
        <v>999</v>
      </c>
      <c r="BC195" s="16">
        <v>999</v>
      </c>
      <c r="BD195" s="16">
        <v>999</v>
      </c>
      <c r="BE195" s="16">
        <v>999</v>
      </c>
      <c r="BF195" s="16">
        <v>999</v>
      </c>
    </row>
    <row r="196" spans="4:58" ht="15" customHeight="1" x14ac:dyDescent="0.4">
      <c r="D196" s="2" t="str">
        <f>'Lines - Loading'!D196</f>
        <v>ewehillwindfarm2</v>
      </c>
      <c r="E196" s="11" t="str">
        <f>'Lines - Loading'!E196</f>
        <v>WTG12 OUTLINE C</v>
      </c>
      <c r="F196" s="36">
        <v>999</v>
      </c>
      <c r="H196" s="16">
        <f>$F196*'Lines - Loading'!G196/100</f>
        <v>9980.01</v>
      </c>
      <c r="I196" s="16">
        <f>$F196*'Lines - Loading'!H196/100</f>
        <v>9980.01</v>
      </c>
      <c r="J196" s="16">
        <f>$F196*'Lines - Loading'!I196/100</f>
        <v>9980.01</v>
      </c>
      <c r="K196" s="16">
        <f>$F196*'Lines - Loading'!J196/100</f>
        <v>9980.01</v>
      </c>
      <c r="L196" s="16">
        <f>$F196*'Lines - Loading'!K196/100</f>
        <v>9980.01</v>
      </c>
      <c r="M196" s="16">
        <f>$F196*'Lines - Loading'!L196/100</f>
        <v>9980.01</v>
      </c>
      <c r="N196" s="16">
        <f>$F196*'Lines - Loading'!M196/100</f>
        <v>9980.01</v>
      </c>
      <c r="O196" s="16">
        <f>$F196*'Lines - Loading'!N196/100</f>
        <v>9980.01</v>
      </c>
      <c r="P196" s="16">
        <f>$F196*'Lines - Loading'!O196/100</f>
        <v>9980.01</v>
      </c>
      <c r="Q196" s="16">
        <f>$F196*'Lines - Loading'!P196/100</f>
        <v>9980.01</v>
      </c>
      <c r="R196" s="16">
        <f>$F196*'Lines - Loading'!Q196/100</f>
        <v>9980.01</v>
      </c>
      <c r="S196" s="16">
        <f>$F196*'Lines - Loading'!R196/100</f>
        <v>9980.01</v>
      </c>
      <c r="T196" s="16">
        <f>$F196*'Lines - Loading'!S196/100</f>
        <v>9980.01</v>
      </c>
      <c r="U196" s="16">
        <f>$F196*'Lines - Loading'!T196/100</f>
        <v>9980.01</v>
      </c>
      <c r="V196" s="16">
        <f>$F196*'Lines - Loading'!U196/100</f>
        <v>9980.01</v>
      </c>
      <c r="W196" s="16">
        <f>$F196*'Lines - Loading'!V196/100</f>
        <v>9980.01</v>
      </c>
      <c r="X196" s="16">
        <f>$F196*'Lines - Loading'!W196/100</f>
        <v>9980.01</v>
      </c>
      <c r="Y196" s="16">
        <f>$F196*'Lines - Loading'!X196/100</f>
        <v>9980.01</v>
      </c>
      <c r="Z196" s="16">
        <f>$F196*'Lines - Loading'!Y196/100</f>
        <v>9980.01</v>
      </c>
      <c r="AA196" s="16">
        <f>$F196*'Lines - Loading'!Z196/100</f>
        <v>9980.01</v>
      </c>
      <c r="AB196" s="16">
        <f>$F196*'Lines - Loading'!AA196/100</f>
        <v>9980.01</v>
      </c>
      <c r="AC196" s="16">
        <f>$F196*'Lines - Loading'!AB196/100</f>
        <v>9980.01</v>
      </c>
      <c r="AD196" s="16">
        <f>$F196*'Lines - Loading'!AC196/100</f>
        <v>9980.01</v>
      </c>
      <c r="AE196" s="16">
        <f>$F196*'Lines - Loading'!AD196/100</f>
        <v>9980.01</v>
      </c>
      <c r="AF196" s="16">
        <f>$F196*'Lines - Loading'!AE196/100</f>
        <v>9980.01</v>
      </c>
      <c r="AG196" s="16">
        <f>$F196*'Lines - Loading'!AF196/100</f>
        <v>9980.01</v>
      </c>
      <c r="AH196" s="16">
        <f>$F196*'Lines - Loading'!AG196/100</f>
        <v>9980.01</v>
      </c>
      <c r="AI196" s="16">
        <f>$F196*'Lines - Loading'!AH196/100</f>
        <v>9980.01</v>
      </c>
      <c r="AJ196" s="16">
        <f>$F196*'Lines - Loading'!AI196/100</f>
        <v>9980.01</v>
      </c>
      <c r="AK196" s="16">
        <f>$F196*'Lines - Loading'!AJ196/100</f>
        <v>9980.01</v>
      </c>
      <c r="AL196" s="16">
        <f>$F196*'Lines - Loading'!AK196/100</f>
        <v>9980.01</v>
      </c>
      <c r="AM196" s="16">
        <f>$F196*'Lines - Loading'!AL196/100</f>
        <v>9980.01</v>
      </c>
      <c r="AN196" s="16">
        <f>$F196*'Lines - Loading'!AM196/100</f>
        <v>9980.01</v>
      </c>
      <c r="AO196" s="16">
        <f>$F196*'Lines - Loading'!AN196/100</f>
        <v>9980.01</v>
      </c>
      <c r="AP196" s="16"/>
      <c r="AQ196" s="16">
        <v>999</v>
      </c>
      <c r="AR196" s="16">
        <v>999</v>
      </c>
      <c r="AS196" s="16">
        <v>999</v>
      </c>
      <c r="AT196" s="16">
        <v>999</v>
      </c>
      <c r="AU196" s="16">
        <v>999</v>
      </c>
      <c r="AV196" s="16">
        <v>999</v>
      </c>
      <c r="AW196" s="16">
        <v>999</v>
      </c>
      <c r="AX196" s="16">
        <v>999</v>
      </c>
      <c r="AY196" s="16">
        <v>999</v>
      </c>
      <c r="AZ196" s="16">
        <v>999</v>
      </c>
      <c r="BA196" s="16">
        <v>999</v>
      </c>
      <c r="BB196" s="16">
        <v>999</v>
      </c>
      <c r="BC196" s="16">
        <v>999</v>
      </c>
      <c r="BD196" s="16">
        <v>999</v>
      </c>
      <c r="BE196" s="16">
        <v>999</v>
      </c>
      <c r="BF196" s="16">
        <v>999</v>
      </c>
    </row>
    <row r="197" spans="4:58" ht="15" customHeight="1" x14ac:dyDescent="0.4">
      <c r="D197" s="2" t="str">
        <f>'Lines - Loading'!D197</f>
        <v>ewehillwindfarm2</v>
      </c>
      <c r="E197" s="11" t="str">
        <f>'Lines - Loading'!E197</f>
        <v>WTG12 OUTLINE D</v>
      </c>
      <c r="F197" s="36">
        <v>999</v>
      </c>
      <c r="H197" s="16">
        <f>$F197*'Lines - Loading'!G197/100</f>
        <v>9980.01</v>
      </c>
      <c r="I197" s="16">
        <f>$F197*'Lines - Loading'!H197/100</f>
        <v>9980.01</v>
      </c>
      <c r="J197" s="16">
        <f>$F197*'Lines - Loading'!I197/100</f>
        <v>9980.01</v>
      </c>
      <c r="K197" s="16">
        <f>$F197*'Lines - Loading'!J197/100</f>
        <v>9980.01</v>
      </c>
      <c r="L197" s="16">
        <f>$F197*'Lines - Loading'!K197/100</f>
        <v>9980.01</v>
      </c>
      <c r="M197" s="16">
        <f>$F197*'Lines - Loading'!L197/100</f>
        <v>9980.01</v>
      </c>
      <c r="N197" s="16">
        <f>$F197*'Lines - Loading'!M197/100</f>
        <v>9980.01</v>
      </c>
      <c r="O197" s="16">
        <f>$F197*'Lines - Loading'!N197/100</f>
        <v>9980.01</v>
      </c>
      <c r="P197" s="16">
        <f>$F197*'Lines - Loading'!O197/100</f>
        <v>9980.01</v>
      </c>
      <c r="Q197" s="16">
        <f>$F197*'Lines - Loading'!P197/100</f>
        <v>9980.01</v>
      </c>
      <c r="R197" s="16">
        <f>$F197*'Lines - Loading'!Q197/100</f>
        <v>9980.01</v>
      </c>
      <c r="S197" s="16">
        <f>$F197*'Lines - Loading'!R197/100</f>
        <v>9980.01</v>
      </c>
      <c r="T197" s="16">
        <f>$F197*'Lines - Loading'!S197/100</f>
        <v>9980.01</v>
      </c>
      <c r="U197" s="16">
        <f>$F197*'Lines - Loading'!T197/100</f>
        <v>9980.01</v>
      </c>
      <c r="V197" s="16">
        <f>$F197*'Lines - Loading'!U197/100</f>
        <v>9980.01</v>
      </c>
      <c r="W197" s="16">
        <f>$F197*'Lines - Loading'!V197/100</f>
        <v>9980.01</v>
      </c>
      <c r="X197" s="16">
        <f>$F197*'Lines - Loading'!W197/100</f>
        <v>9980.01</v>
      </c>
      <c r="Y197" s="16">
        <f>$F197*'Lines - Loading'!X197/100</f>
        <v>9980.01</v>
      </c>
      <c r="Z197" s="16">
        <f>$F197*'Lines - Loading'!Y197/100</f>
        <v>9980.01</v>
      </c>
      <c r="AA197" s="16">
        <f>$F197*'Lines - Loading'!Z197/100</f>
        <v>9980.01</v>
      </c>
      <c r="AB197" s="16">
        <f>$F197*'Lines - Loading'!AA197/100</f>
        <v>9980.01</v>
      </c>
      <c r="AC197" s="16">
        <f>$F197*'Lines - Loading'!AB197/100</f>
        <v>9980.01</v>
      </c>
      <c r="AD197" s="16">
        <f>$F197*'Lines - Loading'!AC197/100</f>
        <v>9980.01</v>
      </c>
      <c r="AE197" s="16">
        <f>$F197*'Lines - Loading'!AD197/100</f>
        <v>9980.01</v>
      </c>
      <c r="AF197" s="16">
        <f>$F197*'Lines - Loading'!AE197/100</f>
        <v>9980.01</v>
      </c>
      <c r="AG197" s="16">
        <f>$F197*'Lines - Loading'!AF197/100</f>
        <v>9980.01</v>
      </c>
      <c r="AH197" s="16">
        <f>$F197*'Lines - Loading'!AG197/100</f>
        <v>9980.01</v>
      </c>
      <c r="AI197" s="16">
        <f>$F197*'Lines - Loading'!AH197/100</f>
        <v>9980.01</v>
      </c>
      <c r="AJ197" s="16">
        <f>$F197*'Lines - Loading'!AI197/100</f>
        <v>9980.01</v>
      </c>
      <c r="AK197" s="16">
        <f>$F197*'Lines - Loading'!AJ197/100</f>
        <v>9980.01</v>
      </c>
      <c r="AL197" s="16">
        <f>$F197*'Lines - Loading'!AK197/100</f>
        <v>9980.01</v>
      </c>
      <c r="AM197" s="16">
        <f>$F197*'Lines - Loading'!AL197/100</f>
        <v>9980.01</v>
      </c>
      <c r="AN197" s="16">
        <f>$F197*'Lines - Loading'!AM197/100</f>
        <v>9980.01</v>
      </c>
      <c r="AO197" s="16">
        <f>$F197*'Lines - Loading'!AN197/100</f>
        <v>9980.01</v>
      </c>
      <c r="AP197" s="16"/>
      <c r="AQ197" s="16">
        <v>999</v>
      </c>
      <c r="AR197" s="16">
        <v>999</v>
      </c>
      <c r="AS197" s="16">
        <v>999</v>
      </c>
      <c r="AT197" s="16">
        <v>999</v>
      </c>
      <c r="AU197" s="16">
        <v>999</v>
      </c>
      <c r="AV197" s="16">
        <v>999</v>
      </c>
      <c r="AW197" s="16">
        <v>999</v>
      </c>
      <c r="AX197" s="16">
        <v>999</v>
      </c>
      <c r="AY197" s="16">
        <v>999</v>
      </c>
      <c r="AZ197" s="16">
        <v>999</v>
      </c>
      <c r="BA197" s="16">
        <v>999</v>
      </c>
      <c r="BB197" s="16">
        <v>999</v>
      </c>
      <c r="BC197" s="16">
        <v>999</v>
      </c>
      <c r="BD197" s="16">
        <v>999</v>
      </c>
      <c r="BE197" s="16">
        <v>999</v>
      </c>
      <c r="BF197" s="16">
        <v>999</v>
      </c>
    </row>
    <row r="198" spans="4:58" ht="15" customHeight="1" x14ac:dyDescent="0.4">
      <c r="D198" s="2" t="str">
        <f>'Lines - Loading'!D198</f>
        <v>ewehillwindfarm2</v>
      </c>
      <c r="E198" s="11" t="str">
        <f>'Lines - Loading'!E198</f>
        <v>WTG14 A</v>
      </c>
      <c r="F198" s="36">
        <v>999</v>
      </c>
      <c r="H198" s="16">
        <f>$F198*'Lines - Loading'!G198/100</f>
        <v>9980.01</v>
      </c>
      <c r="I198" s="16">
        <f>$F198*'Lines - Loading'!H198/100</f>
        <v>9980.01</v>
      </c>
      <c r="J198" s="16">
        <f>$F198*'Lines - Loading'!I198/100</f>
        <v>9980.01</v>
      </c>
      <c r="K198" s="16">
        <f>$F198*'Lines - Loading'!J198/100</f>
        <v>9980.01</v>
      </c>
      <c r="L198" s="16">
        <f>$F198*'Lines - Loading'!K198/100</f>
        <v>9980.01</v>
      </c>
      <c r="M198" s="16">
        <f>$F198*'Lines - Loading'!L198/100</f>
        <v>9980.01</v>
      </c>
      <c r="N198" s="16">
        <f>$F198*'Lines - Loading'!M198/100</f>
        <v>9980.01</v>
      </c>
      <c r="O198" s="16">
        <f>$F198*'Lines - Loading'!N198/100</f>
        <v>9980.01</v>
      </c>
      <c r="P198" s="16">
        <f>$F198*'Lines - Loading'!O198/100</f>
        <v>9980.01</v>
      </c>
      <c r="Q198" s="16">
        <f>$F198*'Lines - Loading'!P198/100</f>
        <v>9980.01</v>
      </c>
      <c r="R198" s="16">
        <f>$F198*'Lines - Loading'!Q198/100</f>
        <v>9980.01</v>
      </c>
      <c r="S198" s="16">
        <f>$F198*'Lines - Loading'!R198/100</f>
        <v>9980.01</v>
      </c>
      <c r="T198" s="16">
        <f>$F198*'Lines - Loading'!S198/100</f>
        <v>9980.01</v>
      </c>
      <c r="U198" s="16">
        <f>$F198*'Lines - Loading'!T198/100</f>
        <v>9980.01</v>
      </c>
      <c r="V198" s="16">
        <f>$F198*'Lines - Loading'!U198/100</f>
        <v>9980.01</v>
      </c>
      <c r="W198" s="16">
        <f>$F198*'Lines - Loading'!V198/100</f>
        <v>9980.01</v>
      </c>
      <c r="X198" s="16">
        <f>$F198*'Lines - Loading'!W198/100</f>
        <v>9980.01</v>
      </c>
      <c r="Y198" s="16">
        <f>$F198*'Lines - Loading'!X198/100</f>
        <v>9980.01</v>
      </c>
      <c r="Z198" s="16">
        <f>$F198*'Lines - Loading'!Y198/100</f>
        <v>9980.01</v>
      </c>
      <c r="AA198" s="16">
        <f>$F198*'Lines - Loading'!Z198/100</f>
        <v>9980.01</v>
      </c>
      <c r="AB198" s="16">
        <f>$F198*'Lines - Loading'!AA198/100</f>
        <v>9980.01</v>
      </c>
      <c r="AC198" s="16">
        <f>$F198*'Lines - Loading'!AB198/100</f>
        <v>9980.01</v>
      </c>
      <c r="AD198" s="16">
        <f>$F198*'Lines - Loading'!AC198/100</f>
        <v>9980.01</v>
      </c>
      <c r="AE198" s="16">
        <f>$F198*'Lines - Loading'!AD198/100</f>
        <v>9980.01</v>
      </c>
      <c r="AF198" s="16">
        <f>$F198*'Lines - Loading'!AE198/100</f>
        <v>9980.01</v>
      </c>
      <c r="AG198" s="16">
        <f>$F198*'Lines - Loading'!AF198/100</f>
        <v>9980.01</v>
      </c>
      <c r="AH198" s="16">
        <f>$F198*'Lines - Loading'!AG198/100</f>
        <v>9980.01</v>
      </c>
      <c r="AI198" s="16">
        <f>$F198*'Lines - Loading'!AH198/100</f>
        <v>9980.01</v>
      </c>
      <c r="AJ198" s="16">
        <f>$F198*'Lines - Loading'!AI198/100</f>
        <v>9980.01</v>
      </c>
      <c r="AK198" s="16">
        <f>$F198*'Lines - Loading'!AJ198/100</f>
        <v>9980.01</v>
      </c>
      <c r="AL198" s="16">
        <f>$F198*'Lines - Loading'!AK198/100</f>
        <v>9980.01</v>
      </c>
      <c r="AM198" s="16">
        <f>$F198*'Lines - Loading'!AL198/100</f>
        <v>9980.01</v>
      </c>
      <c r="AN198" s="16">
        <f>$F198*'Lines - Loading'!AM198/100</f>
        <v>9980.01</v>
      </c>
      <c r="AO198" s="16">
        <f>$F198*'Lines - Loading'!AN198/100</f>
        <v>9980.01</v>
      </c>
      <c r="AP198" s="16"/>
      <c r="AQ198" s="16">
        <v>999</v>
      </c>
      <c r="AR198" s="16">
        <v>999</v>
      </c>
      <c r="AS198" s="16">
        <v>999</v>
      </c>
      <c r="AT198" s="16">
        <v>999</v>
      </c>
      <c r="AU198" s="16">
        <v>999</v>
      </c>
      <c r="AV198" s="16">
        <v>999</v>
      </c>
      <c r="AW198" s="16">
        <v>999</v>
      </c>
      <c r="AX198" s="16">
        <v>999</v>
      </c>
      <c r="AY198" s="16">
        <v>999</v>
      </c>
      <c r="AZ198" s="16">
        <v>999</v>
      </c>
      <c r="BA198" s="16">
        <v>999</v>
      </c>
      <c r="BB198" s="16">
        <v>999</v>
      </c>
      <c r="BC198" s="16">
        <v>999</v>
      </c>
      <c r="BD198" s="16">
        <v>999</v>
      </c>
      <c r="BE198" s="16">
        <v>999</v>
      </c>
      <c r="BF198" s="16">
        <v>999</v>
      </c>
    </row>
    <row r="199" spans="4:58" ht="15" customHeight="1" x14ac:dyDescent="0.4">
      <c r="D199" s="2" t="str">
        <f>'Lines - Loading'!D199</f>
        <v>ewehillwindfarm2</v>
      </c>
      <c r="E199" s="11" t="str">
        <f>'Lines - Loading'!E199</f>
        <v>WTG14 B</v>
      </c>
      <c r="F199" s="36">
        <v>999</v>
      </c>
      <c r="H199" s="16">
        <f>$F199*'Lines - Loading'!G199/100</f>
        <v>9980.01</v>
      </c>
      <c r="I199" s="16">
        <f>$F199*'Lines - Loading'!H199/100</f>
        <v>9980.01</v>
      </c>
      <c r="J199" s="16">
        <f>$F199*'Lines - Loading'!I199/100</f>
        <v>9980.01</v>
      </c>
      <c r="K199" s="16">
        <f>$F199*'Lines - Loading'!J199/100</f>
        <v>9980.01</v>
      </c>
      <c r="L199" s="16">
        <f>$F199*'Lines - Loading'!K199/100</f>
        <v>9980.01</v>
      </c>
      <c r="M199" s="16">
        <f>$F199*'Lines - Loading'!L199/100</f>
        <v>9980.01</v>
      </c>
      <c r="N199" s="16">
        <f>$F199*'Lines - Loading'!M199/100</f>
        <v>9980.01</v>
      </c>
      <c r="O199" s="16">
        <f>$F199*'Lines - Loading'!N199/100</f>
        <v>9980.01</v>
      </c>
      <c r="P199" s="16">
        <f>$F199*'Lines - Loading'!O199/100</f>
        <v>9980.01</v>
      </c>
      <c r="Q199" s="16">
        <f>$F199*'Lines - Loading'!P199/100</f>
        <v>9980.01</v>
      </c>
      <c r="R199" s="16">
        <f>$F199*'Lines - Loading'!Q199/100</f>
        <v>9980.01</v>
      </c>
      <c r="S199" s="16">
        <f>$F199*'Lines - Loading'!R199/100</f>
        <v>9980.01</v>
      </c>
      <c r="T199" s="16">
        <f>$F199*'Lines - Loading'!S199/100</f>
        <v>9980.01</v>
      </c>
      <c r="U199" s="16">
        <f>$F199*'Lines - Loading'!T199/100</f>
        <v>9980.01</v>
      </c>
      <c r="V199" s="16">
        <f>$F199*'Lines - Loading'!U199/100</f>
        <v>9980.01</v>
      </c>
      <c r="W199" s="16">
        <f>$F199*'Lines - Loading'!V199/100</f>
        <v>9980.01</v>
      </c>
      <c r="X199" s="16">
        <f>$F199*'Lines - Loading'!W199/100</f>
        <v>9980.01</v>
      </c>
      <c r="Y199" s="16">
        <f>$F199*'Lines - Loading'!X199/100</f>
        <v>9980.01</v>
      </c>
      <c r="Z199" s="16">
        <f>$F199*'Lines - Loading'!Y199/100</f>
        <v>9980.01</v>
      </c>
      <c r="AA199" s="16">
        <f>$F199*'Lines - Loading'!Z199/100</f>
        <v>9980.01</v>
      </c>
      <c r="AB199" s="16">
        <f>$F199*'Lines - Loading'!AA199/100</f>
        <v>9980.01</v>
      </c>
      <c r="AC199" s="16">
        <f>$F199*'Lines - Loading'!AB199/100</f>
        <v>9980.01</v>
      </c>
      <c r="AD199" s="16">
        <f>$F199*'Lines - Loading'!AC199/100</f>
        <v>9980.01</v>
      </c>
      <c r="AE199" s="16">
        <f>$F199*'Lines - Loading'!AD199/100</f>
        <v>9980.01</v>
      </c>
      <c r="AF199" s="16">
        <f>$F199*'Lines - Loading'!AE199/100</f>
        <v>9980.01</v>
      </c>
      <c r="AG199" s="16">
        <f>$F199*'Lines - Loading'!AF199/100</f>
        <v>9980.01</v>
      </c>
      <c r="AH199" s="16">
        <f>$F199*'Lines - Loading'!AG199/100</f>
        <v>9980.01</v>
      </c>
      <c r="AI199" s="16">
        <f>$F199*'Lines - Loading'!AH199/100</f>
        <v>9980.01</v>
      </c>
      <c r="AJ199" s="16">
        <f>$F199*'Lines - Loading'!AI199/100</f>
        <v>9980.01</v>
      </c>
      <c r="AK199" s="16">
        <f>$F199*'Lines - Loading'!AJ199/100</f>
        <v>9980.01</v>
      </c>
      <c r="AL199" s="16">
        <f>$F199*'Lines - Loading'!AK199/100</f>
        <v>9980.01</v>
      </c>
      <c r="AM199" s="16">
        <f>$F199*'Lines - Loading'!AL199/100</f>
        <v>9980.01</v>
      </c>
      <c r="AN199" s="16">
        <f>$F199*'Lines - Loading'!AM199/100</f>
        <v>9980.01</v>
      </c>
      <c r="AO199" s="16">
        <f>$F199*'Lines - Loading'!AN199/100</f>
        <v>9980.01</v>
      </c>
      <c r="AP199" s="16"/>
      <c r="AQ199" s="16">
        <v>999</v>
      </c>
      <c r="AR199" s="16">
        <v>999</v>
      </c>
      <c r="AS199" s="16">
        <v>999</v>
      </c>
      <c r="AT199" s="16">
        <v>999</v>
      </c>
      <c r="AU199" s="16">
        <v>999</v>
      </c>
      <c r="AV199" s="16">
        <v>999</v>
      </c>
      <c r="AW199" s="16">
        <v>999</v>
      </c>
      <c r="AX199" s="16">
        <v>999</v>
      </c>
      <c r="AY199" s="16">
        <v>999</v>
      </c>
      <c r="AZ199" s="16">
        <v>999</v>
      </c>
      <c r="BA199" s="16">
        <v>999</v>
      </c>
      <c r="BB199" s="16">
        <v>999</v>
      </c>
      <c r="BC199" s="16">
        <v>999</v>
      </c>
      <c r="BD199" s="16">
        <v>999</v>
      </c>
      <c r="BE199" s="16">
        <v>999</v>
      </c>
      <c r="BF199" s="16">
        <v>999</v>
      </c>
    </row>
    <row r="200" spans="4:58" ht="15" customHeight="1" x14ac:dyDescent="0.4">
      <c r="D200" s="2" t="str">
        <f>'Lines - Loading'!D200</f>
        <v>ewehillwindfarm2</v>
      </c>
      <c r="E200" s="11" t="str">
        <f>'Lines - Loading'!E200</f>
        <v>WTG14 C</v>
      </c>
      <c r="F200" s="36">
        <v>999</v>
      </c>
      <c r="H200" s="16">
        <f>$F200*'Lines - Loading'!G200/100</f>
        <v>9980.01</v>
      </c>
      <c r="I200" s="16">
        <f>$F200*'Lines - Loading'!H200/100</f>
        <v>9980.01</v>
      </c>
      <c r="J200" s="16">
        <f>$F200*'Lines - Loading'!I200/100</f>
        <v>9980.01</v>
      </c>
      <c r="K200" s="16">
        <f>$F200*'Lines - Loading'!J200/100</f>
        <v>9980.01</v>
      </c>
      <c r="L200" s="16">
        <f>$F200*'Lines - Loading'!K200/100</f>
        <v>9980.01</v>
      </c>
      <c r="M200" s="16">
        <f>$F200*'Lines - Loading'!L200/100</f>
        <v>9980.01</v>
      </c>
      <c r="N200" s="16">
        <f>$F200*'Lines - Loading'!M200/100</f>
        <v>9980.01</v>
      </c>
      <c r="O200" s="16">
        <f>$F200*'Lines - Loading'!N200/100</f>
        <v>9980.01</v>
      </c>
      <c r="P200" s="16">
        <f>$F200*'Lines - Loading'!O200/100</f>
        <v>9980.01</v>
      </c>
      <c r="Q200" s="16">
        <f>$F200*'Lines - Loading'!P200/100</f>
        <v>9980.01</v>
      </c>
      <c r="R200" s="16">
        <f>$F200*'Lines - Loading'!Q200/100</f>
        <v>9980.01</v>
      </c>
      <c r="S200" s="16">
        <f>$F200*'Lines - Loading'!R200/100</f>
        <v>9980.01</v>
      </c>
      <c r="T200" s="16">
        <f>$F200*'Lines - Loading'!S200/100</f>
        <v>9980.01</v>
      </c>
      <c r="U200" s="16">
        <f>$F200*'Lines - Loading'!T200/100</f>
        <v>9980.01</v>
      </c>
      <c r="V200" s="16">
        <f>$F200*'Lines - Loading'!U200/100</f>
        <v>9980.01</v>
      </c>
      <c r="W200" s="16">
        <f>$F200*'Lines - Loading'!V200/100</f>
        <v>9980.01</v>
      </c>
      <c r="X200" s="16">
        <f>$F200*'Lines - Loading'!W200/100</f>
        <v>9980.01</v>
      </c>
      <c r="Y200" s="16">
        <f>$F200*'Lines - Loading'!X200/100</f>
        <v>9980.01</v>
      </c>
      <c r="Z200" s="16">
        <f>$F200*'Lines - Loading'!Y200/100</f>
        <v>9980.01</v>
      </c>
      <c r="AA200" s="16">
        <f>$F200*'Lines - Loading'!Z200/100</f>
        <v>9980.01</v>
      </c>
      <c r="AB200" s="16">
        <f>$F200*'Lines - Loading'!AA200/100</f>
        <v>9980.01</v>
      </c>
      <c r="AC200" s="16">
        <f>$F200*'Lines - Loading'!AB200/100</f>
        <v>9980.01</v>
      </c>
      <c r="AD200" s="16">
        <f>$F200*'Lines - Loading'!AC200/100</f>
        <v>9980.01</v>
      </c>
      <c r="AE200" s="16">
        <f>$F200*'Lines - Loading'!AD200/100</f>
        <v>9980.01</v>
      </c>
      <c r="AF200" s="16">
        <f>$F200*'Lines - Loading'!AE200/100</f>
        <v>9980.01</v>
      </c>
      <c r="AG200" s="16">
        <f>$F200*'Lines - Loading'!AF200/100</f>
        <v>9980.01</v>
      </c>
      <c r="AH200" s="16">
        <f>$F200*'Lines - Loading'!AG200/100</f>
        <v>9980.01</v>
      </c>
      <c r="AI200" s="16">
        <f>$F200*'Lines - Loading'!AH200/100</f>
        <v>9980.01</v>
      </c>
      <c r="AJ200" s="16">
        <f>$F200*'Lines - Loading'!AI200/100</f>
        <v>9980.01</v>
      </c>
      <c r="AK200" s="16">
        <f>$F200*'Lines - Loading'!AJ200/100</f>
        <v>9980.01</v>
      </c>
      <c r="AL200" s="16">
        <f>$F200*'Lines - Loading'!AK200/100</f>
        <v>9980.01</v>
      </c>
      <c r="AM200" s="16">
        <f>$F200*'Lines - Loading'!AL200/100</f>
        <v>9980.01</v>
      </c>
      <c r="AN200" s="16">
        <f>$F200*'Lines - Loading'!AM200/100</f>
        <v>9980.01</v>
      </c>
      <c r="AO200" s="16">
        <f>$F200*'Lines - Loading'!AN200/100</f>
        <v>9980.01</v>
      </c>
      <c r="AP200" s="16"/>
      <c r="AQ200" s="16">
        <v>999</v>
      </c>
      <c r="AR200" s="16">
        <v>999</v>
      </c>
      <c r="AS200" s="16">
        <v>999</v>
      </c>
      <c r="AT200" s="16">
        <v>999</v>
      </c>
      <c r="AU200" s="16">
        <v>999</v>
      </c>
      <c r="AV200" s="16">
        <v>999</v>
      </c>
      <c r="AW200" s="16">
        <v>999</v>
      </c>
      <c r="AX200" s="16">
        <v>999</v>
      </c>
      <c r="AY200" s="16">
        <v>999</v>
      </c>
      <c r="AZ200" s="16">
        <v>999</v>
      </c>
      <c r="BA200" s="16">
        <v>999</v>
      </c>
      <c r="BB200" s="16">
        <v>999</v>
      </c>
      <c r="BC200" s="16">
        <v>999</v>
      </c>
      <c r="BD200" s="16">
        <v>999</v>
      </c>
      <c r="BE200" s="16">
        <v>999</v>
      </c>
      <c r="BF200" s="16">
        <v>999</v>
      </c>
    </row>
    <row r="201" spans="4:58" ht="15" customHeight="1" x14ac:dyDescent="0.4">
      <c r="D201" s="2" t="str">
        <f>'Lines - Loading'!D201</f>
        <v>ewehillwindfarm2</v>
      </c>
      <c r="E201" s="11" t="str">
        <f>'Lines - Loading'!E201</f>
        <v>WTG14 D</v>
      </c>
      <c r="F201" s="36">
        <v>999</v>
      </c>
      <c r="H201" s="16">
        <f>$F201*'Lines - Loading'!G201/100</f>
        <v>9980.01</v>
      </c>
      <c r="I201" s="16">
        <f>$F201*'Lines - Loading'!H201/100</f>
        <v>9980.01</v>
      </c>
      <c r="J201" s="16">
        <f>$F201*'Lines - Loading'!I201/100</f>
        <v>9980.01</v>
      </c>
      <c r="K201" s="16">
        <f>$F201*'Lines - Loading'!J201/100</f>
        <v>9980.01</v>
      </c>
      <c r="L201" s="16">
        <f>$F201*'Lines - Loading'!K201/100</f>
        <v>9980.01</v>
      </c>
      <c r="M201" s="16">
        <f>$F201*'Lines - Loading'!L201/100</f>
        <v>9980.01</v>
      </c>
      <c r="N201" s="16">
        <f>$F201*'Lines - Loading'!M201/100</f>
        <v>9980.01</v>
      </c>
      <c r="O201" s="16">
        <f>$F201*'Lines - Loading'!N201/100</f>
        <v>9980.01</v>
      </c>
      <c r="P201" s="16">
        <f>$F201*'Lines - Loading'!O201/100</f>
        <v>9980.01</v>
      </c>
      <c r="Q201" s="16">
        <f>$F201*'Lines - Loading'!P201/100</f>
        <v>9980.01</v>
      </c>
      <c r="R201" s="16">
        <f>$F201*'Lines - Loading'!Q201/100</f>
        <v>9980.01</v>
      </c>
      <c r="S201" s="16">
        <f>$F201*'Lines - Loading'!R201/100</f>
        <v>9980.01</v>
      </c>
      <c r="T201" s="16">
        <f>$F201*'Lines - Loading'!S201/100</f>
        <v>9980.01</v>
      </c>
      <c r="U201" s="16">
        <f>$F201*'Lines - Loading'!T201/100</f>
        <v>9980.01</v>
      </c>
      <c r="V201" s="16">
        <f>$F201*'Lines - Loading'!U201/100</f>
        <v>9980.01</v>
      </c>
      <c r="W201" s="16">
        <f>$F201*'Lines - Loading'!V201/100</f>
        <v>9980.01</v>
      </c>
      <c r="X201" s="16">
        <f>$F201*'Lines - Loading'!W201/100</f>
        <v>9980.01</v>
      </c>
      <c r="Y201" s="16">
        <f>$F201*'Lines - Loading'!X201/100</f>
        <v>9980.01</v>
      </c>
      <c r="Z201" s="16">
        <f>$F201*'Lines - Loading'!Y201/100</f>
        <v>9980.01</v>
      </c>
      <c r="AA201" s="16">
        <f>$F201*'Lines - Loading'!Z201/100</f>
        <v>9980.01</v>
      </c>
      <c r="AB201" s="16">
        <f>$F201*'Lines - Loading'!AA201/100</f>
        <v>9980.01</v>
      </c>
      <c r="AC201" s="16">
        <f>$F201*'Lines - Loading'!AB201/100</f>
        <v>9980.01</v>
      </c>
      <c r="AD201" s="16">
        <f>$F201*'Lines - Loading'!AC201/100</f>
        <v>9980.01</v>
      </c>
      <c r="AE201" s="16">
        <f>$F201*'Lines - Loading'!AD201/100</f>
        <v>9980.01</v>
      </c>
      <c r="AF201" s="16">
        <f>$F201*'Lines - Loading'!AE201/100</f>
        <v>9980.01</v>
      </c>
      <c r="AG201" s="16">
        <f>$F201*'Lines - Loading'!AF201/100</f>
        <v>9980.01</v>
      </c>
      <c r="AH201" s="16">
        <f>$F201*'Lines - Loading'!AG201/100</f>
        <v>9980.01</v>
      </c>
      <c r="AI201" s="16">
        <f>$F201*'Lines - Loading'!AH201/100</f>
        <v>9980.01</v>
      </c>
      <c r="AJ201" s="16">
        <f>$F201*'Lines - Loading'!AI201/100</f>
        <v>9980.01</v>
      </c>
      <c r="AK201" s="16">
        <f>$F201*'Lines - Loading'!AJ201/100</f>
        <v>9980.01</v>
      </c>
      <c r="AL201" s="16">
        <f>$F201*'Lines - Loading'!AK201/100</f>
        <v>9980.01</v>
      </c>
      <c r="AM201" s="16">
        <f>$F201*'Lines - Loading'!AL201/100</f>
        <v>9980.01</v>
      </c>
      <c r="AN201" s="16">
        <f>$F201*'Lines - Loading'!AM201/100</f>
        <v>9980.01</v>
      </c>
      <c r="AO201" s="16">
        <f>$F201*'Lines - Loading'!AN201/100</f>
        <v>9980.01</v>
      </c>
      <c r="AP201" s="16"/>
      <c r="AQ201" s="16">
        <v>999</v>
      </c>
      <c r="AR201" s="16">
        <v>999</v>
      </c>
      <c r="AS201" s="16">
        <v>999</v>
      </c>
      <c r="AT201" s="16">
        <v>999</v>
      </c>
      <c r="AU201" s="16">
        <v>999</v>
      </c>
      <c r="AV201" s="16">
        <v>999</v>
      </c>
      <c r="AW201" s="16">
        <v>999</v>
      </c>
      <c r="AX201" s="16">
        <v>999</v>
      </c>
      <c r="AY201" s="16">
        <v>999</v>
      </c>
      <c r="AZ201" s="16">
        <v>999</v>
      </c>
      <c r="BA201" s="16">
        <v>999</v>
      </c>
      <c r="BB201" s="16">
        <v>999</v>
      </c>
      <c r="BC201" s="16">
        <v>999</v>
      </c>
      <c r="BD201" s="16">
        <v>999</v>
      </c>
      <c r="BE201" s="16">
        <v>999</v>
      </c>
      <c r="BF201" s="16">
        <v>999</v>
      </c>
    </row>
    <row r="202" spans="4:58" ht="15" customHeight="1" x14ac:dyDescent="0.4">
      <c r="D202" s="2" t="str">
        <f>'Lines - Loading'!D202</f>
        <v>ewehillwindfarm2</v>
      </c>
      <c r="E202" s="11" t="str">
        <f>'Lines - Loading'!E202</f>
        <v>WTG14 E</v>
      </c>
      <c r="F202" s="36">
        <v>999</v>
      </c>
      <c r="H202" s="16">
        <f>$F202*'Lines - Loading'!G202/100</f>
        <v>9980.01</v>
      </c>
      <c r="I202" s="16">
        <f>$F202*'Lines - Loading'!H202/100</f>
        <v>9980.01</v>
      </c>
      <c r="J202" s="16">
        <f>$F202*'Lines - Loading'!I202/100</f>
        <v>9980.01</v>
      </c>
      <c r="K202" s="16">
        <f>$F202*'Lines - Loading'!J202/100</f>
        <v>9980.01</v>
      </c>
      <c r="L202" s="16">
        <f>$F202*'Lines - Loading'!K202/100</f>
        <v>9980.01</v>
      </c>
      <c r="M202" s="16">
        <f>$F202*'Lines - Loading'!L202/100</f>
        <v>9980.01</v>
      </c>
      <c r="N202" s="16">
        <f>$F202*'Lines - Loading'!M202/100</f>
        <v>9980.01</v>
      </c>
      <c r="O202" s="16">
        <f>$F202*'Lines - Loading'!N202/100</f>
        <v>9980.01</v>
      </c>
      <c r="P202" s="16">
        <f>$F202*'Lines - Loading'!O202/100</f>
        <v>9980.01</v>
      </c>
      <c r="Q202" s="16">
        <f>$F202*'Lines - Loading'!P202/100</f>
        <v>9980.01</v>
      </c>
      <c r="R202" s="16">
        <f>$F202*'Lines - Loading'!Q202/100</f>
        <v>9980.01</v>
      </c>
      <c r="S202" s="16">
        <f>$F202*'Lines - Loading'!R202/100</f>
        <v>9980.01</v>
      </c>
      <c r="T202" s="16">
        <f>$F202*'Lines - Loading'!S202/100</f>
        <v>9980.01</v>
      </c>
      <c r="U202" s="16">
        <f>$F202*'Lines - Loading'!T202/100</f>
        <v>9980.01</v>
      </c>
      <c r="V202" s="16">
        <f>$F202*'Lines - Loading'!U202/100</f>
        <v>9980.01</v>
      </c>
      <c r="W202" s="16">
        <f>$F202*'Lines - Loading'!V202/100</f>
        <v>9980.01</v>
      </c>
      <c r="X202" s="16">
        <f>$F202*'Lines - Loading'!W202/100</f>
        <v>9980.01</v>
      </c>
      <c r="Y202" s="16">
        <f>$F202*'Lines - Loading'!X202/100</f>
        <v>9980.01</v>
      </c>
      <c r="Z202" s="16">
        <f>$F202*'Lines - Loading'!Y202/100</f>
        <v>9980.01</v>
      </c>
      <c r="AA202" s="16">
        <f>$F202*'Lines - Loading'!Z202/100</f>
        <v>9980.01</v>
      </c>
      <c r="AB202" s="16">
        <f>$F202*'Lines - Loading'!AA202/100</f>
        <v>9980.01</v>
      </c>
      <c r="AC202" s="16">
        <f>$F202*'Lines - Loading'!AB202/100</f>
        <v>9980.01</v>
      </c>
      <c r="AD202" s="16">
        <f>$F202*'Lines - Loading'!AC202/100</f>
        <v>9980.01</v>
      </c>
      <c r="AE202" s="16">
        <f>$F202*'Lines - Loading'!AD202/100</f>
        <v>9980.01</v>
      </c>
      <c r="AF202" s="16">
        <f>$F202*'Lines - Loading'!AE202/100</f>
        <v>9980.01</v>
      </c>
      <c r="AG202" s="16">
        <f>$F202*'Lines - Loading'!AF202/100</f>
        <v>9980.01</v>
      </c>
      <c r="AH202" s="16">
        <f>$F202*'Lines - Loading'!AG202/100</f>
        <v>9980.01</v>
      </c>
      <c r="AI202" s="16">
        <f>$F202*'Lines - Loading'!AH202/100</f>
        <v>9980.01</v>
      </c>
      <c r="AJ202" s="16">
        <f>$F202*'Lines - Loading'!AI202/100</f>
        <v>9980.01</v>
      </c>
      <c r="AK202" s="16">
        <f>$F202*'Lines - Loading'!AJ202/100</f>
        <v>9980.01</v>
      </c>
      <c r="AL202" s="16">
        <f>$F202*'Lines - Loading'!AK202/100</f>
        <v>9980.01</v>
      </c>
      <c r="AM202" s="16">
        <f>$F202*'Lines - Loading'!AL202/100</f>
        <v>9980.01</v>
      </c>
      <c r="AN202" s="16">
        <f>$F202*'Lines - Loading'!AM202/100</f>
        <v>9980.01</v>
      </c>
      <c r="AO202" s="16">
        <f>$F202*'Lines - Loading'!AN202/100</f>
        <v>9980.01</v>
      </c>
      <c r="AP202" s="16"/>
      <c r="AQ202" s="16">
        <v>999</v>
      </c>
      <c r="AR202" s="16">
        <v>999</v>
      </c>
      <c r="AS202" s="16">
        <v>999</v>
      </c>
      <c r="AT202" s="16">
        <v>999</v>
      </c>
      <c r="AU202" s="16">
        <v>999</v>
      </c>
      <c r="AV202" s="16">
        <v>999</v>
      </c>
      <c r="AW202" s="16">
        <v>999</v>
      </c>
      <c r="AX202" s="16">
        <v>999</v>
      </c>
      <c r="AY202" s="16">
        <v>999</v>
      </c>
      <c r="AZ202" s="16">
        <v>999</v>
      </c>
      <c r="BA202" s="16">
        <v>999</v>
      </c>
      <c r="BB202" s="16">
        <v>999</v>
      </c>
      <c r="BC202" s="16">
        <v>999</v>
      </c>
      <c r="BD202" s="16">
        <v>999</v>
      </c>
      <c r="BE202" s="16">
        <v>999</v>
      </c>
      <c r="BF202" s="16">
        <v>999</v>
      </c>
    </row>
    <row r="203" spans="4:58" ht="15" customHeight="1" x14ac:dyDescent="0.4">
      <c r="D203" s="2" t="str">
        <f>'Lines - Loading'!D203</f>
        <v>ewehillwindfarm2</v>
      </c>
      <c r="E203" s="11" t="str">
        <f>'Lines - Loading'!E203</f>
        <v>WTG14 OUTLINE A</v>
      </c>
      <c r="F203" s="36">
        <v>999</v>
      </c>
      <c r="H203" s="16">
        <f>$F203*'Lines - Loading'!G203/100</f>
        <v>9980.01</v>
      </c>
      <c r="I203" s="16">
        <f>$F203*'Lines - Loading'!H203/100</f>
        <v>9980.01</v>
      </c>
      <c r="J203" s="16">
        <f>$F203*'Lines - Loading'!I203/100</f>
        <v>9980.01</v>
      </c>
      <c r="K203" s="16">
        <f>$F203*'Lines - Loading'!J203/100</f>
        <v>9980.01</v>
      </c>
      <c r="L203" s="16">
        <f>$F203*'Lines - Loading'!K203/100</f>
        <v>9980.01</v>
      </c>
      <c r="M203" s="16">
        <f>$F203*'Lines - Loading'!L203/100</f>
        <v>9980.01</v>
      </c>
      <c r="N203" s="16">
        <f>$F203*'Lines - Loading'!M203/100</f>
        <v>9980.01</v>
      </c>
      <c r="O203" s="16">
        <f>$F203*'Lines - Loading'!N203/100</f>
        <v>9980.01</v>
      </c>
      <c r="P203" s="16">
        <f>$F203*'Lines - Loading'!O203/100</f>
        <v>9980.01</v>
      </c>
      <c r="Q203" s="16">
        <f>$F203*'Lines - Loading'!P203/100</f>
        <v>9980.01</v>
      </c>
      <c r="R203" s="16">
        <f>$F203*'Lines - Loading'!Q203/100</f>
        <v>9980.01</v>
      </c>
      <c r="S203" s="16">
        <f>$F203*'Lines - Loading'!R203/100</f>
        <v>9980.01</v>
      </c>
      <c r="T203" s="16">
        <f>$F203*'Lines - Loading'!S203/100</f>
        <v>9980.01</v>
      </c>
      <c r="U203" s="16">
        <f>$F203*'Lines - Loading'!T203/100</f>
        <v>9980.01</v>
      </c>
      <c r="V203" s="16">
        <f>$F203*'Lines - Loading'!U203/100</f>
        <v>9980.01</v>
      </c>
      <c r="W203" s="16">
        <f>$F203*'Lines - Loading'!V203/100</f>
        <v>9980.01</v>
      </c>
      <c r="X203" s="16">
        <f>$F203*'Lines - Loading'!W203/100</f>
        <v>9980.01</v>
      </c>
      <c r="Y203" s="16">
        <f>$F203*'Lines - Loading'!X203/100</f>
        <v>9980.01</v>
      </c>
      <c r="Z203" s="16">
        <f>$F203*'Lines - Loading'!Y203/100</f>
        <v>9980.01</v>
      </c>
      <c r="AA203" s="16">
        <f>$F203*'Lines - Loading'!Z203/100</f>
        <v>9980.01</v>
      </c>
      <c r="AB203" s="16">
        <f>$F203*'Lines - Loading'!AA203/100</f>
        <v>9980.01</v>
      </c>
      <c r="AC203" s="16">
        <f>$F203*'Lines - Loading'!AB203/100</f>
        <v>9980.01</v>
      </c>
      <c r="AD203" s="16">
        <f>$F203*'Lines - Loading'!AC203/100</f>
        <v>9980.01</v>
      </c>
      <c r="AE203" s="16">
        <f>$F203*'Lines - Loading'!AD203/100</f>
        <v>9980.01</v>
      </c>
      <c r="AF203" s="16">
        <f>$F203*'Lines - Loading'!AE203/100</f>
        <v>9980.01</v>
      </c>
      <c r="AG203" s="16">
        <f>$F203*'Lines - Loading'!AF203/100</f>
        <v>9980.01</v>
      </c>
      <c r="AH203" s="16">
        <f>$F203*'Lines - Loading'!AG203/100</f>
        <v>9980.01</v>
      </c>
      <c r="AI203" s="16">
        <f>$F203*'Lines - Loading'!AH203/100</f>
        <v>9980.01</v>
      </c>
      <c r="AJ203" s="16">
        <f>$F203*'Lines - Loading'!AI203/100</f>
        <v>9980.01</v>
      </c>
      <c r="AK203" s="16">
        <f>$F203*'Lines - Loading'!AJ203/100</f>
        <v>9980.01</v>
      </c>
      <c r="AL203" s="16">
        <f>$F203*'Lines - Loading'!AK203/100</f>
        <v>9980.01</v>
      </c>
      <c r="AM203" s="16">
        <f>$F203*'Lines - Loading'!AL203/100</f>
        <v>9980.01</v>
      </c>
      <c r="AN203" s="16">
        <f>$F203*'Lines - Loading'!AM203/100</f>
        <v>9980.01</v>
      </c>
      <c r="AO203" s="16">
        <f>$F203*'Lines - Loading'!AN203/100</f>
        <v>9980.01</v>
      </c>
      <c r="AP203" s="16"/>
      <c r="AQ203" s="16">
        <v>999</v>
      </c>
      <c r="AR203" s="16">
        <v>999</v>
      </c>
      <c r="AS203" s="16">
        <v>999</v>
      </c>
      <c r="AT203" s="16">
        <v>999</v>
      </c>
      <c r="AU203" s="16">
        <v>999</v>
      </c>
      <c r="AV203" s="16">
        <v>999</v>
      </c>
      <c r="AW203" s="16">
        <v>999</v>
      </c>
      <c r="AX203" s="16">
        <v>999</v>
      </c>
      <c r="AY203" s="16">
        <v>999</v>
      </c>
      <c r="AZ203" s="16">
        <v>999</v>
      </c>
      <c r="BA203" s="16">
        <v>999</v>
      </c>
      <c r="BB203" s="16">
        <v>999</v>
      </c>
      <c r="BC203" s="16">
        <v>999</v>
      </c>
      <c r="BD203" s="16">
        <v>999</v>
      </c>
      <c r="BE203" s="16">
        <v>999</v>
      </c>
      <c r="BF203" s="16">
        <v>999</v>
      </c>
    </row>
    <row r="204" spans="4:58" ht="15" customHeight="1" x14ac:dyDescent="0.4">
      <c r="D204" s="2" t="str">
        <f>'Lines - Loading'!D204</f>
        <v>ewehillwindfarm2</v>
      </c>
      <c r="E204" s="11" t="str">
        <f>'Lines - Loading'!E204</f>
        <v>WTG14 OUTLINE B</v>
      </c>
      <c r="F204" s="36">
        <v>999</v>
      </c>
      <c r="H204" s="16">
        <f>$F204*'Lines - Loading'!G204/100</f>
        <v>9980.01</v>
      </c>
      <c r="I204" s="16">
        <f>$F204*'Lines - Loading'!H204/100</f>
        <v>9980.01</v>
      </c>
      <c r="J204" s="16">
        <f>$F204*'Lines - Loading'!I204/100</f>
        <v>9980.01</v>
      </c>
      <c r="K204" s="16">
        <f>$F204*'Lines - Loading'!J204/100</f>
        <v>9980.01</v>
      </c>
      <c r="L204" s="16">
        <f>$F204*'Lines - Loading'!K204/100</f>
        <v>9980.01</v>
      </c>
      <c r="M204" s="16">
        <f>$F204*'Lines - Loading'!L204/100</f>
        <v>9980.01</v>
      </c>
      <c r="N204" s="16">
        <f>$F204*'Lines - Loading'!M204/100</f>
        <v>9980.01</v>
      </c>
      <c r="O204" s="16">
        <f>$F204*'Lines - Loading'!N204/100</f>
        <v>9980.01</v>
      </c>
      <c r="P204" s="16">
        <f>$F204*'Lines - Loading'!O204/100</f>
        <v>9980.01</v>
      </c>
      <c r="Q204" s="16">
        <f>$F204*'Lines - Loading'!P204/100</f>
        <v>9980.01</v>
      </c>
      <c r="R204" s="16">
        <f>$F204*'Lines - Loading'!Q204/100</f>
        <v>9980.01</v>
      </c>
      <c r="S204" s="16">
        <f>$F204*'Lines - Loading'!R204/100</f>
        <v>9980.01</v>
      </c>
      <c r="T204" s="16">
        <f>$F204*'Lines - Loading'!S204/100</f>
        <v>9980.01</v>
      </c>
      <c r="U204" s="16">
        <f>$F204*'Lines - Loading'!T204/100</f>
        <v>9980.01</v>
      </c>
      <c r="V204" s="16">
        <f>$F204*'Lines - Loading'!U204/100</f>
        <v>9980.01</v>
      </c>
      <c r="W204" s="16">
        <f>$F204*'Lines - Loading'!V204/100</f>
        <v>9980.01</v>
      </c>
      <c r="X204" s="16">
        <f>$F204*'Lines - Loading'!W204/100</f>
        <v>9980.01</v>
      </c>
      <c r="Y204" s="16">
        <f>$F204*'Lines - Loading'!X204/100</f>
        <v>9980.01</v>
      </c>
      <c r="Z204" s="16">
        <f>$F204*'Lines - Loading'!Y204/100</f>
        <v>9980.01</v>
      </c>
      <c r="AA204" s="16">
        <f>$F204*'Lines - Loading'!Z204/100</f>
        <v>9980.01</v>
      </c>
      <c r="AB204" s="16">
        <f>$F204*'Lines - Loading'!AA204/100</f>
        <v>9980.01</v>
      </c>
      <c r="AC204" s="16">
        <f>$F204*'Lines - Loading'!AB204/100</f>
        <v>9980.01</v>
      </c>
      <c r="AD204" s="16">
        <f>$F204*'Lines - Loading'!AC204/100</f>
        <v>9980.01</v>
      </c>
      <c r="AE204" s="16">
        <f>$F204*'Lines - Loading'!AD204/100</f>
        <v>9980.01</v>
      </c>
      <c r="AF204" s="16">
        <f>$F204*'Lines - Loading'!AE204/100</f>
        <v>9980.01</v>
      </c>
      <c r="AG204" s="16">
        <f>$F204*'Lines - Loading'!AF204/100</f>
        <v>9980.01</v>
      </c>
      <c r="AH204" s="16">
        <f>$F204*'Lines - Loading'!AG204/100</f>
        <v>9980.01</v>
      </c>
      <c r="AI204" s="16">
        <f>$F204*'Lines - Loading'!AH204/100</f>
        <v>9980.01</v>
      </c>
      <c r="AJ204" s="16">
        <f>$F204*'Lines - Loading'!AI204/100</f>
        <v>9980.01</v>
      </c>
      <c r="AK204" s="16">
        <f>$F204*'Lines - Loading'!AJ204/100</f>
        <v>9980.01</v>
      </c>
      <c r="AL204" s="16">
        <f>$F204*'Lines - Loading'!AK204/100</f>
        <v>9980.01</v>
      </c>
      <c r="AM204" s="16">
        <f>$F204*'Lines - Loading'!AL204/100</f>
        <v>9980.01</v>
      </c>
      <c r="AN204" s="16">
        <f>$F204*'Lines - Loading'!AM204/100</f>
        <v>9980.01</v>
      </c>
      <c r="AO204" s="16">
        <f>$F204*'Lines - Loading'!AN204/100</f>
        <v>9980.01</v>
      </c>
      <c r="AP204" s="16"/>
      <c r="AQ204" s="16">
        <v>999</v>
      </c>
      <c r="AR204" s="16">
        <v>999</v>
      </c>
      <c r="AS204" s="16">
        <v>999</v>
      </c>
      <c r="AT204" s="16">
        <v>999</v>
      </c>
      <c r="AU204" s="16">
        <v>999</v>
      </c>
      <c r="AV204" s="16">
        <v>999</v>
      </c>
      <c r="AW204" s="16">
        <v>999</v>
      </c>
      <c r="AX204" s="16">
        <v>999</v>
      </c>
      <c r="AY204" s="16">
        <v>999</v>
      </c>
      <c r="AZ204" s="16">
        <v>999</v>
      </c>
      <c r="BA204" s="16">
        <v>999</v>
      </c>
      <c r="BB204" s="16">
        <v>999</v>
      </c>
      <c r="BC204" s="16">
        <v>999</v>
      </c>
      <c r="BD204" s="16">
        <v>999</v>
      </c>
      <c r="BE204" s="16">
        <v>999</v>
      </c>
      <c r="BF204" s="16">
        <v>999</v>
      </c>
    </row>
    <row r="205" spans="4:58" ht="15" customHeight="1" x14ac:dyDescent="0.4">
      <c r="D205" s="2" t="str">
        <f>'Lines - Loading'!D205</f>
        <v>ewehillwindfarm2</v>
      </c>
      <c r="E205" s="11" t="str">
        <f>'Lines - Loading'!E205</f>
        <v>WTG14 OUTLINE C</v>
      </c>
      <c r="F205" s="36">
        <v>999</v>
      </c>
      <c r="H205" s="16">
        <f>$F205*'Lines - Loading'!G205/100</f>
        <v>9980.01</v>
      </c>
      <c r="I205" s="16">
        <f>$F205*'Lines - Loading'!H205/100</f>
        <v>9980.01</v>
      </c>
      <c r="J205" s="16">
        <f>$F205*'Lines - Loading'!I205/100</f>
        <v>9980.01</v>
      </c>
      <c r="K205" s="16">
        <f>$F205*'Lines - Loading'!J205/100</f>
        <v>9980.01</v>
      </c>
      <c r="L205" s="16">
        <f>$F205*'Lines - Loading'!K205/100</f>
        <v>9980.01</v>
      </c>
      <c r="M205" s="16">
        <f>$F205*'Lines - Loading'!L205/100</f>
        <v>9980.01</v>
      </c>
      <c r="N205" s="16">
        <f>$F205*'Lines - Loading'!M205/100</f>
        <v>9980.01</v>
      </c>
      <c r="O205" s="16">
        <f>$F205*'Lines - Loading'!N205/100</f>
        <v>9980.01</v>
      </c>
      <c r="P205" s="16">
        <f>$F205*'Lines - Loading'!O205/100</f>
        <v>9980.01</v>
      </c>
      <c r="Q205" s="16">
        <f>$F205*'Lines - Loading'!P205/100</f>
        <v>9980.01</v>
      </c>
      <c r="R205" s="16">
        <f>$F205*'Lines - Loading'!Q205/100</f>
        <v>9980.01</v>
      </c>
      <c r="S205" s="16">
        <f>$F205*'Lines - Loading'!R205/100</f>
        <v>9980.01</v>
      </c>
      <c r="T205" s="16">
        <f>$F205*'Lines - Loading'!S205/100</f>
        <v>9980.01</v>
      </c>
      <c r="U205" s="16">
        <f>$F205*'Lines - Loading'!T205/100</f>
        <v>9980.01</v>
      </c>
      <c r="V205" s="16">
        <f>$F205*'Lines - Loading'!U205/100</f>
        <v>9980.01</v>
      </c>
      <c r="W205" s="16">
        <f>$F205*'Lines - Loading'!V205/100</f>
        <v>9980.01</v>
      </c>
      <c r="X205" s="16">
        <f>$F205*'Lines - Loading'!W205/100</f>
        <v>9980.01</v>
      </c>
      <c r="Y205" s="16">
        <f>$F205*'Lines - Loading'!X205/100</f>
        <v>9980.01</v>
      </c>
      <c r="Z205" s="16">
        <f>$F205*'Lines - Loading'!Y205/100</f>
        <v>9980.01</v>
      </c>
      <c r="AA205" s="16">
        <f>$F205*'Lines - Loading'!Z205/100</f>
        <v>9980.01</v>
      </c>
      <c r="AB205" s="16">
        <f>$F205*'Lines - Loading'!AA205/100</f>
        <v>9980.01</v>
      </c>
      <c r="AC205" s="16">
        <f>$F205*'Lines - Loading'!AB205/100</f>
        <v>9980.01</v>
      </c>
      <c r="AD205" s="16">
        <f>$F205*'Lines - Loading'!AC205/100</f>
        <v>9980.01</v>
      </c>
      <c r="AE205" s="16">
        <f>$F205*'Lines - Loading'!AD205/100</f>
        <v>9980.01</v>
      </c>
      <c r="AF205" s="16">
        <f>$F205*'Lines - Loading'!AE205/100</f>
        <v>9980.01</v>
      </c>
      <c r="AG205" s="16">
        <f>$F205*'Lines - Loading'!AF205/100</f>
        <v>9980.01</v>
      </c>
      <c r="AH205" s="16">
        <f>$F205*'Lines - Loading'!AG205/100</f>
        <v>9980.01</v>
      </c>
      <c r="AI205" s="16">
        <f>$F205*'Lines - Loading'!AH205/100</f>
        <v>9980.01</v>
      </c>
      <c r="AJ205" s="16">
        <f>$F205*'Lines - Loading'!AI205/100</f>
        <v>9980.01</v>
      </c>
      <c r="AK205" s="16">
        <f>$F205*'Lines - Loading'!AJ205/100</f>
        <v>9980.01</v>
      </c>
      <c r="AL205" s="16">
        <f>$F205*'Lines - Loading'!AK205/100</f>
        <v>9980.01</v>
      </c>
      <c r="AM205" s="16">
        <f>$F205*'Lines - Loading'!AL205/100</f>
        <v>9980.01</v>
      </c>
      <c r="AN205" s="16">
        <f>$F205*'Lines - Loading'!AM205/100</f>
        <v>9980.01</v>
      </c>
      <c r="AO205" s="16">
        <f>$F205*'Lines - Loading'!AN205/100</f>
        <v>9980.01</v>
      </c>
      <c r="AP205" s="16"/>
      <c r="AQ205" s="16">
        <v>999</v>
      </c>
      <c r="AR205" s="16">
        <v>999</v>
      </c>
      <c r="AS205" s="16">
        <v>999</v>
      </c>
      <c r="AT205" s="16">
        <v>999</v>
      </c>
      <c r="AU205" s="16">
        <v>999</v>
      </c>
      <c r="AV205" s="16">
        <v>999</v>
      </c>
      <c r="AW205" s="16">
        <v>999</v>
      </c>
      <c r="AX205" s="16">
        <v>999</v>
      </c>
      <c r="AY205" s="16">
        <v>999</v>
      </c>
      <c r="AZ205" s="16">
        <v>999</v>
      </c>
      <c r="BA205" s="16">
        <v>999</v>
      </c>
      <c r="BB205" s="16">
        <v>999</v>
      </c>
      <c r="BC205" s="16">
        <v>999</v>
      </c>
      <c r="BD205" s="16">
        <v>999</v>
      </c>
      <c r="BE205" s="16">
        <v>999</v>
      </c>
      <c r="BF205" s="16">
        <v>999</v>
      </c>
    </row>
    <row r="206" spans="4:58" ht="15" customHeight="1" x14ac:dyDescent="0.4">
      <c r="D206" s="2" t="str">
        <f>'Lines - Loading'!D206</f>
        <v>ewehillwindfarm2</v>
      </c>
      <c r="E206" s="11" t="str">
        <f>'Lines - Loading'!E206</f>
        <v>WTG14 OUTLINE D</v>
      </c>
      <c r="F206" s="36">
        <v>999</v>
      </c>
      <c r="H206" s="16">
        <f>$F206*'Lines - Loading'!G206/100</f>
        <v>9980.01</v>
      </c>
      <c r="I206" s="16">
        <f>$F206*'Lines - Loading'!H206/100</f>
        <v>9980.01</v>
      </c>
      <c r="J206" s="16">
        <f>$F206*'Lines - Loading'!I206/100</f>
        <v>9980.01</v>
      </c>
      <c r="K206" s="16">
        <f>$F206*'Lines - Loading'!J206/100</f>
        <v>9980.01</v>
      </c>
      <c r="L206" s="16">
        <f>$F206*'Lines - Loading'!K206/100</f>
        <v>9980.01</v>
      </c>
      <c r="M206" s="16">
        <f>$F206*'Lines - Loading'!L206/100</f>
        <v>9980.01</v>
      </c>
      <c r="N206" s="16">
        <f>$F206*'Lines - Loading'!M206/100</f>
        <v>9980.01</v>
      </c>
      <c r="O206" s="16">
        <f>$F206*'Lines - Loading'!N206/100</f>
        <v>9980.01</v>
      </c>
      <c r="P206" s="16">
        <f>$F206*'Lines - Loading'!O206/100</f>
        <v>9980.01</v>
      </c>
      <c r="Q206" s="16">
        <f>$F206*'Lines - Loading'!P206/100</f>
        <v>9980.01</v>
      </c>
      <c r="R206" s="16">
        <f>$F206*'Lines - Loading'!Q206/100</f>
        <v>9980.01</v>
      </c>
      <c r="S206" s="16">
        <f>$F206*'Lines - Loading'!R206/100</f>
        <v>9980.01</v>
      </c>
      <c r="T206" s="16">
        <f>$F206*'Lines - Loading'!S206/100</f>
        <v>9980.01</v>
      </c>
      <c r="U206" s="16">
        <f>$F206*'Lines - Loading'!T206/100</f>
        <v>9980.01</v>
      </c>
      <c r="V206" s="16">
        <f>$F206*'Lines - Loading'!U206/100</f>
        <v>9980.01</v>
      </c>
      <c r="W206" s="16">
        <f>$F206*'Lines - Loading'!V206/100</f>
        <v>9980.01</v>
      </c>
      <c r="X206" s="16">
        <f>$F206*'Lines - Loading'!W206/100</f>
        <v>9980.01</v>
      </c>
      <c r="Y206" s="16">
        <f>$F206*'Lines - Loading'!X206/100</f>
        <v>9980.01</v>
      </c>
      <c r="Z206" s="16">
        <f>$F206*'Lines - Loading'!Y206/100</f>
        <v>9980.01</v>
      </c>
      <c r="AA206" s="16">
        <f>$F206*'Lines - Loading'!Z206/100</f>
        <v>9980.01</v>
      </c>
      <c r="AB206" s="16">
        <f>$F206*'Lines - Loading'!AA206/100</f>
        <v>9980.01</v>
      </c>
      <c r="AC206" s="16">
        <f>$F206*'Lines - Loading'!AB206/100</f>
        <v>9980.01</v>
      </c>
      <c r="AD206" s="16">
        <f>$F206*'Lines - Loading'!AC206/100</f>
        <v>9980.01</v>
      </c>
      <c r="AE206" s="16">
        <f>$F206*'Lines - Loading'!AD206/100</f>
        <v>9980.01</v>
      </c>
      <c r="AF206" s="16">
        <f>$F206*'Lines - Loading'!AE206/100</f>
        <v>9980.01</v>
      </c>
      <c r="AG206" s="16">
        <f>$F206*'Lines - Loading'!AF206/100</f>
        <v>9980.01</v>
      </c>
      <c r="AH206" s="16">
        <f>$F206*'Lines - Loading'!AG206/100</f>
        <v>9980.01</v>
      </c>
      <c r="AI206" s="16">
        <f>$F206*'Lines - Loading'!AH206/100</f>
        <v>9980.01</v>
      </c>
      <c r="AJ206" s="16">
        <f>$F206*'Lines - Loading'!AI206/100</f>
        <v>9980.01</v>
      </c>
      <c r="AK206" s="16">
        <f>$F206*'Lines - Loading'!AJ206/100</f>
        <v>9980.01</v>
      </c>
      <c r="AL206" s="16">
        <f>$F206*'Lines - Loading'!AK206/100</f>
        <v>9980.01</v>
      </c>
      <c r="AM206" s="16">
        <f>$F206*'Lines - Loading'!AL206/100</f>
        <v>9980.01</v>
      </c>
      <c r="AN206" s="16">
        <f>$F206*'Lines - Loading'!AM206/100</f>
        <v>9980.01</v>
      </c>
      <c r="AO206" s="16">
        <f>$F206*'Lines - Loading'!AN206/100</f>
        <v>9980.01</v>
      </c>
      <c r="AP206" s="16"/>
      <c r="AQ206" s="16">
        <v>999</v>
      </c>
      <c r="AR206" s="16">
        <v>999</v>
      </c>
      <c r="AS206" s="16">
        <v>999</v>
      </c>
      <c r="AT206" s="16">
        <v>999</v>
      </c>
      <c r="AU206" s="16">
        <v>999</v>
      </c>
      <c r="AV206" s="16">
        <v>999</v>
      </c>
      <c r="AW206" s="16">
        <v>999</v>
      </c>
      <c r="AX206" s="16">
        <v>999</v>
      </c>
      <c r="AY206" s="16">
        <v>999</v>
      </c>
      <c r="AZ206" s="16">
        <v>999</v>
      </c>
      <c r="BA206" s="16">
        <v>999</v>
      </c>
      <c r="BB206" s="16">
        <v>999</v>
      </c>
      <c r="BC206" s="16">
        <v>999</v>
      </c>
      <c r="BD206" s="16">
        <v>999</v>
      </c>
      <c r="BE206" s="16">
        <v>999</v>
      </c>
      <c r="BF206" s="16">
        <v>999</v>
      </c>
    </row>
    <row r="207" spans="4:58" ht="15" customHeight="1" x14ac:dyDescent="0.4">
      <c r="D207" s="2" t="str">
        <f>'Lines - Loading'!D207</f>
        <v>ewehillwindfarm2</v>
      </c>
      <c r="E207" s="11" t="str">
        <f>'Lines - Loading'!E207</f>
        <v>WTG16 A</v>
      </c>
      <c r="F207" s="36">
        <v>999</v>
      </c>
      <c r="H207" s="16">
        <f>$F207*'Lines - Loading'!G207/100</f>
        <v>9980.01</v>
      </c>
      <c r="I207" s="16">
        <f>$F207*'Lines - Loading'!H207/100</f>
        <v>9980.01</v>
      </c>
      <c r="J207" s="16">
        <f>$F207*'Lines - Loading'!I207/100</f>
        <v>9980.01</v>
      </c>
      <c r="K207" s="16">
        <f>$F207*'Lines - Loading'!J207/100</f>
        <v>9980.01</v>
      </c>
      <c r="L207" s="16">
        <f>$F207*'Lines - Loading'!K207/100</f>
        <v>9980.01</v>
      </c>
      <c r="M207" s="16">
        <f>$F207*'Lines - Loading'!L207/100</f>
        <v>9980.01</v>
      </c>
      <c r="N207" s="16">
        <f>$F207*'Lines - Loading'!M207/100</f>
        <v>9980.01</v>
      </c>
      <c r="O207" s="16">
        <f>$F207*'Lines - Loading'!N207/100</f>
        <v>9980.01</v>
      </c>
      <c r="P207" s="16">
        <f>$F207*'Lines - Loading'!O207/100</f>
        <v>9980.01</v>
      </c>
      <c r="Q207" s="16">
        <f>$F207*'Lines - Loading'!P207/100</f>
        <v>9980.01</v>
      </c>
      <c r="R207" s="16">
        <f>$F207*'Lines - Loading'!Q207/100</f>
        <v>9980.01</v>
      </c>
      <c r="S207" s="16">
        <f>$F207*'Lines - Loading'!R207/100</f>
        <v>9980.01</v>
      </c>
      <c r="T207" s="16">
        <f>$F207*'Lines - Loading'!S207/100</f>
        <v>9980.01</v>
      </c>
      <c r="U207" s="16">
        <f>$F207*'Lines - Loading'!T207/100</f>
        <v>9980.01</v>
      </c>
      <c r="V207" s="16">
        <f>$F207*'Lines - Loading'!U207/100</f>
        <v>9980.01</v>
      </c>
      <c r="W207" s="16">
        <f>$F207*'Lines - Loading'!V207/100</f>
        <v>9980.01</v>
      </c>
      <c r="X207" s="16">
        <f>$F207*'Lines - Loading'!W207/100</f>
        <v>9980.01</v>
      </c>
      <c r="Y207" s="16">
        <f>$F207*'Lines - Loading'!X207/100</f>
        <v>9980.01</v>
      </c>
      <c r="Z207" s="16">
        <f>$F207*'Lines - Loading'!Y207/100</f>
        <v>9980.01</v>
      </c>
      <c r="AA207" s="16">
        <f>$F207*'Lines - Loading'!Z207/100</f>
        <v>9980.01</v>
      </c>
      <c r="AB207" s="16">
        <f>$F207*'Lines - Loading'!AA207/100</f>
        <v>9980.01</v>
      </c>
      <c r="AC207" s="16">
        <f>$F207*'Lines - Loading'!AB207/100</f>
        <v>9980.01</v>
      </c>
      <c r="AD207" s="16">
        <f>$F207*'Lines - Loading'!AC207/100</f>
        <v>9980.01</v>
      </c>
      <c r="AE207" s="16">
        <f>$F207*'Lines - Loading'!AD207/100</f>
        <v>9980.01</v>
      </c>
      <c r="AF207" s="16">
        <f>$F207*'Lines - Loading'!AE207/100</f>
        <v>9980.01</v>
      </c>
      <c r="AG207" s="16">
        <f>$F207*'Lines - Loading'!AF207/100</f>
        <v>9980.01</v>
      </c>
      <c r="AH207" s="16">
        <f>$F207*'Lines - Loading'!AG207/100</f>
        <v>9980.01</v>
      </c>
      <c r="AI207" s="16">
        <f>$F207*'Lines - Loading'!AH207/100</f>
        <v>9980.01</v>
      </c>
      <c r="AJ207" s="16">
        <f>$F207*'Lines - Loading'!AI207/100</f>
        <v>9980.01</v>
      </c>
      <c r="AK207" s="16">
        <f>$F207*'Lines - Loading'!AJ207/100</f>
        <v>9980.01</v>
      </c>
      <c r="AL207" s="16">
        <f>$F207*'Lines - Loading'!AK207/100</f>
        <v>9980.01</v>
      </c>
      <c r="AM207" s="16">
        <f>$F207*'Lines - Loading'!AL207/100</f>
        <v>9980.01</v>
      </c>
      <c r="AN207" s="16">
        <f>$F207*'Lines - Loading'!AM207/100</f>
        <v>9980.01</v>
      </c>
      <c r="AO207" s="16">
        <f>$F207*'Lines - Loading'!AN207/100</f>
        <v>9980.01</v>
      </c>
      <c r="AP207" s="16"/>
      <c r="AQ207" s="16">
        <v>999</v>
      </c>
      <c r="AR207" s="16">
        <v>999</v>
      </c>
      <c r="AS207" s="16">
        <v>999</v>
      </c>
      <c r="AT207" s="16">
        <v>999</v>
      </c>
      <c r="AU207" s="16">
        <v>999</v>
      </c>
      <c r="AV207" s="16">
        <v>999</v>
      </c>
      <c r="AW207" s="16">
        <v>999</v>
      </c>
      <c r="AX207" s="16">
        <v>999</v>
      </c>
      <c r="AY207" s="16">
        <v>999</v>
      </c>
      <c r="AZ207" s="16">
        <v>999</v>
      </c>
      <c r="BA207" s="16">
        <v>999</v>
      </c>
      <c r="BB207" s="16">
        <v>999</v>
      </c>
      <c r="BC207" s="16">
        <v>999</v>
      </c>
      <c r="BD207" s="16">
        <v>999</v>
      </c>
      <c r="BE207" s="16">
        <v>999</v>
      </c>
      <c r="BF207" s="16">
        <v>999</v>
      </c>
    </row>
    <row r="208" spans="4:58" ht="15" customHeight="1" x14ac:dyDescent="0.4">
      <c r="D208" s="2" t="str">
        <f>'Lines - Loading'!D208</f>
        <v>ewehillwindfarm2</v>
      </c>
      <c r="E208" s="11" t="str">
        <f>'Lines - Loading'!E208</f>
        <v>WTG16 B</v>
      </c>
      <c r="F208" s="36">
        <v>999</v>
      </c>
      <c r="H208" s="16">
        <f>$F208*'Lines - Loading'!G208/100</f>
        <v>9980.01</v>
      </c>
      <c r="I208" s="16">
        <f>$F208*'Lines - Loading'!H208/100</f>
        <v>9980.01</v>
      </c>
      <c r="J208" s="16">
        <f>$F208*'Lines - Loading'!I208/100</f>
        <v>9980.01</v>
      </c>
      <c r="K208" s="16">
        <f>$F208*'Lines - Loading'!J208/100</f>
        <v>9980.01</v>
      </c>
      <c r="L208" s="16">
        <f>$F208*'Lines - Loading'!K208/100</f>
        <v>9980.01</v>
      </c>
      <c r="M208" s="16">
        <f>$F208*'Lines - Loading'!L208/100</f>
        <v>9980.01</v>
      </c>
      <c r="N208" s="16">
        <f>$F208*'Lines - Loading'!M208/100</f>
        <v>9980.01</v>
      </c>
      <c r="O208" s="16">
        <f>$F208*'Lines - Loading'!N208/100</f>
        <v>9980.01</v>
      </c>
      <c r="P208" s="16">
        <f>$F208*'Lines - Loading'!O208/100</f>
        <v>9980.01</v>
      </c>
      <c r="Q208" s="16">
        <f>$F208*'Lines - Loading'!P208/100</f>
        <v>9980.01</v>
      </c>
      <c r="R208" s="16">
        <f>$F208*'Lines - Loading'!Q208/100</f>
        <v>9980.01</v>
      </c>
      <c r="S208" s="16">
        <f>$F208*'Lines - Loading'!R208/100</f>
        <v>9980.01</v>
      </c>
      <c r="T208" s="16">
        <f>$F208*'Lines - Loading'!S208/100</f>
        <v>9980.01</v>
      </c>
      <c r="U208" s="16">
        <f>$F208*'Lines - Loading'!T208/100</f>
        <v>9980.01</v>
      </c>
      <c r="V208" s="16">
        <f>$F208*'Lines - Loading'!U208/100</f>
        <v>9980.01</v>
      </c>
      <c r="W208" s="16">
        <f>$F208*'Lines - Loading'!V208/100</f>
        <v>9980.01</v>
      </c>
      <c r="X208" s="16">
        <f>$F208*'Lines - Loading'!W208/100</f>
        <v>9980.01</v>
      </c>
      <c r="Y208" s="16">
        <f>$F208*'Lines - Loading'!X208/100</f>
        <v>9980.01</v>
      </c>
      <c r="Z208" s="16">
        <f>$F208*'Lines - Loading'!Y208/100</f>
        <v>9980.01</v>
      </c>
      <c r="AA208" s="16">
        <f>$F208*'Lines - Loading'!Z208/100</f>
        <v>9980.01</v>
      </c>
      <c r="AB208" s="16">
        <f>$F208*'Lines - Loading'!AA208/100</f>
        <v>9980.01</v>
      </c>
      <c r="AC208" s="16">
        <f>$F208*'Lines - Loading'!AB208/100</f>
        <v>9980.01</v>
      </c>
      <c r="AD208" s="16">
        <f>$F208*'Lines - Loading'!AC208/100</f>
        <v>9980.01</v>
      </c>
      <c r="AE208" s="16">
        <f>$F208*'Lines - Loading'!AD208/100</f>
        <v>9980.01</v>
      </c>
      <c r="AF208" s="16">
        <f>$F208*'Lines - Loading'!AE208/100</f>
        <v>9980.01</v>
      </c>
      <c r="AG208" s="16">
        <f>$F208*'Lines - Loading'!AF208/100</f>
        <v>9980.01</v>
      </c>
      <c r="AH208" s="16">
        <f>$F208*'Lines - Loading'!AG208/100</f>
        <v>9980.01</v>
      </c>
      <c r="AI208" s="16">
        <f>$F208*'Lines - Loading'!AH208/100</f>
        <v>9980.01</v>
      </c>
      <c r="AJ208" s="16">
        <f>$F208*'Lines - Loading'!AI208/100</f>
        <v>9980.01</v>
      </c>
      <c r="AK208" s="16">
        <f>$F208*'Lines - Loading'!AJ208/100</f>
        <v>9980.01</v>
      </c>
      <c r="AL208" s="16">
        <f>$F208*'Lines - Loading'!AK208/100</f>
        <v>9980.01</v>
      </c>
      <c r="AM208" s="16">
        <f>$F208*'Lines - Loading'!AL208/100</f>
        <v>9980.01</v>
      </c>
      <c r="AN208" s="16">
        <f>$F208*'Lines - Loading'!AM208/100</f>
        <v>9980.01</v>
      </c>
      <c r="AO208" s="16">
        <f>$F208*'Lines - Loading'!AN208/100</f>
        <v>9980.01</v>
      </c>
      <c r="AP208" s="16"/>
      <c r="AQ208" s="16">
        <v>999</v>
      </c>
      <c r="AR208" s="16">
        <v>999</v>
      </c>
      <c r="AS208" s="16">
        <v>999</v>
      </c>
      <c r="AT208" s="16">
        <v>999</v>
      </c>
      <c r="AU208" s="16">
        <v>999</v>
      </c>
      <c r="AV208" s="16">
        <v>999</v>
      </c>
      <c r="AW208" s="16">
        <v>999</v>
      </c>
      <c r="AX208" s="16">
        <v>999</v>
      </c>
      <c r="AY208" s="16">
        <v>999</v>
      </c>
      <c r="AZ208" s="16">
        <v>999</v>
      </c>
      <c r="BA208" s="16">
        <v>999</v>
      </c>
      <c r="BB208" s="16">
        <v>999</v>
      </c>
      <c r="BC208" s="16">
        <v>999</v>
      </c>
      <c r="BD208" s="16">
        <v>999</v>
      </c>
      <c r="BE208" s="16">
        <v>999</v>
      </c>
      <c r="BF208" s="16">
        <v>999</v>
      </c>
    </row>
    <row r="209" spans="4:58" ht="15" customHeight="1" x14ac:dyDescent="0.4">
      <c r="D209" s="2" t="str">
        <f>'Lines - Loading'!D209</f>
        <v>ewehillwindfarm2</v>
      </c>
      <c r="E209" s="11" t="str">
        <f>'Lines - Loading'!E209</f>
        <v>WTG16 C</v>
      </c>
      <c r="F209" s="36">
        <v>999</v>
      </c>
      <c r="H209" s="16">
        <f>$F209*'Lines - Loading'!G209/100</f>
        <v>9980.01</v>
      </c>
      <c r="I209" s="16">
        <f>$F209*'Lines - Loading'!H209/100</f>
        <v>9980.01</v>
      </c>
      <c r="J209" s="16">
        <f>$F209*'Lines - Loading'!I209/100</f>
        <v>9980.01</v>
      </c>
      <c r="K209" s="16">
        <f>$F209*'Lines - Loading'!J209/100</f>
        <v>9980.01</v>
      </c>
      <c r="L209" s="16">
        <f>$F209*'Lines - Loading'!K209/100</f>
        <v>9980.01</v>
      </c>
      <c r="M209" s="16">
        <f>$F209*'Lines - Loading'!L209/100</f>
        <v>9980.01</v>
      </c>
      <c r="N209" s="16">
        <f>$F209*'Lines - Loading'!M209/100</f>
        <v>9980.01</v>
      </c>
      <c r="O209" s="16">
        <f>$F209*'Lines - Loading'!N209/100</f>
        <v>9980.01</v>
      </c>
      <c r="P209" s="16">
        <f>$F209*'Lines - Loading'!O209/100</f>
        <v>9980.01</v>
      </c>
      <c r="Q209" s="16">
        <f>$F209*'Lines - Loading'!P209/100</f>
        <v>9980.01</v>
      </c>
      <c r="R209" s="16">
        <f>$F209*'Lines - Loading'!Q209/100</f>
        <v>9980.01</v>
      </c>
      <c r="S209" s="16">
        <f>$F209*'Lines - Loading'!R209/100</f>
        <v>9980.01</v>
      </c>
      <c r="T209" s="16">
        <f>$F209*'Lines - Loading'!S209/100</f>
        <v>9980.01</v>
      </c>
      <c r="U209" s="16">
        <f>$F209*'Lines - Loading'!T209/100</f>
        <v>9980.01</v>
      </c>
      <c r="V209" s="16">
        <f>$F209*'Lines - Loading'!U209/100</f>
        <v>9980.01</v>
      </c>
      <c r="W209" s="16">
        <f>$F209*'Lines - Loading'!V209/100</f>
        <v>9980.01</v>
      </c>
      <c r="X209" s="16">
        <f>$F209*'Lines - Loading'!W209/100</f>
        <v>9980.01</v>
      </c>
      <c r="Y209" s="16">
        <f>$F209*'Lines - Loading'!X209/100</f>
        <v>9980.01</v>
      </c>
      <c r="Z209" s="16">
        <f>$F209*'Lines - Loading'!Y209/100</f>
        <v>9980.01</v>
      </c>
      <c r="AA209" s="16">
        <f>$F209*'Lines - Loading'!Z209/100</f>
        <v>9980.01</v>
      </c>
      <c r="AB209" s="16">
        <f>$F209*'Lines - Loading'!AA209/100</f>
        <v>9980.01</v>
      </c>
      <c r="AC209" s="16">
        <f>$F209*'Lines - Loading'!AB209/100</f>
        <v>9980.01</v>
      </c>
      <c r="AD209" s="16">
        <f>$F209*'Lines - Loading'!AC209/100</f>
        <v>9980.01</v>
      </c>
      <c r="AE209" s="16">
        <f>$F209*'Lines - Loading'!AD209/100</f>
        <v>9980.01</v>
      </c>
      <c r="AF209" s="16">
        <f>$F209*'Lines - Loading'!AE209/100</f>
        <v>9980.01</v>
      </c>
      <c r="AG209" s="16">
        <f>$F209*'Lines - Loading'!AF209/100</f>
        <v>9980.01</v>
      </c>
      <c r="AH209" s="16">
        <f>$F209*'Lines - Loading'!AG209/100</f>
        <v>9980.01</v>
      </c>
      <c r="AI209" s="16">
        <f>$F209*'Lines - Loading'!AH209/100</f>
        <v>9980.01</v>
      </c>
      <c r="AJ209" s="16">
        <f>$F209*'Lines - Loading'!AI209/100</f>
        <v>9980.01</v>
      </c>
      <c r="AK209" s="16">
        <f>$F209*'Lines - Loading'!AJ209/100</f>
        <v>9980.01</v>
      </c>
      <c r="AL209" s="16">
        <f>$F209*'Lines - Loading'!AK209/100</f>
        <v>9980.01</v>
      </c>
      <c r="AM209" s="16">
        <f>$F209*'Lines - Loading'!AL209/100</f>
        <v>9980.01</v>
      </c>
      <c r="AN209" s="16">
        <f>$F209*'Lines - Loading'!AM209/100</f>
        <v>9980.01</v>
      </c>
      <c r="AO209" s="16">
        <f>$F209*'Lines - Loading'!AN209/100</f>
        <v>9980.01</v>
      </c>
      <c r="AP209" s="16"/>
      <c r="AQ209" s="16">
        <v>999</v>
      </c>
      <c r="AR209" s="16">
        <v>999</v>
      </c>
      <c r="AS209" s="16">
        <v>999</v>
      </c>
      <c r="AT209" s="16">
        <v>999</v>
      </c>
      <c r="AU209" s="16">
        <v>999</v>
      </c>
      <c r="AV209" s="16">
        <v>999</v>
      </c>
      <c r="AW209" s="16">
        <v>999</v>
      </c>
      <c r="AX209" s="16">
        <v>999</v>
      </c>
      <c r="AY209" s="16">
        <v>999</v>
      </c>
      <c r="AZ209" s="16">
        <v>999</v>
      </c>
      <c r="BA209" s="16">
        <v>999</v>
      </c>
      <c r="BB209" s="16">
        <v>999</v>
      </c>
      <c r="BC209" s="16">
        <v>999</v>
      </c>
      <c r="BD209" s="16">
        <v>999</v>
      </c>
      <c r="BE209" s="16">
        <v>999</v>
      </c>
      <c r="BF209" s="16">
        <v>999</v>
      </c>
    </row>
    <row r="210" spans="4:58" ht="15" customHeight="1" x14ac:dyDescent="0.4">
      <c r="D210" s="2" t="str">
        <f>'Lines - Loading'!D210</f>
        <v>ewehillwindfarm2</v>
      </c>
      <c r="E210" s="11" t="str">
        <f>'Lines - Loading'!E210</f>
        <v>WTG16 D</v>
      </c>
      <c r="F210" s="36">
        <v>999</v>
      </c>
      <c r="H210" s="16">
        <f>$F210*'Lines - Loading'!G210/100</f>
        <v>9980.01</v>
      </c>
      <c r="I210" s="16">
        <f>$F210*'Lines - Loading'!H210/100</f>
        <v>9980.01</v>
      </c>
      <c r="J210" s="16">
        <f>$F210*'Lines - Loading'!I210/100</f>
        <v>9980.01</v>
      </c>
      <c r="K210" s="16">
        <f>$F210*'Lines - Loading'!J210/100</f>
        <v>9980.01</v>
      </c>
      <c r="L210" s="16">
        <f>$F210*'Lines - Loading'!K210/100</f>
        <v>9980.01</v>
      </c>
      <c r="M210" s="16">
        <f>$F210*'Lines - Loading'!L210/100</f>
        <v>9980.01</v>
      </c>
      <c r="N210" s="16">
        <f>$F210*'Lines - Loading'!M210/100</f>
        <v>9980.01</v>
      </c>
      <c r="O210" s="16">
        <f>$F210*'Lines - Loading'!N210/100</f>
        <v>9980.01</v>
      </c>
      <c r="P210" s="16">
        <f>$F210*'Lines - Loading'!O210/100</f>
        <v>9980.01</v>
      </c>
      <c r="Q210" s="16">
        <f>$F210*'Lines - Loading'!P210/100</f>
        <v>9980.01</v>
      </c>
      <c r="R210" s="16">
        <f>$F210*'Lines - Loading'!Q210/100</f>
        <v>9980.01</v>
      </c>
      <c r="S210" s="16">
        <f>$F210*'Lines - Loading'!R210/100</f>
        <v>9980.01</v>
      </c>
      <c r="T210" s="16">
        <f>$F210*'Lines - Loading'!S210/100</f>
        <v>9980.01</v>
      </c>
      <c r="U210" s="16">
        <f>$F210*'Lines - Loading'!T210/100</f>
        <v>9980.01</v>
      </c>
      <c r="V210" s="16">
        <f>$F210*'Lines - Loading'!U210/100</f>
        <v>9980.01</v>
      </c>
      <c r="W210" s="16">
        <f>$F210*'Lines - Loading'!V210/100</f>
        <v>9980.01</v>
      </c>
      <c r="X210" s="16">
        <f>$F210*'Lines - Loading'!W210/100</f>
        <v>9980.01</v>
      </c>
      <c r="Y210" s="16">
        <f>$F210*'Lines - Loading'!X210/100</f>
        <v>9980.01</v>
      </c>
      <c r="Z210" s="16">
        <f>$F210*'Lines - Loading'!Y210/100</f>
        <v>9980.01</v>
      </c>
      <c r="AA210" s="16">
        <f>$F210*'Lines - Loading'!Z210/100</f>
        <v>9980.01</v>
      </c>
      <c r="AB210" s="16">
        <f>$F210*'Lines - Loading'!AA210/100</f>
        <v>9980.01</v>
      </c>
      <c r="AC210" s="16">
        <f>$F210*'Lines - Loading'!AB210/100</f>
        <v>9980.01</v>
      </c>
      <c r="AD210" s="16">
        <f>$F210*'Lines - Loading'!AC210/100</f>
        <v>9980.01</v>
      </c>
      <c r="AE210" s="16">
        <f>$F210*'Lines - Loading'!AD210/100</f>
        <v>9980.01</v>
      </c>
      <c r="AF210" s="16">
        <f>$F210*'Lines - Loading'!AE210/100</f>
        <v>9980.01</v>
      </c>
      <c r="AG210" s="16">
        <f>$F210*'Lines - Loading'!AF210/100</f>
        <v>9980.01</v>
      </c>
      <c r="AH210" s="16">
        <f>$F210*'Lines - Loading'!AG210/100</f>
        <v>9980.01</v>
      </c>
      <c r="AI210" s="16">
        <f>$F210*'Lines - Loading'!AH210/100</f>
        <v>9980.01</v>
      </c>
      <c r="AJ210" s="16">
        <f>$F210*'Lines - Loading'!AI210/100</f>
        <v>9980.01</v>
      </c>
      <c r="AK210" s="16">
        <f>$F210*'Lines - Loading'!AJ210/100</f>
        <v>9980.01</v>
      </c>
      <c r="AL210" s="16">
        <f>$F210*'Lines - Loading'!AK210/100</f>
        <v>9980.01</v>
      </c>
      <c r="AM210" s="16">
        <f>$F210*'Lines - Loading'!AL210/100</f>
        <v>9980.01</v>
      </c>
      <c r="AN210" s="16">
        <f>$F210*'Lines - Loading'!AM210/100</f>
        <v>9980.01</v>
      </c>
      <c r="AO210" s="16">
        <f>$F210*'Lines - Loading'!AN210/100</f>
        <v>9980.01</v>
      </c>
      <c r="AP210" s="16"/>
      <c r="AQ210" s="16">
        <v>999</v>
      </c>
      <c r="AR210" s="16">
        <v>999</v>
      </c>
      <c r="AS210" s="16">
        <v>999</v>
      </c>
      <c r="AT210" s="16">
        <v>999</v>
      </c>
      <c r="AU210" s="16">
        <v>999</v>
      </c>
      <c r="AV210" s="16">
        <v>999</v>
      </c>
      <c r="AW210" s="16">
        <v>999</v>
      </c>
      <c r="AX210" s="16">
        <v>999</v>
      </c>
      <c r="AY210" s="16">
        <v>999</v>
      </c>
      <c r="AZ210" s="16">
        <v>999</v>
      </c>
      <c r="BA210" s="16">
        <v>999</v>
      </c>
      <c r="BB210" s="16">
        <v>999</v>
      </c>
      <c r="BC210" s="16">
        <v>999</v>
      </c>
      <c r="BD210" s="16">
        <v>999</v>
      </c>
      <c r="BE210" s="16">
        <v>999</v>
      </c>
      <c r="BF210" s="16">
        <v>999</v>
      </c>
    </row>
    <row r="211" spans="4:58" ht="15" customHeight="1" x14ac:dyDescent="0.4">
      <c r="D211" s="2" t="str">
        <f>'Lines - Loading'!D211</f>
        <v>ewehillwindfarm2</v>
      </c>
      <c r="E211" s="11" t="str">
        <f>'Lines - Loading'!E211</f>
        <v>WTG16 E</v>
      </c>
      <c r="F211" s="36">
        <v>999</v>
      </c>
      <c r="H211" s="16">
        <f>$F211*'Lines - Loading'!G211/100</f>
        <v>9980.01</v>
      </c>
      <c r="I211" s="16">
        <f>$F211*'Lines - Loading'!H211/100</f>
        <v>9980.01</v>
      </c>
      <c r="J211" s="16">
        <f>$F211*'Lines - Loading'!I211/100</f>
        <v>9980.01</v>
      </c>
      <c r="K211" s="16">
        <f>$F211*'Lines - Loading'!J211/100</f>
        <v>9980.01</v>
      </c>
      <c r="L211" s="16">
        <f>$F211*'Lines - Loading'!K211/100</f>
        <v>9980.01</v>
      </c>
      <c r="M211" s="16">
        <f>$F211*'Lines - Loading'!L211/100</f>
        <v>9980.01</v>
      </c>
      <c r="N211" s="16">
        <f>$F211*'Lines - Loading'!M211/100</f>
        <v>9980.01</v>
      </c>
      <c r="O211" s="16">
        <f>$F211*'Lines - Loading'!N211/100</f>
        <v>9980.01</v>
      </c>
      <c r="P211" s="16">
        <f>$F211*'Lines - Loading'!O211/100</f>
        <v>9980.01</v>
      </c>
      <c r="Q211" s="16">
        <f>$F211*'Lines - Loading'!P211/100</f>
        <v>9980.01</v>
      </c>
      <c r="R211" s="16">
        <f>$F211*'Lines - Loading'!Q211/100</f>
        <v>9980.01</v>
      </c>
      <c r="S211" s="16">
        <f>$F211*'Lines - Loading'!R211/100</f>
        <v>9980.01</v>
      </c>
      <c r="T211" s="16">
        <f>$F211*'Lines - Loading'!S211/100</f>
        <v>9980.01</v>
      </c>
      <c r="U211" s="16">
        <f>$F211*'Lines - Loading'!T211/100</f>
        <v>9980.01</v>
      </c>
      <c r="V211" s="16">
        <f>$F211*'Lines - Loading'!U211/100</f>
        <v>9980.01</v>
      </c>
      <c r="W211" s="16">
        <f>$F211*'Lines - Loading'!V211/100</f>
        <v>9980.01</v>
      </c>
      <c r="X211" s="16">
        <f>$F211*'Lines - Loading'!W211/100</f>
        <v>9980.01</v>
      </c>
      <c r="Y211" s="16">
        <f>$F211*'Lines - Loading'!X211/100</f>
        <v>9980.01</v>
      </c>
      <c r="Z211" s="16">
        <f>$F211*'Lines - Loading'!Y211/100</f>
        <v>9980.01</v>
      </c>
      <c r="AA211" s="16">
        <f>$F211*'Lines - Loading'!Z211/100</f>
        <v>9980.01</v>
      </c>
      <c r="AB211" s="16">
        <f>$F211*'Lines - Loading'!AA211/100</f>
        <v>9980.01</v>
      </c>
      <c r="AC211" s="16">
        <f>$F211*'Lines - Loading'!AB211/100</f>
        <v>9980.01</v>
      </c>
      <c r="AD211" s="16">
        <f>$F211*'Lines - Loading'!AC211/100</f>
        <v>9980.01</v>
      </c>
      <c r="AE211" s="16">
        <f>$F211*'Lines - Loading'!AD211/100</f>
        <v>9980.01</v>
      </c>
      <c r="AF211" s="16">
        <f>$F211*'Lines - Loading'!AE211/100</f>
        <v>9980.01</v>
      </c>
      <c r="AG211" s="16">
        <f>$F211*'Lines - Loading'!AF211/100</f>
        <v>9980.01</v>
      </c>
      <c r="AH211" s="16">
        <f>$F211*'Lines - Loading'!AG211/100</f>
        <v>9980.01</v>
      </c>
      <c r="AI211" s="16">
        <f>$F211*'Lines - Loading'!AH211/100</f>
        <v>9980.01</v>
      </c>
      <c r="AJ211" s="16">
        <f>$F211*'Lines - Loading'!AI211/100</f>
        <v>9980.01</v>
      </c>
      <c r="AK211" s="16">
        <f>$F211*'Lines - Loading'!AJ211/100</f>
        <v>9980.01</v>
      </c>
      <c r="AL211" s="16">
        <f>$F211*'Lines - Loading'!AK211/100</f>
        <v>9980.01</v>
      </c>
      <c r="AM211" s="16">
        <f>$F211*'Lines - Loading'!AL211/100</f>
        <v>9980.01</v>
      </c>
      <c r="AN211" s="16">
        <f>$F211*'Lines - Loading'!AM211/100</f>
        <v>9980.01</v>
      </c>
      <c r="AO211" s="16">
        <f>$F211*'Lines - Loading'!AN211/100</f>
        <v>9980.01</v>
      </c>
      <c r="AP211" s="16"/>
      <c r="AQ211" s="16">
        <v>999</v>
      </c>
      <c r="AR211" s="16">
        <v>999</v>
      </c>
      <c r="AS211" s="16">
        <v>999</v>
      </c>
      <c r="AT211" s="16">
        <v>999</v>
      </c>
      <c r="AU211" s="16">
        <v>999</v>
      </c>
      <c r="AV211" s="16">
        <v>999</v>
      </c>
      <c r="AW211" s="16">
        <v>999</v>
      </c>
      <c r="AX211" s="16">
        <v>999</v>
      </c>
      <c r="AY211" s="16">
        <v>999</v>
      </c>
      <c r="AZ211" s="16">
        <v>999</v>
      </c>
      <c r="BA211" s="16">
        <v>999</v>
      </c>
      <c r="BB211" s="16">
        <v>999</v>
      </c>
      <c r="BC211" s="16">
        <v>999</v>
      </c>
      <c r="BD211" s="16">
        <v>999</v>
      </c>
      <c r="BE211" s="16">
        <v>999</v>
      </c>
      <c r="BF211" s="16">
        <v>999</v>
      </c>
    </row>
    <row r="212" spans="4:58" ht="15" customHeight="1" x14ac:dyDescent="0.4">
      <c r="D212" s="2" t="str">
        <f>'Lines - Loading'!D212</f>
        <v>ewehillwindfarm2</v>
      </c>
      <c r="E212" s="11" t="str">
        <f>'Lines - Loading'!E212</f>
        <v>WTG16 OUTLINE A</v>
      </c>
      <c r="F212" s="36">
        <v>999</v>
      </c>
      <c r="H212" s="16">
        <f>$F212*'Lines - Loading'!G212/100</f>
        <v>9980.01</v>
      </c>
      <c r="I212" s="16">
        <f>$F212*'Lines - Loading'!H212/100</f>
        <v>9980.01</v>
      </c>
      <c r="J212" s="16">
        <f>$F212*'Lines - Loading'!I212/100</f>
        <v>9980.01</v>
      </c>
      <c r="K212" s="16">
        <f>$F212*'Lines - Loading'!J212/100</f>
        <v>9980.01</v>
      </c>
      <c r="L212" s="16">
        <f>$F212*'Lines - Loading'!K212/100</f>
        <v>9980.01</v>
      </c>
      <c r="M212" s="16">
        <f>$F212*'Lines - Loading'!L212/100</f>
        <v>9980.01</v>
      </c>
      <c r="N212" s="16">
        <f>$F212*'Lines - Loading'!M212/100</f>
        <v>9980.01</v>
      </c>
      <c r="O212" s="16">
        <f>$F212*'Lines - Loading'!N212/100</f>
        <v>9980.01</v>
      </c>
      <c r="P212" s="16">
        <f>$F212*'Lines - Loading'!O212/100</f>
        <v>9980.01</v>
      </c>
      <c r="Q212" s="16">
        <f>$F212*'Lines - Loading'!P212/100</f>
        <v>9980.01</v>
      </c>
      <c r="R212" s="16">
        <f>$F212*'Lines - Loading'!Q212/100</f>
        <v>9980.01</v>
      </c>
      <c r="S212" s="16">
        <f>$F212*'Lines - Loading'!R212/100</f>
        <v>9980.01</v>
      </c>
      <c r="T212" s="16">
        <f>$F212*'Lines - Loading'!S212/100</f>
        <v>9980.01</v>
      </c>
      <c r="U212" s="16">
        <f>$F212*'Lines - Loading'!T212/100</f>
        <v>9980.01</v>
      </c>
      <c r="V212" s="16">
        <f>$F212*'Lines - Loading'!U212/100</f>
        <v>9980.01</v>
      </c>
      <c r="W212" s="16">
        <f>$F212*'Lines - Loading'!V212/100</f>
        <v>9980.01</v>
      </c>
      <c r="X212" s="16">
        <f>$F212*'Lines - Loading'!W212/100</f>
        <v>9980.01</v>
      </c>
      <c r="Y212" s="16">
        <f>$F212*'Lines - Loading'!X212/100</f>
        <v>9980.01</v>
      </c>
      <c r="Z212" s="16">
        <f>$F212*'Lines - Loading'!Y212/100</f>
        <v>9980.01</v>
      </c>
      <c r="AA212" s="16">
        <f>$F212*'Lines - Loading'!Z212/100</f>
        <v>9980.01</v>
      </c>
      <c r="AB212" s="16">
        <f>$F212*'Lines - Loading'!AA212/100</f>
        <v>9980.01</v>
      </c>
      <c r="AC212" s="16">
        <f>$F212*'Lines - Loading'!AB212/100</f>
        <v>9980.01</v>
      </c>
      <c r="AD212" s="16">
        <f>$F212*'Lines - Loading'!AC212/100</f>
        <v>9980.01</v>
      </c>
      <c r="AE212" s="16">
        <f>$F212*'Lines - Loading'!AD212/100</f>
        <v>9980.01</v>
      </c>
      <c r="AF212" s="16">
        <f>$F212*'Lines - Loading'!AE212/100</f>
        <v>9980.01</v>
      </c>
      <c r="AG212" s="16">
        <f>$F212*'Lines - Loading'!AF212/100</f>
        <v>9980.01</v>
      </c>
      <c r="AH212" s="16">
        <f>$F212*'Lines - Loading'!AG212/100</f>
        <v>9980.01</v>
      </c>
      <c r="AI212" s="16">
        <f>$F212*'Lines - Loading'!AH212/100</f>
        <v>9980.01</v>
      </c>
      <c r="AJ212" s="16">
        <f>$F212*'Lines - Loading'!AI212/100</f>
        <v>9980.01</v>
      </c>
      <c r="AK212" s="16">
        <f>$F212*'Lines - Loading'!AJ212/100</f>
        <v>9980.01</v>
      </c>
      <c r="AL212" s="16">
        <f>$F212*'Lines - Loading'!AK212/100</f>
        <v>9980.01</v>
      </c>
      <c r="AM212" s="16">
        <f>$F212*'Lines - Loading'!AL212/100</f>
        <v>9980.01</v>
      </c>
      <c r="AN212" s="16">
        <f>$F212*'Lines - Loading'!AM212/100</f>
        <v>9980.01</v>
      </c>
      <c r="AO212" s="16">
        <f>$F212*'Lines - Loading'!AN212/100</f>
        <v>9980.01</v>
      </c>
      <c r="AP212" s="16"/>
      <c r="AQ212" s="16">
        <v>999</v>
      </c>
      <c r="AR212" s="16">
        <v>999</v>
      </c>
      <c r="AS212" s="16">
        <v>999</v>
      </c>
      <c r="AT212" s="16">
        <v>999</v>
      </c>
      <c r="AU212" s="16">
        <v>999</v>
      </c>
      <c r="AV212" s="16">
        <v>999</v>
      </c>
      <c r="AW212" s="16">
        <v>999</v>
      </c>
      <c r="AX212" s="16">
        <v>999</v>
      </c>
      <c r="AY212" s="16">
        <v>999</v>
      </c>
      <c r="AZ212" s="16">
        <v>999</v>
      </c>
      <c r="BA212" s="16">
        <v>999</v>
      </c>
      <c r="BB212" s="16">
        <v>999</v>
      </c>
      <c r="BC212" s="16">
        <v>999</v>
      </c>
      <c r="BD212" s="16">
        <v>999</v>
      </c>
      <c r="BE212" s="16">
        <v>999</v>
      </c>
      <c r="BF212" s="16">
        <v>999</v>
      </c>
    </row>
    <row r="213" spans="4:58" ht="15" customHeight="1" x14ac:dyDescent="0.4">
      <c r="D213" s="2" t="str">
        <f>'Lines - Loading'!D213</f>
        <v>ewehillwindfarm2</v>
      </c>
      <c r="E213" s="11" t="str">
        <f>'Lines - Loading'!E213</f>
        <v>WTG16 OUTLINE B</v>
      </c>
      <c r="F213" s="36">
        <v>999</v>
      </c>
      <c r="H213" s="16">
        <f>$F213*'Lines - Loading'!G213/100</f>
        <v>9980.01</v>
      </c>
      <c r="I213" s="16">
        <f>$F213*'Lines - Loading'!H213/100</f>
        <v>9980.01</v>
      </c>
      <c r="J213" s="16">
        <f>$F213*'Lines - Loading'!I213/100</f>
        <v>9980.01</v>
      </c>
      <c r="K213" s="16">
        <f>$F213*'Lines - Loading'!J213/100</f>
        <v>9980.01</v>
      </c>
      <c r="L213" s="16">
        <f>$F213*'Lines - Loading'!K213/100</f>
        <v>9980.01</v>
      </c>
      <c r="M213" s="16">
        <f>$F213*'Lines - Loading'!L213/100</f>
        <v>9980.01</v>
      </c>
      <c r="N213" s="16">
        <f>$F213*'Lines - Loading'!M213/100</f>
        <v>9980.01</v>
      </c>
      <c r="O213" s="16">
        <f>$F213*'Lines - Loading'!N213/100</f>
        <v>9980.01</v>
      </c>
      <c r="P213" s="16">
        <f>$F213*'Lines - Loading'!O213/100</f>
        <v>9980.01</v>
      </c>
      <c r="Q213" s="16">
        <f>$F213*'Lines - Loading'!P213/100</f>
        <v>9980.01</v>
      </c>
      <c r="R213" s="16">
        <f>$F213*'Lines - Loading'!Q213/100</f>
        <v>9980.01</v>
      </c>
      <c r="S213" s="16">
        <f>$F213*'Lines - Loading'!R213/100</f>
        <v>9980.01</v>
      </c>
      <c r="T213" s="16">
        <f>$F213*'Lines - Loading'!S213/100</f>
        <v>9980.01</v>
      </c>
      <c r="U213" s="16">
        <f>$F213*'Lines - Loading'!T213/100</f>
        <v>9980.01</v>
      </c>
      <c r="V213" s="16">
        <f>$F213*'Lines - Loading'!U213/100</f>
        <v>9980.01</v>
      </c>
      <c r="W213" s="16">
        <f>$F213*'Lines - Loading'!V213/100</f>
        <v>9980.01</v>
      </c>
      <c r="X213" s="16">
        <f>$F213*'Lines - Loading'!W213/100</f>
        <v>9980.01</v>
      </c>
      <c r="Y213" s="16">
        <f>$F213*'Lines - Loading'!X213/100</f>
        <v>9980.01</v>
      </c>
      <c r="Z213" s="16">
        <f>$F213*'Lines - Loading'!Y213/100</f>
        <v>9980.01</v>
      </c>
      <c r="AA213" s="16">
        <f>$F213*'Lines - Loading'!Z213/100</f>
        <v>9980.01</v>
      </c>
      <c r="AB213" s="16">
        <f>$F213*'Lines - Loading'!AA213/100</f>
        <v>9980.01</v>
      </c>
      <c r="AC213" s="16">
        <f>$F213*'Lines - Loading'!AB213/100</f>
        <v>9980.01</v>
      </c>
      <c r="AD213" s="16">
        <f>$F213*'Lines - Loading'!AC213/100</f>
        <v>9980.01</v>
      </c>
      <c r="AE213" s="16">
        <f>$F213*'Lines - Loading'!AD213/100</f>
        <v>9980.01</v>
      </c>
      <c r="AF213" s="16">
        <f>$F213*'Lines - Loading'!AE213/100</f>
        <v>9980.01</v>
      </c>
      <c r="AG213" s="16">
        <f>$F213*'Lines - Loading'!AF213/100</f>
        <v>9980.01</v>
      </c>
      <c r="AH213" s="16">
        <f>$F213*'Lines - Loading'!AG213/100</f>
        <v>9980.01</v>
      </c>
      <c r="AI213" s="16">
        <f>$F213*'Lines - Loading'!AH213/100</f>
        <v>9980.01</v>
      </c>
      <c r="AJ213" s="16">
        <f>$F213*'Lines - Loading'!AI213/100</f>
        <v>9980.01</v>
      </c>
      <c r="AK213" s="16">
        <f>$F213*'Lines - Loading'!AJ213/100</f>
        <v>9980.01</v>
      </c>
      <c r="AL213" s="16">
        <f>$F213*'Lines - Loading'!AK213/100</f>
        <v>9980.01</v>
      </c>
      <c r="AM213" s="16">
        <f>$F213*'Lines - Loading'!AL213/100</f>
        <v>9980.01</v>
      </c>
      <c r="AN213" s="16">
        <f>$F213*'Lines - Loading'!AM213/100</f>
        <v>9980.01</v>
      </c>
      <c r="AO213" s="16">
        <f>$F213*'Lines - Loading'!AN213/100</f>
        <v>9980.01</v>
      </c>
      <c r="AP213" s="16"/>
      <c r="AQ213" s="16">
        <v>999</v>
      </c>
      <c r="AR213" s="16">
        <v>999</v>
      </c>
      <c r="AS213" s="16">
        <v>999</v>
      </c>
      <c r="AT213" s="16">
        <v>999</v>
      </c>
      <c r="AU213" s="16">
        <v>999</v>
      </c>
      <c r="AV213" s="16">
        <v>999</v>
      </c>
      <c r="AW213" s="16">
        <v>999</v>
      </c>
      <c r="AX213" s="16">
        <v>999</v>
      </c>
      <c r="AY213" s="16">
        <v>999</v>
      </c>
      <c r="AZ213" s="16">
        <v>999</v>
      </c>
      <c r="BA213" s="16">
        <v>999</v>
      </c>
      <c r="BB213" s="16">
        <v>999</v>
      </c>
      <c r="BC213" s="16">
        <v>999</v>
      </c>
      <c r="BD213" s="16">
        <v>999</v>
      </c>
      <c r="BE213" s="16">
        <v>999</v>
      </c>
      <c r="BF213" s="16">
        <v>999</v>
      </c>
    </row>
    <row r="214" spans="4:58" ht="15" customHeight="1" x14ac:dyDescent="0.4">
      <c r="D214" s="2" t="str">
        <f>'Lines - Loading'!D214</f>
        <v>ewehillwindfarm2</v>
      </c>
      <c r="E214" s="11" t="str">
        <f>'Lines - Loading'!E214</f>
        <v>WTG16 OUTLINE C</v>
      </c>
      <c r="F214" s="36">
        <v>999</v>
      </c>
      <c r="H214" s="16">
        <f>$F214*'Lines - Loading'!G214/100</f>
        <v>9980.01</v>
      </c>
      <c r="I214" s="16">
        <f>$F214*'Lines - Loading'!H214/100</f>
        <v>9980.01</v>
      </c>
      <c r="J214" s="16">
        <f>$F214*'Lines - Loading'!I214/100</f>
        <v>9980.01</v>
      </c>
      <c r="K214" s="16">
        <f>$F214*'Lines - Loading'!J214/100</f>
        <v>9980.01</v>
      </c>
      <c r="L214" s="16">
        <f>$F214*'Lines - Loading'!K214/100</f>
        <v>9980.01</v>
      </c>
      <c r="M214" s="16">
        <f>$F214*'Lines - Loading'!L214/100</f>
        <v>9980.01</v>
      </c>
      <c r="N214" s="16">
        <f>$F214*'Lines - Loading'!M214/100</f>
        <v>9980.01</v>
      </c>
      <c r="O214" s="16">
        <f>$F214*'Lines - Loading'!N214/100</f>
        <v>9980.01</v>
      </c>
      <c r="P214" s="16">
        <f>$F214*'Lines - Loading'!O214/100</f>
        <v>9980.01</v>
      </c>
      <c r="Q214" s="16">
        <f>$F214*'Lines - Loading'!P214/100</f>
        <v>9980.01</v>
      </c>
      <c r="R214" s="16">
        <f>$F214*'Lines - Loading'!Q214/100</f>
        <v>9980.01</v>
      </c>
      <c r="S214" s="16">
        <f>$F214*'Lines - Loading'!R214/100</f>
        <v>9980.01</v>
      </c>
      <c r="T214" s="16">
        <f>$F214*'Lines - Loading'!S214/100</f>
        <v>9980.01</v>
      </c>
      <c r="U214" s="16">
        <f>$F214*'Lines - Loading'!T214/100</f>
        <v>9980.01</v>
      </c>
      <c r="V214" s="16">
        <f>$F214*'Lines - Loading'!U214/100</f>
        <v>9980.01</v>
      </c>
      <c r="W214" s="16">
        <f>$F214*'Lines - Loading'!V214/100</f>
        <v>9980.01</v>
      </c>
      <c r="X214" s="16">
        <f>$F214*'Lines - Loading'!W214/100</f>
        <v>9980.01</v>
      </c>
      <c r="Y214" s="16">
        <f>$F214*'Lines - Loading'!X214/100</f>
        <v>9980.01</v>
      </c>
      <c r="Z214" s="16">
        <f>$F214*'Lines - Loading'!Y214/100</f>
        <v>9980.01</v>
      </c>
      <c r="AA214" s="16">
        <f>$F214*'Lines - Loading'!Z214/100</f>
        <v>9980.01</v>
      </c>
      <c r="AB214" s="16">
        <f>$F214*'Lines - Loading'!AA214/100</f>
        <v>9980.01</v>
      </c>
      <c r="AC214" s="16">
        <f>$F214*'Lines - Loading'!AB214/100</f>
        <v>9980.01</v>
      </c>
      <c r="AD214" s="16">
        <f>$F214*'Lines - Loading'!AC214/100</f>
        <v>9980.01</v>
      </c>
      <c r="AE214" s="16">
        <f>$F214*'Lines - Loading'!AD214/100</f>
        <v>9980.01</v>
      </c>
      <c r="AF214" s="16">
        <f>$F214*'Lines - Loading'!AE214/100</f>
        <v>9980.01</v>
      </c>
      <c r="AG214" s="16">
        <f>$F214*'Lines - Loading'!AF214/100</f>
        <v>9980.01</v>
      </c>
      <c r="AH214" s="16">
        <f>$F214*'Lines - Loading'!AG214/100</f>
        <v>9980.01</v>
      </c>
      <c r="AI214" s="16">
        <f>$F214*'Lines - Loading'!AH214/100</f>
        <v>9980.01</v>
      </c>
      <c r="AJ214" s="16">
        <f>$F214*'Lines - Loading'!AI214/100</f>
        <v>9980.01</v>
      </c>
      <c r="AK214" s="16">
        <f>$F214*'Lines - Loading'!AJ214/100</f>
        <v>9980.01</v>
      </c>
      <c r="AL214" s="16">
        <f>$F214*'Lines - Loading'!AK214/100</f>
        <v>9980.01</v>
      </c>
      <c r="AM214" s="16">
        <f>$F214*'Lines - Loading'!AL214/100</f>
        <v>9980.01</v>
      </c>
      <c r="AN214" s="16">
        <f>$F214*'Lines - Loading'!AM214/100</f>
        <v>9980.01</v>
      </c>
      <c r="AO214" s="16">
        <f>$F214*'Lines - Loading'!AN214/100</f>
        <v>9980.01</v>
      </c>
      <c r="AP214" s="16"/>
      <c r="AQ214" s="16">
        <v>999</v>
      </c>
      <c r="AR214" s="16">
        <v>999</v>
      </c>
      <c r="AS214" s="16">
        <v>999</v>
      </c>
      <c r="AT214" s="16">
        <v>999</v>
      </c>
      <c r="AU214" s="16">
        <v>999</v>
      </c>
      <c r="AV214" s="16">
        <v>999</v>
      </c>
      <c r="AW214" s="16">
        <v>999</v>
      </c>
      <c r="AX214" s="16">
        <v>999</v>
      </c>
      <c r="AY214" s="16">
        <v>999</v>
      </c>
      <c r="AZ214" s="16">
        <v>999</v>
      </c>
      <c r="BA214" s="16">
        <v>999</v>
      </c>
      <c r="BB214" s="16">
        <v>999</v>
      </c>
      <c r="BC214" s="16">
        <v>999</v>
      </c>
      <c r="BD214" s="16">
        <v>999</v>
      </c>
      <c r="BE214" s="16">
        <v>999</v>
      </c>
      <c r="BF214" s="16">
        <v>999</v>
      </c>
    </row>
    <row r="215" spans="4:58" ht="15" customHeight="1" x14ac:dyDescent="0.4">
      <c r="D215" s="2" t="str">
        <f>'Lines - Loading'!D215</f>
        <v>ewehillwindfarm2</v>
      </c>
      <c r="E215" s="11" t="str">
        <f>'Lines - Loading'!E215</f>
        <v>WTG16 OUTLINE D</v>
      </c>
      <c r="F215" s="36">
        <v>999</v>
      </c>
      <c r="H215" s="16">
        <f>$F215*'Lines - Loading'!G215/100</f>
        <v>9980.01</v>
      </c>
      <c r="I215" s="16">
        <f>$F215*'Lines - Loading'!H215/100</f>
        <v>9980.01</v>
      </c>
      <c r="J215" s="16">
        <f>$F215*'Lines - Loading'!I215/100</f>
        <v>9980.01</v>
      </c>
      <c r="K215" s="16">
        <f>$F215*'Lines - Loading'!J215/100</f>
        <v>9980.01</v>
      </c>
      <c r="L215" s="16">
        <f>$F215*'Lines - Loading'!K215/100</f>
        <v>9980.01</v>
      </c>
      <c r="M215" s="16">
        <f>$F215*'Lines - Loading'!L215/100</f>
        <v>9980.01</v>
      </c>
      <c r="N215" s="16">
        <f>$F215*'Lines - Loading'!M215/100</f>
        <v>9980.01</v>
      </c>
      <c r="O215" s="16">
        <f>$F215*'Lines - Loading'!N215/100</f>
        <v>9980.01</v>
      </c>
      <c r="P215" s="16">
        <f>$F215*'Lines - Loading'!O215/100</f>
        <v>9980.01</v>
      </c>
      <c r="Q215" s="16">
        <f>$F215*'Lines - Loading'!P215/100</f>
        <v>9980.01</v>
      </c>
      <c r="R215" s="16">
        <f>$F215*'Lines - Loading'!Q215/100</f>
        <v>9980.01</v>
      </c>
      <c r="S215" s="16">
        <f>$F215*'Lines - Loading'!R215/100</f>
        <v>9980.01</v>
      </c>
      <c r="T215" s="16">
        <f>$F215*'Lines - Loading'!S215/100</f>
        <v>9980.01</v>
      </c>
      <c r="U215" s="16">
        <f>$F215*'Lines - Loading'!T215/100</f>
        <v>9980.01</v>
      </c>
      <c r="V215" s="16">
        <f>$F215*'Lines - Loading'!U215/100</f>
        <v>9980.01</v>
      </c>
      <c r="W215" s="16">
        <f>$F215*'Lines - Loading'!V215/100</f>
        <v>9980.01</v>
      </c>
      <c r="X215" s="16">
        <f>$F215*'Lines - Loading'!W215/100</f>
        <v>9980.01</v>
      </c>
      <c r="Y215" s="16">
        <f>$F215*'Lines - Loading'!X215/100</f>
        <v>9980.01</v>
      </c>
      <c r="Z215" s="16">
        <f>$F215*'Lines - Loading'!Y215/100</f>
        <v>9980.01</v>
      </c>
      <c r="AA215" s="16">
        <f>$F215*'Lines - Loading'!Z215/100</f>
        <v>9980.01</v>
      </c>
      <c r="AB215" s="16">
        <f>$F215*'Lines - Loading'!AA215/100</f>
        <v>9980.01</v>
      </c>
      <c r="AC215" s="16">
        <f>$F215*'Lines - Loading'!AB215/100</f>
        <v>9980.01</v>
      </c>
      <c r="AD215" s="16">
        <f>$F215*'Lines - Loading'!AC215/100</f>
        <v>9980.01</v>
      </c>
      <c r="AE215" s="16">
        <f>$F215*'Lines - Loading'!AD215/100</f>
        <v>9980.01</v>
      </c>
      <c r="AF215" s="16">
        <f>$F215*'Lines - Loading'!AE215/100</f>
        <v>9980.01</v>
      </c>
      <c r="AG215" s="16">
        <f>$F215*'Lines - Loading'!AF215/100</f>
        <v>9980.01</v>
      </c>
      <c r="AH215" s="16">
        <f>$F215*'Lines - Loading'!AG215/100</f>
        <v>9980.01</v>
      </c>
      <c r="AI215" s="16">
        <f>$F215*'Lines - Loading'!AH215/100</f>
        <v>9980.01</v>
      </c>
      <c r="AJ215" s="16">
        <f>$F215*'Lines - Loading'!AI215/100</f>
        <v>9980.01</v>
      </c>
      <c r="AK215" s="16">
        <f>$F215*'Lines - Loading'!AJ215/100</f>
        <v>9980.01</v>
      </c>
      <c r="AL215" s="16">
        <f>$F215*'Lines - Loading'!AK215/100</f>
        <v>9980.01</v>
      </c>
      <c r="AM215" s="16">
        <f>$F215*'Lines - Loading'!AL215/100</f>
        <v>9980.01</v>
      </c>
      <c r="AN215" s="16">
        <f>$F215*'Lines - Loading'!AM215/100</f>
        <v>9980.01</v>
      </c>
      <c r="AO215" s="16">
        <f>$F215*'Lines - Loading'!AN215/100</f>
        <v>9980.01</v>
      </c>
      <c r="AP215" s="16"/>
      <c r="AQ215" s="16">
        <v>999</v>
      </c>
      <c r="AR215" s="16">
        <v>999</v>
      </c>
      <c r="AS215" s="16">
        <v>999</v>
      </c>
      <c r="AT215" s="16">
        <v>999</v>
      </c>
      <c r="AU215" s="16">
        <v>999</v>
      </c>
      <c r="AV215" s="16">
        <v>999</v>
      </c>
      <c r="AW215" s="16">
        <v>999</v>
      </c>
      <c r="AX215" s="16">
        <v>999</v>
      </c>
      <c r="AY215" s="16">
        <v>999</v>
      </c>
      <c r="AZ215" s="16">
        <v>999</v>
      </c>
      <c r="BA215" s="16">
        <v>999</v>
      </c>
      <c r="BB215" s="16">
        <v>999</v>
      </c>
      <c r="BC215" s="16">
        <v>999</v>
      </c>
      <c r="BD215" s="16">
        <v>999</v>
      </c>
      <c r="BE215" s="16">
        <v>999</v>
      </c>
      <c r="BF215" s="16">
        <v>999</v>
      </c>
    </row>
    <row r="216" spans="4:58" ht="15" customHeight="1" x14ac:dyDescent="0.4">
      <c r="D216" s="2" t="str">
        <f>'Lines - Loading'!D216</f>
        <v>ewehillwindfarm2</v>
      </c>
      <c r="E216" s="11" t="str">
        <f>'Lines - Loading'!E216</f>
        <v>WTG15 A</v>
      </c>
      <c r="F216" s="36">
        <v>999</v>
      </c>
      <c r="H216" s="16">
        <f>$F216*'Lines - Loading'!G216/100</f>
        <v>9980.01</v>
      </c>
      <c r="I216" s="16">
        <f>$F216*'Lines - Loading'!H216/100</f>
        <v>9980.01</v>
      </c>
      <c r="J216" s="16">
        <f>$F216*'Lines - Loading'!I216/100</f>
        <v>9980.01</v>
      </c>
      <c r="K216" s="16">
        <f>$F216*'Lines - Loading'!J216/100</f>
        <v>9980.01</v>
      </c>
      <c r="L216" s="16">
        <f>$F216*'Lines - Loading'!K216/100</f>
        <v>9980.01</v>
      </c>
      <c r="M216" s="16">
        <f>$F216*'Lines - Loading'!L216/100</f>
        <v>9980.01</v>
      </c>
      <c r="N216" s="16">
        <f>$F216*'Lines - Loading'!M216/100</f>
        <v>9980.01</v>
      </c>
      <c r="O216" s="16">
        <f>$F216*'Lines - Loading'!N216/100</f>
        <v>9980.01</v>
      </c>
      <c r="P216" s="16">
        <f>$F216*'Lines - Loading'!O216/100</f>
        <v>9980.01</v>
      </c>
      <c r="Q216" s="16">
        <f>$F216*'Lines - Loading'!P216/100</f>
        <v>9980.01</v>
      </c>
      <c r="R216" s="16">
        <f>$F216*'Lines - Loading'!Q216/100</f>
        <v>9980.01</v>
      </c>
      <c r="S216" s="16">
        <f>$F216*'Lines - Loading'!R216/100</f>
        <v>9980.01</v>
      </c>
      <c r="T216" s="16">
        <f>$F216*'Lines - Loading'!S216/100</f>
        <v>9980.01</v>
      </c>
      <c r="U216" s="16">
        <f>$F216*'Lines - Loading'!T216/100</f>
        <v>9980.01</v>
      </c>
      <c r="V216" s="16">
        <f>$F216*'Lines - Loading'!U216/100</f>
        <v>9980.01</v>
      </c>
      <c r="W216" s="16">
        <f>$F216*'Lines - Loading'!V216/100</f>
        <v>9980.01</v>
      </c>
      <c r="X216" s="16">
        <f>$F216*'Lines - Loading'!W216/100</f>
        <v>9980.01</v>
      </c>
      <c r="Y216" s="16">
        <f>$F216*'Lines - Loading'!X216/100</f>
        <v>9980.01</v>
      </c>
      <c r="Z216" s="16">
        <f>$F216*'Lines - Loading'!Y216/100</f>
        <v>9980.01</v>
      </c>
      <c r="AA216" s="16">
        <f>$F216*'Lines - Loading'!Z216/100</f>
        <v>9980.01</v>
      </c>
      <c r="AB216" s="16">
        <f>$F216*'Lines - Loading'!AA216/100</f>
        <v>9980.01</v>
      </c>
      <c r="AC216" s="16">
        <f>$F216*'Lines - Loading'!AB216/100</f>
        <v>9980.01</v>
      </c>
      <c r="AD216" s="16">
        <f>$F216*'Lines - Loading'!AC216/100</f>
        <v>9980.01</v>
      </c>
      <c r="AE216" s="16">
        <f>$F216*'Lines - Loading'!AD216/100</f>
        <v>9980.01</v>
      </c>
      <c r="AF216" s="16">
        <f>$F216*'Lines - Loading'!AE216/100</f>
        <v>9980.01</v>
      </c>
      <c r="AG216" s="16">
        <f>$F216*'Lines - Loading'!AF216/100</f>
        <v>9980.01</v>
      </c>
      <c r="AH216" s="16">
        <f>$F216*'Lines - Loading'!AG216/100</f>
        <v>9980.01</v>
      </c>
      <c r="AI216" s="16">
        <f>$F216*'Lines - Loading'!AH216/100</f>
        <v>9980.01</v>
      </c>
      <c r="AJ216" s="16">
        <f>$F216*'Lines - Loading'!AI216/100</f>
        <v>9980.01</v>
      </c>
      <c r="AK216" s="16">
        <f>$F216*'Lines - Loading'!AJ216/100</f>
        <v>9980.01</v>
      </c>
      <c r="AL216" s="16">
        <f>$F216*'Lines - Loading'!AK216/100</f>
        <v>9980.01</v>
      </c>
      <c r="AM216" s="16">
        <f>$F216*'Lines - Loading'!AL216/100</f>
        <v>9980.01</v>
      </c>
      <c r="AN216" s="16">
        <f>$F216*'Lines - Loading'!AM216/100</f>
        <v>9980.01</v>
      </c>
      <c r="AO216" s="16">
        <f>$F216*'Lines - Loading'!AN216/100</f>
        <v>9980.01</v>
      </c>
      <c r="AP216" s="16"/>
      <c r="AQ216" s="16">
        <v>999</v>
      </c>
      <c r="AR216" s="16">
        <v>999</v>
      </c>
      <c r="AS216" s="16">
        <v>999</v>
      </c>
      <c r="AT216" s="16">
        <v>999</v>
      </c>
      <c r="AU216" s="16">
        <v>999</v>
      </c>
      <c r="AV216" s="16">
        <v>999</v>
      </c>
      <c r="AW216" s="16">
        <v>999</v>
      </c>
      <c r="AX216" s="16">
        <v>999</v>
      </c>
      <c r="AY216" s="16">
        <v>999</v>
      </c>
      <c r="AZ216" s="16">
        <v>999</v>
      </c>
      <c r="BA216" s="16">
        <v>999</v>
      </c>
      <c r="BB216" s="16">
        <v>999</v>
      </c>
      <c r="BC216" s="16">
        <v>999</v>
      </c>
      <c r="BD216" s="16">
        <v>999</v>
      </c>
      <c r="BE216" s="16">
        <v>999</v>
      </c>
      <c r="BF216" s="16">
        <v>999</v>
      </c>
    </row>
    <row r="217" spans="4:58" ht="15" customHeight="1" x14ac:dyDescent="0.4">
      <c r="D217" s="2" t="str">
        <f>'Lines - Loading'!D217</f>
        <v>ewehillwindfarm2</v>
      </c>
      <c r="E217" s="11" t="str">
        <f>'Lines - Loading'!E217</f>
        <v>WTG15 B</v>
      </c>
      <c r="F217" s="36">
        <v>999</v>
      </c>
      <c r="H217" s="16">
        <f>$F217*'Lines - Loading'!G217/100</f>
        <v>9980.01</v>
      </c>
      <c r="I217" s="16">
        <f>$F217*'Lines - Loading'!H217/100</f>
        <v>9980.01</v>
      </c>
      <c r="J217" s="16">
        <f>$F217*'Lines - Loading'!I217/100</f>
        <v>9980.01</v>
      </c>
      <c r="K217" s="16">
        <f>$F217*'Lines - Loading'!J217/100</f>
        <v>9980.01</v>
      </c>
      <c r="L217" s="16">
        <f>$F217*'Lines - Loading'!K217/100</f>
        <v>9980.01</v>
      </c>
      <c r="M217" s="16">
        <f>$F217*'Lines - Loading'!L217/100</f>
        <v>9980.01</v>
      </c>
      <c r="N217" s="16">
        <f>$F217*'Lines - Loading'!M217/100</f>
        <v>9980.01</v>
      </c>
      <c r="O217" s="16">
        <f>$F217*'Lines - Loading'!N217/100</f>
        <v>9980.01</v>
      </c>
      <c r="P217" s="16">
        <f>$F217*'Lines - Loading'!O217/100</f>
        <v>9980.01</v>
      </c>
      <c r="Q217" s="16">
        <f>$F217*'Lines - Loading'!P217/100</f>
        <v>9980.01</v>
      </c>
      <c r="R217" s="16">
        <f>$F217*'Lines - Loading'!Q217/100</f>
        <v>9980.01</v>
      </c>
      <c r="S217" s="16">
        <f>$F217*'Lines - Loading'!R217/100</f>
        <v>9980.01</v>
      </c>
      <c r="T217" s="16">
        <f>$F217*'Lines - Loading'!S217/100</f>
        <v>9980.01</v>
      </c>
      <c r="U217" s="16">
        <f>$F217*'Lines - Loading'!T217/100</f>
        <v>9980.01</v>
      </c>
      <c r="V217" s="16">
        <f>$F217*'Lines - Loading'!U217/100</f>
        <v>9980.01</v>
      </c>
      <c r="W217" s="16">
        <f>$F217*'Lines - Loading'!V217/100</f>
        <v>9980.01</v>
      </c>
      <c r="X217" s="16">
        <f>$F217*'Lines - Loading'!W217/100</f>
        <v>9980.01</v>
      </c>
      <c r="Y217" s="16">
        <f>$F217*'Lines - Loading'!X217/100</f>
        <v>9980.01</v>
      </c>
      <c r="Z217" s="16">
        <f>$F217*'Lines - Loading'!Y217/100</f>
        <v>9980.01</v>
      </c>
      <c r="AA217" s="16">
        <f>$F217*'Lines - Loading'!Z217/100</f>
        <v>9980.01</v>
      </c>
      <c r="AB217" s="16">
        <f>$F217*'Lines - Loading'!AA217/100</f>
        <v>9980.01</v>
      </c>
      <c r="AC217" s="16">
        <f>$F217*'Lines - Loading'!AB217/100</f>
        <v>9980.01</v>
      </c>
      <c r="AD217" s="16">
        <f>$F217*'Lines - Loading'!AC217/100</f>
        <v>9980.01</v>
      </c>
      <c r="AE217" s="16">
        <f>$F217*'Lines - Loading'!AD217/100</f>
        <v>9980.01</v>
      </c>
      <c r="AF217" s="16">
        <f>$F217*'Lines - Loading'!AE217/100</f>
        <v>9980.01</v>
      </c>
      <c r="AG217" s="16">
        <f>$F217*'Lines - Loading'!AF217/100</f>
        <v>9980.01</v>
      </c>
      <c r="AH217" s="16">
        <f>$F217*'Lines - Loading'!AG217/100</f>
        <v>9980.01</v>
      </c>
      <c r="AI217" s="16">
        <f>$F217*'Lines - Loading'!AH217/100</f>
        <v>9980.01</v>
      </c>
      <c r="AJ217" s="16">
        <f>$F217*'Lines - Loading'!AI217/100</f>
        <v>9980.01</v>
      </c>
      <c r="AK217" s="16">
        <f>$F217*'Lines - Loading'!AJ217/100</f>
        <v>9980.01</v>
      </c>
      <c r="AL217" s="16">
        <f>$F217*'Lines - Loading'!AK217/100</f>
        <v>9980.01</v>
      </c>
      <c r="AM217" s="16">
        <f>$F217*'Lines - Loading'!AL217/100</f>
        <v>9980.01</v>
      </c>
      <c r="AN217" s="16">
        <f>$F217*'Lines - Loading'!AM217/100</f>
        <v>9980.01</v>
      </c>
      <c r="AO217" s="16">
        <f>$F217*'Lines - Loading'!AN217/100</f>
        <v>9980.01</v>
      </c>
      <c r="AP217" s="16"/>
      <c r="AQ217" s="16">
        <v>999</v>
      </c>
      <c r="AR217" s="16">
        <v>999</v>
      </c>
      <c r="AS217" s="16">
        <v>999</v>
      </c>
      <c r="AT217" s="16">
        <v>999</v>
      </c>
      <c r="AU217" s="16">
        <v>999</v>
      </c>
      <c r="AV217" s="16">
        <v>999</v>
      </c>
      <c r="AW217" s="16">
        <v>999</v>
      </c>
      <c r="AX217" s="16">
        <v>999</v>
      </c>
      <c r="AY217" s="16">
        <v>999</v>
      </c>
      <c r="AZ217" s="16">
        <v>999</v>
      </c>
      <c r="BA217" s="16">
        <v>999</v>
      </c>
      <c r="BB217" s="16">
        <v>999</v>
      </c>
      <c r="BC217" s="16">
        <v>999</v>
      </c>
      <c r="BD217" s="16">
        <v>999</v>
      </c>
      <c r="BE217" s="16">
        <v>999</v>
      </c>
      <c r="BF217" s="16">
        <v>999</v>
      </c>
    </row>
    <row r="218" spans="4:58" ht="15" customHeight="1" x14ac:dyDescent="0.4">
      <c r="D218" s="2" t="str">
        <f>'Lines - Loading'!D218</f>
        <v>ewehillwindfarm2</v>
      </c>
      <c r="E218" s="11" t="str">
        <f>'Lines - Loading'!E218</f>
        <v>WTG15 C</v>
      </c>
      <c r="F218" s="36">
        <v>999</v>
      </c>
      <c r="H218" s="16">
        <f>$F218*'Lines - Loading'!G218/100</f>
        <v>9980.01</v>
      </c>
      <c r="I218" s="16">
        <f>$F218*'Lines - Loading'!H218/100</f>
        <v>9980.01</v>
      </c>
      <c r="J218" s="16">
        <f>$F218*'Lines - Loading'!I218/100</f>
        <v>9980.01</v>
      </c>
      <c r="K218" s="16">
        <f>$F218*'Lines - Loading'!J218/100</f>
        <v>9980.01</v>
      </c>
      <c r="L218" s="16">
        <f>$F218*'Lines - Loading'!K218/100</f>
        <v>9980.01</v>
      </c>
      <c r="M218" s="16">
        <f>$F218*'Lines - Loading'!L218/100</f>
        <v>9980.01</v>
      </c>
      <c r="N218" s="16">
        <f>$F218*'Lines - Loading'!M218/100</f>
        <v>9980.01</v>
      </c>
      <c r="O218" s="16">
        <f>$F218*'Lines - Loading'!N218/100</f>
        <v>9980.01</v>
      </c>
      <c r="P218" s="16">
        <f>$F218*'Lines - Loading'!O218/100</f>
        <v>9980.01</v>
      </c>
      <c r="Q218" s="16">
        <f>$F218*'Lines - Loading'!P218/100</f>
        <v>9980.01</v>
      </c>
      <c r="R218" s="16">
        <f>$F218*'Lines - Loading'!Q218/100</f>
        <v>9980.01</v>
      </c>
      <c r="S218" s="16">
        <f>$F218*'Lines - Loading'!R218/100</f>
        <v>9980.01</v>
      </c>
      <c r="T218" s="16">
        <f>$F218*'Lines - Loading'!S218/100</f>
        <v>9980.01</v>
      </c>
      <c r="U218" s="16">
        <f>$F218*'Lines - Loading'!T218/100</f>
        <v>9980.01</v>
      </c>
      <c r="V218" s="16">
        <f>$F218*'Lines - Loading'!U218/100</f>
        <v>9980.01</v>
      </c>
      <c r="W218" s="16">
        <f>$F218*'Lines - Loading'!V218/100</f>
        <v>9980.01</v>
      </c>
      <c r="X218" s="16">
        <f>$F218*'Lines - Loading'!W218/100</f>
        <v>9980.01</v>
      </c>
      <c r="Y218" s="16">
        <f>$F218*'Lines - Loading'!X218/100</f>
        <v>9980.01</v>
      </c>
      <c r="Z218" s="16">
        <f>$F218*'Lines - Loading'!Y218/100</f>
        <v>9980.01</v>
      </c>
      <c r="AA218" s="16">
        <f>$F218*'Lines - Loading'!Z218/100</f>
        <v>9980.01</v>
      </c>
      <c r="AB218" s="16">
        <f>$F218*'Lines - Loading'!AA218/100</f>
        <v>9980.01</v>
      </c>
      <c r="AC218" s="16">
        <f>$F218*'Lines - Loading'!AB218/100</f>
        <v>9980.01</v>
      </c>
      <c r="AD218" s="16">
        <f>$F218*'Lines - Loading'!AC218/100</f>
        <v>9980.01</v>
      </c>
      <c r="AE218" s="16">
        <f>$F218*'Lines - Loading'!AD218/100</f>
        <v>9980.01</v>
      </c>
      <c r="AF218" s="16">
        <f>$F218*'Lines - Loading'!AE218/100</f>
        <v>9980.01</v>
      </c>
      <c r="AG218" s="16">
        <f>$F218*'Lines - Loading'!AF218/100</f>
        <v>9980.01</v>
      </c>
      <c r="AH218" s="16">
        <f>$F218*'Lines - Loading'!AG218/100</f>
        <v>9980.01</v>
      </c>
      <c r="AI218" s="16">
        <f>$F218*'Lines - Loading'!AH218/100</f>
        <v>9980.01</v>
      </c>
      <c r="AJ218" s="16">
        <f>$F218*'Lines - Loading'!AI218/100</f>
        <v>9980.01</v>
      </c>
      <c r="AK218" s="16">
        <f>$F218*'Lines - Loading'!AJ218/100</f>
        <v>9980.01</v>
      </c>
      <c r="AL218" s="16">
        <f>$F218*'Lines - Loading'!AK218/100</f>
        <v>9980.01</v>
      </c>
      <c r="AM218" s="16">
        <f>$F218*'Lines - Loading'!AL218/100</f>
        <v>9980.01</v>
      </c>
      <c r="AN218" s="16">
        <f>$F218*'Lines - Loading'!AM218/100</f>
        <v>9980.01</v>
      </c>
      <c r="AO218" s="16">
        <f>$F218*'Lines - Loading'!AN218/100</f>
        <v>9980.01</v>
      </c>
      <c r="AP218" s="16"/>
      <c r="AQ218" s="16">
        <v>999</v>
      </c>
      <c r="AR218" s="16">
        <v>999</v>
      </c>
      <c r="AS218" s="16">
        <v>999</v>
      </c>
      <c r="AT218" s="16">
        <v>999</v>
      </c>
      <c r="AU218" s="16">
        <v>999</v>
      </c>
      <c r="AV218" s="16">
        <v>999</v>
      </c>
      <c r="AW218" s="16">
        <v>999</v>
      </c>
      <c r="AX218" s="16">
        <v>999</v>
      </c>
      <c r="AY218" s="16">
        <v>999</v>
      </c>
      <c r="AZ218" s="16">
        <v>999</v>
      </c>
      <c r="BA218" s="16">
        <v>999</v>
      </c>
      <c r="BB218" s="16">
        <v>999</v>
      </c>
      <c r="BC218" s="16">
        <v>999</v>
      </c>
      <c r="BD218" s="16">
        <v>999</v>
      </c>
      <c r="BE218" s="16">
        <v>999</v>
      </c>
      <c r="BF218" s="16">
        <v>999</v>
      </c>
    </row>
    <row r="219" spans="4:58" ht="15" customHeight="1" x14ac:dyDescent="0.4">
      <c r="D219" s="2" t="str">
        <f>'Lines - Loading'!D219</f>
        <v>ewehillwindfarm2</v>
      </c>
      <c r="E219" s="11" t="str">
        <f>'Lines - Loading'!E219</f>
        <v>WTG15 D</v>
      </c>
      <c r="F219" s="36">
        <v>999</v>
      </c>
      <c r="H219" s="16">
        <f>$F219*'Lines - Loading'!G219/100</f>
        <v>9980.01</v>
      </c>
      <c r="I219" s="16">
        <f>$F219*'Lines - Loading'!H219/100</f>
        <v>9980.01</v>
      </c>
      <c r="J219" s="16">
        <f>$F219*'Lines - Loading'!I219/100</f>
        <v>9980.01</v>
      </c>
      <c r="K219" s="16">
        <f>$F219*'Lines - Loading'!J219/100</f>
        <v>9980.01</v>
      </c>
      <c r="L219" s="16">
        <f>$F219*'Lines - Loading'!K219/100</f>
        <v>9980.01</v>
      </c>
      <c r="M219" s="16">
        <f>$F219*'Lines - Loading'!L219/100</f>
        <v>9980.01</v>
      </c>
      <c r="N219" s="16">
        <f>$F219*'Lines - Loading'!M219/100</f>
        <v>9980.01</v>
      </c>
      <c r="O219" s="16">
        <f>$F219*'Lines - Loading'!N219/100</f>
        <v>9980.01</v>
      </c>
      <c r="P219" s="16">
        <f>$F219*'Lines - Loading'!O219/100</f>
        <v>9980.01</v>
      </c>
      <c r="Q219" s="16">
        <f>$F219*'Lines - Loading'!P219/100</f>
        <v>9980.01</v>
      </c>
      <c r="R219" s="16">
        <f>$F219*'Lines - Loading'!Q219/100</f>
        <v>9980.01</v>
      </c>
      <c r="S219" s="16">
        <f>$F219*'Lines - Loading'!R219/100</f>
        <v>9980.01</v>
      </c>
      <c r="T219" s="16">
        <f>$F219*'Lines - Loading'!S219/100</f>
        <v>9980.01</v>
      </c>
      <c r="U219" s="16">
        <f>$F219*'Lines - Loading'!T219/100</f>
        <v>9980.01</v>
      </c>
      <c r="V219" s="16">
        <f>$F219*'Lines - Loading'!U219/100</f>
        <v>9980.01</v>
      </c>
      <c r="W219" s="16">
        <f>$F219*'Lines - Loading'!V219/100</f>
        <v>9980.01</v>
      </c>
      <c r="X219" s="16">
        <f>$F219*'Lines - Loading'!W219/100</f>
        <v>9980.01</v>
      </c>
      <c r="Y219" s="16">
        <f>$F219*'Lines - Loading'!X219/100</f>
        <v>9980.01</v>
      </c>
      <c r="Z219" s="16">
        <f>$F219*'Lines - Loading'!Y219/100</f>
        <v>9980.01</v>
      </c>
      <c r="AA219" s="16">
        <f>$F219*'Lines - Loading'!Z219/100</f>
        <v>9980.01</v>
      </c>
      <c r="AB219" s="16">
        <f>$F219*'Lines - Loading'!AA219/100</f>
        <v>9980.01</v>
      </c>
      <c r="AC219" s="16">
        <f>$F219*'Lines - Loading'!AB219/100</f>
        <v>9980.01</v>
      </c>
      <c r="AD219" s="16">
        <f>$F219*'Lines - Loading'!AC219/100</f>
        <v>9980.01</v>
      </c>
      <c r="AE219" s="16">
        <f>$F219*'Lines - Loading'!AD219/100</f>
        <v>9980.01</v>
      </c>
      <c r="AF219" s="16">
        <f>$F219*'Lines - Loading'!AE219/100</f>
        <v>9980.01</v>
      </c>
      <c r="AG219" s="16">
        <f>$F219*'Lines - Loading'!AF219/100</f>
        <v>9980.01</v>
      </c>
      <c r="AH219" s="16">
        <f>$F219*'Lines - Loading'!AG219/100</f>
        <v>9980.01</v>
      </c>
      <c r="AI219" s="16">
        <f>$F219*'Lines - Loading'!AH219/100</f>
        <v>9980.01</v>
      </c>
      <c r="AJ219" s="16">
        <f>$F219*'Lines - Loading'!AI219/100</f>
        <v>9980.01</v>
      </c>
      <c r="AK219" s="16">
        <f>$F219*'Lines - Loading'!AJ219/100</f>
        <v>9980.01</v>
      </c>
      <c r="AL219" s="16">
        <f>$F219*'Lines - Loading'!AK219/100</f>
        <v>9980.01</v>
      </c>
      <c r="AM219" s="16">
        <f>$F219*'Lines - Loading'!AL219/100</f>
        <v>9980.01</v>
      </c>
      <c r="AN219" s="16">
        <f>$F219*'Lines - Loading'!AM219/100</f>
        <v>9980.01</v>
      </c>
      <c r="AO219" s="16">
        <f>$F219*'Lines - Loading'!AN219/100</f>
        <v>9980.01</v>
      </c>
      <c r="AP219" s="16"/>
      <c r="AQ219" s="16">
        <v>999</v>
      </c>
      <c r="AR219" s="16">
        <v>999</v>
      </c>
      <c r="AS219" s="16">
        <v>999</v>
      </c>
      <c r="AT219" s="16">
        <v>999</v>
      </c>
      <c r="AU219" s="16">
        <v>999</v>
      </c>
      <c r="AV219" s="16">
        <v>999</v>
      </c>
      <c r="AW219" s="16">
        <v>999</v>
      </c>
      <c r="AX219" s="16">
        <v>999</v>
      </c>
      <c r="AY219" s="16">
        <v>999</v>
      </c>
      <c r="AZ219" s="16">
        <v>999</v>
      </c>
      <c r="BA219" s="16">
        <v>999</v>
      </c>
      <c r="BB219" s="16">
        <v>999</v>
      </c>
      <c r="BC219" s="16">
        <v>999</v>
      </c>
      <c r="BD219" s="16">
        <v>999</v>
      </c>
      <c r="BE219" s="16">
        <v>999</v>
      </c>
      <c r="BF219" s="16">
        <v>999</v>
      </c>
    </row>
    <row r="220" spans="4:58" ht="15" customHeight="1" x14ac:dyDescent="0.4">
      <c r="D220" s="2" t="str">
        <f>'Lines - Loading'!D220</f>
        <v>ewehillwindfarm2</v>
      </c>
      <c r="E220" s="11" t="str">
        <f>'Lines - Loading'!E220</f>
        <v>WTG15 E</v>
      </c>
      <c r="F220" s="36">
        <v>999</v>
      </c>
      <c r="H220" s="16">
        <f>$F220*'Lines - Loading'!G220/100</f>
        <v>9980.01</v>
      </c>
      <c r="I220" s="16">
        <f>$F220*'Lines - Loading'!H220/100</f>
        <v>9980.01</v>
      </c>
      <c r="J220" s="16">
        <f>$F220*'Lines - Loading'!I220/100</f>
        <v>9980.01</v>
      </c>
      <c r="K220" s="16">
        <f>$F220*'Lines - Loading'!J220/100</f>
        <v>9980.01</v>
      </c>
      <c r="L220" s="16">
        <f>$F220*'Lines - Loading'!K220/100</f>
        <v>9980.01</v>
      </c>
      <c r="M220" s="16">
        <f>$F220*'Lines - Loading'!L220/100</f>
        <v>9980.01</v>
      </c>
      <c r="N220" s="16">
        <f>$F220*'Lines - Loading'!M220/100</f>
        <v>9980.01</v>
      </c>
      <c r="O220" s="16">
        <f>$F220*'Lines - Loading'!N220/100</f>
        <v>9980.01</v>
      </c>
      <c r="P220" s="16">
        <f>$F220*'Lines - Loading'!O220/100</f>
        <v>9980.01</v>
      </c>
      <c r="Q220" s="16">
        <f>$F220*'Lines - Loading'!P220/100</f>
        <v>9980.01</v>
      </c>
      <c r="R220" s="16">
        <f>$F220*'Lines - Loading'!Q220/100</f>
        <v>9980.01</v>
      </c>
      <c r="S220" s="16">
        <f>$F220*'Lines - Loading'!R220/100</f>
        <v>9980.01</v>
      </c>
      <c r="T220" s="16">
        <f>$F220*'Lines - Loading'!S220/100</f>
        <v>9980.01</v>
      </c>
      <c r="U220" s="16">
        <f>$F220*'Lines - Loading'!T220/100</f>
        <v>9980.01</v>
      </c>
      <c r="V220" s="16">
        <f>$F220*'Lines - Loading'!U220/100</f>
        <v>9980.01</v>
      </c>
      <c r="W220" s="16">
        <f>$F220*'Lines - Loading'!V220/100</f>
        <v>9980.01</v>
      </c>
      <c r="X220" s="16">
        <f>$F220*'Lines - Loading'!W220/100</f>
        <v>9980.01</v>
      </c>
      <c r="Y220" s="16">
        <f>$F220*'Lines - Loading'!X220/100</f>
        <v>9980.01</v>
      </c>
      <c r="Z220" s="16">
        <f>$F220*'Lines - Loading'!Y220/100</f>
        <v>9980.01</v>
      </c>
      <c r="AA220" s="16">
        <f>$F220*'Lines - Loading'!Z220/100</f>
        <v>9980.01</v>
      </c>
      <c r="AB220" s="16">
        <f>$F220*'Lines - Loading'!AA220/100</f>
        <v>9980.01</v>
      </c>
      <c r="AC220" s="16">
        <f>$F220*'Lines - Loading'!AB220/100</f>
        <v>9980.01</v>
      </c>
      <c r="AD220" s="16">
        <f>$F220*'Lines - Loading'!AC220/100</f>
        <v>9980.01</v>
      </c>
      <c r="AE220" s="16">
        <f>$F220*'Lines - Loading'!AD220/100</f>
        <v>9980.01</v>
      </c>
      <c r="AF220" s="16">
        <f>$F220*'Lines - Loading'!AE220/100</f>
        <v>9980.01</v>
      </c>
      <c r="AG220" s="16">
        <f>$F220*'Lines - Loading'!AF220/100</f>
        <v>9980.01</v>
      </c>
      <c r="AH220" s="16">
        <f>$F220*'Lines - Loading'!AG220/100</f>
        <v>9980.01</v>
      </c>
      <c r="AI220" s="16">
        <f>$F220*'Lines - Loading'!AH220/100</f>
        <v>9980.01</v>
      </c>
      <c r="AJ220" s="16">
        <f>$F220*'Lines - Loading'!AI220/100</f>
        <v>9980.01</v>
      </c>
      <c r="AK220" s="16">
        <f>$F220*'Lines - Loading'!AJ220/100</f>
        <v>9980.01</v>
      </c>
      <c r="AL220" s="16">
        <f>$F220*'Lines - Loading'!AK220/100</f>
        <v>9980.01</v>
      </c>
      <c r="AM220" s="16">
        <f>$F220*'Lines - Loading'!AL220/100</f>
        <v>9980.01</v>
      </c>
      <c r="AN220" s="16">
        <f>$F220*'Lines - Loading'!AM220/100</f>
        <v>9980.01</v>
      </c>
      <c r="AO220" s="16">
        <f>$F220*'Lines - Loading'!AN220/100</f>
        <v>9980.01</v>
      </c>
      <c r="AP220" s="16"/>
      <c r="AQ220" s="16">
        <v>999</v>
      </c>
      <c r="AR220" s="16">
        <v>999</v>
      </c>
      <c r="AS220" s="16">
        <v>999</v>
      </c>
      <c r="AT220" s="16">
        <v>999</v>
      </c>
      <c r="AU220" s="16">
        <v>999</v>
      </c>
      <c r="AV220" s="16">
        <v>999</v>
      </c>
      <c r="AW220" s="16">
        <v>999</v>
      </c>
      <c r="AX220" s="16">
        <v>999</v>
      </c>
      <c r="AY220" s="16">
        <v>999</v>
      </c>
      <c r="AZ220" s="16">
        <v>999</v>
      </c>
      <c r="BA220" s="16">
        <v>999</v>
      </c>
      <c r="BB220" s="16">
        <v>999</v>
      </c>
      <c r="BC220" s="16">
        <v>999</v>
      </c>
      <c r="BD220" s="16">
        <v>999</v>
      </c>
      <c r="BE220" s="16">
        <v>999</v>
      </c>
      <c r="BF220" s="16">
        <v>999</v>
      </c>
    </row>
    <row r="221" spans="4:58" ht="15" customHeight="1" x14ac:dyDescent="0.4">
      <c r="D221" s="2" t="str">
        <f>'Lines - Loading'!D221</f>
        <v>ewehillwindfarm2</v>
      </c>
      <c r="E221" s="11" t="str">
        <f>'Lines - Loading'!E221</f>
        <v>WTG15 OUTLINE A</v>
      </c>
      <c r="F221" s="36">
        <v>999</v>
      </c>
      <c r="H221" s="16">
        <f>$F221*'Lines - Loading'!G221/100</f>
        <v>9980.01</v>
      </c>
      <c r="I221" s="16">
        <f>$F221*'Lines - Loading'!H221/100</f>
        <v>9980.01</v>
      </c>
      <c r="J221" s="16">
        <f>$F221*'Lines - Loading'!I221/100</f>
        <v>9980.01</v>
      </c>
      <c r="K221" s="16">
        <f>$F221*'Lines - Loading'!J221/100</f>
        <v>9980.01</v>
      </c>
      <c r="L221" s="16">
        <f>$F221*'Lines - Loading'!K221/100</f>
        <v>9980.01</v>
      </c>
      <c r="M221" s="16">
        <f>$F221*'Lines - Loading'!L221/100</f>
        <v>9980.01</v>
      </c>
      <c r="N221" s="16">
        <f>$F221*'Lines - Loading'!M221/100</f>
        <v>9980.01</v>
      </c>
      <c r="O221" s="16">
        <f>$F221*'Lines - Loading'!N221/100</f>
        <v>9980.01</v>
      </c>
      <c r="P221" s="16">
        <f>$F221*'Lines - Loading'!O221/100</f>
        <v>9980.01</v>
      </c>
      <c r="Q221" s="16">
        <f>$F221*'Lines - Loading'!P221/100</f>
        <v>9980.01</v>
      </c>
      <c r="R221" s="16">
        <f>$F221*'Lines - Loading'!Q221/100</f>
        <v>9980.01</v>
      </c>
      <c r="S221" s="16">
        <f>$F221*'Lines - Loading'!R221/100</f>
        <v>9980.01</v>
      </c>
      <c r="T221" s="16">
        <f>$F221*'Lines - Loading'!S221/100</f>
        <v>9980.01</v>
      </c>
      <c r="U221" s="16">
        <f>$F221*'Lines - Loading'!T221/100</f>
        <v>9980.01</v>
      </c>
      <c r="V221" s="16">
        <f>$F221*'Lines - Loading'!U221/100</f>
        <v>9980.01</v>
      </c>
      <c r="W221" s="16">
        <f>$F221*'Lines - Loading'!V221/100</f>
        <v>9980.01</v>
      </c>
      <c r="X221" s="16">
        <f>$F221*'Lines - Loading'!W221/100</f>
        <v>9980.01</v>
      </c>
      <c r="Y221" s="16">
        <f>$F221*'Lines - Loading'!X221/100</f>
        <v>9980.01</v>
      </c>
      <c r="Z221" s="16">
        <f>$F221*'Lines - Loading'!Y221/100</f>
        <v>9980.01</v>
      </c>
      <c r="AA221" s="16">
        <f>$F221*'Lines - Loading'!Z221/100</f>
        <v>9980.01</v>
      </c>
      <c r="AB221" s="16">
        <f>$F221*'Lines - Loading'!AA221/100</f>
        <v>9980.01</v>
      </c>
      <c r="AC221" s="16">
        <f>$F221*'Lines - Loading'!AB221/100</f>
        <v>9980.01</v>
      </c>
      <c r="AD221" s="16">
        <f>$F221*'Lines - Loading'!AC221/100</f>
        <v>9980.01</v>
      </c>
      <c r="AE221" s="16">
        <f>$F221*'Lines - Loading'!AD221/100</f>
        <v>9980.01</v>
      </c>
      <c r="AF221" s="16">
        <f>$F221*'Lines - Loading'!AE221/100</f>
        <v>9980.01</v>
      </c>
      <c r="AG221" s="16">
        <f>$F221*'Lines - Loading'!AF221/100</f>
        <v>9980.01</v>
      </c>
      <c r="AH221" s="16">
        <f>$F221*'Lines - Loading'!AG221/100</f>
        <v>9980.01</v>
      </c>
      <c r="AI221" s="16">
        <f>$F221*'Lines - Loading'!AH221/100</f>
        <v>9980.01</v>
      </c>
      <c r="AJ221" s="16">
        <f>$F221*'Lines - Loading'!AI221/100</f>
        <v>9980.01</v>
      </c>
      <c r="AK221" s="16">
        <f>$F221*'Lines - Loading'!AJ221/100</f>
        <v>9980.01</v>
      </c>
      <c r="AL221" s="16">
        <f>$F221*'Lines - Loading'!AK221/100</f>
        <v>9980.01</v>
      </c>
      <c r="AM221" s="16">
        <f>$F221*'Lines - Loading'!AL221/100</f>
        <v>9980.01</v>
      </c>
      <c r="AN221" s="16">
        <f>$F221*'Lines - Loading'!AM221/100</f>
        <v>9980.01</v>
      </c>
      <c r="AO221" s="16">
        <f>$F221*'Lines - Loading'!AN221/100</f>
        <v>9980.01</v>
      </c>
      <c r="AP221" s="16"/>
      <c r="AQ221" s="16">
        <v>999</v>
      </c>
      <c r="AR221" s="16">
        <v>999</v>
      </c>
      <c r="AS221" s="16">
        <v>999</v>
      </c>
      <c r="AT221" s="16">
        <v>999</v>
      </c>
      <c r="AU221" s="16">
        <v>999</v>
      </c>
      <c r="AV221" s="16">
        <v>999</v>
      </c>
      <c r="AW221" s="16">
        <v>999</v>
      </c>
      <c r="AX221" s="16">
        <v>999</v>
      </c>
      <c r="AY221" s="16">
        <v>999</v>
      </c>
      <c r="AZ221" s="16">
        <v>999</v>
      </c>
      <c r="BA221" s="16">
        <v>999</v>
      </c>
      <c r="BB221" s="16">
        <v>999</v>
      </c>
      <c r="BC221" s="16">
        <v>999</v>
      </c>
      <c r="BD221" s="16">
        <v>999</v>
      </c>
      <c r="BE221" s="16">
        <v>999</v>
      </c>
      <c r="BF221" s="16">
        <v>999</v>
      </c>
    </row>
    <row r="222" spans="4:58" ht="15" customHeight="1" x14ac:dyDescent="0.4">
      <c r="D222" s="2" t="str">
        <f>'Lines - Loading'!D222</f>
        <v>ewehillwindfarm2</v>
      </c>
      <c r="E222" s="11" t="str">
        <f>'Lines - Loading'!E222</f>
        <v>WTG15 OUTLINE B</v>
      </c>
      <c r="F222" s="36">
        <v>999</v>
      </c>
      <c r="H222" s="16">
        <f>$F222*'Lines - Loading'!G222/100</f>
        <v>9980.01</v>
      </c>
      <c r="I222" s="16">
        <f>$F222*'Lines - Loading'!H222/100</f>
        <v>9980.01</v>
      </c>
      <c r="J222" s="16">
        <f>$F222*'Lines - Loading'!I222/100</f>
        <v>9980.01</v>
      </c>
      <c r="K222" s="16">
        <f>$F222*'Lines - Loading'!J222/100</f>
        <v>9980.01</v>
      </c>
      <c r="L222" s="16">
        <f>$F222*'Lines - Loading'!K222/100</f>
        <v>9980.01</v>
      </c>
      <c r="M222" s="16">
        <f>$F222*'Lines - Loading'!L222/100</f>
        <v>9980.01</v>
      </c>
      <c r="N222" s="16">
        <f>$F222*'Lines - Loading'!M222/100</f>
        <v>9980.01</v>
      </c>
      <c r="O222" s="16">
        <f>$F222*'Lines - Loading'!N222/100</f>
        <v>9980.01</v>
      </c>
      <c r="P222" s="16">
        <f>$F222*'Lines - Loading'!O222/100</f>
        <v>9980.01</v>
      </c>
      <c r="Q222" s="16">
        <f>$F222*'Lines - Loading'!P222/100</f>
        <v>9980.01</v>
      </c>
      <c r="R222" s="16">
        <f>$F222*'Lines - Loading'!Q222/100</f>
        <v>9980.01</v>
      </c>
      <c r="S222" s="16">
        <f>$F222*'Lines - Loading'!R222/100</f>
        <v>9980.01</v>
      </c>
      <c r="T222" s="16">
        <f>$F222*'Lines - Loading'!S222/100</f>
        <v>9980.01</v>
      </c>
      <c r="U222" s="16">
        <f>$F222*'Lines - Loading'!T222/100</f>
        <v>9980.01</v>
      </c>
      <c r="V222" s="16">
        <f>$F222*'Lines - Loading'!U222/100</f>
        <v>9980.01</v>
      </c>
      <c r="W222" s="16">
        <f>$F222*'Lines - Loading'!V222/100</f>
        <v>9980.01</v>
      </c>
      <c r="X222" s="16">
        <f>$F222*'Lines - Loading'!W222/100</f>
        <v>9980.01</v>
      </c>
      <c r="Y222" s="16">
        <f>$F222*'Lines - Loading'!X222/100</f>
        <v>9980.01</v>
      </c>
      <c r="Z222" s="16">
        <f>$F222*'Lines - Loading'!Y222/100</f>
        <v>9980.01</v>
      </c>
      <c r="AA222" s="16">
        <f>$F222*'Lines - Loading'!Z222/100</f>
        <v>9980.01</v>
      </c>
      <c r="AB222" s="16">
        <f>$F222*'Lines - Loading'!AA222/100</f>
        <v>9980.01</v>
      </c>
      <c r="AC222" s="16">
        <f>$F222*'Lines - Loading'!AB222/100</f>
        <v>9980.01</v>
      </c>
      <c r="AD222" s="16">
        <f>$F222*'Lines - Loading'!AC222/100</f>
        <v>9980.01</v>
      </c>
      <c r="AE222" s="16">
        <f>$F222*'Lines - Loading'!AD222/100</f>
        <v>9980.01</v>
      </c>
      <c r="AF222" s="16">
        <f>$F222*'Lines - Loading'!AE222/100</f>
        <v>9980.01</v>
      </c>
      <c r="AG222" s="16">
        <f>$F222*'Lines - Loading'!AF222/100</f>
        <v>9980.01</v>
      </c>
      <c r="AH222" s="16">
        <f>$F222*'Lines - Loading'!AG222/100</f>
        <v>9980.01</v>
      </c>
      <c r="AI222" s="16">
        <f>$F222*'Lines - Loading'!AH222/100</f>
        <v>9980.01</v>
      </c>
      <c r="AJ222" s="16">
        <f>$F222*'Lines - Loading'!AI222/100</f>
        <v>9980.01</v>
      </c>
      <c r="AK222" s="16">
        <f>$F222*'Lines - Loading'!AJ222/100</f>
        <v>9980.01</v>
      </c>
      <c r="AL222" s="16">
        <f>$F222*'Lines - Loading'!AK222/100</f>
        <v>9980.01</v>
      </c>
      <c r="AM222" s="16">
        <f>$F222*'Lines - Loading'!AL222/100</f>
        <v>9980.01</v>
      </c>
      <c r="AN222" s="16">
        <f>$F222*'Lines - Loading'!AM222/100</f>
        <v>9980.01</v>
      </c>
      <c r="AO222" s="16">
        <f>$F222*'Lines - Loading'!AN222/100</f>
        <v>9980.01</v>
      </c>
      <c r="AP222" s="16"/>
      <c r="AQ222" s="16">
        <v>999</v>
      </c>
      <c r="AR222" s="16">
        <v>999</v>
      </c>
      <c r="AS222" s="16">
        <v>999</v>
      </c>
      <c r="AT222" s="16">
        <v>999</v>
      </c>
      <c r="AU222" s="16">
        <v>999</v>
      </c>
      <c r="AV222" s="16">
        <v>999</v>
      </c>
      <c r="AW222" s="16">
        <v>999</v>
      </c>
      <c r="AX222" s="16">
        <v>999</v>
      </c>
      <c r="AY222" s="16">
        <v>999</v>
      </c>
      <c r="AZ222" s="16">
        <v>999</v>
      </c>
      <c r="BA222" s="16">
        <v>999</v>
      </c>
      <c r="BB222" s="16">
        <v>999</v>
      </c>
      <c r="BC222" s="16">
        <v>999</v>
      </c>
      <c r="BD222" s="16">
        <v>999</v>
      </c>
      <c r="BE222" s="16">
        <v>999</v>
      </c>
      <c r="BF222" s="16">
        <v>999</v>
      </c>
    </row>
    <row r="223" spans="4:58" ht="15" customHeight="1" x14ac:dyDescent="0.4">
      <c r="D223" s="2" t="str">
        <f>'Lines - Loading'!D223</f>
        <v>ewehillwindfarm2</v>
      </c>
      <c r="E223" s="11" t="str">
        <f>'Lines - Loading'!E223</f>
        <v>WTG15 OUTLINE C</v>
      </c>
      <c r="F223" s="36">
        <v>999</v>
      </c>
      <c r="H223" s="16">
        <f>$F223*'Lines - Loading'!G223/100</f>
        <v>9980.01</v>
      </c>
      <c r="I223" s="16">
        <f>$F223*'Lines - Loading'!H223/100</f>
        <v>9980.01</v>
      </c>
      <c r="J223" s="16">
        <f>$F223*'Lines - Loading'!I223/100</f>
        <v>9980.01</v>
      </c>
      <c r="K223" s="16">
        <f>$F223*'Lines - Loading'!J223/100</f>
        <v>9980.01</v>
      </c>
      <c r="L223" s="16">
        <f>$F223*'Lines - Loading'!K223/100</f>
        <v>9980.01</v>
      </c>
      <c r="M223" s="16">
        <f>$F223*'Lines - Loading'!L223/100</f>
        <v>9980.01</v>
      </c>
      <c r="N223" s="16">
        <f>$F223*'Lines - Loading'!M223/100</f>
        <v>9980.01</v>
      </c>
      <c r="O223" s="16">
        <f>$F223*'Lines - Loading'!N223/100</f>
        <v>9980.01</v>
      </c>
      <c r="P223" s="16">
        <f>$F223*'Lines - Loading'!O223/100</f>
        <v>9980.01</v>
      </c>
      <c r="Q223" s="16">
        <f>$F223*'Lines - Loading'!P223/100</f>
        <v>9980.01</v>
      </c>
      <c r="R223" s="16">
        <f>$F223*'Lines - Loading'!Q223/100</f>
        <v>9980.01</v>
      </c>
      <c r="S223" s="16">
        <f>$F223*'Lines - Loading'!R223/100</f>
        <v>9980.01</v>
      </c>
      <c r="T223" s="16">
        <f>$F223*'Lines - Loading'!S223/100</f>
        <v>9980.01</v>
      </c>
      <c r="U223" s="16">
        <f>$F223*'Lines - Loading'!T223/100</f>
        <v>9980.01</v>
      </c>
      <c r="V223" s="16">
        <f>$F223*'Lines - Loading'!U223/100</f>
        <v>9980.01</v>
      </c>
      <c r="W223" s="16">
        <f>$F223*'Lines - Loading'!V223/100</f>
        <v>9980.01</v>
      </c>
      <c r="X223" s="16">
        <f>$F223*'Lines - Loading'!W223/100</f>
        <v>9980.01</v>
      </c>
      <c r="Y223" s="16">
        <f>$F223*'Lines - Loading'!X223/100</f>
        <v>9980.01</v>
      </c>
      <c r="Z223" s="16">
        <f>$F223*'Lines - Loading'!Y223/100</f>
        <v>9980.01</v>
      </c>
      <c r="AA223" s="16">
        <f>$F223*'Lines - Loading'!Z223/100</f>
        <v>9980.01</v>
      </c>
      <c r="AB223" s="16">
        <f>$F223*'Lines - Loading'!AA223/100</f>
        <v>9980.01</v>
      </c>
      <c r="AC223" s="16">
        <f>$F223*'Lines - Loading'!AB223/100</f>
        <v>9980.01</v>
      </c>
      <c r="AD223" s="16">
        <f>$F223*'Lines - Loading'!AC223/100</f>
        <v>9980.01</v>
      </c>
      <c r="AE223" s="16">
        <f>$F223*'Lines - Loading'!AD223/100</f>
        <v>9980.01</v>
      </c>
      <c r="AF223" s="16">
        <f>$F223*'Lines - Loading'!AE223/100</f>
        <v>9980.01</v>
      </c>
      <c r="AG223" s="16">
        <f>$F223*'Lines - Loading'!AF223/100</f>
        <v>9980.01</v>
      </c>
      <c r="AH223" s="16">
        <f>$F223*'Lines - Loading'!AG223/100</f>
        <v>9980.01</v>
      </c>
      <c r="AI223" s="16">
        <f>$F223*'Lines - Loading'!AH223/100</f>
        <v>9980.01</v>
      </c>
      <c r="AJ223" s="16">
        <f>$F223*'Lines - Loading'!AI223/100</f>
        <v>9980.01</v>
      </c>
      <c r="AK223" s="16">
        <f>$F223*'Lines - Loading'!AJ223/100</f>
        <v>9980.01</v>
      </c>
      <c r="AL223" s="16">
        <f>$F223*'Lines - Loading'!AK223/100</f>
        <v>9980.01</v>
      </c>
      <c r="AM223" s="16">
        <f>$F223*'Lines - Loading'!AL223/100</f>
        <v>9980.01</v>
      </c>
      <c r="AN223" s="16">
        <f>$F223*'Lines - Loading'!AM223/100</f>
        <v>9980.01</v>
      </c>
      <c r="AO223" s="16">
        <f>$F223*'Lines - Loading'!AN223/100</f>
        <v>9980.01</v>
      </c>
      <c r="AP223" s="16"/>
      <c r="AQ223" s="16">
        <v>999</v>
      </c>
      <c r="AR223" s="16">
        <v>999</v>
      </c>
      <c r="AS223" s="16">
        <v>999</v>
      </c>
      <c r="AT223" s="16">
        <v>999</v>
      </c>
      <c r="AU223" s="16">
        <v>999</v>
      </c>
      <c r="AV223" s="16">
        <v>999</v>
      </c>
      <c r="AW223" s="16">
        <v>999</v>
      </c>
      <c r="AX223" s="16">
        <v>999</v>
      </c>
      <c r="AY223" s="16">
        <v>999</v>
      </c>
      <c r="AZ223" s="16">
        <v>999</v>
      </c>
      <c r="BA223" s="16">
        <v>999</v>
      </c>
      <c r="BB223" s="16">
        <v>999</v>
      </c>
      <c r="BC223" s="16">
        <v>999</v>
      </c>
      <c r="BD223" s="16">
        <v>999</v>
      </c>
      <c r="BE223" s="16">
        <v>999</v>
      </c>
      <c r="BF223" s="16">
        <v>999</v>
      </c>
    </row>
    <row r="224" spans="4:58" ht="15" customHeight="1" x14ac:dyDescent="0.4">
      <c r="D224" s="2" t="str">
        <f>'Lines - Loading'!D224</f>
        <v>ewehillwindfarm2</v>
      </c>
      <c r="E224" s="11" t="str">
        <f>'Lines - Loading'!E224</f>
        <v>WTG15 OUTLINE D</v>
      </c>
      <c r="F224" s="36">
        <v>999</v>
      </c>
      <c r="H224" s="16">
        <f>$F224*'Lines - Loading'!G224/100</f>
        <v>9980.01</v>
      </c>
      <c r="I224" s="16">
        <f>$F224*'Lines - Loading'!H224/100</f>
        <v>9980.01</v>
      </c>
      <c r="J224" s="16">
        <f>$F224*'Lines - Loading'!I224/100</f>
        <v>9980.01</v>
      </c>
      <c r="K224" s="16">
        <f>$F224*'Lines - Loading'!J224/100</f>
        <v>9980.01</v>
      </c>
      <c r="L224" s="16">
        <f>$F224*'Lines - Loading'!K224/100</f>
        <v>9980.01</v>
      </c>
      <c r="M224" s="16">
        <f>$F224*'Lines - Loading'!L224/100</f>
        <v>9980.01</v>
      </c>
      <c r="N224" s="16">
        <f>$F224*'Lines - Loading'!M224/100</f>
        <v>9980.01</v>
      </c>
      <c r="O224" s="16">
        <f>$F224*'Lines - Loading'!N224/100</f>
        <v>9980.01</v>
      </c>
      <c r="P224" s="16">
        <f>$F224*'Lines - Loading'!O224/100</f>
        <v>9980.01</v>
      </c>
      <c r="Q224" s="16">
        <f>$F224*'Lines - Loading'!P224/100</f>
        <v>9980.01</v>
      </c>
      <c r="R224" s="16">
        <f>$F224*'Lines - Loading'!Q224/100</f>
        <v>9980.01</v>
      </c>
      <c r="S224" s="16">
        <f>$F224*'Lines - Loading'!R224/100</f>
        <v>9980.01</v>
      </c>
      <c r="T224" s="16">
        <f>$F224*'Lines - Loading'!S224/100</f>
        <v>9980.01</v>
      </c>
      <c r="U224" s="16">
        <f>$F224*'Lines - Loading'!T224/100</f>
        <v>9980.01</v>
      </c>
      <c r="V224" s="16">
        <f>$F224*'Lines - Loading'!U224/100</f>
        <v>9980.01</v>
      </c>
      <c r="W224" s="16">
        <f>$F224*'Lines - Loading'!V224/100</f>
        <v>9980.01</v>
      </c>
      <c r="X224" s="16">
        <f>$F224*'Lines - Loading'!W224/100</f>
        <v>9980.01</v>
      </c>
      <c r="Y224" s="16">
        <f>$F224*'Lines - Loading'!X224/100</f>
        <v>9980.01</v>
      </c>
      <c r="Z224" s="16">
        <f>$F224*'Lines - Loading'!Y224/100</f>
        <v>9980.01</v>
      </c>
      <c r="AA224" s="16">
        <f>$F224*'Lines - Loading'!Z224/100</f>
        <v>9980.01</v>
      </c>
      <c r="AB224" s="16">
        <f>$F224*'Lines - Loading'!AA224/100</f>
        <v>9980.01</v>
      </c>
      <c r="AC224" s="16">
        <f>$F224*'Lines - Loading'!AB224/100</f>
        <v>9980.01</v>
      </c>
      <c r="AD224" s="16">
        <f>$F224*'Lines - Loading'!AC224/100</f>
        <v>9980.01</v>
      </c>
      <c r="AE224" s="16">
        <f>$F224*'Lines - Loading'!AD224/100</f>
        <v>9980.01</v>
      </c>
      <c r="AF224" s="16">
        <f>$F224*'Lines - Loading'!AE224/100</f>
        <v>9980.01</v>
      </c>
      <c r="AG224" s="16">
        <f>$F224*'Lines - Loading'!AF224/100</f>
        <v>9980.01</v>
      </c>
      <c r="AH224" s="16">
        <f>$F224*'Lines - Loading'!AG224/100</f>
        <v>9980.01</v>
      </c>
      <c r="AI224" s="16">
        <f>$F224*'Lines - Loading'!AH224/100</f>
        <v>9980.01</v>
      </c>
      <c r="AJ224" s="16">
        <f>$F224*'Lines - Loading'!AI224/100</f>
        <v>9980.01</v>
      </c>
      <c r="AK224" s="16">
        <f>$F224*'Lines - Loading'!AJ224/100</f>
        <v>9980.01</v>
      </c>
      <c r="AL224" s="16">
        <f>$F224*'Lines - Loading'!AK224/100</f>
        <v>9980.01</v>
      </c>
      <c r="AM224" s="16">
        <f>$F224*'Lines - Loading'!AL224/100</f>
        <v>9980.01</v>
      </c>
      <c r="AN224" s="16">
        <f>$F224*'Lines - Loading'!AM224/100</f>
        <v>9980.01</v>
      </c>
      <c r="AO224" s="16">
        <f>$F224*'Lines - Loading'!AN224/100</f>
        <v>9980.01</v>
      </c>
      <c r="AP224" s="16"/>
      <c r="AQ224" s="16">
        <v>999</v>
      </c>
      <c r="AR224" s="16">
        <v>999</v>
      </c>
      <c r="AS224" s="16">
        <v>999</v>
      </c>
      <c r="AT224" s="16">
        <v>999</v>
      </c>
      <c r="AU224" s="16">
        <v>999</v>
      </c>
      <c r="AV224" s="16">
        <v>999</v>
      </c>
      <c r="AW224" s="16">
        <v>999</v>
      </c>
      <c r="AX224" s="16">
        <v>999</v>
      </c>
      <c r="AY224" s="16">
        <v>999</v>
      </c>
      <c r="AZ224" s="16">
        <v>999</v>
      </c>
      <c r="BA224" s="16">
        <v>999</v>
      </c>
      <c r="BB224" s="16">
        <v>999</v>
      </c>
      <c r="BC224" s="16">
        <v>999</v>
      </c>
      <c r="BD224" s="16">
        <v>999</v>
      </c>
      <c r="BE224" s="16">
        <v>999</v>
      </c>
      <c r="BF224" s="16">
        <v>999</v>
      </c>
    </row>
    <row r="225" spans="4:58" ht="15" customHeight="1" x14ac:dyDescent="0.4">
      <c r="D225" s="2" t="str">
        <f>'Lines - Loading'!D225</f>
        <v>ewehillwindfarm2</v>
      </c>
      <c r="E225" s="11" t="str">
        <f>'Lines - Loading'!E225</f>
        <v>WTG13 A</v>
      </c>
      <c r="F225" s="36">
        <v>999</v>
      </c>
      <c r="H225" s="16">
        <f>$F225*'Lines - Loading'!G225/100</f>
        <v>9980.01</v>
      </c>
      <c r="I225" s="16">
        <f>$F225*'Lines - Loading'!H225/100</f>
        <v>9980.01</v>
      </c>
      <c r="J225" s="16">
        <f>$F225*'Lines - Loading'!I225/100</f>
        <v>9980.01</v>
      </c>
      <c r="K225" s="16">
        <f>$F225*'Lines - Loading'!J225/100</f>
        <v>9980.01</v>
      </c>
      <c r="L225" s="16">
        <f>$F225*'Lines - Loading'!K225/100</f>
        <v>9980.01</v>
      </c>
      <c r="M225" s="16">
        <f>$F225*'Lines - Loading'!L225/100</f>
        <v>9980.01</v>
      </c>
      <c r="N225" s="16">
        <f>$F225*'Lines - Loading'!M225/100</f>
        <v>9980.01</v>
      </c>
      <c r="O225" s="16">
        <f>$F225*'Lines - Loading'!N225/100</f>
        <v>9980.01</v>
      </c>
      <c r="P225" s="16">
        <f>$F225*'Lines - Loading'!O225/100</f>
        <v>9980.01</v>
      </c>
      <c r="Q225" s="16">
        <f>$F225*'Lines - Loading'!P225/100</f>
        <v>9980.01</v>
      </c>
      <c r="R225" s="16">
        <f>$F225*'Lines - Loading'!Q225/100</f>
        <v>9980.01</v>
      </c>
      <c r="S225" s="16">
        <f>$F225*'Lines - Loading'!R225/100</f>
        <v>9980.01</v>
      </c>
      <c r="T225" s="16">
        <f>$F225*'Lines - Loading'!S225/100</f>
        <v>9980.01</v>
      </c>
      <c r="U225" s="16">
        <f>$F225*'Lines - Loading'!T225/100</f>
        <v>9980.01</v>
      </c>
      <c r="V225" s="16">
        <f>$F225*'Lines - Loading'!U225/100</f>
        <v>9980.01</v>
      </c>
      <c r="W225" s="16">
        <f>$F225*'Lines - Loading'!V225/100</f>
        <v>9980.01</v>
      </c>
      <c r="X225" s="16">
        <f>$F225*'Lines - Loading'!W225/100</f>
        <v>9980.01</v>
      </c>
      <c r="Y225" s="16">
        <f>$F225*'Lines - Loading'!X225/100</f>
        <v>9980.01</v>
      </c>
      <c r="Z225" s="16">
        <f>$F225*'Lines - Loading'!Y225/100</f>
        <v>9980.01</v>
      </c>
      <c r="AA225" s="16">
        <f>$F225*'Lines - Loading'!Z225/100</f>
        <v>9980.01</v>
      </c>
      <c r="AB225" s="16">
        <f>$F225*'Lines - Loading'!AA225/100</f>
        <v>9980.01</v>
      </c>
      <c r="AC225" s="16">
        <f>$F225*'Lines - Loading'!AB225/100</f>
        <v>9980.01</v>
      </c>
      <c r="AD225" s="16">
        <f>$F225*'Lines - Loading'!AC225/100</f>
        <v>9980.01</v>
      </c>
      <c r="AE225" s="16">
        <f>$F225*'Lines - Loading'!AD225/100</f>
        <v>9980.01</v>
      </c>
      <c r="AF225" s="16">
        <f>$F225*'Lines - Loading'!AE225/100</f>
        <v>9980.01</v>
      </c>
      <c r="AG225" s="16">
        <f>$F225*'Lines - Loading'!AF225/100</f>
        <v>9980.01</v>
      </c>
      <c r="AH225" s="16">
        <f>$F225*'Lines - Loading'!AG225/100</f>
        <v>9980.01</v>
      </c>
      <c r="AI225" s="16">
        <f>$F225*'Lines - Loading'!AH225/100</f>
        <v>9980.01</v>
      </c>
      <c r="AJ225" s="16">
        <f>$F225*'Lines - Loading'!AI225/100</f>
        <v>9980.01</v>
      </c>
      <c r="AK225" s="16">
        <f>$F225*'Lines - Loading'!AJ225/100</f>
        <v>9980.01</v>
      </c>
      <c r="AL225" s="16">
        <f>$F225*'Lines - Loading'!AK225/100</f>
        <v>9980.01</v>
      </c>
      <c r="AM225" s="16">
        <f>$F225*'Lines - Loading'!AL225/100</f>
        <v>9980.01</v>
      </c>
      <c r="AN225" s="16">
        <f>$F225*'Lines - Loading'!AM225/100</f>
        <v>9980.01</v>
      </c>
      <c r="AO225" s="16">
        <f>$F225*'Lines - Loading'!AN225/100</f>
        <v>9980.01</v>
      </c>
      <c r="AP225" s="16"/>
      <c r="AQ225" s="16">
        <v>999</v>
      </c>
      <c r="AR225" s="16">
        <v>999</v>
      </c>
      <c r="AS225" s="16">
        <v>999</v>
      </c>
      <c r="AT225" s="16">
        <v>999</v>
      </c>
      <c r="AU225" s="16">
        <v>999</v>
      </c>
      <c r="AV225" s="16">
        <v>999</v>
      </c>
      <c r="AW225" s="16">
        <v>999</v>
      </c>
      <c r="AX225" s="16">
        <v>999</v>
      </c>
      <c r="AY225" s="16">
        <v>999</v>
      </c>
      <c r="AZ225" s="16">
        <v>999</v>
      </c>
      <c r="BA225" s="16">
        <v>999</v>
      </c>
      <c r="BB225" s="16">
        <v>999</v>
      </c>
      <c r="BC225" s="16">
        <v>999</v>
      </c>
      <c r="BD225" s="16">
        <v>999</v>
      </c>
      <c r="BE225" s="16">
        <v>999</v>
      </c>
      <c r="BF225" s="16">
        <v>999</v>
      </c>
    </row>
    <row r="226" spans="4:58" ht="15" customHeight="1" x14ac:dyDescent="0.4">
      <c r="D226" s="2" t="str">
        <f>'Lines - Loading'!D226</f>
        <v>ewehillwindfarm2</v>
      </c>
      <c r="E226" s="11" t="str">
        <f>'Lines - Loading'!E226</f>
        <v>WTG13 C</v>
      </c>
      <c r="F226" s="36">
        <v>999</v>
      </c>
      <c r="H226" s="16">
        <f>$F226*'Lines - Loading'!G226/100</f>
        <v>9980.01</v>
      </c>
      <c r="I226" s="16">
        <f>$F226*'Lines - Loading'!H226/100</f>
        <v>9980.01</v>
      </c>
      <c r="J226" s="16">
        <f>$F226*'Lines - Loading'!I226/100</f>
        <v>9980.01</v>
      </c>
      <c r="K226" s="16">
        <f>$F226*'Lines - Loading'!J226/100</f>
        <v>9980.01</v>
      </c>
      <c r="L226" s="16">
        <f>$F226*'Lines - Loading'!K226/100</f>
        <v>9980.01</v>
      </c>
      <c r="M226" s="16">
        <f>$F226*'Lines - Loading'!L226/100</f>
        <v>9980.01</v>
      </c>
      <c r="N226" s="16">
        <f>$F226*'Lines - Loading'!M226/100</f>
        <v>9980.01</v>
      </c>
      <c r="O226" s="16">
        <f>$F226*'Lines - Loading'!N226/100</f>
        <v>9980.01</v>
      </c>
      <c r="P226" s="16">
        <f>$F226*'Lines - Loading'!O226/100</f>
        <v>9980.01</v>
      </c>
      <c r="Q226" s="16">
        <f>$F226*'Lines - Loading'!P226/100</f>
        <v>9980.01</v>
      </c>
      <c r="R226" s="16">
        <f>$F226*'Lines - Loading'!Q226/100</f>
        <v>9980.01</v>
      </c>
      <c r="S226" s="16">
        <f>$F226*'Lines - Loading'!R226/100</f>
        <v>9980.01</v>
      </c>
      <c r="T226" s="16">
        <f>$F226*'Lines - Loading'!S226/100</f>
        <v>9980.01</v>
      </c>
      <c r="U226" s="16">
        <f>$F226*'Lines - Loading'!T226/100</f>
        <v>9980.01</v>
      </c>
      <c r="V226" s="16">
        <f>$F226*'Lines - Loading'!U226/100</f>
        <v>9980.01</v>
      </c>
      <c r="W226" s="16">
        <f>$F226*'Lines - Loading'!V226/100</f>
        <v>9980.01</v>
      </c>
      <c r="X226" s="16">
        <f>$F226*'Lines - Loading'!W226/100</f>
        <v>9980.01</v>
      </c>
      <c r="Y226" s="16">
        <f>$F226*'Lines - Loading'!X226/100</f>
        <v>9980.01</v>
      </c>
      <c r="Z226" s="16">
        <f>$F226*'Lines - Loading'!Y226/100</f>
        <v>9980.01</v>
      </c>
      <c r="AA226" s="16">
        <f>$F226*'Lines - Loading'!Z226/100</f>
        <v>9980.01</v>
      </c>
      <c r="AB226" s="16">
        <f>$F226*'Lines - Loading'!AA226/100</f>
        <v>9980.01</v>
      </c>
      <c r="AC226" s="16">
        <f>$F226*'Lines - Loading'!AB226/100</f>
        <v>9980.01</v>
      </c>
      <c r="AD226" s="16">
        <f>$F226*'Lines - Loading'!AC226/100</f>
        <v>9980.01</v>
      </c>
      <c r="AE226" s="16">
        <f>$F226*'Lines - Loading'!AD226/100</f>
        <v>9980.01</v>
      </c>
      <c r="AF226" s="16">
        <f>$F226*'Lines - Loading'!AE226/100</f>
        <v>9980.01</v>
      </c>
      <c r="AG226" s="16">
        <f>$F226*'Lines - Loading'!AF226/100</f>
        <v>9980.01</v>
      </c>
      <c r="AH226" s="16">
        <f>$F226*'Lines - Loading'!AG226/100</f>
        <v>9980.01</v>
      </c>
      <c r="AI226" s="16">
        <f>$F226*'Lines - Loading'!AH226/100</f>
        <v>9980.01</v>
      </c>
      <c r="AJ226" s="16">
        <f>$F226*'Lines - Loading'!AI226/100</f>
        <v>9980.01</v>
      </c>
      <c r="AK226" s="16">
        <f>$F226*'Lines - Loading'!AJ226/100</f>
        <v>9980.01</v>
      </c>
      <c r="AL226" s="16">
        <f>$F226*'Lines - Loading'!AK226/100</f>
        <v>9980.01</v>
      </c>
      <c r="AM226" s="16">
        <f>$F226*'Lines - Loading'!AL226/100</f>
        <v>9980.01</v>
      </c>
      <c r="AN226" s="16">
        <f>$F226*'Lines - Loading'!AM226/100</f>
        <v>9980.01</v>
      </c>
      <c r="AO226" s="16">
        <f>$F226*'Lines - Loading'!AN226/100</f>
        <v>9980.01</v>
      </c>
      <c r="AP226" s="16"/>
      <c r="AQ226" s="16">
        <v>999</v>
      </c>
      <c r="AR226" s="16">
        <v>999</v>
      </c>
      <c r="AS226" s="16">
        <v>999</v>
      </c>
      <c r="AT226" s="16">
        <v>999</v>
      </c>
      <c r="AU226" s="16">
        <v>999</v>
      </c>
      <c r="AV226" s="16">
        <v>999</v>
      </c>
      <c r="AW226" s="16">
        <v>999</v>
      </c>
      <c r="AX226" s="16">
        <v>999</v>
      </c>
      <c r="AY226" s="16">
        <v>999</v>
      </c>
      <c r="AZ226" s="16">
        <v>999</v>
      </c>
      <c r="BA226" s="16">
        <v>999</v>
      </c>
      <c r="BB226" s="16">
        <v>999</v>
      </c>
      <c r="BC226" s="16">
        <v>999</v>
      </c>
      <c r="BD226" s="16">
        <v>999</v>
      </c>
      <c r="BE226" s="16">
        <v>999</v>
      </c>
      <c r="BF226" s="16">
        <v>999</v>
      </c>
    </row>
    <row r="227" spans="4:58" ht="15" customHeight="1" x14ac:dyDescent="0.4">
      <c r="D227" s="2" t="str">
        <f>'Lines - Loading'!D227</f>
        <v>ewehillwindfarm2</v>
      </c>
      <c r="E227" s="11" t="str">
        <f>'Lines - Loading'!E227</f>
        <v>WTG13 D</v>
      </c>
      <c r="F227" s="36">
        <v>999</v>
      </c>
      <c r="H227" s="16">
        <f>$F227*'Lines - Loading'!G227/100</f>
        <v>9980.01</v>
      </c>
      <c r="I227" s="16">
        <f>$F227*'Lines - Loading'!H227/100</f>
        <v>9980.01</v>
      </c>
      <c r="J227" s="16">
        <f>$F227*'Lines - Loading'!I227/100</f>
        <v>9980.01</v>
      </c>
      <c r="K227" s="16">
        <f>$F227*'Lines - Loading'!J227/100</f>
        <v>9980.01</v>
      </c>
      <c r="L227" s="16">
        <f>$F227*'Lines - Loading'!K227/100</f>
        <v>9980.01</v>
      </c>
      <c r="M227" s="16">
        <f>$F227*'Lines - Loading'!L227/100</f>
        <v>9980.01</v>
      </c>
      <c r="N227" s="16">
        <f>$F227*'Lines - Loading'!M227/100</f>
        <v>9980.01</v>
      </c>
      <c r="O227" s="16">
        <f>$F227*'Lines - Loading'!N227/100</f>
        <v>9980.01</v>
      </c>
      <c r="P227" s="16">
        <f>$F227*'Lines - Loading'!O227/100</f>
        <v>9980.01</v>
      </c>
      <c r="Q227" s="16">
        <f>$F227*'Lines - Loading'!P227/100</f>
        <v>9980.01</v>
      </c>
      <c r="R227" s="16">
        <f>$F227*'Lines - Loading'!Q227/100</f>
        <v>9980.01</v>
      </c>
      <c r="S227" s="16">
        <f>$F227*'Lines - Loading'!R227/100</f>
        <v>9980.01</v>
      </c>
      <c r="T227" s="16">
        <f>$F227*'Lines - Loading'!S227/100</f>
        <v>9980.01</v>
      </c>
      <c r="U227" s="16">
        <f>$F227*'Lines - Loading'!T227/100</f>
        <v>9980.01</v>
      </c>
      <c r="V227" s="16">
        <f>$F227*'Lines - Loading'!U227/100</f>
        <v>9980.01</v>
      </c>
      <c r="W227" s="16">
        <f>$F227*'Lines - Loading'!V227/100</f>
        <v>9980.01</v>
      </c>
      <c r="X227" s="16">
        <f>$F227*'Lines - Loading'!W227/100</f>
        <v>9980.01</v>
      </c>
      <c r="Y227" s="16">
        <f>$F227*'Lines - Loading'!X227/100</f>
        <v>9980.01</v>
      </c>
      <c r="Z227" s="16">
        <f>$F227*'Lines - Loading'!Y227/100</f>
        <v>9980.01</v>
      </c>
      <c r="AA227" s="16">
        <f>$F227*'Lines - Loading'!Z227/100</f>
        <v>9980.01</v>
      </c>
      <c r="AB227" s="16">
        <f>$F227*'Lines - Loading'!AA227/100</f>
        <v>9980.01</v>
      </c>
      <c r="AC227" s="16">
        <f>$F227*'Lines - Loading'!AB227/100</f>
        <v>9980.01</v>
      </c>
      <c r="AD227" s="16">
        <f>$F227*'Lines - Loading'!AC227/100</f>
        <v>9980.01</v>
      </c>
      <c r="AE227" s="16">
        <f>$F227*'Lines - Loading'!AD227/100</f>
        <v>9980.01</v>
      </c>
      <c r="AF227" s="16">
        <f>$F227*'Lines - Loading'!AE227/100</f>
        <v>9980.01</v>
      </c>
      <c r="AG227" s="16">
        <f>$F227*'Lines - Loading'!AF227/100</f>
        <v>9980.01</v>
      </c>
      <c r="AH227" s="16">
        <f>$F227*'Lines - Loading'!AG227/100</f>
        <v>9980.01</v>
      </c>
      <c r="AI227" s="16">
        <f>$F227*'Lines - Loading'!AH227/100</f>
        <v>9980.01</v>
      </c>
      <c r="AJ227" s="16">
        <f>$F227*'Lines - Loading'!AI227/100</f>
        <v>9980.01</v>
      </c>
      <c r="AK227" s="16">
        <f>$F227*'Lines - Loading'!AJ227/100</f>
        <v>9980.01</v>
      </c>
      <c r="AL227" s="16">
        <f>$F227*'Lines - Loading'!AK227/100</f>
        <v>9980.01</v>
      </c>
      <c r="AM227" s="16">
        <f>$F227*'Lines - Loading'!AL227/100</f>
        <v>9980.01</v>
      </c>
      <c r="AN227" s="16">
        <f>$F227*'Lines - Loading'!AM227/100</f>
        <v>9980.01</v>
      </c>
      <c r="AO227" s="16">
        <f>$F227*'Lines - Loading'!AN227/100</f>
        <v>9980.01</v>
      </c>
      <c r="AP227" s="16"/>
      <c r="AQ227" s="16">
        <v>999</v>
      </c>
      <c r="AR227" s="16">
        <v>999</v>
      </c>
      <c r="AS227" s="16">
        <v>999</v>
      </c>
      <c r="AT227" s="16">
        <v>999</v>
      </c>
      <c r="AU227" s="16">
        <v>999</v>
      </c>
      <c r="AV227" s="16">
        <v>999</v>
      </c>
      <c r="AW227" s="16">
        <v>999</v>
      </c>
      <c r="AX227" s="16">
        <v>999</v>
      </c>
      <c r="AY227" s="16">
        <v>999</v>
      </c>
      <c r="AZ227" s="16">
        <v>999</v>
      </c>
      <c r="BA227" s="16">
        <v>999</v>
      </c>
      <c r="BB227" s="16">
        <v>999</v>
      </c>
      <c r="BC227" s="16">
        <v>999</v>
      </c>
      <c r="BD227" s="16">
        <v>999</v>
      </c>
      <c r="BE227" s="16">
        <v>999</v>
      </c>
      <c r="BF227" s="16">
        <v>999</v>
      </c>
    </row>
    <row r="228" spans="4:58" ht="15" customHeight="1" x14ac:dyDescent="0.4">
      <c r="D228" s="2" t="str">
        <f>'Lines - Loading'!D228</f>
        <v>ewehillwindfarm2</v>
      </c>
      <c r="E228" s="11" t="str">
        <f>'Lines - Loading'!E228</f>
        <v>WTG13 E</v>
      </c>
      <c r="F228" s="36">
        <v>999</v>
      </c>
      <c r="H228" s="16">
        <f>$F228*'Lines - Loading'!G228/100</f>
        <v>9980.01</v>
      </c>
      <c r="I228" s="16">
        <f>$F228*'Lines - Loading'!H228/100</f>
        <v>9980.01</v>
      </c>
      <c r="J228" s="16">
        <f>$F228*'Lines - Loading'!I228/100</f>
        <v>9980.01</v>
      </c>
      <c r="K228" s="16">
        <f>$F228*'Lines - Loading'!J228/100</f>
        <v>9980.01</v>
      </c>
      <c r="L228" s="16">
        <f>$F228*'Lines - Loading'!K228/100</f>
        <v>9980.01</v>
      </c>
      <c r="M228" s="16">
        <f>$F228*'Lines - Loading'!L228/100</f>
        <v>9980.01</v>
      </c>
      <c r="N228" s="16">
        <f>$F228*'Lines - Loading'!M228/100</f>
        <v>9980.01</v>
      </c>
      <c r="O228" s="16">
        <f>$F228*'Lines - Loading'!N228/100</f>
        <v>9980.01</v>
      </c>
      <c r="P228" s="16">
        <f>$F228*'Lines - Loading'!O228/100</f>
        <v>9980.01</v>
      </c>
      <c r="Q228" s="16">
        <f>$F228*'Lines - Loading'!P228/100</f>
        <v>9980.01</v>
      </c>
      <c r="R228" s="16">
        <f>$F228*'Lines - Loading'!Q228/100</f>
        <v>9980.01</v>
      </c>
      <c r="S228" s="16">
        <f>$F228*'Lines - Loading'!R228/100</f>
        <v>9980.01</v>
      </c>
      <c r="T228" s="16">
        <f>$F228*'Lines - Loading'!S228/100</f>
        <v>9980.01</v>
      </c>
      <c r="U228" s="16">
        <f>$F228*'Lines - Loading'!T228/100</f>
        <v>9980.01</v>
      </c>
      <c r="V228" s="16">
        <f>$F228*'Lines - Loading'!U228/100</f>
        <v>9980.01</v>
      </c>
      <c r="W228" s="16">
        <f>$F228*'Lines - Loading'!V228/100</f>
        <v>9980.01</v>
      </c>
      <c r="X228" s="16">
        <f>$F228*'Lines - Loading'!W228/100</f>
        <v>9980.01</v>
      </c>
      <c r="Y228" s="16">
        <f>$F228*'Lines - Loading'!X228/100</f>
        <v>9980.01</v>
      </c>
      <c r="Z228" s="16">
        <f>$F228*'Lines - Loading'!Y228/100</f>
        <v>9980.01</v>
      </c>
      <c r="AA228" s="16">
        <f>$F228*'Lines - Loading'!Z228/100</f>
        <v>9980.01</v>
      </c>
      <c r="AB228" s="16">
        <f>$F228*'Lines - Loading'!AA228/100</f>
        <v>9980.01</v>
      </c>
      <c r="AC228" s="16">
        <f>$F228*'Lines - Loading'!AB228/100</f>
        <v>9980.01</v>
      </c>
      <c r="AD228" s="16">
        <f>$F228*'Lines - Loading'!AC228/100</f>
        <v>9980.01</v>
      </c>
      <c r="AE228" s="16">
        <f>$F228*'Lines - Loading'!AD228/100</f>
        <v>9980.01</v>
      </c>
      <c r="AF228" s="16">
        <f>$F228*'Lines - Loading'!AE228/100</f>
        <v>9980.01</v>
      </c>
      <c r="AG228" s="16">
        <f>$F228*'Lines - Loading'!AF228/100</f>
        <v>9980.01</v>
      </c>
      <c r="AH228" s="16">
        <f>$F228*'Lines - Loading'!AG228/100</f>
        <v>9980.01</v>
      </c>
      <c r="AI228" s="16">
        <f>$F228*'Lines - Loading'!AH228/100</f>
        <v>9980.01</v>
      </c>
      <c r="AJ228" s="16">
        <f>$F228*'Lines - Loading'!AI228/100</f>
        <v>9980.01</v>
      </c>
      <c r="AK228" s="16">
        <f>$F228*'Lines - Loading'!AJ228/100</f>
        <v>9980.01</v>
      </c>
      <c r="AL228" s="16">
        <f>$F228*'Lines - Loading'!AK228/100</f>
        <v>9980.01</v>
      </c>
      <c r="AM228" s="16">
        <f>$F228*'Lines - Loading'!AL228/100</f>
        <v>9980.01</v>
      </c>
      <c r="AN228" s="16">
        <f>$F228*'Lines - Loading'!AM228/100</f>
        <v>9980.01</v>
      </c>
      <c r="AO228" s="16">
        <f>$F228*'Lines - Loading'!AN228/100</f>
        <v>9980.01</v>
      </c>
      <c r="AP228" s="16"/>
      <c r="AQ228" s="16">
        <v>999</v>
      </c>
      <c r="AR228" s="16">
        <v>999</v>
      </c>
      <c r="AS228" s="16">
        <v>999</v>
      </c>
      <c r="AT228" s="16">
        <v>999</v>
      </c>
      <c r="AU228" s="16">
        <v>999</v>
      </c>
      <c r="AV228" s="16">
        <v>999</v>
      </c>
      <c r="AW228" s="16">
        <v>999</v>
      </c>
      <c r="AX228" s="16">
        <v>999</v>
      </c>
      <c r="AY228" s="16">
        <v>999</v>
      </c>
      <c r="AZ228" s="16">
        <v>999</v>
      </c>
      <c r="BA228" s="16">
        <v>999</v>
      </c>
      <c r="BB228" s="16">
        <v>999</v>
      </c>
      <c r="BC228" s="16">
        <v>999</v>
      </c>
      <c r="BD228" s="16">
        <v>999</v>
      </c>
      <c r="BE228" s="16">
        <v>999</v>
      </c>
      <c r="BF228" s="16">
        <v>999</v>
      </c>
    </row>
    <row r="229" spans="4:58" ht="15" customHeight="1" x14ac:dyDescent="0.4">
      <c r="D229" s="2" t="str">
        <f>'Lines - Loading'!D229</f>
        <v>ewehillwindfarm2</v>
      </c>
      <c r="E229" s="11" t="str">
        <f>'Lines - Loading'!E229</f>
        <v>WTG13 OUTLINE A</v>
      </c>
      <c r="F229" s="36">
        <v>999</v>
      </c>
      <c r="H229" s="16">
        <f>$F229*'Lines - Loading'!G229/100</f>
        <v>9980.01</v>
      </c>
      <c r="I229" s="16">
        <f>$F229*'Lines - Loading'!H229/100</f>
        <v>9980.01</v>
      </c>
      <c r="J229" s="16">
        <f>$F229*'Lines - Loading'!I229/100</f>
        <v>9980.01</v>
      </c>
      <c r="K229" s="16">
        <f>$F229*'Lines - Loading'!J229/100</f>
        <v>9980.01</v>
      </c>
      <c r="L229" s="16">
        <f>$F229*'Lines - Loading'!K229/100</f>
        <v>9980.01</v>
      </c>
      <c r="M229" s="16">
        <f>$F229*'Lines - Loading'!L229/100</f>
        <v>9980.01</v>
      </c>
      <c r="N229" s="16">
        <f>$F229*'Lines - Loading'!M229/100</f>
        <v>9980.01</v>
      </c>
      <c r="O229" s="16">
        <f>$F229*'Lines - Loading'!N229/100</f>
        <v>9980.01</v>
      </c>
      <c r="P229" s="16">
        <f>$F229*'Lines - Loading'!O229/100</f>
        <v>9980.01</v>
      </c>
      <c r="Q229" s="16">
        <f>$F229*'Lines - Loading'!P229/100</f>
        <v>9980.01</v>
      </c>
      <c r="R229" s="16">
        <f>$F229*'Lines - Loading'!Q229/100</f>
        <v>9980.01</v>
      </c>
      <c r="S229" s="16">
        <f>$F229*'Lines - Loading'!R229/100</f>
        <v>9980.01</v>
      </c>
      <c r="T229" s="16">
        <f>$F229*'Lines - Loading'!S229/100</f>
        <v>9980.01</v>
      </c>
      <c r="U229" s="16">
        <f>$F229*'Lines - Loading'!T229/100</f>
        <v>9980.01</v>
      </c>
      <c r="V229" s="16">
        <f>$F229*'Lines - Loading'!U229/100</f>
        <v>9980.01</v>
      </c>
      <c r="W229" s="16">
        <f>$F229*'Lines - Loading'!V229/100</f>
        <v>9980.01</v>
      </c>
      <c r="X229" s="16">
        <f>$F229*'Lines - Loading'!W229/100</f>
        <v>9980.01</v>
      </c>
      <c r="Y229" s="16">
        <f>$F229*'Lines - Loading'!X229/100</f>
        <v>9980.01</v>
      </c>
      <c r="Z229" s="16">
        <f>$F229*'Lines - Loading'!Y229/100</f>
        <v>9980.01</v>
      </c>
      <c r="AA229" s="16">
        <f>$F229*'Lines - Loading'!Z229/100</f>
        <v>9980.01</v>
      </c>
      <c r="AB229" s="16">
        <f>$F229*'Lines - Loading'!AA229/100</f>
        <v>9980.01</v>
      </c>
      <c r="AC229" s="16">
        <f>$F229*'Lines - Loading'!AB229/100</f>
        <v>9980.01</v>
      </c>
      <c r="AD229" s="16">
        <f>$F229*'Lines - Loading'!AC229/100</f>
        <v>9980.01</v>
      </c>
      <c r="AE229" s="16">
        <f>$F229*'Lines - Loading'!AD229/100</f>
        <v>9980.01</v>
      </c>
      <c r="AF229" s="16">
        <f>$F229*'Lines - Loading'!AE229/100</f>
        <v>9980.01</v>
      </c>
      <c r="AG229" s="16">
        <f>$F229*'Lines - Loading'!AF229/100</f>
        <v>9980.01</v>
      </c>
      <c r="AH229" s="16">
        <f>$F229*'Lines - Loading'!AG229/100</f>
        <v>9980.01</v>
      </c>
      <c r="AI229" s="16">
        <f>$F229*'Lines - Loading'!AH229/100</f>
        <v>9980.01</v>
      </c>
      <c r="AJ229" s="16">
        <f>$F229*'Lines - Loading'!AI229/100</f>
        <v>9980.01</v>
      </c>
      <c r="AK229" s="16">
        <f>$F229*'Lines - Loading'!AJ229/100</f>
        <v>9980.01</v>
      </c>
      <c r="AL229" s="16">
        <f>$F229*'Lines - Loading'!AK229/100</f>
        <v>9980.01</v>
      </c>
      <c r="AM229" s="16">
        <f>$F229*'Lines - Loading'!AL229/100</f>
        <v>9980.01</v>
      </c>
      <c r="AN229" s="16">
        <f>$F229*'Lines - Loading'!AM229/100</f>
        <v>9980.01</v>
      </c>
      <c r="AO229" s="16">
        <f>$F229*'Lines - Loading'!AN229/100</f>
        <v>9980.01</v>
      </c>
      <c r="AP229" s="16"/>
      <c r="AQ229" s="16">
        <v>999</v>
      </c>
      <c r="AR229" s="16">
        <v>999</v>
      </c>
      <c r="AS229" s="16">
        <v>999</v>
      </c>
      <c r="AT229" s="16">
        <v>999</v>
      </c>
      <c r="AU229" s="16">
        <v>999</v>
      </c>
      <c r="AV229" s="16">
        <v>999</v>
      </c>
      <c r="AW229" s="16">
        <v>999</v>
      </c>
      <c r="AX229" s="16">
        <v>999</v>
      </c>
      <c r="AY229" s="16">
        <v>999</v>
      </c>
      <c r="AZ229" s="16">
        <v>999</v>
      </c>
      <c r="BA229" s="16">
        <v>999</v>
      </c>
      <c r="BB229" s="16">
        <v>999</v>
      </c>
      <c r="BC229" s="16">
        <v>999</v>
      </c>
      <c r="BD229" s="16">
        <v>999</v>
      </c>
      <c r="BE229" s="16">
        <v>999</v>
      </c>
      <c r="BF229" s="16">
        <v>999</v>
      </c>
    </row>
    <row r="230" spans="4:58" ht="15" customHeight="1" x14ac:dyDescent="0.4">
      <c r="D230" s="2" t="str">
        <f>'Lines - Loading'!D230</f>
        <v>ewehillwindfarm2</v>
      </c>
      <c r="E230" s="11" t="str">
        <f>'Lines - Loading'!E230</f>
        <v>WTG13 OUTLINE B</v>
      </c>
      <c r="F230" s="36">
        <v>999</v>
      </c>
      <c r="H230" s="16">
        <f>$F230*'Lines - Loading'!G230/100</f>
        <v>9980.01</v>
      </c>
      <c r="I230" s="16">
        <f>$F230*'Lines - Loading'!H230/100</f>
        <v>9980.01</v>
      </c>
      <c r="J230" s="16">
        <f>$F230*'Lines - Loading'!I230/100</f>
        <v>9980.01</v>
      </c>
      <c r="K230" s="16">
        <f>$F230*'Lines - Loading'!J230/100</f>
        <v>9980.01</v>
      </c>
      <c r="L230" s="16">
        <f>$F230*'Lines - Loading'!K230/100</f>
        <v>9980.01</v>
      </c>
      <c r="M230" s="16">
        <f>$F230*'Lines - Loading'!L230/100</f>
        <v>9980.01</v>
      </c>
      <c r="N230" s="16">
        <f>$F230*'Lines - Loading'!M230/100</f>
        <v>9980.01</v>
      </c>
      <c r="O230" s="16">
        <f>$F230*'Lines - Loading'!N230/100</f>
        <v>9980.01</v>
      </c>
      <c r="P230" s="16">
        <f>$F230*'Lines - Loading'!O230/100</f>
        <v>9980.01</v>
      </c>
      <c r="Q230" s="16">
        <f>$F230*'Lines - Loading'!P230/100</f>
        <v>9980.01</v>
      </c>
      <c r="R230" s="16">
        <f>$F230*'Lines - Loading'!Q230/100</f>
        <v>9980.01</v>
      </c>
      <c r="S230" s="16">
        <f>$F230*'Lines - Loading'!R230/100</f>
        <v>9980.01</v>
      </c>
      <c r="T230" s="16">
        <f>$F230*'Lines - Loading'!S230/100</f>
        <v>9980.01</v>
      </c>
      <c r="U230" s="16">
        <f>$F230*'Lines - Loading'!T230/100</f>
        <v>9980.01</v>
      </c>
      <c r="V230" s="16">
        <f>$F230*'Lines - Loading'!U230/100</f>
        <v>9980.01</v>
      </c>
      <c r="W230" s="16">
        <f>$F230*'Lines - Loading'!V230/100</f>
        <v>9980.01</v>
      </c>
      <c r="X230" s="16">
        <f>$F230*'Lines - Loading'!W230/100</f>
        <v>9980.01</v>
      </c>
      <c r="Y230" s="16">
        <f>$F230*'Lines - Loading'!X230/100</f>
        <v>9980.01</v>
      </c>
      <c r="Z230" s="16">
        <f>$F230*'Lines - Loading'!Y230/100</f>
        <v>9980.01</v>
      </c>
      <c r="AA230" s="16">
        <f>$F230*'Lines - Loading'!Z230/100</f>
        <v>9980.01</v>
      </c>
      <c r="AB230" s="16">
        <f>$F230*'Lines - Loading'!AA230/100</f>
        <v>9980.01</v>
      </c>
      <c r="AC230" s="16">
        <f>$F230*'Lines - Loading'!AB230/100</f>
        <v>9980.01</v>
      </c>
      <c r="AD230" s="16">
        <f>$F230*'Lines - Loading'!AC230/100</f>
        <v>9980.01</v>
      </c>
      <c r="AE230" s="16">
        <f>$F230*'Lines - Loading'!AD230/100</f>
        <v>9980.01</v>
      </c>
      <c r="AF230" s="16">
        <f>$F230*'Lines - Loading'!AE230/100</f>
        <v>9980.01</v>
      </c>
      <c r="AG230" s="16">
        <f>$F230*'Lines - Loading'!AF230/100</f>
        <v>9980.01</v>
      </c>
      <c r="AH230" s="16">
        <f>$F230*'Lines - Loading'!AG230/100</f>
        <v>9980.01</v>
      </c>
      <c r="AI230" s="16">
        <f>$F230*'Lines - Loading'!AH230/100</f>
        <v>9980.01</v>
      </c>
      <c r="AJ230" s="16">
        <f>$F230*'Lines - Loading'!AI230/100</f>
        <v>9980.01</v>
      </c>
      <c r="AK230" s="16">
        <f>$F230*'Lines - Loading'!AJ230/100</f>
        <v>9980.01</v>
      </c>
      <c r="AL230" s="16">
        <f>$F230*'Lines - Loading'!AK230/100</f>
        <v>9980.01</v>
      </c>
      <c r="AM230" s="16">
        <f>$F230*'Lines - Loading'!AL230/100</f>
        <v>9980.01</v>
      </c>
      <c r="AN230" s="16">
        <f>$F230*'Lines - Loading'!AM230/100</f>
        <v>9980.01</v>
      </c>
      <c r="AO230" s="16">
        <f>$F230*'Lines - Loading'!AN230/100</f>
        <v>9980.01</v>
      </c>
      <c r="AP230" s="16"/>
      <c r="AQ230" s="16">
        <v>999</v>
      </c>
      <c r="AR230" s="16">
        <v>999</v>
      </c>
      <c r="AS230" s="16">
        <v>999</v>
      </c>
      <c r="AT230" s="16">
        <v>999</v>
      </c>
      <c r="AU230" s="16">
        <v>999</v>
      </c>
      <c r="AV230" s="16">
        <v>999</v>
      </c>
      <c r="AW230" s="16">
        <v>999</v>
      </c>
      <c r="AX230" s="16">
        <v>999</v>
      </c>
      <c r="AY230" s="16">
        <v>999</v>
      </c>
      <c r="AZ230" s="16">
        <v>999</v>
      </c>
      <c r="BA230" s="16">
        <v>999</v>
      </c>
      <c r="BB230" s="16">
        <v>999</v>
      </c>
      <c r="BC230" s="16">
        <v>999</v>
      </c>
      <c r="BD230" s="16">
        <v>999</v>
      </c>
      <c r="BE230" s="16">
        <v>999</v>
      </c>
      <c r="BF230" s="16">
        <v>999</v>
      </c>
    </row>
    <row r="231" spans="4:58" ht="15" customHeight="1" x14ac:dyDescent="0.4">
      <c r="D231" s="2" t="str">
        <f>'Lines - Loading'!D231</f>
        <v>ewehillwindfarm2</v>
      </c>
      <c r="E231" s="11" t="str">
        <f>'Lines - Loading'!E231</f>
        <v>WTG13 OUTLINE C</v>
      </c>
      <c r="F231" s="36">
        <v>999</v>
      </c>
      <c r="H231" s="16">
        <f>$F231*'Lines - Loading'!G231/100</f>
        <v>9980.01</v>
      </c>
      <c r="I231" s="16">
        <f>$F231*'Lines - Loading'!H231/100</f>
        <v>9980.01</v>
      </c>
      <c r="J231" s="16">
        <f>$F231*'Lines - Loading'!I231/100</f>
        <v>9980.01</v>
      </c>
      <c r="K231" s="16">
        <f>$F231*'Lines - Loading'!J231/100</f>
        <v>9980.01</v>
      </c>
      <c r="L231" s="16">
        <f>$F231*'Lines - Loading'!K231/100</f>
        <v>9980.01</v>
      </c>
      <c r="M231" s="16">
        <f>$F231*'Lines - Loading'!L231/100</f>
        <v>9980.01</v>
      </c>
      <c r="N231" s="16">
        <f>$F231*'Lines - Loading'!M231/100</f>
        <v>9980.01</v>
      </c>
      <c r="O231" s="16">
        <f>$F231*'Lines - Loading'!N231/100</f>
        <v>9980.01</v>
      </c>
      <c r="P231" s="16">
        <f>$F231*'Lines - Loading'!O231/100</f>
        <v>9980.01</v>
      </c>
      <c r="Q231" s="16">
        <f>$F231*'Lines - Loading'!P231/100</f>
        <v>9980.01</v>
      </c>
      <c r="R231" s="16">
        <f>$F231*'Lines - Loading'!Q231/100</f>
        <v>9980.01</v>
      </c>
      <c r="S231" s="16">
        <f>$F231*'Lines - Loading'!R231/100</f>
        <v>9980.01</v>
      </c>
      <c r="T231" s="16">
        <f>$F231*'Lines - Loading'!S231/100</f>
        <v>9980.01</v>
      </c>
      <c r="U231" s="16">
        <f>$F231*'Lines - Loading'!T231/100</f>
        <v>9980.01</v>
      </c>
      <c r="V231" s="16">
        <f>$F231*'Lines - Loading'!U231/100</f>
        <v>9980.01</v>
      </c>
      <c r="W231" s="16">
        <f>$F231*'Lines - Loading'!V231/100</f>
        <v>9980.01</v>
      </c>
      <c r="X231" s="16">
        <f>$F231*'Lines - Loading'!W231/100</f>
        <v>9980.01</v>
      </c>
      <c r="Y231" s="16">
        <f>$F231*'Lines - Loading'!X231/100</f>
        <v>9980.01</v>
      </c>
      <c r="Z231" s="16">
        <f>$F231*'Lines - Loading'!Y231/100</f>
        <v>9980.01</v>
      </c>
      <c r="AA231" s="16">
        <f>$F231*'Lines - Loading'!Z231/100</f>
        <v>9980.01</v>
      </c>
      <c r="AB231" s="16">
        <f>$F231*'Lines - Loading'!AA231/100</f>
        <v>9980.01</v>
      </c>
      <c r="AC231" s="16">
        <f>$F231*'Lines - Loading'!AB231/100</f>
        <v>9980.01</v>
      </c>
      <c r="AD231" s="16">
        <f>$F231*'Lines - Loading'!AC231/100</f>
        <v>9980.01</v>
      </c>
      <c r="AE231" s="16">
        <f>$F231*'Lines - Loading'!AD231/100</f>
        <v>9980.01</v>
      </c>
      <c r="AF231" s="16">
        <f>$F231*'Lines - Loading'!AE231/100</f>
        <v>9980.01</v>
      </c>
      <c r="AG231" s="16">
        <f>$F231*'Lines - Loading'!AF231/100</f>
        <v>9980.01</v>
      </c>
      <c r="AH231" s="16">
        <f>$F231*'Lines - Loading'!AG231/100</f>
        <v>9980.01</v>
      </c>
      <c r="AI231" s="16">
        <f>$F231*'Lines - Loading'!AH231/100</f>
        <v>9980.01</v>
      </c>
      <c r="AJ231" s="16">
        <f>$F231*'Lines - Loading'!AI231/100</f>
        <v>9980.01</v>
      </c>
      <c r="AK231" s="16">
        <f>$F231*'Lines - Loading'!AJ231/100</f>
        <v>9980.01</v>
      </c>
      <c r="AL231" s="16">
        <f>$F231*'Lines - Loading'!AK231/100</f>
        <v>9980.01</v>
      </c>
      <c r="AM231" s="16">
        <f>$F231*'Lines - Loading'!AL231/100</f>
        <v>9980.01</v>
      </c>
      <c r="AN231" s="16">
        <f>$F231*'Lines - Loading'!AM231/100</f>
        <v>9980.01</v>
      </c>
      <c r="AO231" s="16">
        <f>$F231*'Lines - Loading'!AN231/100</f>
        <v>9980.01</v>
      </c>
      <c r="AP231" s="16"/>
      <c r="AQ231" s="16">
        <v>999</v>
      </c>
      <c r="AR231" s="16">
        <v>999</v>
      </c>
      <c r="AS231" s="16">
        <v>999</v>
      </c>
      <c r="AT231" s="16">
        <v>999</v>
      </c>
      <c r="AU231" s="16">
        <v>999</v>
      </c>
      <c r="AV231" s="16">
        <v>999</v>
      </c>
      <c r="AW231" s="16">
        <v>999</v>
      </c>
      <c r="AX231" s="16">
        <v>999</v>
      </c>
      <c r="AY231" s="16">
        <v>999</v>
      </c>
      <c r="AZ231" s="16">
        <v>999</v>
      </c>
      <c r="BA231" s="16">
        <v>999</v>
      </c>
      <c r="BB231" s="16">
        <v>999</v>
      </c>
      <c r="BC231" s="16">
        <v>999</v>
      </c>
      <c r="BD231" s="16">
        <v>999</v>
      </c>
      <c r="BE231" s="16">
        <v>999</v>
      </c>
      <c r="BF231" s="16">
        <v>999</v>
      </c>
    </row>
    <row r="232" spans="4:58" ht="15" customHeight="1" x14ac:dyDescent="0.4">
      <c r="D232" s="2" t="str">
        <f>'Lines - Loading'!D232</f>
        <v>ewehillwindfarm2</v>
      </c>
      <c r="E232" s="11" t="str">
        <f>'Lines - Loading'!E232</f>
        <v>WTG13 OUTLINE D</v>
      </c>
      <c r="F232" s="36">
        <v>999</v>
      </c>
      <c r="H232" s="16">
        <f>$F232*'Lines - Loading'!G232/100</f>
        <v>9980.01</v>
      </c>
      <c r="I232" s="16">
        <f>$F232*'Lines - Loading'!H232/100</f>
        <v>9980.01</v>
      </c>
      <c r="J232" s="16">
        <f>$F232*'Lines - Loading'!I232/100</f>
        <v>9980.01</v>
      </c>
      <c r="K232" s="16">
        <f>$F232*'Lines - Loading'!J232/100</f>
        <v>9980.01</v>
      </c>
      <c r="L232" s="16">
        <f>$F232*'Lines - Loading'!K232/100</f>
        <v>9980.01</v>
      </c>
      <c r="M232" s="16">
        <f>$F232*'Lines - Loading'!L232/100</f>
        <v>9980.01</v>
      </c>
      <c r="N232" s="16">
        <f>$F232*'Lines - Loading'!M232/100</f>
        <v>9980.01</v>
      </c>
      <c r="O232" s="16">
        <f>$F232*'Lines - Loading'!N232/100</f>
        <v>9980.01</v>
      </c>
      <c r="P232" s="16">
        <f>$F232*'Lines - Loading'!O232/100</f>
        <v>9980.01</v>
      </c>
      <c r="Q232" s="16">
        <f>$F232*'Lines - Loading'!P232/100</f>
        <v>9980.01</v>
      </c>
      <c r="R232" s="16">
        <f>$F232*'Lines - Loading'!Q232/100</f>
        <v>9980.01</v>
      </c>
      <c r="S232" s="16">
        <f>$F232*'Lines - Loading'!R232/100</f>
        <v>9980.01</v>
      </c>
      <c r="T232" s="16">
        <f>$F232*'Lines - Loading'!S232/100</f>
        <v>9980.01</v>
      </c>
      <c r="U232" s="16">
        <f>$F232*'Lines - Loading'!T232/100</f>
        <v>9980.01</v>
      </c>
      <c r="V232" s="16">
        <f>$F232*'Lines - Loading'!U232/100</f>
        <v>9980.01</v>
      </c>
      <c r="W232" s="16">
        <f>$F232*'Lines - Loading'!V232/100</f>
        <v>9980.01</v>
      </c>
      <c r="X232" s="16">
        <f>$F232*'Lines - Loading'!W232/100</f>
        <v>9980.01</v>
      </c>
      <c r="Y232" s="16">
        <f>$F232*'Lines - Loading'!X232/100</f>
        <v>9980.01</v>
      </c>
      <c r="Z232" s="16">
        <f>$F232*'Lines - Loading'!Y232/100</f>
        <v>9980.01</v>
      </c>
      <c r="AA232" s="16">
        <f>$F232*'Lines - Loading'!Z232/100</f>
        <v>9980.01</v>
      </c>
      <c r="AB232" s="16">
        <f>$F232*'Lines - Loading'!AA232/100</f>
        <v>9980.01</v>
      </c>
      <c r="AC232" s="16">
        <f>$F232*'Lines - Loading'!AB232/100</f>
        <v>9980.01</v>
      </c>
      <c r="AD232" s="16">
        <f>$F232*'Lines - Loading'!AC232/100</f>
        <v>9980.01</v>
      </c>
      <c r="AE232" s="16">
        <f>$F232*'Lines - Loading'!AD232/100</f>
        <v>9980.01</v>
      </c>
      <c r="AF232" s="16">
        <f>$F232*'Lines - Loading'!AE232/100</f>
        <v>9980.01</v>
      </c>
      <c r="AG232" s="16">
        <f>$F232*'Lines - Loading'!AF232/100</f>
        <v>9980.01</v>
      </c>
      <c r="AH232" s="16">
        <f>$F232*'Lines - Loading'!AG232/100</f>
        <v>9980.01</v>
      </c>
      <c r="AI232" s="16">
        <f>$F232*'Lines - Loading'!AH232/100</f>
        <v>9980.01</v>
      </c>
      <c r="AJ232" s="16">
        <f>$F232*'Lines - Loading'!AI232/100</f>
        <v>9980.01</v>
      </c>
      <c r="AK232" s="16">
        <f>$F232*'Lines - Loading'!AJ232/100</f>
        <v>9980.01</v>
      </c>
      <c r="AL232" s="16">
        <f>$F232*'Lines - Loading'!AK232/100</f>
        <v>9980.01</v>
      </c>
      <c r="AM232" s="16">
        <f>$F232*'Lines - Loading'!AL232/100</f>
        <v>9980.01</v>
      </c>
      <c r="AN232" s="16">
        <f>$F232*'Lines - Loading'!AM232/100</f>
        <v>9980.01</v>
      </c>
      <c r="AO232" s="16">
        <f>$F232*'Lines - Loading'!AN232/100</f>
        <v>9980.01</v>
      </c>
      <c r="AP232" s="16"/>
      <c r="AQ232" s="16">
        <v>999</v>
      </c>
      <c r="AR232" s="16">
        <v>999</v>
      </c>
      <c r="AS232" s="16">
        <v>999</v>
      </c>
      <c r="AT232" s="16">
        <v>999</v>
      </c>
      <c r="AU232" s="16">
        <v>999</v>
      </c>
      <c r="AV232" s="16">
        <v>999</v>
      </c>
      <c r="AW232" s="16">
        <v>999</v>
      </c>
      <c r="AX232" s="16">
        <v>999</v>
      </c>
      <c r="AY232" s="16">
        <v>999</v>
      </c>
      <c r="AZ232" s="16">
        <v>999</v>
      </c>
      <c r="BA232" s="16">
        <v>999</v>
      </c>
      <c r="BB232" s="16">
        <v>999</v>
      </c>
      <c r="BC232" s="16">
        <v>999</v>
      </c>
      <c r="BD232" s="16">
        <v>999</v>
      </c>
      <c r="BE232" s="16">
        <v>999</v>
      </c>
      <c r="BF232" s="16">
        <v>999</v>
      </c>
    </row>
    <row r="233" spans="4:58" ht="15" customHeight="1" x14ac:dyDescent="0.4">
      <c r="D233" s="2" t="str">
        <f>'Lines - Loading'!D233</f>
        <v>ewehillwindfarm2</v>
      </c>
      <c r="E233" s="11" t="str">
        <f>'Lines - Loading'!E233</f>
        <v>WTG06 A</v>
      </c>
      <c r="F233" s="36">
        <v>999</v>
      </c>
      <c r="H233" s="16">
        <f>$F233*'Lines - Loading'!G233/100</f>
        <v>9980.01</v>
      </c>
      <c r="I233" s="16">
        <f>$F233*'Lines - Loading'!H233/100</f>
        <v>9980.01</v>
      </c>
      <c r="J233" s="16">
        <f>$F233*'Lines - Loading'!I233/100</f>
        <v>9980.01</v>
      </c>
      <c r="K233" s="16">
        <f>$F233*'Lines - Loading'!J233/100</f>
        <v>9980.01</v>
      </c>
      <c r="L233" s="16">
        <f>$F233*'Lines - Loading'!K233/100</f>
        <v>9980.01</v>
      </c>
      <c r="M233" s="16">
        <f>$F233*'Lines - Loading'!L233/100</f>
        <v>9980.01</v>
      </c>
      <c r="N233" s="16">
        <f>$F233*'Lines - Loading'!M233/100</f>
        <v>9980.01</v>
      </c>
      <c r="O233" s="16">
        <f>$F233*'Lines - Loading'!N233/100</f>
        <v>9980.01</v>
      </c>
      <c r="P233" s="16">
        <f>$F233*'Lines - Loading'!O233/100</f>
        <v>9980.01</v>
      </c>
      <c r="Q233" s="16">
        <f>$F233*'Lines - Loading'!P233/100</f>
        <v>9980.01</v>
      </c>
      <c r="R233" s="16">
        <f>$F233*'Lines - Loading'!Q233/100</f>
        <v>9980.01</v>
      </c>
      <c r="S233" s="16">
        <f>$F233*'Lines - Loading'!R233/100</f>
        <v>9980.01</v>
      </c>
      <c r="T233" s="16">
        <f>$F233*'Lines - Loading'!S233/100</f>
        <v>9980.01</v>
      </c>
      <c r="U233" s="16">
        <f>$F233*'Lines - Loading'!T233/100</f>
        <v>9980.01</v>
      </c>
      <c r="V233" s="16">
        <f>$F233*'Lines - Loading'!U233/100</f>
        <v>9980.01</v>
      </c>
      <c r="W233" s="16">
        <f>$F233*'Lines - Loading'!V233/100</f>
        <v>9980.01</v>
      </c>
      <c r="X233" s="16">
        <f>$F233*'Lines - Loading'!W233/100</f>
        <v>9980.01</v>
      </c>
      <c r="Y233" s="16">
        <f>$F233*'Lines - Loading'!X233/100</f>
        <v>9980.01</v>
      </c>
      <c r="Z233" s="16">
        <f>$F233*'Lines - Loading'!Y233/100</f>
        <v>9980.01</v>
      </c>
      <c r="AA233" s="16">
        <f>$F233*'Lines - Loading'!Z233/100</f>
        <v>9980.01</v>
      </c>
      <c r="AB233" s="16">
        <f>$F233*'Lines - Loading'!AA233/100</f>
        <v>9980.01</v>
      </c>
      <c r="AC233" s="16">
        <f>$F233*'Lines - Loading'!AB233/100</f>
        <v>9980.01</v>
      </c>
      <c r="AD233" s="16">
        <f>$F233*'Lines - Loading'!AC233/100</f>
        <v>9980.01</v>
      </c>
      <c r="AE233" s="16">
        <f>$F233*'Lines - Loading'!AD233/100</f>
        <v>9980.01</v>
      </c>
      <c r="AF233" s="16">
        <f>$F233*'Lines - Loading'!AE233/100</f>
        <v>9980.01</v>
      </c>
      <c r="AG233" s="16">
        <f>$F233*'Lines - Loading'!AF233/100</f>
        <v>9980.01</v>
      </c>
      <c r="AH233" s="16">
        <f>$F233*'Lines - Loading'!AG233/100</f>
        <v>9980.01</v>
      </c>
      <c r="AI233" s="16">
        <f>$F233*'Lines - Loading'!AH233/100</f>
        <v>9980.01</v>
      </c>
      <c r="AJ233" s="16">
        <f>$F233*'Lines - Loading'!AI233/100</f>
        <v>9980.01</v>
      </c>
      <c r="AK233" s="16">
        <f>$F233*'Lines - Loading'!AJ233/100</f>
        <v>9980.01</v>
      </c>
      <c r="AL233" s="16">
        <f>$F233*'Lines - Loading'!AK233/100</f>
        <v>9980.01</v>
      </c>
      <c r="AM233" s="16">
        <f>$F233*'Lines - Loading'!AL233/100</f>
        <v>9980.01</v>
      </c>
      <c r="AN233" s="16">
        <f>$F233*'Lines - Loading'!AM233/100</f>
        <v>9980.01</v>
      </c>
      <c r="AO233" s="16">
        <f>$F233*'Lines - Loading'!AN233/100</f>
        <v>9980.01</v>
      </c>
      <c r="AP233" s="16"/>
      <c r="AQ233" s="16">
        <v>999</v>
      </c>
      <c r="AR233" s="16">
        <v>999</v>
      </c>
      <c r="AS233" s="16">
        <v>999</v>
      </c>
      <c r="AT233" s="16">
        <v>999</v>
      </c>
      <c r="AU233" s="16">
        <v>999</v>
      </c>
      <c r="AV233" s="16">
        <v>999</v>
      </c>
      <c r="AW233" s="16">
        <v>999</v>
      </c>
      <c r="AX233" s="16">
        <v>999</v>
      </c>
      <c r="AY233" s="16">
        <v>999</v>
      </c>
      <c r="AZ233" s="16">
        <v>999</v>
      </c>
      <c r="BA233" s="16">
        <v>999</v>
      </c>
      <c r="BB233" s="16">
        <v>999</v>
      </c>
      <c r="BC233" s="16">
        <v>999</v>
      </c>
      <c r="BD233" s="16">
        <v>999</v>
      </c>
      <c r="BE233" s="16">
        <v>999</v>
      </c>
      <c r="BF233" s="16">
        <v>999</v>
      </c>
    </row>
    <row r="234" spans="4:58" ht="15" customHeight="1" x14ac:dyDescent="0.4">
      <c r="D234" s="2" t="str">
        <f>'Lines - Loading'!D234</f>
        <v>ewehillwindfarm2</v>
      </c>
      <c r="E234" s="11" t="str">
        <f>'Lines - Loading'!E234</f>
        <v>WTG06 B</v>
      </c>
      <c r="F234" s="36">
        <v>999</v>
      </c>
      <c r="H234" s="16">
        <f>$F234*'Lines - Loading'!G234/100</f>
        <v>9980.01</v>
      </c>
      <c r="I234" s="16">
        <f>$F234*'Lines - Loading'!H234/100</f>
        <v>9980.01</v>
      </c>
      <c r="J234" s="16">
        <f>$F234*'Lines - Loading'!I234/100</f>
        <v>9980.01</v>
      </c>
      <c r="K234" s="16">
        <f>$F234*'Lines - Loading'!J234/100</f>
        <v>9980.01</v>
      </c>
      <c r="L234" s="16">
        <f>$F234*'Lines - Loading'!K234/100</f>
        <v>9980.01</v>
      </c>
      <c r="M234" s="16">
        <f>$F234*'Lines - Loading'!L234/100</f>
        <v>9980.01</v>
      </c>
      <c r="N234" s="16">
        <f>$F234*'Lines - Loading'!M234/100</f>
        <v>9980.01</v>
      </c>
      <c r="O234" s="16">
        <f>$F234*'Lines - Loading'!N234/100</f>
        <v>9980.01</v>
      </c>
      <c r="P234" s="16">
        <f>$F234*'Lines - Loading'!O234/100</f>
        <v>9980.01</v>
      </c>
      <c r="Q234" s="16">
        <f>$F234*'Lines - Loading'!P234/100</f>
        <v>9980.01</v>
      </c>
      <c r="R234" s="16">
        <f>$F234*'Lines - Loading'!Q234/100</f>
        <v>9980.01</v>
      </c>
      <c r="S234" s="16">
        <f>$F234*'Lines - Loading'!R234/100</f>
        <v>9980.01</v>
      </c>
      <c r="T234" s="16">
        <f>$F234*'Lines - Loading'!S234/100</f>
        <v>9980.01</v>
      </c>
      <c r="U234" s="16">
        <f>$F234*'Lines - Loading'!T234/100</f>
        <v>9980.01</v>
      </c>
      <c r="V234" s="16">
        <f>$F234*'Lines - Loading'!U234/100</f>
        <v>9980.01</v>
      </c>
      <c r="W234" s="16">
        <f>$F234*'Lines - Loading'!V234/100</f>
        <v>9980.01</v>
      </c>
      <c r="X234" s="16">
        <f>$F234*'Lines - Loading'!W234/100</f>
        <v>9980.01</v>
      </c>
      <c r="Y234" s="16">
        <f>$F234*'Lines - Loading'!X234/100</f>
        <v>9980.01</v>
      </c>
      <c r="Z234" s="16">
        <f>$F234*'Lines - Loading'!Y234/100</f>
        <v>9980.01</v>
      </c>
      <c r="AA234" s="16">
        <f>$F234*'Lines - Loading'!Z234/100</f>
        <v>9980.01</v>
      </c>
      <c r="AB234" s="16">
        <f>$F234*'Lines - Loading'!AA234/100</f>
        <v>9980.01</v>
      </c>
      <c r="AC234" s="16">
        <f>$F234*'Lines - Loading'!AB234/100</f>
        <v>9980.01</v>
      </c>
      <c r="AD234" s="16">
        <f>$F234*'Lines - Loading'!AC234/100</f>
        <v>9980.01</v>
      </c>
      <c r="AE234" s="16">
        <f>$F234*'Lines - Loading'!AD234/100</f>
        <v>9980.01</v>
      </c>
      <c r="AF234" s="16">
        <f>$F234*'Lines - Loading'!AE234/100</f>
        <v>9980.01</v>
      </c>
      <c r="AG234" s="16">
        <f>$F234*'Lines - Loading'!AF234/100</f>
        <v>9980.01</v>
      </c>
      <c r="AH234" s="16">
        <f>$F234*'Lines - Loading'!AG234/100</f>
        <v>9980.01</v>
      </c>
      <c r="AI234" s="16">
        <f>$F234*'Lines - Loading'!AH234/100</f>
        <v>9980.01</v>
      </c>
      <c r="AJ234" s="16">
        <f>$F234*'Lines - Loading'!AI234/100</f>
        <v>9980.01</v>
      </c>
      <c r="AK234" s="16">
        <f>$F234*'Lines - Loading'!AJ234/100</f>
        <v>9980.01</v>
      </c>
      <c r="AL234" s="16">
        <f>$F234*'Lines - Loading'!AK234/100</f>
        <v>9980.01</v>
      </c>
      <c r="AM234" s="16">
        <f>$F234*'Lines - Loading'!AL234/100</f>
        <v>9980.01</v>
      </c>
      <c r="AN234" s="16">
        <f>$F234*'Lines - Loading'!AM234/100</f>
        <v>9980.01</v>
      </c>
      <c r="AO234" s="16">
        <f>$F234*'Lines - Loading'!AN234/100</f>
        <v>9980.01</v>
      </c>
      <c r="AP234" s="16"/>
      <c r="AQ234" s="16">
        <v>999</v>
      </c>
      <c r="AR234" s="16">
        <v>999</v>
      </c>
      <c r="AS234" s="16">
        <v>999</v>
      </c>
      <c r="AT234" s="16">
        <v>999</v>
      </c>
      <c r="AU234" s="16">
        <v>999</v>
      </c>
      <c r="AV234" s="16">
        <v>999</v>
      </c>
      <c r="AW234" s="16">
        <v>999</v>
      </c>
      <c r="AX234" s="16">
        <v>999</v>
      </c>
      <c r="AY234" s="16">
        <v>999</v>
      </c>
      <c r="AZ234" s="16">
        <v>999</v>
      </c>
      <c r="BA234" s="16">
        <v>999</v>
      </c>
      <c r="BB234" s="16">
        <v>999</v>
      </c>
      <c r="BC234" s="16">
        <v>999</v>
      </c>
      <c r="BD234" s="16">
        <v>999</v>
      </c>
      <c r="BE234" s="16">
        <v>999</v>
      </c>
      <c r="BF234" s="16">
        <v>999</v>
      </c>
    </row>
    <row r="235" spans="4:58" ht="15" customHeight="1" x14ac:dyDescent="0.4">
      <c r="D235" s="2" t="str">
        <f>'Lines - Loading'!D235</f>
        <v>ewehillwindfarm2</v>
      </c>
      <c r="E235" s="11" t="str">
        <f>'Lines - Loading'!E235</f>
        <v>WTG06 C</v>
      </c>
      <c r="F235" s="36">
        <v>999</v>
      </c>
      <c r="H235" s="16">
        <f>$F235*'Lines - Loading'!G235/100</f>
        <v>9980.01</v>
      </c>
      <c r="I235" s="16">
        <f>$F235*'Lines - Loading'!H235/100</f>
        <v>9980.01</v>
      </c>
      <c r="J235" s="16">
        <f>$F235*'Lines - Loading'!I235/100</f>
        <v>9980.01</v>
      </c>
      <c r="K235" s="16">
        <f>$F235*'Lines - Loading'!J235/100</f>
        <v>9980.01</v>
      </c>
      <c r="L235" s="16">
        <f>$F235*'Lines - Loading'!K235/100</f>
        <v>9980.01</v>
      </c>
      <c r="M235" s="16">
        <f>$F235*'Lines - Loading'!L235/100</f>
        <v>9980.01</v>
      </c>
      <c r="N235" s="16">
        <f>$F235*'Lines - Loading'!M235/100</f>
        <v>9980.01</v>
      </c>
      <c r="O235" s="16">
        <f>$F235*'Lines - Loading'!N235/100</f>
        <v>9980.01</v>
      </c>
      <c r="P235" s="16">
        <f>$F235*'Lines - Loading'!O235/100</f>
        <v>9980.01</v>
      </c>
      <c r="Q235" s="16">
        <f>$F235*'Lines - Loading'!P235/100</f>
        <v>9980.01</v>
      </c>
      <c r="R235" s="16">
        <f>$F235*'Lines - Loading'!Q235/100</f>
        <v>9980.01</v>
      </c>
      <c r="S235" s="16">
        <f>$F235*'Lines - Loading'!R235/100</f>
        <v>9980.01</v>
      </c>
      <c r="T235" s="16">
        <f>$F235*'Lines - Loading'!S235/100</f>
        <v>9980.01</v>
      </c>
      <c r="U235" s="16">
        <f>$F235*'Lines - Loading'!T235/100</f>
        <v>9980.01</v>
      </c>
      <c r="V235" s="16">
        <f>$F235*'Lines - Loading'!U235/100</f>
        <v>9980.01</v>
      </c>
      <c r="W235" s="16">
        <f>$F235*'Lines - Loading'!V235/100</f>
        <v>9980.01</v>
      </c>
      <c r="X235" s="16">
        <f>$F235*'Lines - Loading'!W235/100</f>
        <v>9980.01</v>
      </c>
      <c r="Y235" s="16">
        <f>$F235*'Lines - Loading'!X235/100</f>
        <v>9980.01</v>
      </c>
      <c r="Z235" s="16">
        <f>$F235*'Lines - Loading'!Y235/100</f>
        <v>9980.01</v>
      </c>
      <c r="AA235" s="16">
        <f>$F235*'Lines - Loading'!Z235/100</f>
        <v>9980.01</v>
      </c>
      <c r="AB235" s="16">
        <f>$F235*'Lines - Loading'!AA235/100</f>
        <v>9980.01</v>
      </c>
      <c r="AC235" s="16">
        <f>$F235*'Lines - Loading'!AB235/100</f>
        <v>9980.01</v>
      </c>
      <c r="AD235" s="16">
        <f>$F235*'Lines - Loading'!AC235/100</f>
        <v>9980.01</v>
      </c>
      <c r="AE235" s="16">
        <f>$F235*'Lines - Loading'!AD235/100</f>
        <v>9980.01</v>
      </c>
      <c r="AF235" s="16">
        <f>$F235*'Lines - Loading'!AE235/100</f>
        <v>9980.01</v>
      </c>
      <c r="AG235" s="16">
        <f>$F235*'Lines - Loading'!AF235/100</f>
        <v>9980.01</v>
      </c>
      <c r="AH235" s="16">
        <f>$F235*'Lines - Loading'!AG235/100</f>
        <v>9980.01</v>
      </c>
      <c r="AI235" s="16">
        <f>$F235*'Lines - Loading'!AH235/100</f>
        <v>9980.01</v>
      </c>
      <c r="AJ235" s="16">
        <f>$F235*'Lines - Loading'!AI235/100</f>
        <v>9980.01</v>
      </c>
      <c r="AK235" s="16">
        <f>$F235*'Lines - Loading'!AJ235/100</f>
        <v>9980.01</v>
      </c>
      <c r="AL235" s="16">
        <f>$F235*'Lines - Loading'!AK235/100</f>
        <v>9980.01</v>
      </c>
      <c r="AM235" s="16">
        <f>$F235*'Lines - Loading'!AL235/100</f>
        <v>9980.01</v>
      </c>
      <c r="AN235" s="16">
        <f>$F235*'Lines - Loading'!AM235/100</f>
        <v>9980.01</v>
      </c>
      <c r="AO235" s="16">
        <f>$F235*'Lines - Loading'!AN235/100</f>
        <v>9980.01</v>
      </c>
      <c r="AP235" s="16"/>
      <c r="AQ235" s="16">
        <v>999</v>
      </c>
      <c r="AR235" s="16">
        <v>999</v>
      </c>
      <c r="AS235" s="16">
        <v>999</v>
      </c>
      <c r="AT235" s="16">
        <v>999</v>
      </c>
      <c r="AU235" s="16">
        <v>999</v>
      </c>
      <c r="AV235" s="16">
        <v>999</v>
      </c>
      <c r="AW235" s="16">
        <v>999</v>
      </c>
      <c r="AX235" s="16">
        <v>999</v>
      </c>
      <c r="AY235" s="16">
        <v>999</v>
      </c>
      <c r="AZ235" s="16">
        <v>999</v>
      </c>
      <c r="BA235" s="16">
        <v>999</v>
      </c>
      <c r="BB235" s="16">
        <v>999</v>
      </c>
      <c r="BC235" s="16">
        <v>999</v>
      </c>
      <c r="BD235" s="16">
        <v>999</v>
      </c>
      <c r="BE235" s="16">
        <v>999</v>
      </c>
      <c r="BF235" s="16">
        <v>999</v>
      </c>
    </row>
    <row r="236" spans="4:58" ht="15" customHeight="1" x14ac:dyDescent="0.4">
      <c r="D236" s="2" t="str">
        <f>'Lines - Loading'!D236</f>
        <v>ewehillwindfarm2</v>
      </c>
      <c r="E236" s="11" t="str">
        <f>'Lines - Loading'!E236</f>
        <v>WTG06 D</v>
      </c>
      <c r="F236" s="36">
        <v>999</v>
      </c>
      <c r="H236" s="16">
        <f>$F236*'Lines - Loading'!G236/100</f>
        <v>9980.01</v>
      </c>
      <c r="I236" s="16">
        <f>$F236*'Lines - Loading'!H236/100</f>
        <v>9980.01</v>
      </c>
      <c r="J236" s="16">
        <f>$F236*'Lines - Loading'!I236/100</f>
        <v>9980.01</v>
      </c>
      <c r="K236" s="16">
        <f>$F236*'Lines - Loading'!J236/100</f>
        <v>9980.01</v>
      </c>
      <c r="L236" s="16">
        <f>$F236*'Lines - Loading'!K236/100</f>
        <v>9980.01</v>
      </c>
      <c r="M236" s="16">
        <f>$F236*'Lines - Loading'!L236/100</f>
        <v>9980.01</v>
      </c>
      <c r="N236" s="16">
        <f>$F236*'Lines - Loading'!M236/100</f>
        <v>9980.01</v>
      </c>
      <c r="O236" s="16">
        <f>$F236*'Lines - Loading'!N236/100</f>
        <v>9980.01</v>
      </c>
      <c r="P236" s="16">
        <f>$F236*'Lines - Loading'!O236/100</f>
        <v>9980.01</v>
      </c>
      <c r="Q236" s="16">
        <f>$F236*'Lines - Loading'!P236/100</f>
        <v>9980.01</v>
      </c>
      <c r="R236" s="16">
        <f>$F236*'Lines - Loading'!Q236/100</f>
        <v>9980.01</v>
      </c>
      <c r="S236" s="16">
        <f>$F236*'Lines - Loading'!R236/100</f>
        <v>9980.01</v>
      </c>
      <c r="T236" s="16">
        <f>$F236*'Lines - Loading'!S236/100</f>
        <v>9980.01</v>
      </c>
      <c r="U236" s="16">
        <f>$F236*'Lines - Loading'!T236/100</f>
        <v>9980.01</v>
      </c>
      <c r="V236" s="16">
        <f>$F236*'Lines - Loading'!U236/100</f>
        <v>9980.01</v>
      </c>
      <c r="W236" s="16">
        <f>$F236*'Lines - Loading'!V236/100</f>
        <v>9980.01</v>
      </c>
      <c r="X236" s="16">
        <f>$F236*'Lines - Loading'!W236/100</f>
        <v>9980.01</v>
      </c>
      <c r="Y236" s="16">
        <f>$F236*'Lines - Loading'!X236/100</f>
        <v>9980.01</v>
      </c>
      <c r="Z236" s="16">
        <f>$F236*'Lines - Loading'!Y236/100</f>
        <v>9980.01</v>
      </c>
      <c r="AA236" s="16">
        <f>$F236*'Lines - Loading'!Z236/100</f>
        <v>9980.01</v>
      </c>
      <c r="AB236" s="16">
        <f>$F236*'Lines - Loading'!AA236/100</f>
        <v>9980.01</v>
      </c>
      <c r="AC236" s="16">
        <f>$F236*'Lines - Loading'!AB236/100</f>
        <v>9980.01</v>
      </c>
      <c r="AD236" s="16">
        <f>$F236*'Lines - Loading'!AC236/100</f>
        <v>9980.01</v>
      </c>
      <c r="AE236" s="16">
        <f>$F236*'Lines - Loading'!AD236/100</f>
        <v>9980.01</v>
      </c>
      <c r="AF236" s="16">
        <f>$F236*'Lines - Loading'!AE236/100</f>
        <v>9980.01</v>
      </c>
      <c r="AG236" s="16">
        <f>$F236*'Lines - Loading'!AF236/100</f>
        <v>9980.01</v>
      </c>
      <c r="AH236" s="16">
        <f>$F236*'Lines - Loading'!AG236/100</f>
        <v>9980.01</v>
      </c>
      <c r="AI236" s="16">
        <f>$F236*'Lines - Loading'!AH236/100</f>
        <v>9980.01</v>
      </c>
      <c r="AJ236" s="16">
        <f>$F236*'Lines - Loading'!AI236/100</f>
        <v>9980.01</v>
      </c>
      <c r="AK236" s="16">
        <f>$F236*'Lines - Loading'!AJ236/100</f>
        <v>9980.01</v>
      </c>
      <c r="AL236" s="16">
        <f>$F236*'Lines - Loading'!AK236/100</f>
        <v>9980.01</v>
      </c>
      <c r="AM236" s="16">
        <f>$F236*'Lines - Loading'!AL236/100</f>
        <v>9980.01</v>
      </c>
      <c r="AN236" s="16">
        <f>$F236*'Lines - Loading'!AM236/100</f>
        <v>9980.01</v>
      </c>
      <c r="AO236" s="16">
        <f>$F236*'Lines - Loading'!AN236/100</f>
        <v>9980.01</v>
      </c>
      <c r="AP236" s="16"/>
      <c r="AQ236" s="16">
        <v>999</v>
      </c>
      <c r="AR236" s="16">
        <v>999</v>
      </c>
      <c r="AS236" s="16">
        <v>999</v>
      </c>
      <c r="AT236" s="16">
        <v>999</v>
      </c>
      <c r="AU236" s="16">
        <v>999</v>
      </c>
      <c r="AV236" s="16">
        <v>999</v>
      </c>
      <c r="AW236" s="16">
        <v>999</v>
      </c>
      <c r="AX236" s="16">
        <v>999</v>
      </c>
      <c r="AY236" s="16">
        <v>999</v>
      </c>
      <c r="AZ236" s="16">
        <v>999</v>
      </c>
      <c r="BA236" s="16">
        <v>999</v>
      </c>
      <c r="BB236" s="16">
        <v>999</v>
      </c>
      <c r="BC236" s="16">
        <v>999</v>
      </c>
      <c r="BD236" s="16">
        <v>999</v>
      </c>
      <c r="BE236" s="16">
        <v>999</v>
      </c>
      <c r="BF236" s="16">
        <v>999</v>
      </c>
    </row>
    <row r="237" spans="4:58" ht="15" customHeight="1" x14ac:dyDescent="0.4">
      <c r="D237" s="2" t="str">
        <f>'Lines - Loading'!D237</f>
        <v>ewehillwindfarm2</v>
      </c>
      <c r="E237" s="11" t="str">
        <f>'Lines - Loading'!E237</f>
        <v>WTG06 E</v>
      </c>
      <c r="F237" s="36">
        <v>999</v>
      </c>
      <c r="H237" s="16">
        <f>$F237*'Lines - Loading'!G237/100</f>
        <v>9980.01</v>
      </c>
      <c r="I237" s="16">
        <f>$F237*'Lines - Loading'!H237/100</f>
        <v>9980.01</v>
      </c>
      <c r="J237" s="16">
        <f>$F237*'Lines - Loading'!I237/100</f>
        <v>9980.01</v>
      </c>
      <c r="K237" s="16">
        <f>$F237*'Lines - Loading'!J237/100</f>
        <v>9980.01</v>
      </c>
      <c r="L237" s="16">
        <f>$F237*'Lines - Loading'!K237/100</f>
        <v>9980.01</v>
      </c>
      <c r="M237" s="16">
        <f>$F237*'Lines - Loading'!L237/100</f>
        <v>9980.01</v>
      </c>
      <c r="N237" s="16">
        <f>$F237*'Lines - Loading'!M237/100</f>
        <v>9980.01</v>
      </c>
      <c r="O237" s="16">
        <f>$F237*'Lines - Loading'!N237/100</f>
        <v>9980.01</v>
      </c>
      <c r="P237" s="16">
        <f>$F237*'Lines - Loading'!O237/100</f>
        <v>9980.01</v>
      </c>
      <c r="Q237" s="16">
        <f>$F237*'Lines - Loading'!P237/100</f>
        <v>9980.01</v>
      </c>
      <c r="R237" s="16">
        <f>$F237*'Lines - Loading'!Q237/100</f>
        <v>9980.01</v>
      </c>
      <c r="S237" s="16">
        <f>$F237*'Lines - Loading'!R237/100</f>
        <v>9980.01</v>
      </c>
      <c r="T237" s="16">
        <f>$F237*'Lines - Loading'!S237/100</f>
        <v>9980.01</v>
      </c>
      <c r="U237" s="16">
        <f>$F237*'Lines - Loading'!T237/100</f>
        <v>9980.01</v>
      </c>
      <c r="V237" s="16">
        <f>$F237*'Lines - Loading'!U237/100</f>
        <v>9980.01</v>
      </c>
      <c r="W237" s="16">
        <f>$F237*'Lines - Loading'!V237/100</f>
        <v>9980.01</v>
      </c>
      <c r="X237" s="16">
        <f>$F237*'Lines - Loading'!W237/100</f>
        <v>9980.01</v>
      </c>
      <c r="Y237" s="16">
        <f>$F237*'Lines - Loading'!X237/100</f>
        <v>9980.01</v>
      </c>
      <c r="Z237" s="16">
        <f>$F237*'Lines - Loading'!Y237/100</f>
        <v>9980.01</v>
      </c>
      <c r="AA237" s="16">
        <f>$F237*'Lines - Loading'!Z237/100</f>
        <v>9980.01</v>
      </c>
      <c r="AB237" s="16">
        <f>$F237*'Lines - Loading'!AA237/100</f>
        <v>9980.01</v>
      </c>
      <c r="AC237" s="16">
        <f>$F237*'Lines - Loading'!AB237/100</f>
        <v>9980.01</v>
      </c>
      <c r="AD237" s="16">
        <f>$F237*'Lines - Loading'!AC237/100</f>
        <v>9980.01</v>
      </c>
      <c r="AE237" s="16">
        <f>$F237*'Lines - Loading'!AD237/100</f>
        <v>9980.01</v>
      </c>
      <c r="AF237" s="16">
        <f>$F237*'Lines - Loading'!AE237/100</f>
        <v>9980.01</v>
      </c>
      <c r="AG237" s="16">
        <f>$F237*'Lines - Loading'!AF237/100</f>
        <v>9980.01</v>
      </c>
      <c r="AH237" s="16">
        <f>$F237*'Lines - Loading'!AG237/100</f>
        <v>9980.01</v>
      </c>
      <c r="AI237" s="16">
        <f>$F237*'Lines - Loading'!AH237/100</f>
        <v>9980.01</v>
      </c>
      <c r="AJ237" s="16">
        <f>$F237*'Lines - Loading'!AI237/100</f>
        <v>9980.01</v>
      </c>
      <c r="AK237" s="16">
        <f>$F237*'Lines - Loading'!AJ237/100</f>
        <v>9980.01</v>
      </c>
      <c r="AL237" s="16">
        <f>$F237*'Lines - Loading'!AK237/100</f>
        <v>9980.01</v>
      </c>
      <c r="AM237" s="16">
        <f>$F237*'Lines - Loading'!AL237/100</f>
        <v>9980.01</v>
      </c>
      <c r="AN237" s="16">
        <f>$F237*'Lines - Loading'!AM237/100</f>
        <v>9980.01</v>
      </c>
      <c r="AO237" s="16">
        <f>$F237*'Lines - Loading'!AN237/100</f>
        <v>9980.01</v>
      </c>
      <c r="AP237" s="16"/>
      <c r="AQ237" s="16">
        <v>999</v>
      </c>
      <c r="AR237" s="16">
        <v>999</v>
      </c>
      <c r="AS237" s="16">
        <v>999</v>
      </c>
      <c r="AT237" s="16">
        <v>999</v>
      </c>
      <c r="AU237" s="16">
        <v>999</v>
      </c>
      <c r="AV237" s="16">
        <v>999</v>
      </c>
      <c r="AW237" s="16">
        <v>999</v>
      </c>
      <c r="AX237" s="16">
        <v>999</v>
      </c>
      <c r="AY237" s="16">
        <v>999</v>
      </c>
      <c r="AZ237" s="16">
        <v>999</v>
      </c>
      <c r="BA237" s="16">
        <v>999</v>
      </c>
      <c r="BB237" s="16">
        <v>999</v>
      </c>
      <c r="BC237" s="16">
        <v>999</v>
      </c>
      <c r="BD237" s="16">
        <v>999</v>
      </c>
      <c r="BE237" s="16">
        <v>999</v>
      </c>
      <c r="BF237" s="16">
        <v>999</v>
      </c>
    </row>
    <row r="238" spans="4:58" ht="15" customHeight="1" x14ac:dyDescent="0.4">
      <c r="D238" s="2" t="str">
        <f>'Lines - Loading'!D238</f>
        <v>ewehillwindfarm2</v>
      </c>
      <c r="E238" s="11" t="str">
        <f>'Lines - Loading'!E238</f>
        <v>WTG06 OUTLINE A</v>
      </c>
      <c r="F238" s="36">
        <v>999</v>
      </c>
      <c r="H238" s="16">
        <f>$F238*'Lines - Loading'!G238/100</f>
        <v>9980.01</v>
      </c>
      <c r="I238" s="16">
        <f>$F238*'Lines - Loading'!H238/100</f>
        <v>9980.01</v>
      </c>
      <c r="J238" s="16">
        <f>$F238*'Lines - Loading'!I238/100</f>
        <v>9980.01</v>
      </c>
      <c r="K238" s="16">
        <f>$F238*'Lines - Loading'!J238/100</f>
        <v>9980.01</v>
      </c>
      <c r="L238" s="16">
        <f>$F238*'Lines - Loading'!K238/100</f>
        <v>9980.01</v>
      </c>
      <c r="M238" s="16">
        <f>$F238*'Lines - Loading'!L238/100</f>
        <v>9980.01</v>
      </c>
      <c r="N238" s="16">
        <f>$F238*'Lines - Loading'!M238/100</f>
        <v>9980.01</v>
      </c>
      <c r="O238" s="16">
        <f>$F238*'Lines - Loading'!N238/100</f>
        <v>9980.01</v>
      </c>
      <c r="P238" s="16">
        <f>$F238*'Lines - Loading'!O238/100</f>
        <v>9980.01</v>
      </c>
      <c r="Q238" s="16">
        <f>$F238*'Lines - Loading'!P238/100</f>
        <v>9980.01</v>
      </c>
      <c r="R238" s="16">
        <f>$F238*'Lines - Loading'!Q238/100</f>
        <v>9980.01</v>
      </c>
      <c r="S238" s="16">
        <f>$F238*'Lines - Loading'!R238/100</f>
        <v>9980.01</v>
      </c>
      <c r="T238" s="16">
        <f>$F238*'Lines - Loading'!S238/100</f>
        <v>9980.01</v>
      </c>
      <c r="U238" s="16">
        <f>$F238*'Lines - Loading'!T238/100</f>
        <v>9980.01</v>
      </c>
      <c r="V238" s="16">
        <f>$F238*'Lines - Loading'!U238/100</f>
        <v>9980.01</v>
      </c>
      <c r="W238" s="16">
        <f>$F238*'Lines - Loading'!V238/100</f>
        <v>9980.01</v>
      </c>
      <c r="X238" s="16">
        <f>$F238*'Lines - Loading'!W238/100</f>
        <v>9980.01</v>
      </c>
      <c r="Y238" s="16">
        <f>$F238*'Lines - Loading'!X238/100</f>
        <v>9980.01</v>
      </c>
      <c r="Z238" s="16">
        <f>$F238*'Lines - Loading'!Y238/100</f>
        <v>9980.01</v>
      </c>
      <c r="AA238" s="16">
        <f>$F238*'Lines - Loading'!Z238/100</f>
        <v>9980.01</v>
      </c>
      <c r="AB238" s="16">
        <f>$F238*'Lines - Loading'!AA238/100</f>
        <v>9980.01</v>
      </c>
      <c r="AC238" s="16">
        <f>$F238*'Lines - Loading'!AB238/100</f>
        <v>9980.01</v>
      </c>
      <c r="AD238" s="16">
        <f>$F238*'Lines - Loading'!AC238/100</f>
        <v>9980.01</v>
      </c>
      <c r="AE238" s="16">
        <f>$F238*'Lines - Loading'!AD238/100</f>
        <v>9980.01</v>
      </c>
      <c r="AF238" s="16">
        <f>$F238*'Lines - Loading'!AE238/100</f>
        <v>9980.01</v>
      </c>
      <c r="AG238" s="16">
        <f>$F238*'Lines - Loading'!AF238/100</f>
        <v>9980.01</v>
      </c>
      <c r="AH238" s="16">
        <f>$F238*'Lines - Loading'!AG238/100</f>
        <v>9980.01</v>
      </c>
      <c r="AI238" s="16">
        <f>$F238*'Lines - Loading'!AH238/100</f>
        <v>9980.01</v>
      </c>
      <c r="AJ238" s="16">
        <f>$F238*'Lines - Loading'!AI238/100</f>
        <v>9980.01</v>
      </c>
      <c r="AK238" s="16">
        <f>$F238*'Lines - Loading'!AJ238/100</f>
        <v>9980.01</v>
      </c>
      <c r="AL238" s="16">
        <f>$F238*'Lines - Loading'!AK238/100</f>
        <v>9980.01</v>
      </c>
      <c r="AM238" s="16">
        <f>$F238*'Lines - Loading'!AL238/100</f>
        <v>9980.01</v>
      </c>
      <c r="AN238" s="16">
        <f>$F238*'Lines - Loading'!AM238/100</f>
        <v>9980.01</v>
      </c>
      <c r="AO238" s="16">
        <f>$F238*'Lines - Loading'!AN238/100</f>
        <v>9980.01</v>
      </c>
      <c r="AP238" s="16"/>
      <c r="AQ238" s="16">
        <v>999</v>
      </c>
      <c r="AR238" s="16">
        <v>999</v>
      </c>
      <c r="AS238" s="16">
        <v>999</v>
      </c>
      <c r="AT238" s="16">
        <v>999</v>
      </c>
      <c r="AU238" s="16">
        <v>999</v>
      </c>
      <c r="AV238" s="16">
        <v>999</v>
      </c>
      <c r="AW238" s="16">
        <v>999</v>
      </c>
      <c r="AX238" s="16">
        <v>999</v>
      </c>
      <c r="AY238" s="16">
        <v>999</v>
      </c>
      <c r="AZ238" s="16">
        <v>999</v>
      </c>
      <c r="BA238" s="16">
        <v>999</v>
      </c>
      <c r="BB238" s="16">
        <v>999</v>
      </c>
      <c r="BC238" s="16">
        <v>999</v>
      </c>
      <c r="BD238" s="16">
        <v>999</v>
      </c>
      <c r="BE238" s="16">
        <v>999</v>
      </c>
      <c r="BF238" s="16">
        <v>999</v>
      </c>
    </row>
    <row r="239" spans="4:58" ht="15" customHeight="1" x14ac:dyDescent="0.4">
      <c r="D239" s="2" t="str">
        <f>'Lines - Loading'!D239</f>
        <v>ewehillwindfarm2</v>
      </c>
      <c r="E239" s="11" t="str">
        <f>'Lines - Loading'!E239</f>
        <v>WTG06 OUTLINE B</v>
      </c>
      <c r="F239" s="36">
        <v>999</v>
      </c>
      <c r="H239" s="16">
        <f>$F239*'Lines - Loading'!G239/100</f>
        <v>9980.01</v>
      </c>
      <c r="I239" s="16">
        <f>$F239*'Lines - Loading'!H239/100</f>
        <v>9980.01</v>
      </c>
      <c r="J239" s="16">
        <f>$F239*'Lines - Loading'!I239/100</f>
        <v>9980.01</v>
      </c>
      <c r="K239" s="16">
        <f>$F239*'Lines - Loading'!J239/100</f>
        <v>9980.01</v>
      </c>
      <c r="L239" s="16">
        <f>$F239*'Lines - Loading'!K239/100</f>
        <v>9980.01</v>
      </c>
      <c r="M239" s="16">
        <f>$F239*'Lines - Loading'!L239/100</f>
        <v>9980.01</v>
      </c>
      <c r="N239" s="16">
        <f>$F239*'Lines - Loading'!M239/100</f>
        <v>9980.01</v>
      </c>
      <c r="O239" s="16">
        <f>$F239*'Lines - Loading'!N239/100</f>
        <v>9980.01</v>
      </c>
      <c r="P239" s="16">
        <f>$F239*'Lines - Loading'!O239/100</f>
        <v>9980.01</v>
      </c>
      <c r="Q239" s="16">
        <f>$F239*'Lines - Loading'!P239/100</f>
        <v>9980.01</v>
      </c>
      <c r="R239" s="16">
        <f>$F239*'Lines - Loading'!Q239/100</f>
        <v>9980.01</v>
      </c>
      <c r="S239" s="16">
        <f>$F239*'Lines - Loading'!R239/100</f>
        <v>9980.01</v>
      </c>
      <c r="T239" s="16">
        <f>$F239*'Lines - Loading'!S239/100</f>
        <v>9980.01</v>
      </c>
      <c r="U239" s="16">
        <f>$F239*'Lines - Loading'!T239/100</f>
        <v>9980.01</v>
      </c>
      <c r="V239" s="16">
        <f>$F239*'Lines - Loading'!U239/100</f>
        <v>9980.01</v>
      </c>
      <c r="W239" s="16">
        <f>$F239*'Lines - Loading'!V239/100</f>
        <v>9980.01</v>
      </c>
      <c r="X239" s="16">
        <f>$F239*'Lines - Loading'!W239/100</f>
        <v>9980.01</v>
      </c>
      <c r="Y239" s="16">
        <f>$F239*'Lines - Loading'!X239/100</f>
        <v>9980.01</v>
      </c>
      <c r="Z239" s="16">
        <f>$F239*'Lines - Loading'!Y239/100</f>
        <v>9980.01</v>
      </c>
      <c r="AA239" s="16">
        <f>$F239*'Lines - Loading'!Z239/100</f>
        <v>9980.01</v>
      </c>
      <c r="AB239" s="16">
        <f>$F239*'Lines - Loading'!AA239/100</f>
        <v>9980.01</v>
      </c>
      <c r="AC239" s="16">
        <f>$F239*'Lines - Loading'!AB239/100</f>
        <v>9980.01</v>
      </c>
      <c r="AD239" s="16">
        <f>$F239*'Lines - Loading'!AC239/100</f>
        <v>9980.01</v>
      </c>
      <c r="AE239" s="16">
        <f>$F239*'Lines - Loading'!AD239/100</f>
        <v>9980.01</v>
      </c>
      <c r="AF239" s="16">
        <f>$F239*'Lines - Loading'!AE239/100</f>
        <v>9980.01</v>
      </c>
      <c r="AG239" s="16">
        <f>$F239*'Lines - Loading'!AF239/100</f>
        <v>9980.01</v>
      </c>
      <c r="AH239" s="16">
        <f>$F239*'Lines - Loading'!AG239/100</f>
        <v>9980.01</v>
      </c>
      <c r="AI239" s="16">
        <f>$F239*'Lines - Loading'!AH239/100</f>
        <v>9980.01</v>
      </c>
      <c r="AJ239" s="16">
        <f>$F239*'Lines - Loading'!AI239/100</f>
        <v>9980.01</v>
      </c>
      <c r="AK239" s="16">
        <f>$F239*'Lines - Loading'!AJ239/100</f>
        <v>9980.01</v>
      </c>
      <c r="AL239" s="16">
        <f>$F239*'Lines - Loading'!AK239/100</f>
        <v>9980.01</v>
      </c>
      <c r="AM239" s="16">
        <f>$F239*'Lines - Loading'!AL239/100</f>
        <v>9980.01</v>
      </c>
      <c r="AN239" s="16">
        <f>$F239*'Lines - Loading'!AM239/100</f>
        <v>9980.01</v>
      </c>
      <c r="AO239" s="16">
        <f>$F239*'Lines - Loading'!AN239/100</f>
        <v>9980.01</v>
      </c>
      <c r="AP239" s="16"/>
      <c r="AQ239" s="16">
        <v>999</v>
      </c>
      <c r="AR239" s="16">
        <v>999</v>
      </c>
      <c r="AS239" s="16">
        <v>999</v>
      </c>
      <c r="AT239" s="16">
        <v>999</v>
      </c>
      <c r="AU239" s="16">
        <v>999</v>
      </c>
      <c r="AV239" s="16">
        <v>999</v>
      </c>
      <c r="AW239" s="16">
        <v>999</v>
      </c>
      <c r="AX239" s="16">
        <v>999</v>
      </c>
      <c r="AY239" s="16">
        <v>999</v>
      </c>
      <c r="AZ239" s="16">
        <v>999</v>
      </c>
      <c r="BA239" s="16">
        <v>999</v>
      </c>
      <c r="BB239" s="16">
        <v>999</v>
      </c>
      <c r="BC239" s="16">
        <v>999</v>
      </c>
      <c r="BD239" s="16">
        <v>999</v>
      </c>
      <c r="BE239" s="16">
        <v>999</v>
      </c>
      <c r="BF239" s="16">
        <v>999</v>
      </c>
    </row>
    <row r="240" spans="4:58" ht="15" customHeight="1" x14ac:dyDescent="0.4">
      <c r="D240" s="2" t="str">
        <f>'Lines - Loading'!D240</f>
        <v>ewehillwindfarm2</v>
      </c>
      <c r="E240" s="11" t="str">
        <f>'Lines - Loading'!E240</f>
        <v>WTG06 OUTLINE C</v>
      </c>
      <c r="F240" s="36">
        <v>999</v>
      </c>
      <c r="H240" s="16">
        <f>$F240*'Lines - Loading'!G240/100</f>
        <v>9980.01</v>
      </c>
      <c r="I240" s="16">
        <f>$F240*'Lines - Loading'!H240/100</f>
        <v>9980.01</v>
      </c>
      <c r="J240" s="16">
        <f>$F240*'Lines - Loading'!I240/100</f>
        <v>9980.01</v>
      </c>
      <c r="K240" s="16">
        <f>$F240*'Lines - Loading'!J240/100</f>
        <v>9980.01</v>
      </c>
      <c r="L240" s="16">
        <f>$F240*'Lines - Loading'!K240/100</f>
        <v>9980.01</v>
      </c>
      <c r="M240" s="16">
        <f>$F240*'Lines - Loading'!L240/100</f>
        <v>9980.01</v>
      </c>
      <c r="N240" s="16">
        <f>$F240*'Lines - Loading'!M240/100</f>
        <v>9980.01</v>
      </c>
      <c r="O240" s="16">
        <f>$F240*'Lines - Loading'!N240/100</f>
        <v>9980.01</v>
      </c>
      <c r="P240" s="16">
        <f>$F240*'Lines - Loading'!O240/100</f>
        <v>9980.01</v>
      </c>
      <c r="Q240" s="16">
        <f>$F240*'Lines - Loading'!P240/100</f>
        <v>9980.01</v>
      </c>
      <c r="R240" s="16">
        <f>$F240*'Lines - Loading'!Q240/100</f>
        <v>9980.01</v>
      </c>
      <c r="S240" s="16">
        <f>$F240*'Lines - Loading'!R240/100</f>
        <v>9980.01</v>
      </c>
      <c r="T240" s="16">
        <f>$F240*'Lines - Loading'!S240/100</f>
        <v>9980.01</v>
      </c>
      <c r="U240" s="16">
        <f>$F240*'Lines - Loading'!T240/100</f>
        <v>9980.01</v>
      </c>
      <c r="V240" s="16">
        <f>$F240*'Lines - Loading'!U240/100</f>
        <v>9980.01</v>
      </c>
      <c r="W240" s="16">
        <f>$F240*'Lines - Loading'!V240/100</f>
        <v>9980.01</v>
      </c>
      <c r="X240" s="16">
        <f>$F240*'Lines - Loading'!W240/100</f>
        <v>9980.01</v>
      </c>
      <c r="Y240" s="16">
        <f>$F240*'Lines - Loading'!X240/100</f>
        <v>9980.01</v>
      </c>
      <c r="Z240" s="16">
        <f>$F240*'Lines - Loading'!Y240/100</f>
        <v>9980.01</v>
      </c>
      <c r="AA240" s="16">
        <f>$F240*'Lines - Loading'!Z240/100</f>
        <v>9980.01</v>
      </c>
      <c r="AB240" s="16">
        <f>$F240*'Lines - Loading'!AA240/100</f>
        <v>9980.01</v>
      </c>
      <c r="AC240" s="16">
        <f>$F240*'Lines - Loading'!AB240/100</f>
        <v>9980.01</v>
      </c>
      <c r="AD240" s="16">
        <f>$F240*'Lines - Loading'!AC240/100</f>
        <v>9980.01</v>
      </c>
      <c r="AE240" s="16">
        <f>$F240*'Lines - Loading'!AD240/100</f>
        <v>9980.01</v>
      </c>
      <c r="AF240" s="16">
        <f>$F240*'Lines - Loading'!AE240/100</f>
        <v>9980.01</v>
      </c>
      <c r="AG240" s="16">
        <f>$F240*'Lines - Loading'!AF240/100</f>
        <v>9980.01</v>
      </c>
      <c r="AH240" s="16">
        <f>$F240*'Lines - Loading'!AG240/100</f>
        <v>9980.01</v>
      </c>
      <c r="AI240" s="16">
        <f>$F240*'Lines - Loading'!AH240/100</f>
        <v>9980.01</v>
      </c>
      <c r="AJ240" s="16">
        <f>$F240*'Lines - Loading'!AI240/100</f>
        <v>9980.01</v>
      </c>
      <c r="AK240" s="16">
        <f>$F240*'Lines - Loading'!AJ240/100</f>
        <v>9980.01</v>
      </c>
      <c r="AL240" s="16">
        <f>$F240*'Lines - Loading'!AK240/100</f>
        <v>9980.01</v>
      </c>
      <c r="AM240" s="16">
        <f>$F240*'Lines - Loading'!AL240/100</f>
        <v>9980.01</v>
      </c>
      <c r="AN240" s="16">
        <f>$F240*'Lines - Loading'!AM240/100</f>
        <v>9980.01</v>
      </c>
      <c r="AO240" s="16">
        <f>$F240*'Lines - Loading'!AN240/100</f>
        <v>9980.01</v>
      </c>
      <c r="AP240" s="16"/>
      <c r="AQ240" s="16">
        <v>999</v>
      </c>
      <c r="AR240" s="16">
        <v>999</v>
      </c>
      <c r="AS240" s="16">
        <v>999</v>
      </c>
      <c r="AT240" s="16">
        <v>999</v>
      </c>
      <c r="AU240" s="16">
        <v>999</v>
      </c>
      <c r="AV240" s="16">
        <v>999</v>
      </c>
      <c r="AW240" s="16">
        <v>999</v>
      </c>
      <c r="AX240" s="16">
        <v>999</v>
      </c>
      <c r="AY240" s="16">
        <v>999</v>
      </c>
      <c r="AZ240" s="16">
        <v>999</v>
      </c>
      <c r="BA240" s="16">
        <v>999</v>
      </c>
      <c r="BB240" s="16">
        <v>999</v>
      </c>
      <c r="BC240" s="16">
        <v>999</v>
      </c>
      <c r="BD240" s="16">
        <v>999</v>
      </c>
      <c r="BE240" s="16">
        <v>999</v>
      </c>
      <c r="BF240" s="16">
        <v>999</v>
      </c>
    </row>
    <row r="241" spans="4:58" ht="15" customHeight="1" x14ac:dyDescent="0.4">
      <c r="D241" s="2" t="str">
        <f>'Lines - Loading'!D241</f>
        <v>ewehillwindfarm2</v>
      </c>
      <c r="E241" s="11" t="str">
        <f>'Lines - Loading'!E241</f>
        <v>WTG06 OUTLINE D</v>
      </c>
      <c r="F241" s="36">
        <v>999</v>
      </c>
      <c r="H241" s="16">
        <f>$F241*'Lines - Loading'!G241/100</f>
        <v>9980.01</v>
      </c>
      <c r="I241" s="16">
        <f>$F241*'Lines - Loading'!H241/100</f>
        <v>9980.01</v>
      </c>
      <c r="J241" s="16">
        <f>$F241*'Lines - Loading'!I241/100</f>
        <v>9980.01</v>
      </c>
      <c r="K241" s="16">
        <f>$F241*'Lines - Loading'!J241/100</f>
        <v>9980.01</v>
      </c>
      <c r="L241" s="16">
        <f>$F241*'Lines - Loading'!K241/100</f>
        <v>9980.01</v>
      </c>
      <c r="M241" s="16">
        <f>$F241*'Lines - Loading'!L241/100</f>
        <v>9980.01</v>
      </c>
      <c r="N241" s="16">
        <f>$F241*'Lines - Loading'!M241/100</f>
        <v>9980.01</v>
      </c>
      <c r="O241" s="16">
        <f>$F241*'Lines - Loading'!N241/100</f>
        <v>9980.01</v>
      </c>
      <c r="P241" s="16">
        <f>$F241*'Lines - Loading'!O241/100</f>
        <v>9980.01</v>
      </c>
      <c r="Q241" s="16">
        <f>$F241*'Lines - Loading'!P241/100</f>
        <v>9980.01</v>
      </c>
      <c r="R241" s="16">
        <f>$F241*'Lines - Loading'!Q241/100</f>
        <v>9980.01</v>
      </c>
      <c r="S241" s="16">
        <f>$F241*'Lines - Loading'!R241/100</f>
        <v>9980.01</v>
      </c>
      <c r="T241" s="16">
        <f>$F241*'Lines - Loading'!S241/100</f>
        <v>9980.01</v>
      </c>
      <c r="U241" s="16">
        <f>$F241*'Lines - Loading'!T241/100</f>
        <v>9980.01</v>
      </c>
      <c r="V241" s="16">
        <f>$F241*'Lines - Loading'!U241/100</f>
        <v>9980.01</v>
      </c>
      <c r="W241" s="16">
        <f>$F241*'Lines - Loading'!V241/100</f>
        <v>9980.01</v>
      </c>
      <c r="X241" s="16">
        <f>$F241*'Lines - Loading'!W241/100</f>
        <v>9980.01</v>
      </c>
      <c r="Y241" s="16">
        <f>$F241*'Lines - Loading'!X241/100</f>
        <v>9980.01</v>
      </c>
      <c r="Z241" s="16">
        <f>$F241*'Lines - Loading'!Y241/100</f>
        <v>9980.01</v>
      </c>
      <c r="AA241" s="16">
        <f>$F241*'Lines - Loading'!Z241/100</f>
        <v>9980.01</v>
      </c>
      <c r="AB241" s="16">
        <f>$F241*'Lines - Loading'!AA241/100</f>
        <v>9980.01</v>
      </c>
      <c r="AC241" s="16">
        <f>$F241*'Lines - Loading'!AB241/100</f>
        <v>9980.01</v>
      </c>
      <c r="AD241" s="16">
        <f>$F241*'Lines - Loading'!AC241/100</f>
        <v>9980.01</v>
      </c>
      <c r="AE241" s="16">
        <f>$F241*'Lines - Loading'!AD241/100</f>
        <v>9980.01</v>
      </c>
      <c r="AF241" s="16">
        <f>$F241*'Lines - Loading'!AE241/100</f>
        <v>9980.01</v>
      </c>
      <c r="AG241" s="16">
        <f>$F241*'Lines - Loading'!AF241/100</f>
        <v>9980.01</v>
      </c>
      <c r="AH241" s="16">
        <f>$F241*'Lines - Loading'!AG241/100</f>
        <v>9980.01</v>
      </c>
      <c r="AI241" s="16">
        <f>$F241*'Lines - Loading'!AH241/100</f>
        <v>9980.01</v>
      </c>
      <c r="AJ241" s="16">
        <f>$F241*'Lines - Loading'!AI241/100</f>
        <v>9980.01</v>
      </c>
      <c r="AK241" s="16">
        <f>$F241*'Lines - Loading'!AJ241/100</f>
        <v>9980.01</v>
      </c>
      <c r="AL241" s="16">
        <f>$F241*'Lines - Loading'!AK241/100</f>
        <v>9980.01</v>
      </c>
      <c r="AM241" s="16">
        <f>$F241*'Lines - Loading'!AL241/100</f>
        <v>9980.01</v>
      </c>
      <c r="AN241" s="16">
        <f>$F241*'Lines - Loading'!AM241/100</f>
        <v>9980.01</v>
      </c>
      <c r="AO241" s="16">
        <f>$F241*'Lines - Loading'!AN241/100</f>
        <v>9980.01</v>
      </c>
      <c r="AP241" s="16"/>
      <c r="AQ241" s="16">
        <v>999</v>
      </c>
      <c r="AR241" s="16">
        <v>999</v>
      </c>
      <c r="AS241" s="16">
        <v>999</v>
      </c>
      <c r="AT241" s="16">
        <v>999</v>
      </c>
      <c r="AU241" s="16">
        <v>999</v>
      </c>
      <c r="AV241" s="16">
        <v>999</v>
      </c>
      <c r="AW241" s="16">
        <v>999</v>
      </c>
      <c r="AX241" s="16">
        <v>999</v>
      </c>
      <c r="AY241" s="16">
        <v>999</v>
      </c>
      <c r="AZ241" s="16">
        <v>999</v>
      </c>
      <c r="BA241" s="16">
        <v>999</v>
      </c>
      <c r="BB241" s="16">
        <v>999</v>
      </c>
      <c r="BC241" s="16">
        <v>999</v>
      </c>
      <c r="BD241" s="16">
        <v>999</v>
      </c>
      <c r="BE241" s="16">
        <v>999</v>
      </c>
      <c r="BF241" s="16">
        <v>999</v>
      </c>
    </row>
    <row r="242" spans="4:58" ht="15" customHeight="1" x14ac:dyDescent="0.4">
      <c r="D242" s="2" t="str">
        <f>'Lines - Loading'!D242</f>
        <v>ewehillwindfarm2</v>
      </c>
      <c r="E242" s="11" t="str">
        <f>'Lines - Loading'!E242</f>
        <v>WTG07 A</v>
      </c>
      <c r="F242" s="36">
        <v>999</v>
      </c>
      <c r="H242" s="16">
        <f>$F242*'Lines - Loading'!G242/100</f>
        <v>9980.01</v>
      </c>
      <c r="I242" s="16">
        <f>$F242*'Lines - Loading'!H242/100</f>
        <v>9980.01</v>
      </c>
      <c r="J242" s="16">
        <f>$F242*'Lines - Loading'!I242/100</f>
        <v>9980.01</v>
      </c>
      <c r="K242" s="16">
        <f>$F242*'Lines - Loading'!J242/100</f>
        <v>9980.01</v>
      </c>
      <c r="L242" s="16">
        <f>$F242*'Lines - Loading'!K242/100</f>
        <v>9980.01</v>
      </c>
      <c r="M242" s="16">
        <f>$F242*'Lines - Loading'!L242/100</f>
        <v>9980.01</v>
      </c>
      <c r="N242" s="16">
        <f>$F242*'Lines - Loading'!M242/100</f>
        <v>9980.01</v>
      </c>
      <c r="O242" s="16">
        <f>$F242*'Lines - Loading'!N242/100</f>
        <v>9980.01</v>
      </c>
      <c r="P242" s="16">
        <f>$F242*'Lines - Loading'!O242/100</f>
        <v>9980.01</v>
      </c>
      <c r="Q242" s="16">
        <f>$F242*'Lines - Loading'!P242/100</f>
        <v>9980.01</v>
      </c>
      <c r="R242" s="16">
        <f>$F242*'Lines - Loading'!Q242/100</f>
        <v>9980.01</v>
      </c>
      <c r="S242" s="16">
        <f>$F242*'Lines - Loading'!R242/100</f>
        <v>9980.01</v>
      </c>
      <c r="T242" s="16">
        <f>$F242*'Lines - Loading'!S242/100</f>
        <v>9980.01</v>
      </c>
      <c r="U242" s="16">
        <f>$F242*'Lines - Loading'!T242/100</f>
        <v>9980.01</v>
      </c>
      <c r="V242" s="16">
        <f>$F242*'Lines - Loading'!U242/100</f>
        <v>9980.01</v>
      </c>
      <c r="W242" s="16">
        <f>$F242*'Lines - Loading'!V242/100</f>
        <v>9980.01</v>
      </c>
      <c r="X242" s="16">
        <f>$F242*'Lines - Loading'!W242/100</f>
        <v>9980.01</v>
      </c>
      <c r="Y242" s="16">
        <f>$F242*'Lines - Loading'!X242/100</f>
        <v>9980.01</v>
      </c>
      <c r="Z242" s="16">
        <f>$F242*'Lines - Loading'!Y242/100</f>
        <v>9980.01</v>
      </c>
      <c r="AA242" s="16">
        <f>$F242*'Lines - Loading'!Z242/100</f>
        <v>9980.01</v>
      </c>
      <c r="AB242" s="16">
        <f>$F242*'Lines - Loading'!AA242/100</f>
        <v>9980.01</v>
      </c>
      <c r="AC242" s="16">
        <f>$F242*'Lines - Loading'!AB242/100</f>
        <v>9980.01</v>
      </c>
      <c r="AD242" s="16">
        <f>$F242*'Lines - Loading'!AC242/100</f>
        <v>9980.01</v>
      </c>
      <c r="AE242" s="16">
        <f>$F242*'Lines - Loading'!AD242/100</f>
        <v>9980.01</v>
      </c>
      <c r="AF242" s="16">
        <f>$F242*'Lines - Loading'!AE242/100</f>
        <v>9980.01</v>
      </c>
      <c r="AG242" s="16">
        <f>$F242*'Lines - Loading'!AF242/100</f>
        <v>9980.01</v>
      </c>
      <c r="AH242" s="16">
        <f>$F242*'Lines - Loading'!AG242/100</f>
        <v>9980.01</v>
      </c>
      <c r="AI242" s="16">
        <f>$F242*'Lines - Loading'!AH242/100</f>
        <v>9980.01</v>
      </c>
      <c r="AJ242" s="16">
        <f>$F242*'Lines - Loading'!AI242/100</f>
        <v>9980.01</v>
      </c>
      <c r="AK242" s="16">
        <f>$F242*'Lines - Loading'!AJ242/100</f>
        <v>9980.01</v>
      </c>
      <c r="AL242" s="16">
        <f>$F242*'Lines - Loading'!AK242/100</f>
        <v>9980.01</v>
      </c>
      <c r="AM242" s="16">
        <f>$F242*'Lines - Loading'!AL242/100</f>
        <v>9980.01</v>
      </c>
      <c r="AN242" s="16">
        <f>$F242*'Lines - Loading'!AM242/100</f>
        <v>9980.01</v>
      </c>
      <c r="AO242" s="16">
        <f>$F242*'Lines - Loading'!AN242/100</f>
        <v>9980.01</v>
      </c>
      <c r="AP242" s="16"/>
      <c r="AQ242" s="16">
        <v>999</v>
      </c>
      <c r="AR242" s="16">
        <v>999</v>
      </c>
      <c r="AS242" s="16">
        <v>999</v>
      </c>
      <c r="AT242" s="16">
        <v>999</v>
      </c>
      <c r="AU242" s="16">
        <v>999</v>
      </c>
      <c r="AV242" s="16">
        <v>999</v>
      </c>
      <c r="AW242" s="16">
        <v>999</v>
      </c>
      <c r="AX242" s="16">
        <v>999</v>
      </c>
      <c r="AY242" s="16">
        <v>999</v>
      </c>
      <c r="AZ242" s="16">
        <v>999</v>
      </c>
      <c r="BA242" s="16">
        <v>999</v>
      </c>
      <c r="BB242" s="16">
        <v>999</v>
      </c>
      <c r="BC242" s="16">
        <v>999</v>
      </c>
      <c r="BD242" s="16">
        <v>999</v>
      </c>
      <c r="BE242" s="16">
        <v>999</v>
      </c>
      <c r="BF242" s="16">
        <v>999</v>
      </c>
    </row>
    <row r="243" spans="4:58" ht="15" customHeight="1" x14ac:dyDescent="0.4">
      <c r="D243" s="2" t="str">
        <f>'Lines - Loading'!D243</f>
        <v>ewehillwindfarm2</v>
      </c>
      <c r="E243" s="11" t="str">
        <f>'Lines - Loading'!E243</f>
        <v>WTG07 B</v>
      </c>
      <c r="F243" s="36">
        <v>999</v>
      </c>
      <c r="H243" s="16">
        <f>$F243*'Lines - Loading'!G243/100</f>
        <v>9980.01</v>
      </c>
      <c r="I243" s="16">
        <f>$F243*'Lines - Loading'!H243/100</f>
        <v>9980.01</v>
      </c>
      <c r="J243" s="16">
        <f>$F243*'Lines - Loading'!I243/100</f>
        <v>9980.01</v>
      </c>
      <c r="K243" s="16">
        <f>$F243*'Lines - Loading'!J243/100</f>
        <v>9980.01</v>
      </c>
      <c r="L243" s="16">
        <f>$F243*'Lines - Loading'!K243/100</f>
        <v>9980.01</v>
      </c>
      <c r="M243" s="16">
        <f>$F243*'Lines - Loading'!L243/100</f>
        <v>9980.01</v>
      </c>
      <c r="N243" s="16">
        <f>$F243*'Lines - Loading'!M243/100</f>
        <v>9980.01</v>
      </c>
      <c r="O243" s="16">
        <f>$F243*'Lines - Loading'!N243/100</f>
        <v>9980.01</v>
      </c>
      <c r="P243" s="16">
        <f>$F243*'Lines - Loading'!O243/100</f>
        <v>9980.01</v>
      </c>
      <c r="Q243" s="16">
        <f>$F243*'Lines - Loading'!P243/100</f>
        <v>9980.01</v>
      </c>
      <c r="R243" s="16">
        <f>$F243*'Lines - Loading'!Q243/100</f>
        <v>9980.01</v>
      </c>
      <c r="S243" s="16">
        <f>$F243*'Lines - Loading'!R243/100</f>
        <v>9980.01</v>
      </c>
      <c r="T243" s="16">
        <f>$F243*'Lines - Loading'!S243/100</f>
        <v>9980.01</v>
      </c>
      <c r="U243" s="16">
        <f>$F243*'Lines - Loading'!T243/100</f>
        <v>9980.01</v>
      </c>
      <c r="V243" s="16">
        <f>$F243*'Lines - Loading'!U243/100</f>
        <v>9980.01</v>
      </c>
      <c r="W243" s="16">
        <f>$F243*'Lines - Loading'!V243/100</f>
        <v>9980.01</v>
      </c>
      <c r="X243" s="16">
        <f>$F243*'Lines - Loading'!W243/100</f>
        <v>9980.01</v>
      </c>
      <c r="Y243" s="16">
        <f>$F243*'Lines - Loading'!X243/100</f>
        <v>9980.01</v>
      </c>
      <c r="Z243" s="16">
        <f>$F243*'Lines - Loading'!Y243/100</f>
        <v>9980.01</v>
      </c>
      <c r="AA243" s="16">
        <f>$F243*'Lines - Loading'!Z243/100</f>
        <v>9980.01</v>
      </c>
      <c r="AB243" s="16">
        <f>$F243*'Lines - Loading'!AA243/100</f>
        <v>9980.01</v>
      </c>
      <c r="AC243" s="16">
        <f>$F243*'Lines - Loading'!AB243/100</f>
        <v>9980.01</v>
      </c>
      <c r="AD243" s="16">
        <f>$F243*'Lines - Loading'!AC243/100</f>
        <v>9980.01</v>
      </c>
      <c r="AE243" s="16">
        <f>$F243*'Lines - Loading'!AD243/100</f>
        <v>9980.01</v>
      </c>
      <c r="AF243" s="16">
        <f>$F243*'Lines - Loading'!AE243/100</f>
        <v>9980.01</v>
      </c>
      <c r="AG243" s="16">
        <f>$F243*'Lines - Loading'!AF243/100</f>
        <v>9980.01</v>
      </c>
      <c r="AH243" s="16">
        <f>$F243*'Lines - Loading'!AG243/100</f>
        <v>9980.01</v>
      </c>
      <c r="AI243" s="16">
        <f>$F243*'Lines - Loading'!AH243/100</f>
        <v>9980.01</v>
      </c>
      <c r="AJ243" s="16">
        <f>$F243*'Lines - Loading'!AI243/100</f>
        <v>9980.01</v>
      </c>
      <c r="AK243" s="16">
        <f>$F243*'Lines - Loading'!AJ243/100</f>
        <v>9980.01</v>
      </c>
      <c r="AL243" s="16">
        <f>$F243*'Lines - Loading'!AK243/100</f>
        <v>9980.01</v>
      </c>
      <c r="AM243" s="16">
        <f>$F243*'Lines - Loading'!AL243/100</f>
        <v>9980.01</v>
      </c>
      <c r="AN243" s="16">
        <f>$F243*'Lines - Loading'!AM243/100</f>
        <v>9980.01</v>
      </c>
      <c r="AO243" s="16">
        <f>$F243*'Lines - Loading'!AN243/100</f>
        <v>9980.01</v>
      </c>
      <c r="AP243" s="16"/>
      <c r="AQ243" s="16">
        <v>999</v>
      </c>
      <c r="AR243" s="16">
        <v>999</v>
      </c>
      <c r="AS243" s="16">
        <v>999</v>
      </c>
      <c r="AT243" s="16">
        <v>999</v>
      </c>
      <c r="AU243" s="16">
        <v>999</v>
      </c>
      <c r="AV243" s="16">
        <v>999</v>
      </c>
      <c r="AW243" s="16">
        <v>999</v>
      </c>
      <c r="AX243" s="16">
        <v>999</v>
      </c>
      <c r="AY243" s="16">
        <v>999</v>
      </c>
      <c r="AZ243" s="16">
        <v>999</v>
      </c>
      <c r="BA243" s="16">
        <v>999</v>
      </c>
      <c r="BB243" s="16">
        <v>999</v>
      </c>
      <c r="BC243" s="16">
        <v>999</v>
      </c>
      <c r="BD243" s="16">
        <v>999</v>
      </c>
      <c r="BE243" s="16">
        <v>999</v>
      </c>
      <c r="BF243" s="16">
        <v>999</v>
      </c>
    </row>
    <row r="244" spans="4:58" ht="15" customHeight="1" x14ac:dyDescent="0.4">
      <c r="D244" s="2" t="str">
        <f>'Lines - Loading'!D244</f>
        <v>ewehillwindfarm2</v>
      </c>
      <c r="E244" s="11" t="str">
        <f>'Lines - Loading'!E244</f>
        <v>WTG07 C</v>
      </c>
      <c r="F244" s="36">
        <v>999</v>
      </c>
      <c r="H244" s="16">
        <f>$F244*'Lines - Loading'!G244/100</f>
        <v>9980.01</v>
      </c>
      <c r="I244" s="16">
        <f>$F244*'Lines - Loading'!H244/100</f>
        <v>9980.01</v>
      </c>
      <c r="J244" s="16">
        <f>$F244*'Lines - Loading'!I244/100</f>
        <v>9980.01</v>
      </c>
      <c r="K244" s="16">
        <f>$F244*'Lines - Loading'!J244/100</f>
        <v>9980.01</v>
      </c>
      <c r="L244" s="16">
        <f>$F244*'Lines - Loading'!K244/100</f>
        <v>9980.01</v>
      </c>
      <c r="M244" s="16">
        <f>$F244*'Lines - Loading'!L244/100</f>
        <v>9980.01</v>
      </c>
      <c r="N244" s="16">
        <f>$F244*'Lines - Loading'!M244/100</f>
        <v>9980.01</v>
      </c>
      <c r="O244" s="16">
        <f>$F244*'Lines - Loading'!N244/100</f>
        <v>9980.01</v>
      </c>
      <c r="P244" s="16">
        <f>$F244*'Lines - Loading'!O244/100</f>
        <v>9980.01</v>
      </c>
      <c r="Q244" s="16">
        <f>$F244*'Lines - Loading'!P244/100</f>
        <v>9980.01</v>
      </c>
      <c r="R244" s="16">
        <f>$F244*'Lines - Loading'!Q244/100</f>
        <v>9980.01</v>
      </c>
      <c r="S244" s="16">
        <f>$F244*'Lines - Loading'!R244/100</f>
        <v>9980.01</v>
      </c>
      <c r="T244" s="16">
        <f>$F244*'Lines - Loading'!S244/100</f>
        <v>9980.01</v>
      </c>
      <c r="U244" s="16">
        <f>$F244*'Lines - Loading'!T244/100</f>
        <v>9980.01</v>
      </c>
      <c r="V244" s="16">
        <f>$F244*'Lines - Loading'!U244/100</f>
        <v>9980.01</v>
      </c>
      <c r="W244" s="16">
        <f>$F244*'Lines - Loading'!V244/100</f>
        <v>9980.01</v>
      </c>
      <c r="X244" s="16">
        <f>$F244*'Lines - Loading'!W244/100</f>
        <v>9980.01</v>
      </c>
      <c r="Y244" s="16">
        <f>$F244*'Lines - Loading'!X244/100</f>
        <v>9980.01</v>
      </c>
      <c r="Z244" s="16">
        <f>$F244*'Lines - Loading'!Y244/100</f>
        <v>9980.01</v>
      </c>
      <c r="AA244" s="16">
        <f>$F244*'Lines - Loading'!Z244/100</f>
        <v>9980.01</v>
      </c>
      <c r="AB244" s="16">
        <f>$F244*'Lines - Loading'!AA244/100</f>
        <v>9980.01</v>
      </c>
      <c r="AC244" s="16">
        <f>$F244*'Lines - Loading'!AB244/100</f>
        <v>9980.01</v>
      </c>
      <c r="AD244" s="16">
        <f>$F244*'Lines - Loading'!AC244/100</f>
        <v>9980.01</v>
      </c>
      <c r="AE244" s="16">
        <f>$F244*'Lines - Loading'!AD244/100</f>
        <v>9980.01</v>
      </c>
      <c r="AF244" s="16">
        <f>$F244*'Lines - Loading'!AE244/100</f>
        <v>9980.01</v>
      </c>
      <c r="AG244" s="16">
        <f>$F244*'Lines - Loading'!AF244/100</f>
        <v>9980.01</v>
      </c>
      <c r="AH244" s="16">
        <f>$F244*'Lines - Loading'!AG244/100</f>
        <v>9980.01</v>
      </c>
      <c r="AI244" s="16">
        <f>$F244*'Lines - Loading'!AH244/100</f>
        <v>9980.01</v>
      </c>
      <c r="AJ244" s="16">
        <f>$F244*'Lines - Loading'!AI244/100</f>
        <v>9980.01</v>
      </c>
      <c r="AK244" s="16">
        <f>$F244*'Lines - Loading'!AJ244/100</f>
        <v>9980.01</v>
      </c>
      <c r="AL244" s="16">
        <f>$F244*'Lines - Loading'!AK244/100</f>
        <v>9980.01</v>
      </c>
      <c r="AM244" s="16">
        <f>$F244*'Lines - Loading'!AL244/100</f>
        <v>9980.01</v>
      </c>
      <c r="AN244" s="16">
        <f>$F244*'Lines - Loading'!AM244/100</f>
        <v>9980.01</v>
      </c>
      <c r="AO244" s="16">
        <f>$F244*'Lines - Loading'!AN244/100</f>
        <v>9980.01</v>
      </c>
      <c r="AP244" s="16"/>
      <c r="AQ244" s="16">
        <v>999</v>
      </c>
      <c r="AR244" s="16">
        <v>999</v>
      </c>
      <c r="AS244" s="16">
        <v>999</v>
      </c>
      <c r="AT244" s="16">
        <v>999</v>
      </c>
      <c r="AU244" s="16">
        <v>999</v>
      </c>
      <c r="AV244" s="16">
        <v>999</v>
      </c>
      <c r="AW244" s="16">
        <v>999</v>
      </c>
      <c r="AX244" s="16">
        <v>999</v>
      </c>
      <c r="AY244" s="16">
        <v>999</v>
      </c>
      <c r="AZ244" s="16">
        <v>999</v>
      </c>
      <c r="BA244" s="16">
        <v>999</v>
      </c>
      <c r="BB244" s="16">
        <v>999</v>
      </c>
      <c r="BC244" s="16">
        <v>999</v>
      </c>
      <c r="BD244" s="16">
        <v>999</v>
      </c>
      <c r="BE244" s="16">
        <v>999</v>
      </c>
      <c r="BF244" s="16">
        <v>999</v>
      </c>
    </row>
    <row r="245" spans="4:58" ht="15" customHeight="1" x14ac:dyDescent="0.4">
      <c r="D245" s="2" t="str">
        <f>'Lines - Loading'!D245</f>
        <v>ewehillwindfarm2</v>
      </c>
      <c r="E245" s="11" t="str">
        <f>'Lines - Loading'!E245</f>
        <v>WTG07 D</v>
      </c>
      <c r="F245" s="36">
        <v>999</v>
      </c>
      <c r="H245" s="16">
        <f>$F245*'Lines - Loading'!G245/100</f>
        <v>9980.01</v>
      </c>
      <c r="I245" s="16">
        <f>$F245*'Lines - Loading'!H245/100</f>
        <v>9980.01</v>
      </c>
      <c r="J245" s="16">
        <f>$F245*'Lines - Loading'!I245/100</f>
        <v>9980.01</v>
      </c>
      <c r="K245" s="16">
        <f>$F245*'Lines - Loading'!J245/100</f>
        <v>9980.01</v>
      </c>
      <c r="L245" s="16">
        <f>$F245*'Lines - Loading'!K245/100</f>
        <v>9980.01</v>
      </c>
      <c r="M245" s="16">
        <f>$F245*'Lines - Loading'!L245/100</f>
        <v>9980.01</v>
      </c>
      <c r="N245" s="16">
        <f>$F245*'Lines - Loading'!M245/100</f>
        <v>9980.01</v>
      </c>
      <c r="O245" s="16">
        <f>$F245*'Lines - Loading'!N245/100</f>
        <v>9980.01</v>
      </c>
      <c r="P245" s="16">
        <f>$F245*'Lines - Loading'!O245/100</f>
        <v>9980.01</v>
      </c>
      <c r="Q245" s="16">
        <f>$F245*'Lines - Loading'!P245/100</f>
        <v>9980.01</v>
      </c>
      <c r="R245" s="16">
        <f>$F245*'Lines - Loading'!Q245/100</f>
        <v>9980.01</v>
      </c>
      <c r="S245" s="16">
        <f>$F245*'Lines - Loading'!R245/100</f>
        <v>9980.01</v>
      </c>
      <c r="T245" s="16">
        <f>$F245*'Lines - Loading'!S245/100</f>
        <v>9980.01</v>
      </c>
      <c r="U245" s="16">
        <f>$F245*'Lines - Loading'!T245/100</f>
        <v>9980.01</v>
      </c>
      <c r="V245" s="16">
        <f>$F245*'Lines - Loading'!U245/100</f>
        <v>9980.01</v>
      </c>
      <c r="W245" s="16">
        <f>$F245*'Lines - Loading'!V245/100</f>
        <v>9980.01</v>
      </c>
      <c r="X245" s="16">
        <f>$F245*'Lines - Loading'!W245/100</f>
        <v>9980.01</v>
      </c>
      <c r="Y245" s="16">
        <f>$F245*'Lines - Loading'!X245/100</f>
        <v>9980.01</v>
      </c>
      <c r="Z245" s="16">
        <f>$F245*'Lines - Loading'!Y245/100</f>
        <v>9980.01</v>
      </c>
      <c r="AA245" s="16">
        <f>$F245*'Lines - Loading'!Z245/100</f>
        <v>9980.01</v>
      </c>
      <c r="AB245" s="16">
        <f>$F245*'Lines - Loading'!AA245/100</f>
        <v>9980.01</v>
      </c>
      <c r="AC245" s="16">
        <f>$F245*'Lines - Loading'!AB245/100</f>
        <v>9980.01</v>
      </c>
      <c r="AD245" s="16">
        <f>$F245*'Lines - Loading'!AC245/100</f>
        <v>9980.01</v>
      </c>
      <c r="AE245" s="16">
        <f>$F245*'Lines - Loading'!AD245/100</f>
        <v>9980.01</v>
      </c>
      <c r="AF245" s="16">
        <f>$F245*'Lines - Loading'!AE245/100</f>
        <v>9980.01</v>
      </c>
      <c r="AG245" s="16">
        <f>$F245*'Lines - Loading'!AF245/100</f>
        <v>9980.01</v>
      </c>
      <c r="AH245" s="16">
        <f>$F245*'Lines - Loading'!AG245/100</f>
        <v>9980.01</v>
      </c>
      <c r="AI245" s="16">
        <f>$F245*'Lines - Loading'!AH245/100</f>
        <v>9980.01</v>
      </c>
      <c r="AJ245" s="16">
        <f>$F245*'Lines - Loading'!AI245/100</f>
        <v>9980.01</v>
      </c>
      <c r="AK245" s="16">
        <f>$F245*'Lines - Loading'!AJ245/100</f>
        <v>9980.01</v>
      </c>
      <c r="AL245" s="16">
        <f>$F245*'Lines - Loading'!AK245/100</f>
        <v>9980.01</v>
      </c>
      <c r="AM245" s="16">
        <f>$F245*'Lines - Loading'!AL245/100</f>
        <v>9980.01</v>
      </c>
      <c r="AN245" s="16">
        <f>$F245*'Lines - Loading'!AM245/100</f>
        <v>9980.01</v>
      </c>
      <c r="AO245" s="16">
        <f>$F245*'Lines - Loading'!AN245/100</f>
        <v>9980.01</v>
      </c>
      <c r="AP245" s="16"/>
      <c r="AQ245" s="16">
        <v>999</v>
      </c>
      <c r="AR245" s="16">
        <v>999</v>
      </c>
      <c r="AS245" s="16">
        <v>999</v>
      </c>
      <c r="AT245" s="16">
        <v>999</v>
      </c>
      <c r="AU245" s="16">
        <v>999</v>
      </c>
      <c r="AV245" s="16">
        <v>999</v>
      </c>
      <c r="AW245" s="16">
        <v>999</v>
      </c>
      <c r="AX245" s="16">
        <v>999</v>
      </c>
      <c r="AY245" s="16">
        <v>999</v>
      </c>
      <c r="AZ245" s="16">
        <v>999</v>
      </c>
      <c r="BA245" s="16">
        <v>999</v>
      </c>
      <c r="BB245" s="16">
        <v>999</v>
      </c>
      <c r="BC245" s="16">
        <v>999</v>
      </c>
      <c r="BD245" s="16">
        <v>999</v>
      </c>
      <c r="BE245" s="16">
        <v>999</v>
      </c>
      <c r="BF245" s="16">
        <v>999</v>
      </c>
    </row>
    <row r="246" spans="4:58" ht="15" customHeight="1" x14ac:dyDescent="0.4">
      <c r="D246" s="2" t="str">
        <f>'Lines - Loading'!D246</f>
        <v>ewehillwindfarm2</v>
      </c>
      <c r="E246" s="11" t="str">
        <f>'Lines - Loading'!E246</f>
        <v>WTG07 E</v>
      </c>
      <c r="F246" s="36">
        <v>999</v>
      </c>
      <c r="H246" s="16">
        <f>$F246*'Lines - Loading'!G246/100</f>
        <v>9980.01</v>
      </c>
      <c r="I246" s="16">
        <f>$F246*'Lines - Loading'!H246/100</f>
        <v>9980.01</v>
      </c>
      <c r="J246" s="16">
        <f>$F246*'Lines - Loading'!I246/100</f>
        <v>9980.01</v>
      </c>
      <c r="K246" s="16">
        <f>$F246*'Lines - Loading'!J246/100</f>
        <v>9980.01</v>
      </c>
      <c r="L246" s="16">
        <f>$F246*'Lines - Loading'!K246/100</f>
        <v>9980.01</v>
      </c>
      <c r="M246" s="16">
        <f>$F246*'Lines - Loading'!L246/100</f>
        <v>9980.01</v>
      </c>
      <c r="N246" s="16">
        <f>$F246*'Lines - Loading'!M246/100</f>
        <v>9980.01</v>
      </c>
      <c r="O246" s="16">
        <f>$F246*'Lines - Loading'!N246/100</f>
        <v>9980.01</v>
      </c>
      <c r="P246" s="16">
        <f>$F246*'Lines - Loading'!O246/100</f>
        <v>9980.01</v>
      </c>
      <c r="Q246" s="16">
        <f>$F246*'Lines - Loading'!P246/100</f>
        <v>9980.01</v>
      </c>
      <c r="R246" s="16">
        <f>$F246*'Lines - Loading'!Q246/100</f>
        <v>9980.01</v>
      </c>
      <c r="S246" s="16">
        <f>$F246*'Lines - Loading'!R246/100</f>
        <v>9980.01</v>
      </c>
      <c r="T246" s="16">
        <f>$F246*'Lines - Loading'!S246/100</f>
        <v>9980.01</v>
      </c>
      <c r="U246" s="16">
        <f>$F246*'Lines - Loading'!T246/100</f>
        <v>9980.01</v>
      </c>
      <c r="V246" s="16">
        <f>$F246*'Lines - Loading'!U246/100</f>
        <v>9980.01</v>
      </c>
      <c r="W246" s="16">
        <f>$F246*'Lines - Loading'!V246/100</f>
        <v>9980.01</v>
      </c>
      <c r="X246" s="16">
        <f>$F246*'Lines - Loading'!W246/100</f>
        <v>9980.01</v>
      </c>
      <c r="Y246" s="16">
        <f>$F246*'Lines - Loading'!X246/100</f>
        <v>9980.01</v>
      </c>
      <c r="Z246" s="16">
        <f>$F246*'Lines - Loading'!Y246/100</f>
        <v>9980.01</v>
      </c>
      <c r="AA246" s="16">
        <f>$F246*'Lines - Loading'!Z246/100</f>
        <v>9980.01</v>
      </c>
      <c r="AB246" s="16">
        <f>$F246*'Lines - Loading'!AA246/100</f>
        <v>9980.01</v>
      </c>
      <c r="AC246" s="16">
        <f>$F246*'Lines - Loading'!AB246/100</f>
        <v>9980.01</v>
      </c>
      <c r="AD246" s="16">
        <f>$F246*'Lines - Loading'!AC246/100</f>
        <v>9980.01</v>
      </c>
      <c r="AE246" s="16">
        <f>$F246*'Lines - Loading'!AD246/100</f>
        <v>9980.01</v>
      </c>
      <c r="AF246" s="16">
        <f>$F246*'Lines - Loading'!AE246/100</f>
        <v>9980.01</v>
      </c>
      <c r="AG246" s="16">
        <f>$F246*'Lines - Loading'!AF246/100</f>
        <v>9980.01</v>
      </c>
      <c r="AH246" s="16">
        <f>$F246*'Lines - Loading'!AG246/100</f>
        <v>9980.01</v>
      </c>
      <c r="AI246" s="16">
        <f>$F246*'Lines - Loading'!AH246/100</f>
        <v>9980.01</v>
      </c>
      <c r="AJ246" s="16">
        <f>$F246*'Lines - Loading'!AI246/100</f>
        <v>9980.01</v>
      </c>
      <c r="AK246" s="16">
        <f>$F246*'Lines - Loading'!AJ246/100</f>
        <v>9980.01</v>
      </c>
      <c r="AL246" s="16">
        <f>$F246*'Lines - Loading'!AK246/100</f>
        <v>9980.01</v>
      </c>
      <c r="AM246" s="16">
        <f>$F246*'Lines - Loading'!AL246/100</f>
        <v>9980.01</v>
      </c>
      <c r="AN246" s="16">
        <f>$F246*'Lines - Loading'!AM246/100</f>
        <v>9980.01</v>
      </c>
      <c r="AO246" s="16">
        <f>$F246*'Lines - Loading'!AN246/100</f>
        <v>9980.01</v>
      </c>
      <c r="AP246" s="16"/>
      <c r="AQ246" s="16">
        <v>999</v>
      </c>
      <c r="AR246" s="16">
        <v>999</v>
      </c>
      <c r="AS246" s="16">
        <v>999</v>
      </c>
      <c r="AT246" s="16">
        <v>999</v>
      </c>
      <c r="AU246" s="16">
        <v>999</v>
      </c>
      <c r="AV246" s="16">
        <v>999</v>
      </c>
      <c r="AW246" s="16">
        <v>999</v>
      </c>
      <c r="AX246" s="16">
        <v>999</v>
      </c>
      <c r="AY246" s="16">
        <v>999</v>
      </c>
      <c r="AZ246" s="16">
        <v>999</v>
      </c>
      <c r="BA246" s="16">
        <v>999</v>
      </c>
      <c r="BB246" s="16">
        <v>999</v>
      </c>
      <c r="BC246" s="16">
        <v>999</v>
      </c>
      <c r="BD246" s="16">
        <v>999</v>
      </c>
      <c r="BE246" s="16">
        <v>999</v>
      </c>
      <c r="BF246" s="16">
        <v>999</v>
      </c>
    </row>
    <row r="247" spans="4:58" ht="15" customHeight="1" x14ac:dyDescent="0.4">
      <c r="D247" s="2" t="str">
        <f>'Lines - Loading'!D247</f>
        <v>ewehillwindfarm2</v>
      </c>
      <c r="E247" s="11" t="str">
        <f>'Lines - Loading'!E247</f>
        <v>WTG07 OUTLINE A</v>
      </c>
      <c r="F247" s="36">
        <v>999</v>
      </c>
      <c r="H247" s="16">
        <f>$F247*'Lines - Loading'!G247/100</f>
        <v>9980.01</v>
      </c>
      <c r="I247" s="16">
        <f>$F247*'Lines - Loading'!H247/100</f>
        <v>9980.01</v>
      </c>
      <c r="J247" s="16">
        <f>$F247*'Lines - Loading'!I247/100</f>
        <v>9980.01</v>
      </c>
      <c r="K247" s="16">
        <f>$F247*'Lines - Loading'!J247/100</f>
        <v>9980.01</v>
      </c>
      <c r="L247" s="16">
        <f>$F247*'Lines - Loading'!K247/100</f>
        <v>9980.01</v>
      </c>
      <c r="M247" s="16">
        <f>$F247*'Lines - Loading'!L247/100</f>
        <v>9980.01</v>
      </c>
      <c r="N247" s="16">
        <f>$F247*'Lines - Loading'!M247/100</f>
        <v>9980.01</v>
      </c>
      <c r="O247" s="16">
        <f>$F247*'Lines - Loading'!N247/100</f>
        <v>9980.01</v>
      </c>
      <c r="P247" s="16">
        <f>$F247*'Lines - Loading'!O247/100</f>
        <v>9980.01</v>
      </c>
      <c r="Q247" s="16">
        <f>$F247*'Lines - Loading'!P247/100</f>
        <v>9980.01</v>
      </c>
      <c r="R247" s="16">
        <f>$F247*'Lines - Loading'!Q247/100</f>
        <v>9980.01</v>
      </c>
      <c r="S247" s="16">
        <f>$F247*'Lines - Loading'!R247/100</f>
        <v>9980.01</v>
      </c>
      <c r="T247" s="16">
        <f>$F247*'Lines - Loading'!S247/100</f>
        <v>9980.01</v>
      </c>
      <c r="U247" s="16">
        <f>$F247*'Lines - Loading'!T247/100</f>
        <v>9980.01</v>
      </c>
      <c r="V247" s="16">
        <f>$F247*'Lines - Loading'!U247/100</f>
        <v>9980.01</v>
      </c>
      <c r="W247" s="16">
        <f>$F247*'Lines - Loading'!V247/100</f>
        <v>9980.01</v>
      </c>
      <c r="X247" s="16">
        <f>$F247*'Lines - Loading'!W247/100</f>
        <v>9980.01</v>
      </c>
      <c r="Y247" s="16">
        <f>$F247*'Lines - Loading'!X247/100</f>
        <v>9980.01</v>
      </c>
      <c r="Z247" s="16">
        <f>$F247*'Lines - Loading'!Y247/100</f>
        <v>9980.01</v>
      </c>
      <c r="AA247" s="16">
        <f>$F247*'Lines - Loading'!Z247/100</f>
        <v>9980.01</v>
      </c>
      <c r="AB247" s="16">
        <f>$F247*'Lines - Loading'!AA247/100</f>
        <v>9980.01</v>
      </c>
      <c r="AC247" s="16">
        <f>$F247*'Lines - Loading'!AB247/100</f>
        <v>9980.01</v>
      </c>
      <c r="AD247" s="16">
        <f>$F247*'Lines - Loading'!AC247/100</f>
        <v>9980.01</v>
      </c>
      <c r="AE247" s="16">
        <f>$F247*'Lines - Loading'!AD247/100</f>
        <v>9980.01</v>
      </c>
      <c r="AF247" s="16">
        <f>$F247*'Lines - Loading'!AE247/100</f>
        <v>9980.01</v>
      </c>
      <c r="AG247" s="16">
        <f>$F247*'Lines - Loading'!AF247/100</f>
        <v>9980.01</v>
      </c>
      <c r="AH247" s="16">
        <f>$F247*'Lines - Loading'!AG247/100</f>
        <v>9980.01</v>
      </c>
      <c r="AI247" s="16">
        <f>$F247*'Lines - Loading'!AH247/100</f>
        <v>9980.01</v>
      </c>
      <c r="AJ247" s="16">
        <f>$F247*'Lines - Loading'!AI247/100</f>
        <v>9980.01</v>
      </c>
      <c r="AK247" s="16">
        <f>$F247*'Lines - Loading'!AJ247/100</f>
        <v>9980.01</v>
      </c>
      <c r="AL247" s="16">
        <f>$F247*'Lines - Loading'!AK247/100</f>
        <v>9980.01</v>
      </c>
      <c r="AM247" s="16">
        <f>$F247*'Lines - Loading'!AL247/100</f>
        <v>9980.01</v>
      </c>
      <c r="AN247" s="16">
        <f>$F247*'Lines - Loading'!AM247/100</f>
        <v>9980.01</v>
      </c>
      <c r="AO247" s="16">
        <f>$F247*'Lines - Loading'!AN247/100</f>
        <v>9980.01</v>
      </c>
      <c r="AP247" s="16"/>
      <c r="AQ247" s="16">
        <v>999</v>
      </c>
      <c r="AR247" s="16">
        <v>999</v>
      </c>
      <c r="AS247" s="16">
        <v>999</v>
      </c>
      <c r="AT247" s="16">
        <v>999</v>
      </c>
      <c r="AU247" s="16">
        <v>999</v>
      </c>
      <c r="AV247" s="16">
        <v>999</v>
      </c>
      <c r="AW247" s="16">
        <v>999</v>
      </c>
      <c r="AX247" s="16">
        <v>999</v>
      </c>
      <c r="AY247" s="16">
        <v>999</v>
      </c>
      <c r="AZ247" s="16">
        <v>999</v>
      </c>
      <c r="BA247" s="16">
        <v>999</v>
      </c>
      <c r="BB247" s="16">
        <v>999</v>
      </c>
      <c r="BC247" s="16">
        <v>999</v>
      </c>
      <c r="BD247" s="16">
        <v>999</v>
      </c>
      <c r="BE247" s="16">
        <v>999</v>
      </c>
      <c r="BF247" s="16">
        <v>999</v>
      </c>
    </row>
    <row r="248" spans="4:58" ht="15" customHeight="1" x14ac:dyDescent="0.4">
      <c r="D248" s="2" t="str">
        <f>'Lines - Loading'!D248</f>
        <v>ewehillwindfarm2</v>
      </c>
      <c r="E248" s="11" t="str">
        <f>'Lines - Loading'!E248</f>
        <v>WTG07 OUTLINE B</v>
      </c>
      <c r="F248" s="36">
        <v>999</v>
      </c>
      <c r="H248" s="16">
        <f>$F248*'Lines - Loading'!G248/100</f>
        <v>9980.01</v>
      </c>
      <c r="I248" s="16">
        <f>$F248*'Lines - Loading'!H248/100</f>
        <v>9980.01</v>
      </c>
      <c r="J248" s="16">
        <f>$F248*'Lines - Loading'!I248/100</f>
        <v>9980.01</v>
      </c>
      <c r="K248" s="16">
        <f>$F248*'Lines - Loading'!J248/100</f>
        <v>9980.01</v>
      </c>
      <c r="L248" s="16">
        <f>$F248*'Lines - Loading'!K248/100</f>
        <v>9980.01</v>
      </c>
      <c r="M248" s="16">
        <f>$F248*'Lines - Loading'!L248/100</f>
        <v>9980.01</v>
      </c>
      <c r="N248" s="16">
        <f>$F248*'Lines - Loading'!M248/100</f>
        <v>9980.01</v>
      </c>
      <c r="O248" s="16">
        <f>$F248*'Lines - Loading'!N248/100</f>
        <v>9980.01</v>
      </c>
      <c r="P248" s="16">
        <f>$F248*'Lines - Loading'!O248/100</f>
        <v>9980.01</v>
      </c>
      <c r="Q248" s="16">
        <f>$F248*'Lines - Loading'!P248/100</f>
        <v>9980.01</v>
      </c>
      <c r="R248" s="16">
        <f>$F248*'Lines - Loading'!Q248/100</f>
        <v>9980.01</v>
      </c>
      <c r="S248" s="16">
        <f>$F248*'Lines - Loading'!R248/100</f>
        <v>9980.01</v>
      </c>
      <c r="T248" s="16">
        <f>$F248*'Lines - Loading'!S248/100</f>
        <v>9980.01</v>
      </c>
      <c r="U248" s="16">
        <f>$F248*'Lines - Loading'!T248/100</f>
        <v>9980.01</v>
      </c>
      <c r="V248" s="16">
        <f>$F248*'Lines - Loading'!U248/100</f>
        <v>9980.01</v>
      </c>
      <c r="W248" s="16">
        <f>$F248*'Lines - Loading'!V248/100</f>
        <v>9980.01</v>
      </c>
      <c r="X248" s="16">
        <f>$F248*'Lines - Loading'!W248/100</f>
        <v>9980.01</v>
      </c>
      <c r="Y248" s="16">
        <f>$F248*'Lines - Loading'!X248/100</f>
        <v>9980.01</v>
      </c>
      <c r="Z248" s="16">
        <f>$F248*'Lines - Loading'!Y248/100</f>
        <v>9980.01</v>
      </c>
      <c r="AA248" s="16">
        <f>$F248*'Lines - Loading'!Z248/100</f>
        <v>9980.01</v>
      </c>
      <c r="AB248" s="16">
        <f>$F248*'Lines - Loading'!AA248/100</f>
        <v>9980.01</v>
      </c>
      <c r="AC248" s="16">
        <f>$F248*'Lines - Loading'!AB248/100</f>
        <v>9980.01</v>
      </c>
      <c r="AD248" s="16">
        <f>$F248*'Lines - Loading'!AC248/100</f>
        <v>9980.01</v>
      </c>
      <c r="AE248" s="16">
        <f>$F248*'Lines - Loading'!AD248/100</f>
        <v>9980.01</v>
      </c>
      <c r="AF248" s="16">
        <f>$F248*'Lines - Loading'!AE248/100</f>
        <v>9980.01</v>
      </c>
      <c r="AG248" s="16">
        <f>$F248*'Lines - Loading'!AF248/100</f>
        <v>9980.01</v>
      </c>
      <c r="AH248" s="16">
        <f>$F248*'Lines - Loading'!AG248/100</f>
        <v>9980.01</v>
      </c>
      <c r="AI248" s="16">
        <f>$F248*'Lines - Loading'!AH248/100</f>
        <v>9980.01</v>
      </c>
      <c r="AJ248" s="16">
        <f>$F248*'Lines - Loading'!AI248/100</f>
        <v>9980.01</v>
      </c>
      <c r="AK248" s="16">
        <f>$F248*'Lines - Loading'!AJ248/100</f>
        <v>9980.01</v>
      </c>
      <c r="AL248" s="16">
        <f>$F248*'Lines - Loading'!AK248/100</f>
        <v>9980.01</v>
      </c>
      <c r="AM248" s="16">
        <f>$F248*'Lines - Loading'!AL248/100</f>
        <v>9980.01</v>
      </c>
      <c r="AN248" s="16">
        <f>$F248*'Lines - Loading'!AM248/100</f>
        <v>9980.01</v>
      </c>
      <c r="AO248" s="16">
        <f>$F248*'Lines - Loading'!AN248/100</f>
        <v>9980.01</v>
      </c>
      <c r="AP248" s="16"/>
      <c r="AQ248" s="16">
        <v>999</v>
      </c>
      <c r="AR248" s="16">
        <v>999</v>
      </c>
      <c r="AS248" s="16">
        <v>999</v>
      </c>
      <c r="AT248" s="16">
        <v>999</v>
      </c>
      <c r="AU248" s="16">
        <v>999</v>
      </c>
      <c r="AV248" s="16">
        <v>999</v>
      </c>
      <c r="AW248" s="16">
        <v>999</v>
      </c>
      <c r="AX248" s="16">
        <v>999</v>
      </c>
      <c r="AY248" s="16">
        <v>999</v>
      </c>
      <c r="AZ248" s="16">
        <v>999</v>
      </c>
      <c r="BA248" s="16">
        <v>999</v>
      </c>
      <c r="BB248" s="16">
        <v>999</v>
      </c>
      <c r="BC248" s="16">
        <v>999</v>
      </c>
      <c r="BD248" s="16">
        <v>999</v>
      </c>
      <c r="BE248" s="16">
        <v>999</v>
      </c>
      <c r="BF248" s="16">
        <v>999</v>
      </c>
    </row>
    <row r="249" spans="4:58" ht="15" customHeight="1" x14ac:dyDescent="0.4">
      <c r="D249" s="2" t="str">
        <f>'Lines - Loading'!D249</f>
        <v>ewehillwindfarm2</v>
      </c>
      <c r="E249" s="11" t="str">
        <f>'Lines - Loading'!E249</f>
        <v>WTG07 OUTLINE C</v>
      </c>
      <c r="F249" s="36">
        <v>999</v>
      </c>
      <c r="H249" s="16">
        <f>$F249*'Lines - Loading'!G249/100</f>
        <v>9980.01</v>
      </c>
      <c r="I249" s="16">
        <f>$F249*'Lines - Loading'!H249/100</f>
        <v>9980.01</v>
      </c>
      <c r="J249" s="16">
        <f>$F249*'Lines - Loading'!I249/100</f>
        <v>9980.01</v>
      </c>
      <c r="K249" s="16">
        <f>$F249*'Lines - Loading'!J249/100</f>
        <v>9980.01</v>
      </c>
      <c r="L249" s="16">
        <f>$F249*'Lines - Loading'!K249/100</f>
        <v>9980.01</v>
      </c>
      <c r="M249" s="16">
        <f>$F249*'Lines - Loading'!L249/100</f>
        <v>9980.01</v>
      </c>
      <c r="N249" s="16">
        <f>$F249*'Lines - Loading'!M249/100</f>
        <v>9980.01</v>
      </c>
      <c r="O249" s="16">
        <f>$F249*'Lines - Loading'!N249/100</f>
        <v>9980.01</v>
      </c>
      <c r="P249" s="16">
        <f>$F249*'Lines - Loading'!O249/100</f>
        <v>9980.01</v>
      </c>
      <c r="Q249" s="16">
        <f>$F249*'Lines - Loading'!P249/100</f>
        <v>9980.01</v>
      </c>
      <c r="R249" s="16">
        <f>$F249*'Lines - Loading'!Q249/100</f>
        <v>9980.01</v>
      </c>
      <c r="S249" s="16">
        <f>$F249*'Lines - Loading'!R249/100</f>
        <v>9980.01</v>
      </c>
      <c r="T249" s="16">
        <f>$F249*'Lines - Loading'!S249/100</f>
        <v>9980.01</v>
      </c>
      <c r="U249" s="16">
        <f>$F249*'Lines - Loading'!T249/100</f>
        <v>9980.01</v>
      </c>
      <c r="V249" s="16">
        <f>$F249*'Lines - Loading'!U249/100</f>
        <v>9980.01</v>
      </c>
      <c r="W249" s="16">
        <f>$F249*'Lines - Loading'!V249/100</f>
        <v>9980.01</v>
      </c>
      <c r="X249" s="16">
        <f>$F249*'Lines - Loading'!W249/100</f>
        <v>9980.01</v>
      </c>
      <c r="Y249" s="16">
        <f>$F249*'Lines - Loading'!X249/100</f>
        <v>9980.01</v>
      </c>
      <c r="Z249" s="16">
        <f>$F249*'Lines - Loading'!Y249/100</f>
        <v>9980.01</v>
      </c>
      <c r="AA249" s="16">
        <f>$F249*'Lines - Loading'!Z249/100</f>
        <v>9980.01</v>
      </c>
      <c r="AB249" s="16">
        <f>$F249*'Lines - Loading'!AA249/100</f>
        <v>9980.01</v>
      </c>
      <c r="AC249" s="16">
        <f>$F249*'Lines - Loading'!AB249/100</f>
        <v>9980.01</v>
      </c>
      <c r="AD249" s="16">
        <f>$F249*'Lines - Loading'!AC249/100</f>
        <v>9980.01</v>
      </c>
      <c r="AE249" s="16">
        <f>$F249*'Lines - Loading'!AD249/100</f>
        <v>9980.01</v>
      </c>
      <c r="AF249" s="16">
        <f>$F249*'Lines - Loading'!AE249/100</f>
        <v>9980.01</v>
      </c>
      <c r="AG249" s="16">
        <f>$F249*'Lines - Loading'!AF249/100</f>
        <v>9980.01</v>
      </c>
      <c r="AH249" s="16">
        <f>$F249*'Lines - Loading'!AG249/100</f>
        <v>9980.01</v>
      </c>
      <c r="AI249" s="16">
        <f>$F249*'Lines - Loading'!AH249/100</f>
        <v>9980.01</v>
      </c>
      <c r="AJ249" s="16">
        <f>$F249*'Lines - Loading'!AI249/100</f>
        <v>9980.01</v>
      </c>
      <c r="AK249" s="16">
        <f>$F249*'Lines - Loading'!AJ249/100</f>
        <v>9980.01</v>
      </c>
      <c r="AL249" s="16">
        <f>$F249*'Lines - Loading'!AK249/100</f>
        <v>9980.01</v>
      </c>
      <c r="AM249" s="16">
        <f>$F249*'Lines - Loading'!AL249/100</f>
        <v>9980.01</v>
      </c>
      <c r="AN249" s="16">
        <f>$F249*'Lines - Loading'!AM249/100</f>
        <v>9980.01</v>
      </c>
      <c r="AO249" s="16">
        <f>$F249*'Lines - Loading'!AN249/100</f>
        <v>9980.01</v>
      </c>
      <c r="AP249" s="16"/>
      <c r="AQ249" s="16">
        <v>999</v>
      </c>
      <c r="AR249" s="16">
        <v>999</v>
      </c>
      <c r="AS249" s="16">
        <v>999</v>
      </c>
      <c r="AT249" s="16">
        <v>999</v>
      </c>
      <c r="AU249" s="16">
        <v>999</v>
      </c>
      <c r="AV249" s="16">
        <v>999</v>
      </c>
      <c r="AW249" s="16">
        <v>999</v>
      </c>
      <c r="AX249" s="16">
        <v>999</v>
      </c>
      <c r="AY249" s="16">
        <v>999</v>
      </c>
      <c r="AZ249" s="16">
        <v>999</v>
      </c>
      <c r="BA249" s="16">
        <v>999</v>
      </c>
      <c r="BB249" s="16">
        <v>999</v>
      </c>
      <c r="BC249" s="16">
        <v>999</v>
      </c>
      <c r="BD249" s="16">
        <v>999</v>
      </c>
      <c r="BE249" s="16">
        <v>999</v>
      </c>
      <c r="BF249" s="16">
        <v>999</v>
      </c>
    </row>
    <row r="250" spans="4:58" ht="15" customHeight="1" x14ac:dyDescent="0.4">
      <c r="D250" s="2" t="str">
        <f>'Lines - Loading'!D250</f>
        <v>ewehillwindfarm2</v>
      </c>
      <c r="E250" s="11" t="str">
        <f>'Lines - Loading'!E250</f>
        <v>WTG07 OUTLINE D</v>
      </c>
      <c r="F250" s="36">
        <v>999</v>
      </c>
      <c r="H250" s="16">
        <f>$F250*'Lines - Loading'!G250/100</f>
        <v>9980.01</v>
      </c>
      <c r="I250" s="16">
        <f>$F250*'Lines - Loading'!H250/100</f>
        <v>9980.01</v>
      </c>
      <c r="J250" s="16">
        <f>$F250*'Lines - Loading'!I250/100</f>
        <v>9980.01</v>
      </c>
      <c r="K250" s="16">
        <f>$F250*'Lines - Loading'!J250/100</f>
        <v>9980.01</v>
      </c>
      <c r="L250" s="16">
        <f>$F250*'Lines - Loading'!K250/100</f>
        <v>9980.01</v>
      </c>
      <c r="M250" s="16">
        <f>$F250*'Lines - Loading'!L250/100</f>
        <v>9980.01</v>
      </c>
      <c r="N250" s="16">
        <f>$F250*'Lines - Loading'!M250/100</f>
        <v>9980.01</v>
      </c>
      <c r="O250" s="16">
        <f>$F250*'Lines - Loading'!N250/100</f>
        <v>9980.01</v>
      </c>
      <c r="P250" s="16">
        <f>$F250*'Lines - Loading'!O250/100</f>
        <v>9980.01</v>
      </c>
      <c r="Q250" s="16">
        <f>$F250*'Lines - Loading'!P250/100</f>
        <v>9980.01</v>
      </c>
      <c r="R250" s="16">
        <f>$F250*'Lines - Loading'!Q250/100</f>
        <v>9980.01</v>
      </c>
      <c r="S250" s="16">
        <f>$F250*'Lines - Loading'!R250/100</f>
        <v>9980.01</v>
      </c>
      <c r="T250" s="16">
        <f>$F250*'Lines - Loading'!S250/100</f>
        <v>9980.01</v>
      </c>
      <c r="U250" s="16">
        <f>$F250*'Lines - Loading'!T250/100</f>
        <v>9980.01</v>
      </c>
      <c r="V250" s="16">
        <f>$F250*'Lines - Loading'!U250/100</f>
        <v>9980.01</v>
      </c>
      <c r="W250" s="16">
        <f>$F250*'Lines - Loading'!V250/100</f>
        <v>9980.01</v>
      </c>
      <c r="X250" s="16">
        <f>$F250*'Lines - Loading'!W250/100</f>
        <v>9980.01</v>
      </c>
      <c r="Y250" s="16">
        <f>$F250*'Lines - Loading'!X250/100</f>
        <v>9980.01</v>
      </c>
      <c r="Z250" s="16">
        <f>$F250*'Lines - Loading'!Y250/100</f>
        <v>9980.01</v>
      </c>
      <c r="AA250" s="16">
        <f>$F250*'Lines - Loading'!Z250/100</f>
        <v>9980.01</v>
      </c>
      <c r="AB250" s="16">
        <f>$F250*'Lines - Loading'!AA250/100</f>
        <v>9980.01</v>
      </c>
      <c r="AC250" s="16">
        <f>$F250*'Lines - Loading'!AB250/100</f>
        <v>9980.01</v>
      </c>
      <c r="AD250" s="16">
        <f>$F250*'Lines - Loading'!AC250/100</f>
        <v>9980.01</v>
      </c>
      <c r="AE250" s="16">
        <f>$F250*'Lines - Loading'!AD250/100</f>
        <v>9980.01</v>
      </c>
      <c r="AF250" s="16">
        <f>$F250*'Lines - Loading'!AE250/100</f>
        <v>9980.01</v>
      </c>
      <c r="AG250" s="16">
        <f>$F250*'Lines - Loading'!AF250/100</f>
        <v>9980.01</v>
      </c>
      <c r="AH250" s="16">
        <f>$F250*'Lines - Loading'!AG250/100</f>
        <v>9980.01</v>
      </c>
      <c r="AI250" s="16">
        <f>$F250*'Lines - Loading'!AH250/100</f>
        <v>9980.01</v>
      </c>
      <c r="AJ250" s="16">
        <f>$F250*'Lines - Loading'!AI250/100</f>
        <v>9980.01</v>
      </c>
      <c r="AK250" s="16">
        <f>$F250*'Lines - Loading'!AJ250/100</f>
        <v>9980.01</v>
      </c>
      <c r="AL250" s="16">
        <f>$F250*'Lines - Loading'!AK250/100</f>
        <v>9980.01</v>
      </c>
      <c r="AM250" s="16">
        <f>$F250*'Lines - Loading'!AL250/100</f>
        <v>9980.01</v>
      </c>
      <c r="AN250" s="16">
        <f>$F250*'Lines - Loading'!AM250/100</f>
        <v>9980.01</v>
      </c>
      <c r="AO250" s="16">
        <f>$F250*'Lines - Loading'!AN250/100</f>
        <v>9980.01</v>
      </c>
      <c r="AP250" s="16"/>
      <c r="AQ250" s="16">
        <v>999</v>
      </c>
      <c r="AR250" s="16">
        <v>999</v>
      </c>
      <c r="AS250" s="16">
        <v>999</v>
      </c>
      <c r="AT250" s="16">
        <v>999</v>
      </c>
      <c r="AU250" s="16">
        <v>999</v>
      </c>
      <c r="AV250" s="16">
        <v>999</v>
      </c>
      <c r="AW250" s="16">
        <v>999</v>
      </c>
      <c r="AX250" s="16">
        <v>999</v>
      </c>
      <c r="AY250" s="16">
        <v>999</v>
      </c>
      <c r="AZ250" s="16">
        <v>999</v>
      </c>
      <c r="BA250" s="16">
        <v>999</v>
      </c>
      <c r="BB250" s="16">
        <v>999</v>
      </c>
      <c r="BC250" s="16">
        <v>999</v>
      </c>
      <c r="BD250" s="16">
        <v>999</v>
      </c>
      <c r="BE250" s="16">
        <v>999</v>
      </c>
      <c r="BF250" s="16">
        <v>999</v>
      </c>
    </row>
    <row r="251" spans="4:58" ht="15" customHeight="1" x14ac:dyDescent="0.4">
      <c r="D251" s="2" t="str">
        <f>'Lines - Loading'!D251</f>
        <v>ewehillwindfarm2</v>
      </c>
      <c r="E251" s="11" t="str">
        <f>'Lines - Loading'!E251</f>
        <v>WTG08 A</v>
      </c>
      <c r="F251" s="36">
        <v>999</v>
      </c>
      <c r="H251" s="16">
        <f>$F251*'Lines - Loading'!G251/100</f>
        <v>9980.01</v>
      </c>
      <c r="I251" s="16">
        <f>$F251*'Lines - Loading'!H251/100</f>
        <v>9980.01</v>
      </c>
      <c r="J251" s="16">
        <f>$F251*'Lines - Loading'!I251/100</f>
        <v>9980.01</v>
      </c>
      <c r="K251" s="16">
        <f>$F251*'Lines - Loading'!J251/100</f>
        <v>9980.01</v>
      </c>
      <c r="L251" s="16">
        <f>$F251*'Lines - Loading'!K251/100</f>
        <v>9980.01</v>
      </c>
      <c r="M251" s="16">
        <f>$F251*'Lines - Loading'!L251/100</f>
        <v>9980.01</v>
      </c>
      <c r="N251" s="16">
        <f>$F251*'Lines - Loading'!M251/100</f>
        <v>9980.01</v>
      </c>
      <c r="O251" s="16">
        <f>$F251*'Lines - Loading'!N251/100</f>
        <v>9980.01</v>
      </c>
      <c r="P251" s="16">
        <f>$F251*'Lines - Loading'!O251/100</f>
        <v>9980.01</v>
      </c>
      <c r="Q251" s="16">
        <f>$F251*'Lines - Loading'!P251/100</f>
        <v>9980.01</v>
      </c>
      <c r="R251" s="16">
        <f>$F251*'Lines - Loading'!Q251/100</f>
        <v>9980.01</v>
      </c>
      <c r="S251" s="16">
        <f>$F251*'Lines - Loading'!R251/100</f>
        <v>9980.01</v>
      </c>
      <c r="T251" s="16">
        <f>$F251*'Lines - Loading'!S251/100</f>
        <v>9980.01</v>
      </c>
      <c r="U251" s="16">
        <f>$F251*'Lines - Loading'!T251/100</f>
        <v>9980.01</v>
      </c>
      <c r="V251" s="16">
        <f>$F251*'Lines - Loading'!U251/100</f>
        <v>9980.01</v>
      </c>
      <c r="W251" s="16">
        <f>$F251*'Lines - Loading'!V251/100</f>
        <v>9980.01</v>
      </c>
      <c r="X251" s="16">
        <f>$F251*'Lines - Loading'!W251/100</f>
        <v>9980.01</v>
      </c>
      <c r="Y251" s="16">
        <f>$F251*'Lines - Loading'!X251/100</f>
        <v>9980.01</v>
      </c>
      <c r="Z251" s="16">
        <f>$F251*'Lines - Loading'!Y251/100</f>
        <v>9980.01</v>
      </c>
      <c r="AA251" s="16">
        <f>$F251*'Lines - Loading'!Z251/100</f>
        <v>9980.01</v>
      </c>
      <c r="AB251" s="16">
        <f>$F251*'Lines - Loading'!AA251/100</f>
        <v>9980.01</v>
      </c>
      <c r="AC251" s="16">
        <f>$F251*'Lines - Loading'!AB251/100</f>
        <v>9980.01</v>
      </c>
      <c r="AD251" s="16">
        <f>$F251*'Lines - Loading'!AC251/100</f>
        <v>9980.01</v>
      </c>
      <c r="AE251" s="16">
        <f>$F251*'Lines - Loading'!AD251/100</f>
        <v>9980.01</v>
      </c>
      <c r="AF251" s="16">
        <f>$F251*'Lines - Loading'!AE251/100</f>
        <v>9980.01</v>
      </c>
      <c r="AG251" s="16">
        <f>$F251*'Lines - Loading'!AF251/100</f>
        <v>9980.01</v>
      </c>
      <c r="AH251" s="16">
        <f>$F251*'Lines - Loading'!AG251/100</f>
        <v>9980.01</v>
      </c>
      <c r="AI251" s="16">
        <f>$F251*'Lines - Loading'!AH251/100</f>
        <v>9980.01</v>
      </c>
      <c r="AJ251" s="16">
        <f>$F251*'Lines - Loading'!AI251/100</f>
        <v>9980.01</v>
      </c>
      <c r="AK251" s="16">
        <f>$F251*'Lines - Loading'!AJ251/100</f>
        <v>9980.01</v>
      </c>
      <c r="AL251" s="16">
        <f>$F251*'Lines - Loading'!AK251/100</f>
        <v>9980.01</v>
      </c>
      <c r="AM251" s="16">
        <f>$F251*'Lines - Loading'!AL251/100</f>
        <v>9980.01</v>
      </c>
      <c r="AN251" s="16">
        <f>$F251*'Lines - Loading'!AM251/100</f>
        <v>9980.01</v>
      </c>
      <c r="AO251" s="16">
        <f>$F251*'Lines - Loading'!AN251/100</f>
        <v>9980.01</v>
      </c>
      <c r="AP251" s="16"/>
      <c r="AQ251" s="16">
        <v>999</v>
      </c>
      <c r="AR251" s="16">
        <v>999</v>
      </c>
      <c r="AS251" s="16">
        <v>999</v>
      </c>
      <c r="AT251" s="16">
        <v>999</v>
      </c>
      <c r="AU251" s="16">
        <v>999</v>
      </c>
      <c r="AV251" s="16">
        <v>999</v>
      </c>
      <c r="AW251" s="16">
        <v>999</v>
      </c>
      <c r="AX251" s="16">
        <v>999</v>
      </c>
      <c r="AY251" s="16">
        <v>999</v>
      </c>
      <c r="AZ251" s="16">
        <v>999</v>
      </c>
      <c r="BA251" s="16">
        <v>999</v>
      </c>
      <c r="BB251" s="16">
        <v>999</v>
      </c>
      <c r="BC251" s="16">
        <v>999</v>
      </c>
      <c r="BD251" s="16">
        <v>999</v>
      </c>
      <c r="BE251" s="16">
        <v>999</v>
      </c>
      <c r="BF251" s="16">
        <v>999</v>
      </c>
    </row>
    <row r="252" spans="4:58" ht="15" customHeight="1" x14ac:dyDescent="0.4">
      <c r="D252" s="2" t="str">
        <f>'Lines - Loading'!D252</f>
        <v>ewehillwindfarm2</v>
      </c>
      <c r="E252" s="11" t="str">
        <f>'Lines - Loading'!E252</f>
        <v>WTG08 C</v>
      </c>
      <c r="F252" s="36">
        <v>999</v>
      </c>
      <c r="H252" s="16">
        <f>$F252*'Lines - Loading'!G252/100</f>
        <v>9980.01</v>
      </c>
      <c r="I252" s="16">
        <f>$F252*'Lines - Loading'!H252/100</f>
        <v>9980.01</v>
      </c>
      <c r="J252" s="16">
        <f>$F252*'Lines - Loading'!I252/100</f>
        <v>9980.01</v>
      </c>
      <c r="K252" s="16">
        <f>$F252*'Lines - Loading'!J252/100</f>
        <v>9980.01</v>
      </c>
      <c r="L252" s="16">
        <f>$F252*'Lines - Loading'!K252/100</f>
        <v>9980.01</v>
      </c>
      <c r="M252" s="16">
        <f>$F252*'Lines - Loading'!L252/100</f>
        <v>9980.01</v>
      </c>
      <c r="N252" s="16">
        <f>$F252*'Lines - Loading'!M252/100</f>
        <v>9980.01</v>
      </c>
      <c r="O252" s="16">
        <f>$F252*'Lines - Loading'!N252/100</f>
        <v>9980.01</v>
      </c>
      <c r="P252" s="16">
        <f>$F252*'Lines - Loading'!O252/100</f>
        <v>9980.01</v>
      </c>
      <c r="Q252" s="16">
        <f>$F252*'Lines - Loading'!P252/100</f>
        <v>9980.01</v>
      </c>
      <c r="R252" s="16">
        <f>$F252*'Lines - Loading'!Q252/100</f>
        <v>9980.01</v>
      </c>
      <c r="S252" s="16">
        <f>$F252*'Lines - Loading'!R252/100</f>
        <v>9980.01</v>
      </c>
      <c r="T252" s="16">
        <f>$F252*'Lines - Loading'!S252/100</f>
        <v>9980.01</v>
      </c>
      <c r="U252" s="16">
        <f>$F252*'Lines - Loading'!T252/100</f>
        <v>9980.01</v>
      </c>
      <c r="V252" s="16">
        <f>$F252*'Lines - Loading'!U252/100</f>
        <v>9980.01</v>
      </c>
      <c r="W252" s="16">
        <f>$F252*'Lines - Loading'!V252/100</f>
        <v>9980.01</v>
      </c>
      <c r="X252" s="16">
        <f>$F252*'Lines - Loading'!W252/100</f>
        <v>9980.01</v>
      </c>
      <c r="Y252" s="16">
        <f>$F252*'Lines - Loading'!X252/100</f>
        <v>9980.01</v>
      </c>
      <c r="Z252" s="16">
        <f>$F252*'Lines - Loading'!Y252/100</f>
        <v>9980.01</v>
      </c>
      <c r="AA252" s="16">
        <f>$F252*'Lines - Loading'!Z252/100</f>
        <v>9980.01</v>
      </c>
      <c r="AB252" s="16">
        <f>$F252*'Lines - Loading'!AA252/100</f>
        <v>9980.01</v>
      </c>
      <c r="AC252" s="16">
        <f>$F252*'Lines - Loading'!AB252/100</f>
        <v>9980.01</v>
      </c>
      <c r="AD252" s="16">
        <f>$F252*'Lines - Loading'!AC252/100</f>
        <v>9980.01</v>
      </c>
      <c r="AE252" s="16">
        <f>$F252*'Lines - Loading'!AD252/100</f>
        <v>9980.01</v>
      </c>
      <c r="AF252" s="16">
        <f>$F252*'Lines - Loading'!AE252/100</f>
        <v>9980.01</v>
      </c>
      <c r="AG252" s="16">
        <f>$F252*'Lines - Loading'!AF252/100</f>
        <v>9980.01</v>
      </c>
      <c r="AH252" s="16">
        <f>$F252*'Lines - Loading'!AG252/100</f>
        <v>9980.01</v>
      </c>
      <c r="AI252" s="16">
        <f>$F252*'Lines - Loading'!AH252/100</f>
        <v>9980.01</v>
      </c>
      <c r="AJ252" s="16">
        <f>$F252*'Lines - Loading'!AI252/100</f>
        <v>9980.01</v>
      </c>
      <c r="AK252" s="16">
        <f>$F252*'Lines - Loading'!AJ252/100</f>
        <v>9980.01</v>
      </c>
      <c r="AL252" s="16">
        <f>$F252*'Lines - Loading'!AK252/100</f>
        <v>9980.01</v>
      </c>
      <c r="AM252" s="16">
        <f>$F252*'Lines - Loading'!AL252/100</f>
        <v>9980.01</v>
      </c>
      <c r="AN252" s="16">
        <f>$F252*'Lines - Loading'!AM252/100</f>
        <v>9980.01</v>
      </c>
      <c r="AO252" s="16">
        <f>$F252*'Lines - Loading'!AN252/100</f>
        <v>9980.01</v>
      </c>
      <c r="AP252" s="16"/>
      <c r="AQ252" s="16">
        <v>999</v>
      </c>
      <c r="AR252" s="16">
        <v>999</v>
      </c>
      <c r="AS252" s="16">
        <v>999</v>
      </c>
      <c r="AT252" s="16">
        <v>999</v>
      </c>
      <c r="AU252" s="16">
        <v>999</v>
      </c>
      <c r="AV252" s="16">
        <v>999</v>
      </c>
      <c r="AW252" s="16">
        <v>999</v>
      </c>
      <c r="AX252" s="16">
        <v>999</v>
      </c>
      <c r="AY252" s="16">
        <v>999</v>
      </c>
      <c r="AZ252" s="16">
        <v>999</v>
      </c>
      <c r="BA252" s="16">
        <v>999</v>
      </c>
      <c r="BB252" s="16">
        <v>999</v>
      </c>
      <c r="BC252" s="16">
        <v>999</v>
      </c>
      <c r="BD252" s="16">
        <v>999</v>
      </c>
      <c r="BE252" s="16">
        <v>999</v>
      </c>
      <c r="BF252" s="16">
        <v>999</v>
      </c>
    </row>
    <row r="253" spans="4:58" ht="15" customHeight="1" x14ac:dyDescent="0.4">
      <c r="D253" s="2" t="str">
        <f>'Lines - Loading'!D253</f>
        <v>ewehillwindfarm2</v>
      </c>
      <c r="E253" s="11" t="str">
        <f>'Lines - Loading'!E253</f>
        <v>WTG08 D</v>
      </c>
      <c r="F253" s="36">
        <v>999</v>
      </c>
      <c r="H253" s="16">
        <f>$F253*'Lines - Loading'!G253/100</f>
        <v>9980.01</v>
      </c>
      <c r="I253" s="16">
        <f>$F253*'Lines - Loading'!H253/100</f>
        <v>9980.01</v>
      </c>
      <c r="J253" s="16">
        <f>$F253*'Lines - Loading'!I253/100</f>
        <v>9980.01</v>
      </c>
      <c r="K253" s="16">
        <f>$F253*'Lines - Loading'!J253/100</f>
        <v>9980.01</v>
      </c>
      <c r="L253" s="16">
        <f>$F253*'Lines - Loading'!K253/100</f>
        <v>9980.01</v>
      </c>
      <c r="M253" s="16">
        <f>$F253*'Lines - Loading'!L253/100</f>
        <v>9980.01</v>
      </c>
      <c r="N253" s="16">
        <f>$F253*'Lines - Loading'!M253/100</f>
        <v>9980.01</v>
      </c>
      <c r="O253" s="16">
        <f>$F253*'Lines - Loading'!N253/100</f>
        <v>9980.01</v>
      </c>
      <c r="P253" s="16">
        <f>$F253*'Lines - Loading'!O253/100</f>
        <v>9980.01</v>
      </c>
      <c r="Q253" s="16">
        <f>$F253*'Lines - Loading'!P253/100</f>
        <v>9980.01</v>
      </c>
      <c r="R253" s="16">
        <f>$F253*'Lines - Loading'!Q253/100</f>
        <v>9980.01</v>
      </c>
      <c r="S253" s="16">
        <f>$F253*'Lines - Loading'!R253/100</f>
        <v>9980.01</v>
      </c>
      <c r="T253" s="16">
        <f>$F253*'Lines - Loading'!S253/100</f>
        <v>9980.01</v>
      </c>
      <c r="U253" s="16">
        <f>$F253*'Lines - Loading'!T253/100</f>
        <v>9980.01</v>
      </c>
      <c r="V253" s="16">
        <f>$F253*'Lines - Loading'!U253/100</f>
        <v>9980.01</v>
      </c>
      <c r="W253" s="16">
        <f>$F253*'Lines - Loading'!V253/100</f>
        <v>9980.01</v>
      </c>
      <c r="X253" s="16">
        <f>$F253*'Lines - Loading'!W253/100</f>
        <v>9980.01</v>
      </c>
      <c r="Y253" s="16">
        <f>$F253*'Lines - Loading'!X253/100</f>
        <v>9980.01</v>
      </c>
      <c r="Z253" s="16">
        <f>$F253*'Lines - Loading'!Y253/100</f>
        <v>9980.01</v>
      </c>
      <c r="AA253" s="16">
        <f>$F253*'Lines - Loading'!Z253/100</f>
        <v>9980.01</v>
      </c>
      <c r="AB253" s="16">
        <f>$F253*'Lines - Loading'!AA253/100</f>
        <v>9980.01</v>
      </c>
      <c r="AC253" s="16">
        <f>$F253*'Lines - Loading'!AB253/100</f>
        <v>9980.01</v>
      </c>
      <c r="AD253" s="16">
        <f>$F253*'Lines - Loading'!AC253/100</f>
        <v>9980.01</v>
      </c>
      <c r="AE253" s="16">
        <f>$F253*'Lines - Loading'!AD253/100</f>
        <v>9980.01</v>
      </c>
      <c r="AF253" s="16">
        <f>$F253*'Lines - Loading'!AE253/100</f>
        <v>9980.01</v>
      </c>
      <c r="AG253" s="16">
        <f>$F253*'Lines - Loading'!AF253/100</f>
        <v>9980.01</v>
      </c>
      <c r="AH253" s="16">
        <f>$F253*'Lines - Loading'!AG253/100</f>
        <v>9980.01</v>
      </c>
      <c r="AI253" s="16">
        <f>$F253*'Lines - Loading'!AH253/100</f>
        <v>9980.01</v>
      </c>
      <c r="AJ253" s="16">
        <f>$F253*'Lines - Loading'!AI253/100</f>
        <v>9980.01</v>
      </c>
      <c r="AK253" s="16">
        <f>$F253*'Lines - Loading'!AJ253/100</f>
        <v>9980.01</v>
      </c>
      <c r="AL253" s="16">
        <f>$F253*'Lines - Loading'!AK253/100</f>
        <v>9980.01</v>
      </c>
      <c r="AM253" s="16">
        <f>$F253*'Lines - Loading'!AL253/100</f>
        <v>9980.01</v>
      </c>
      <c r="AN253" s="16">
        <f>$F253*'Lines - Loading'!AM253/100</f>
        <v>9980.01</v>
      </c>
      <c r="AO253" s="16">
        <f>$F253*'Lines - Loading'!AN253/100</f>
        <v>9980.01</v>
      </c>
      <c r="AP253" s="16"/>
      <c r="AQ253" s="16">
        <v>999</v>
      </c>
      <c r="AR253" s="16">
        <v>999</v>
      </c>
      <c r="AS253" s="16">
        <v>999</v>
      </c>
      <c r="AT253" s="16">
        <v>999</v>
      </c>
      <c r="AU253" s="16">
        <v>999</v>
      </c>
      <c r="AV253" s="16">
        <v>999</v>
      </c>
      <c r="AW253" s="16">
        <v>999</v>
      </c>
      <c r="AX253" s="16">
        <v>999</v>
      </c>
      <c r="AY253" s="16">
        <v>999</v>
      </c>
      <c r="AZ253" s="16">
        <v>999</v>
      </c>
      <c r="BA253" s="16">
        <v>999</v>
      </c>
      <c r="BB253" s="16">
        <v>999</v>
      </c>
      <c r="BC253" s="16">
        <v>999</v>
      </c>
      <c r="BD253" s="16">
        <v>999</v>
      </c>
      <c r="BE253" s="16">
        <v>999</v>
      </c>
      <c r="BF253" s="16">
        <v>999</v>
      </c>
    </row>
    <row r="254" spans="4:58" ht="15" customHeight="1" x14ac:dyDescent="0.4">
      <c r="D254" s="2">
        <f>'Lines - Loading'!D254</f>
        <v>0</v>
      </c>
      <c r="E254" s="11">
        <f>'Lines - Loading'!E254</f>
        <v>0</v>
      </c>
      <c r="F254" s="36">
        <v>999</v>
      </c>
      <c r="H254" s="16">
        <f>$F254*'Lines - Loading'!G254/100</f>
        <v>0</v>
      </c>
      <c r="I254" s="16">
        <f>$F254*'Lines - Loading'!H254/100</f>
        <v>0</v>
      </c>
      <c r="J254" s="16">
        <f>$F254*'Lines - Loading'!I254/100</f>
        <v>0</v>
      </c>
      <c r="K254" s="16">
        <f>$F254*'Lines - Loading'!J254/100</f>
        <v>0</v>
      </c>
      <c r="L254" s="16">
        <f>$F254*'Lines - Loading'!K254/100</f>
        <v>0</v>
      </c>
      <c r="M254" s="16">
        <f>$F254*'Lines - Loading'!L254/100</f>
        <v>0</v>
      </c>
      <c r="N254" s="16">
        <f>$F254*'Lines - Loading'!M254/100</f>
        <v>0</v>
      </c>
      <c r="O254" s="16">
        <f>$F254*'Lines - Loading'!N254/100</f>
        <v>0</v>
      </c>
      <c r="P254" s="16">
        <f>$F254*'Lines - Loading'!O254/100</f>
        <v>0</v>
      </c>
      <c r="Q254" s="16">
        <f>$F254*'Lines - Loading'!P254/100</f>
        <v>0</v>
      </c>
      <c r="R254" s="16">
        <f>$F254*'Lines - Loading'!Q254/100</f>
        <v>0</v>
      </c>
      <c r="S254" s="16">
        <f>$F254*'Lines - Loading'!R254/100</f>
        <v>0</v>
      </c>
      <c r="T254" s="16">
        <f>$F254*'Lines - Loading'!S254/100</f>
        <v>0</v>
      </c>
      <c r="U254" s="16">
        <f>$F254*'Lines - Loading'!T254/100</f>
        <v>0</v>
      </c>
      <c r="V254" s="16">
        <f>$F254*'Lines - Loading'!U254/100</f>
        <v>0</v>
      </c>
      <c r="W254" s="16">
        <f>$F254*'Lines - Loading'!V254/100</f>
        <v>0</v>
      </c>
      <c r="X254" s="16">
        <f>$F254*'Lines - Loading'!W254/100</f>
        <v>0</v>
      </c>
      <c r="Y254" s="16">
        <f>$F254*'Lines - Loading'!X254/100</f>
        <v>0</v>
      </c>
      <c r="Z254" s="16">
        <f>$F254*'Lines - Loading'!Y254/100</f>
        <v>0</v>
      </c>
      <c r="AA254" s="16">
        <f>$F254*'Lines - Loading'!Z254/100</f>
        <v>0</v>
      </c>
      <c r="AB254" s="16">
        <f>$F254*'Lines - Loading'!AA254/100</f>
        <v>0</v>
      </c>
      <c r="AC254" s="16">
        <f>$F254*'Lines - Loading'!AB254/100</f>
        <v>0</v>
      </c>
      <c r="AD254" s="16">
        <f>$F254*'Lines - Loading'!AC254/100</f>
        <v>0</v>
      </c>
      <c r="AE254" s="16">
        <f>$F254*'Lines - Loading'!AD254/100</f>
        <v>0</v>
      </c>
      <c r="AF254" s="16">
        <f>$F254*'Lines - Loading'!AE254/100</f>
        <v>0</v>
      </c>
      <c r="AG254" s="16">
        <f>$F254*'Lines - Loading'!AF254/100</f>
        <v>0</v>
      </c>
      <c r="AH254" s="16">
        <f>$F254*'Lines - Loading'!AG254/100</f>
        <v>0</v>
      </c>
      <c r="AI254" s="16">
        <f>$F254*'Lines - Loading'!AH254/100</f>
        <v>0</v>
      </c>
      <c r="AJ254" s="16">
        <f>$F254*'Lines - Loading'!AI254/100</f>
        <v>0</v>
      </c>
      <c r="AK254" s="16">
        <f>$F254*'Lines - Loading'!AJ254/100</f>
        <v>0</v>
      </c>
      <c r="AL254" s="16">
        <f>$F254*'Lines - Loading'!AK254/100</f>
        <v>0</v>
      </c>
      <c r="AM254" s="16">
        <f>$F254*'Lines - Loading'!AL254/100</f>
        <v>0</v>
      </c>
      <c r="AN254" s="16">
        <f>$F254*'Lines - Loading'!AM254/100</f>
        <v>0</v>
      </c>
      <c r="AO254" s="16">
        <f>$F254*'Lines - Loading'!AN254/100</f>
        <v>0</v>
      </c>
      <c r="AP254" s="16"/>
      <c r="AQ254" s="16">
        <v>999</v>
      </c>
      <c r="AR254" s="16">
        <v>999</v>
      </c>
      <c r="AS254" s="16">
        <v>999</v>
      </c>
      <c r="AT254" s="16">
        <v>999</v>
      </c>
      <c r="AU254" s="16">
        <v>999</v>
      </c>
      <c r="AV254" s="16">
        <v>999</v>
      </c>
      <c r="AW254" s="16">
        <v>999</v>
      </c>
      <c r="AX254" s="16">
        <v>999</v>
      </c>
      <c r="AY254" s="16">
        <v>999</v>
      </c>
      <c r="AZ254" s="16">
        <v>999</v>
      </c>
      <c r="BA254" s="16">
        <v>999</v>
      </c>
      <c r="BB254" s="16">
        <v>999</v>
      </c>
      <c r="BC254" s="16">
        <v>999</v>
      </c>
      <c r="BD254" s="16">
        <v>999</v>
      </c>
      <c r="BE254" s="16">
        <v>999</v>
      </c>
      <c r="BF254" s="16">
        <v>999</v>
      </c>
    </row>
    <row r="255" spans="4:58" ht="15" customHeight="1" x14ac:dyDescent="0.4">
      <c r="D255" s="2">
        <f>'Lines - Loading'!D255</f>
        <v>0</v>
      </c>
      <c r="E255" s="11">
        <f>'Lines - Loading'!E255</f>
        <v>0</v>
      </c>
      <c r="F255" s="36">
        <v>999</v>
      </c>
      <c r="H255" s="16">
        <f>$F255*'Lines - Loading'!G255/100</f>
        <v>0</v>
      </c>
      <c r="I255" s="16">
        <f>$F255*'Lines - Loading'!H255/100</f>
        <v>0</v>
      </c>
      <c r="J255" s="16">
        <f>$F255*'Lines - Loading'!I255/100</f>
        <v>0</v>
      </c>
      <c r="K255" s="16">
        <f>$F255*'Lines - Loading'!J255/100</f>
        <v>0</v>
      </c>
      <c r="L255" s="16">
        <f>$F255*'Lines - Loading'!K255/100</f>
        <v>0</v>
      </c>
      <c r="M255" s="16">
        <f>$F255*'Lines - Loading'!L255/100</f>
        <v>0</v>
      </c>
      <c r="N255" s="16">
        <f>$F255*'Lines - Loading'!M255/100</f>
        <v>0</v>
      </c>
      <c r="O255" s="16">
        <f>$F255*'Lines - Loading'!N255/100</f>
        <v>0</v>
      </c>
      <c r="P255" s="16">
        <f>$F255*'Lines - Loading'!O255/100</f>
        <v>0</v>
      </c>
      <c r="Q255" s="16">
        <f>$F255*'Lines - Loading'!P255/100</f>
        <v>0</v>
      </c>
      <c r="R255" s="16">
        <f>$F255*'Lines - Loading'!Q255/100</f>
        <v>0</v>
      </c>
      <c r="S255" s="16">
        <f>$F255*'Lines - Loading'!R255/100</f>
        <v>0</v>
      </c>
      <c r="T255" s="16">
        <f>$F255*'Lines - Loading'!S255/100</f>
        <v>0</v>
      </c>
      <c r="U255" s="16">
        <f>$F255*'Lines - Loading'!T255/100</f>
        <v>0</v>
      </c>
      <c r="V255" s="16">
        <f>$F255*'Lines - Loading'!U255/100</f>
        <v>0</v>
      </c>
      <c r="W255" s="16">
        <f>$F255*'Lines - Loading'!V255/100</f>
        <v>0</v>
      </c>
      <c r="X255" s="16">
        <f>$F255*'Lines - Loading'!W255/100</f>
        <v>0</v>
      </c>
      <c r="Y255" s="16">
        <f>$F255*'Lines - Loading'!X255/100</f>
        <v>0</v>
      </c>
      <c r="Z255" s="16">
        <f>$F255*'Lines - Loading'!Y255/100</f>
        <v>0</v>
      </c>
      <c r="AA255" s="16">
        <f>$F255*'Lines - Loading'!Z255/100</f>
        <v>0</v>
      </c>
      <c r="AB255" s="16">
        <f>$F255*'Lines - Loading'!AA255/100</f>
        <v>0</v>
      </c>
      <c r="AC255" s="16">
        <f>$F255*'Lines - Loading'!AB255/100</f>
        <v>0</v>
      </c>
      <c r="AD255" s="16">
        <f>$F255*'Lines - Loading'!AC255/100</f>
        <v>0</v>
      </c>
      <c r="AE255" s="16">
        <f>$F255*'Lines - Loading'!AD255/100</f>
        <v>0</v>
      </c>
      <c r="AF255" s="16">
        <f>$F255*'Lines - Loading'!AE255/100</f>
        <v>0</v>
      </c>
      <c r="AG255" s="16">
        <f>$F255*'Lines - Loading'!AF255/100</f>
        <v>0</v>
      </c>
      <c r="AH255" s="16">
        <f>$F255*'Lines - Loading'!AG255/100</f>
        <v>0</v>
      </c>
      <c r="AI255" s="16">
        <f>$F255*'Lines - Loading'!AH255/100</f>
        <v>0</v>
      </c>
      <c r="AJ255" s="16">
        <f>$F255*'Lines - Loading'!AI255/100</f>
        <v>0</v>
      </c>
      <c r="AK255" s="16">
        <f>$F255*'Lines - Loading'!AJ255/100</f>
        <v>0</v>
      </c>
      <c r="AL255" s="16">
        <f>$F255*'Lines - Loading'!AK255/100</f>
        <v>0</v>
      </c>
      <c r="AM255" s="16">
        <f>$F255*'Lines - Loading'!AL255/100</f>
        <v>0</v>
      </c>
      <c r="AN255" s="16">
        <f>$F255*'Lines - Loading'!AM255/100</f>
        <v>0</v>
      </c>
      <c r="AO255" s="16">
        <f>$F255*'Lines - Loading'!AN255/100</f>
        <v>0</v>
      </c>
      <c r="AP255" s="16"/>
      <c r="AQ255" s="16">
        <v>999</v>
      </c>
      <c r="AR255" s="16">
        <v>999</v>
      </c>
      <c r="AS255" s="16">
        <v>999</v>
      </c>
      <c r="AT255" s="16">
        <v>999</v>
      </c>
      <c r="AU255" s="16">
        <v>999</v>
      </c>
      <c r="AV255" s="16">
        <v>999</v>
      </c>
      <c r="AW255" s="16">
        <v>999</v>
      </c>
      <c r="AX255" s="16">
        <v>999</v>
      </c>
      <c r="AY255" s="16">
        <v>999</v>
      </c>
      <c r="AZ255" s="16">
        <v>999</v>
      </c>
      <c r="BA255" s="16">
        <v>999</v>
      </c>
      <c r="BB255" s="16">
        <v>999</v>
      </c>
      <c r="BC255" s="16">
        <v>999</v>
      </c>
      <c r="BD255" s="16">
        <v>999</v>
      </c>
      <c r="BE255" s="16">
        <v>999</v>
      </c>
      <c r="BF255" s="16">
        <v>999</v>
      </c>
    </row>
    <row r="256" spans="4:58" ht="15" customHeight="1" x14ac:dyDescent="0.4">
      <c r="D256" s="2">
        <f>'Lines - Loading'!D256</f>
        <v>0</v>
      </c>
      <c r="E256" s="11">
        <f>'Lines - Loading'!E256</f>
        <v>0</v>
      </c>
      <c r="F256" s="36">
        <v>999</v>
      </c>
      <c r="H256" s="16">
        <f>$F256*'Lines - Loading'!G256/100</f>
        <v>0</v>
      </c>
      <c r="I256" s="16">
        <f>$F256*'Lines - Loading'!H256/100</f>
        <v>0</v>
      </c>
      <c r="J256" s="16">
        <f>$F256*'Lines - Loading'!I256/100</f>
        <v>0</v>
      </c>
      <c r="K256" s="16">
        <f>$F256*'Lines - Loading'!J256/100</f>
        <v>0</v>
      </c>
      <c r="L256" s="16">
        <f>$F256*'Lines - Loading'!K256/100</f>
        <v>0</v>
      </c>
      <c r="M256" s="16">
        <f>$F256*'Lines - Loading'!L256/100</f>
        <v>0</v>
      </c>
      <c r="N256" s="16">
        <f>$F256*'Lines - Loading'!M256/100</f>
        <v>0</v>
      </c>
      <c r="O256" s="16">
        <f>$F256*'Lines - Loading'!N256/100</f>
        <v>0</v>
      </c>
      <c r="P256" s="16">
        <f>$F256*'Lines - Loading'!O256/100</f>
        <v>0</v>
      </c>
      <c r="Q256" s="16">
        <f>$F256*'Lines - Loading'!P256/100</f>
        <v>0</v>
      </c>
      <c r="R256" s="16">
        <f>$F256*'Lines - Loading'!Q256/100</f>
        <v>0</v>
      </c>
      <c r="S256" s="16">
        <f>$F256*'Lines - Loading'!R256/100</f>
        <v>0</v>
      </c>
      <c r="T256" s="16">
        <f>$F256*'Lines - Loading'!S256/100</f>
        <v>0</v>
      </c>
      <c r="U256" s="16">
        <f>$F256*'Lines - Loading'!T256/100</f>
        <v>0</v>
      </c>
      <c r="V256" s="16">
        <f>$F256*'Lines - Loading'!U256/100</f>
        <v>0</v>
      </c>
      <c r="W256" s="16">
        <f>$F256*'Lines - Loading'!V256/100</f>
        <v>0</v>
      </c>
      <c r="X256" s="16">
        <f>$F256*'Lines - Loading'!W256/100</f>
        <v>0</v>
      </c>
      <c r="Y256" s="16">
        <f>$F256*'Lines - Loading'!X256/100</f>
        <v>0</v>
      </c>
      <c r="Z256" s="16">
        <f>$F256*'Lines - Loading'!Y256/100</f>
        <v>0</v>
      </c>
      <c r="AA256" s="16">
        <f>$F256*'Lines - Loading'!Z256/100</f>
        <v>0</v>
      </c>
      <c r="AB256" s="16">
        <f>$F256*'Lines - Loading'!AA256/100</f>
        <v>0</v>
      </c>
      <c r="AC256" s="16">
        <f>$F256*'Lines - Loading'!AB256/100</f>
        <v>0</v>
      </c>
      <c r="AD256" s="16">
        <f>$F256*'Lines - Loading'!AC256/100</f>
        <v>0</v>
      </c>
      <c r="AE256" s="16">
        <f>$F256*'Lines - Loading'!AD256/100</f>
        <v>0</v>
      </c>
      <c r="AF256" s="16">
        <f>$F256*'Lines - Loading'!AE256/100</f>
        <v>0</v>
      </c>
      <c r="AG256" s="16">
        <f>$F256*'Lines - Loading'!AF256/100</f>
        <v>0</v>
      </c>
      <c r="AH256" s="16">
        <f>$F256*'Lines - Loading'!AG256/100</f>
        <v>0</v>
      </c>
      <c r="AI256" s="16">
        <f>$F256*'Lines - Loading'!AH256/100</f>
        <v>0</v>
      </c>
      <c r="AJ256" s="16">
        <f>$F256*'Lines - Loading'!AI256/100</f>
        <v>0</v>
      </c>
      <c r="AK256" s="16">
        <f>$F256*'Lines - Loading'!AJ256/100</f>
        <v>0</v>
      </c>
      <c r="AL256" s="16">
        <f>$F256*'Lines - Loading'!AK256/100</f>
        <v>0</v>
      </c>
      <c r="AM256" s="16">
        <f>$F256*'Lines - Loading'!AL256/100</f>
        <v>0</v>
      </c>
      <c r="AN256" s="16">
        <f>$F256*'Lines - Loading'!AM256/100</f>
        <v>0</v>
      </c>
      <c r="AO256" s="16">
        <f>$F256*'Lines - Loading'!AN256/100</f>
        <v>0</v>
      </c>
      <c r="AP256" s="16"/>
      <c r="AQ256" s="16">
        <v>999</v>
      </c>
      <c r="AR256" s="16">
        <v>999</v>
      </c>
      <c r="AS256" s="16">
        <v>999</v>
      </c>
      <c r="AT256" s="16">
        <v>999</v>
      </c>
      <c r="AU256" s="16">
        <v>999</v>
      </c>
      <c r="AV256" s="16">
        <v>999</v>
      </c>
      <c r="AW256" s="16">
        <v>999</v>
      </c>
      <c r="AX256" s="16">
        <v>999</v>
      </c>
      <c r="AY256" s="16">
        <v>999</v>
      </c>
      <c r="AZ256" s="16">
        <v>999</v>
      </c>
      <c r="BA256" s="16">
        <v>999</v>
      </c>
      <c r="BB256" s="16">
        <v>999</v>
      </c>
      <c r="BC256" s="16">
        <v>999</v>
      </c>
      <c r="BD256" s="16">
        <v>999</v>
      </c>
      <c r="BE256" s="16">
        <v>999</v>
      </c>
      <c r="BF256" s="16">
        <v>999</v>
      </c>
    </row>
    <row r="257" spans="4:58" ht="15" customHeight="1" x14ac:dyDescent="0.4">
      <c r="D257" s="2">
        <f>'Lines - Loading'!D257</f>
        <v>0</v>
      </c>
      <c r="E257" s="11">
        <f>'Lines - Loading'!E257</f>
        <v>0</v>
      </c>
      <c r="F257" s="36">
        <v>999</v>
      </c>
      <c r="H257" s="16">
        <f>$F257*'Lines - Loading'!G257/100</f>
        <v>0</v>
      </c>
      <c r="I257" s="16">
        <f>$F257*'Lines - Loading'!H257/100</f>
        <v>0</v>
      </c>
      <c r="J257" s="16">
        <f>$F257*'Lines - Loading'!I257/100</f>
        <v>0</v>
      </c>
      <c r="K257" s="16">
        <f>$F257*'Lines - Loading'!J257/100</f>
        <v>0</v>
      </c>
      <c r="L257" s="16">
        <f>$F257*'Lines - Loading'!K257/100</f>
        <v>0</v>
      </c>
      <c r="M257" s="16">
        <f>$F257*'Lines - Loading'!L257/100</f>
        <v>0</v>
      </c>
      <c r="N257" s="16">
        <f>$F257*'Lines - Loading'!M257/100</f>
        <v>0</v>
      </c>
      <c r="O257" s="16">
        <f>$F257*'Lines - Loading'!N257/100</f>
        <v>0</v>
      </c>
      <c r="P257" s="16">
        <f>$F257*'Lines - Loading'!O257/100</f>
        <v>0</v>
      </c>
      <c r="Q257" s="16">
        <f>$F257*'Lines - Loading'!P257/100</f>
        <v>0</v>
      </c>
      <c r="R257" s="16">
        <f>$F257*'Lines - Loading'!Q257/100</f>
        <v>0</v>
      </c>
      <c r="S257" s="16">
        <f>$F257*'Lines - Loading'!R257/100</f>
        <v>0</v>
      </c>
      <c r="T257" s="16">
        <f>$F257*'Lines - Loading'!S257/100</f>
        <v>0</v>
      </c>
      <c r="U257" s="16">
        <f>$F257*'Lines - Loading'!T257/100</f>
        <v>0</v>
      </c>
      <c r="V257" s="16">
        <f>$F257*'Lines - Loading'!U257/100</f>
        <v>0</v>
      </c>
      <c r="W257" s="16">
        <f>$F257*'Lines - Loading'!V257/100</f>
        <v>0</v>
      </c>
      <c r="X257" s="16">
        <f>$F257*'Lines - Loading'!W257/100</f>
        <v>0</v>
      </c>
      <c r="Y257" s="16">
        <f>$F257*'Lines - Loading'!X257/100</f>
        <v>0</v>
      </c>
      <c r="Z257" s="16">
        <f>$F257*'Lines - Loading'!Y257/100</f>
        <v>0</v>
      </c>
      <c r="AA257" s="16">
        <f>$F257*'Lines - Loading'!Z257/100</f>
        <v>0</v>
      </c>
      <c r="AB257" s="16">
        <f>$F257*'Lines - Loading'!AA257/100</f>
        <v>0</v>
      </c>
      <c r="AC257" s="16">
        <f>$F257*'Lines - Loading'!AB257/100</f>
        <v>0</v>
      </c>
      <c r="AD257" s="16">
        <f>$F257*'Lines - Loading'!AC257/100</f>
        <v>0</v>
      </c>
      <c r="AE257" s="16">
        <f>$F257*'Lines - Loading'!AD257/100</f>
        <v>0</v>
      </c>
      <c r="AF257" s="16">
        <f>$F257*'Lines - Loading'!AE257/100</f>
        <v>0</v>
      </c>
      <c r="AG257" s="16">
        <f>$F257*'Lines - Loading'!AF257/100</f>
        <v>0</v>
      </c>
      <c r="AH257" s="16">
        <f>$F257*'Lines - Loading'!AG257/100</f>
        <v>0</v>
      </c>
      <c r="AI257" s="16">
        <f>$F257*'Lines - Loading'!AH257/100</f>
        <v>0</v>
      </c>
      <c r="AJ257" s="16">
        <f>$F257*'Lines - Loading'!AI257/100</f>
        <v>0</v>
      </c>
      <c r="AK257" s="16">
        <f>$F257*'Lines - Loading'!AJ257/100</f>
        <v>0</v>
      </c>
      <c r="AL257" s="16">
        <f>$F257*'Lines - Loading'!AK257/100</f>
        <v>0</v>
      </c>
      <c r="AM257" s="16">
        <f>$F257*'Lines - Loading'!AL257/100</f>
        <v>0</v>
      </c>
      <c r="AN257" s="16">
        <f>$F257*'Lines - Loading'!AM257/100</f>
        <v>0</v>
      </c>
      <c r="AO257" s="16">
        <f>$F257*'Lines - Loading'!AN257/100</f>
        <v>0</v>
      </c>
      <c r="AP257" s="16"/>
      <c r="AQ257" s="16">
        <v>999</v>
      </c>
      <c r="AR257" s="16">
        <v>999</v>
      </c>
      <c r="AS257" s="16">
        <v>999</v>
      </c>
      <c r="AT257" s="16">
        <v>999</v>
      </c>
      <c r="AU257" s="16">
        <v>999</v>
      </c>
      <c r="AV257" s="16">
        <v>999</v>
      </c>
      <c r="AW257" s="16">
        <v>999</v>
      </c>
      <c r="AX257" s="16">
        <v>999</v>
      </c>
      <c r="AY257" s="16">
        <v>999</v>
      </c>
      <c r="AZ257" s="16">
        <v>999</v>
      </c>
      <c r="BA257" s="16">
        <v>999</v>
      </c>
      <c r="BB257" s="16">
        <v>999</v>
      </c>
      <c r="BC257" s="16">
        <v>999</v>
      </c>
      <c r="BD257" s="16">
        <v>999</v>
      </c>
      <c r="BE257" s="16">
        <v>999</v>
      </c>
      <c r="BF257" s="16">
        <v>999</v>
      </c>
    </row>
  </sheetData>
  <sheetProtection formatCells="0" formatColumns="0" formatRows="0" sort="0" autoFilter="0"/>
  <phoneticPr fontId="28" type="noConversion"/>
  <conditionalFormatting sqref="BG99:BK142 F44:F257 AR44:BK98 AR99:BF257 AR9:BK42 H9:AP42 H44:AP257 E9:F29 F30:F42 E30:E257 H43:AO257">
    <cfRule type="cellIs" dxfId="71" priority="18" operator="equal">
      <formula>""</formula>
    </cfRule>
  </conditionalFormatting>
  <conditionalFormatting sqref="AR9:BF9 H9:AP9">
    <cfRule type="cellIs" dxfId="70" priority="17" operator="greaterThan">
      <formula>$F$9</formula>
    </cfRule>
  </conditionalFormatting>
  <conditionalFormatting sqref="BG43:BJ43">
    <cfRule type="cellIs" dxfId="69" priority="15" operator="greaterThanOrEqual">
      <formula>90</formula>
    </cfRule>
  </conditionalFormatting>
  <conditionalFormatting sqref="BG43:BJ43">
    <cfRule type="cellIs" dxfId="68" priority="14" operator="equal">
      <formula>""</formula>
    </cfRule>
  </conditionalFormatting>
  <conditionalFormatting sqref="AR54:BF54 AR58:BF58 AR62:BF62 AR68:BF68 AR83:BF83 AR79:BF79 AR73:BF73 AR123:BF124 AR43:BE257 H43:AP257">
    <cfRule type="cellIs" dxfId="67" priority="13" operator="greaterThanOrEqual">
      <formula>90</formula>
    </cfRule>
  </conditionalFormatting>
  <conditionalFormatting sqref="AR54:BF54 AR58:BF58 AR62:BF62 AR68:BF68 AR83:BF83 AR79:BF79 AR73:BF73 AR123:BF124 AR43:BE257 H43:AP257">
    <cfRule type="cellIs" dxfId="66" priority="12" operator="equal">
      <formula>""</formula>
    </cfRule>
  </conditionalFormatting>
  <conditionalFormatting sqref="BF43:BF257">
    <cfRule type="cellIs" dxfId="65" priority="11" operator="greaterThanOrEqual">
      <formula>90</formula>
    </cfRule>
  </conditionalFormatting>
  <conditionalFormatting sqref="BF43:BF257">
    <cfRule type="cellIs" dxfId="64" priority="10" operator="equal">
      <formula>""</formula>
    </cfRule>
  </conditionalFormatting>
  <conditionalFormatting sqref="H9:BF257">
    <cfRule type="expression" dxfId="63" priority="6">
      <formula>$G9&gt;"a"</formula>
    </cfRule>
  </conditionalFormatting>
  <conditionalFormatting sqref="AQ9:AQ42 AQ44:AQ257">
    <cfRule type="cellIs" dxfId="62" priority="5" operator="equal">
      <formula>""</formula>
    </cfRule>
  </conditionalFormatting>
  <conditionalFormatting sqref="AQ9">
    <cfRule type="cellIs" dxfId="61" priority="4" operator="greaterThan">
      <formula>$F$9</formula>
    </cfRule>
  </conditionalFormatting>
  <conditionalFormatting sqref="AQ43:AQ257">
    <cfRule type="cellIs" dxfId="60" priority="3" operator="greaterThanOrEqual">
      <formula>90</formula>
    </cfRule>
  </conditionalFormatting>
  <conditionalFormatting sqref="AQ43:AQ257">
    <cfRule type="cellIs" dxfId="59" priority="2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130B-03FF-4BC8-933E-31052211665E}">
  <sheetPr>
    <tabColor theme="4" tint="0.59999389629810485"/>
  </sheetPr>
  <dimension ref="A1:BR257"/>
  <sheetViews>
    <sheetView showGridLines="0" tabSelected="1" topLeftCell="A40" zoomScale="61" zoomScaleNormal="61" workbookViewId="0">
      <pane xSplit="6" topLeftCell="V1" activePane="topRight" state="frozen"/>
      <selection activeCell="AN9" sqref="AN9"/>
      <selection pane="topRight" activeCell="V61" sqref="V61"/>
    </sheetView>
  </sheetViews>
  <sheetFormatPr defaultColWidth="0" defaultRowHeight="15" customHeight="1" x14ac:dyDescent="0.4"/>
  <cols>
    <col min="1" max="3" width="2.69140625" style="2" customWidth="1"/>
    <col min="4" max="4" width="20.53515625" style="2" bestFit="1" customWidth="1"/>
    <col min="5" max="5" width="30.69140625" style="4" customWidth="1"/>
    <col min="6" max="6" width="2.69140625" style="4" customWidth="1"/>
    <col min="7" max="7" width="15.69140625" style="13" customWidth="1"/>
    <col min="8" max="40" width="15.69140625" style="4" customWidth="1"/>
    <col min="41" max="41" width="11.3828125" style="4" customWidth="1"/>
    <col min="42" max="62" width="15.69140625" style="4" customWidth="1"/>
    <col min="63" max="63" width="2.69140625" style="2" customWidth="1"/>
    <col min="64" max="70" width="0" style="2" hidden="1" customWidth="1"/>
    <col min="71" max="16384" width="9.15234375" style="2" hidden="1"/>
  </cols>
  <sheetData>
    <row r="1" spans="1:63" ht="25" customHeight="1" x14ac:dyDescent="0.4">
      <c r="A1" s="1" t="str">
        <f ca="1">MID(CELL("filename",A2),FIND("]",CELL("filename",A1))+1,255)</f>
        <v>Lines - Active Power</v>
      </c>
      <c r="B1" s="1"/>
      <c r="C1" s="1"/>
      <c r="D1" s="1"/>
      <c r="E1" s="9"/>
      <c r="F1" s="9"/>
      <c r="G1" s="12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1"/>
    </row>
    <row r="3" spans="1:63" ht="14.6" x14ac:dyDescent="0.4">
      <c r="B3" s="5" t="s">
        <v>13</v>
      </c>
      <c r="C3" s="5"/>
      <c r="D3" s="5"/>
      <c r="E3" s="6"/>
      <c r="F3" s="6"/>
      <c r="G3" s="1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3" ht="14.6" x14ac:dyDescent="0.4">
      <c r="F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3" ht="14.6" x14ac:dyDescent="0.4">
      <c r="C5" s="10" t="s">
        <v>7</v>
      </c>
      <c r="D5" s="10"/>
      <c r="E5" s="10"/>
      <c r="F5" s="10"/>
      <c r="G5" s="15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</row>
    <row r="6" spans="1:63" ht="78.75" customHeight="1" x14ac:dyDescent="0.4">
      <c r="D6" s="3"/>
      <c r="E6" s="2"/>
      <c r="F6" s="2"/>
      <c r="G6" s="43" t="str">
        <f>IF('Generators - Active Power'!I6="","",'Generators - Active Power'!I6)</f>
        <v>Post black-out</v>
      </c>
      <c r="H6" s="43" t="str">
        <f>IF('Generators - Active Power'!J6="","",'Generators - Active Power'!J6)</f>
        <v>Pre-restoration</v>
      </c>
      <c r="I6" s="43" t="str">
        <f>IF('Generators - Active Power'!K6="","",'Generators - Active Power'!K6)</f>
        <v>Energise Steven's Croft</v>
      </c>
      <c r="J6" s="43" t="str">
        <f>IF('Generators - Active Power'!L6="","",'Generators - Active Power'!L6)</f>
        <v>1.1 Energise Steven's croft BB
(CUSTOMER)</v>
      </c>
      <c r="K6" s="43" t="str">
        <f>IF('Generators - Active Power'!M6="","",'Generators - Active Power'!M6)</f>
        <v>1.2 Energise Steven's Croft cable to Chapelcross
(CHAP)</v>
      </c>
      <c r="L6" s="43" t="str">
        <f>IF('Generators - Active Power'!N6="","",'Generators - Active Power'!N6)</f>
        <v>2.1 Energise Minsca PoC
(MINSCA WF)</v>
      </c>
      <c r="M6" s="43" t="str">
        <f>IF('Generators - Active Power'!O6="","",'Generators - Active Power'!O6)</f>
        <v>2.2 Energise Minsca WF
(CUSTOMER)</v>
      </c>
      <c r="N6" s="43" t="str">
        <f>IF('Generators - Active Power'!P6="","",'Generators - Active Power'!P6)</f>
        <v xml:space="preserve">3.1 Energise Ewe Hill 1 PoC
(12) </v>
      </c>
      <c r="O6" s="43" t="str">
        <f>IF('Generators - Active Power'!Q6="","",'Generators - Active Power'!Q6)</f>
        <v>3.2 Energise Ewe Hill WF
(CUSTOMER)</v>
      </c>
      <c r="P6" s="43" t="str">
        <f>IF('Generators - Active Power'!R6="","",'Generators - Active Power'!R6)</f>
        <v>4.1 Energise Chapelcross Grid 1 132/33kV Trfr
(698-10)</v>
      </c>
      <c r="Q6" s="43" t="str">
        <f>IF('Generators - Active Power'!S6="","",'Generators - Active Power'!S6)</f>
        <v>4.2 Energise Chapelcross 132kV M1 BB
(698-710)</v>
      </c>
      <c r="R6" s="43" t="str">
        <f>IF('Generators - Active Power'!T6="","",'Generators - Active Power'!T6)</f>
        <v>4.3 Energise Chapelcross - Gretna 1 132kV circuit
(698-1105)</v>
      </c>
      <c r="S6" s="43" t="str">
        <f>IF('Generators - Active Power'!U6="","",'Generators - Active Power'!U6)</f>
        <v>5.1 Close Gretna CB, energise Gretna 132kV BB 
(305)</v>
      </c>
      <c r="T6" s="43" t="str">
        <f>IF('Generators - Active Power'!V6="","",'Generators - Active Power'!V6)</f>
        <v>5.2 Energise Gretna SGT1 400/132kV
(780)</v>
      </c>
      <c r="U6" s="43" t="str">
        <f>IF('Generators - Active Power'!W6="","",'Generators - Active Power'!W6)</f>
        <v>5.3 Energise Gretna - Ewe Hill 2 132kV circuit
(805)</v>
      </c>
      <c r="V6" s="43" t="str">
        <f>IF('Generators - Active Power'!X6="","",'Generators - Active Power'!X6)</f>
        <v>5.4 Energise Ewe Hill 2 WF
(GRID 1)</v>
      </c>
      <c r="W6" s="43" t="str">
        <f>IF('Generators - Active Power'!Y6="","",'Generators - Active Power'!Y6)</f>
        <v>6.1 Energise Chapelcross - Annan circuit 1 (698-13)</v>
      </c>
      <c r="X6" s="43" t="str">
        <f>IF('Generators - Active Power'!Z6="","",'Generators - Active Power'!Z6)</f>
        <v>6.2 Energise Chapelcross - Annan circuit 2
(698-23)</v>
      </c>
      <c r="Y6" s="43" t="str">
        <f>IF('Generators - Active Power'!AA6="","",'Generators - Active Power'!AA6)</f>
        <v>7.1 Energise Middlebie SWS - Middlebie circuit
(780-11)</v>
      </c>
      <c r="Z6" s="43" t="str">
        <f>IF('Generators - Active Power'!AB6="","",'Generators - Active Power'!AB6)</f>
        <v>8.1 Minsca WF, Ewe Hill 1 WF, Ewe Hill 2 WF to produce 20% MW</v>
      </c>
      <c r="AA6" s="43" t="str">
        <f>IF('Generators - Active Power'!AC6="","",'Generators - Active Power'!AC6)</f>
        <v>8.2 Energise Middlebie SWS - Langholm circuit 1 
(780-14)</v>
      </c>
      <c r="AB6" s="43" t="str">
        <f>IF('Generators - Active Power'!AD6="","",'Generators - Active Power'!AD6)</f>
        <v>9.1 Energise Chapelcross - Gretna circuit 2
(698-11)</v>
      </c>
      <c r="AC6" s="43" t="str">
        <f>IF('Generators - Active Power'!AE6="","",'Generators - Active Power'!AE6)</f>
        <v>10.1 Energise Chapelcross - Gretna circuit 1, Langholm 2, Newcastleton
(698-21)</v>
      </c>
      <c r="AD6" s="43" t="str">
        <f>IF('Generators - Active Power'!AF6="","",'Generators - Active Power'!AF6)</f>
        <v>11.1 Minsca WF, Ewe Hill 1 WF, Ewe Hill 2 WF to produce 25% MW</v>
      </c>
      <c r="AE6" s="43" t="str">
        <f>IF('Generators - Active Power'!AG6="","",'Generators - Active Power'!AG6)</f>
        <v>11.2 Energise Chapelcross -Lockerbie circuit 1
(698-14)</v>
      </c>
      <c r="AF6" s="43" t="str">
        <f>IF('Generators - Active Power'!AH6="","",'Generators - Active Power'!AH6)</f>
        <v>11.3 Minsca WF, Ewe Hill 1 WF to produce 45% MW</v>
      </c>
      <c r="AG6" s="43" t="str">
        <f>IF('Generators - Active Power'!AI6="","",'Generators - Active Power'!AI6)</f>
        <v>11.4 Energise Chapelcross -Lockerbie circuit 2
(698-22)</v>
      </c>
      <c r="AH6" s="43" t="str">
        <f>IF('Generators - Active Power'!AJ6="","",'Generators - Active Power'!AJ6)</f>
        <v>12.1 Energise Lockerbie - Kirkbank and Moffat 1
(694-13)</v>
      </c>
      <c r="AI6" s="43" t="str">
        <f>IF('Generators - Active Power'!AK6="","",'Generators - Active Power'!AK6)</f>
        <v>13.1 Energise Lockerbie - Moffat 2
(694-23)</v>
      </c>
      <c r="AJ6" s="43" t="str">
        <f>IF('Generators - Active Power'!AL6="","",'Generators - Active Power'!AL6)</f>
        <v>14.1 Close Annan 11kV bus section 
(662-01)</v>
      </c>
      <c r="AK6" s="43" t="str">
        <f>IF('Generators - Active Power'!AM6="","",'Generators - Active Power'!AM6)</f>
        <v>14.2 Close Lockerbie 11kV bus section 
(679-01)</v>
      </c>
      <c r="AL6" s="43" t="str">
        <f>IF('Generators - Active Power'!AN6="","",'Generators - Active Power'!AN6)</f>
        <v>14.3 Close Moffat 11kV bus section 
(683-01)</v>
      </c>
      <c r="AM6" s="43" t="str">
        <f>IF('Generators - Active Power'!AO6="","",'Generators - Active Power'!AO6)</f>
        <v>14.4 Connect Langholm T2 
(676-20)</v>
      </c>
      <c r="AN6" s="43" t="str">
        <f>IF('Generators - Active Power'!AP6="","",'Generators - Active Power'!AP6)</f>
        <v>14.5 Connect Gretna T1
(673-10)</v>
      </c>
      <c r="AO6" s="43"/>
      <c r="AP6" s="53" t="str">
        <f>IF('Generators - Active Power'!AR6="","",'Generators - Active Power'!AR6)</f>
        <v>Stevens Croft energised</v>
      </c>
      <c r="AQ6" s="53" t="str">
        <f>IF('Generators - Active Power'!AS6="","",'Generators - Active Power'!AS6)</f>
        <v>Steven's croft SPD brkr closed and line to Chapelcross energised</v>
      </c>
      <c r="AR6" s="53" t="str">
        <f>IF('Generators - Active Power'!AT6="","",'Generators - Active Power'!AT6)</f>
        <v>Chapelcross 33kV B/B energised</v>
      </c>
      <c r="AS6" s="53" t="str">
        <f>IF('Generators - Active Power'!AU6="","",'Generators - Active Power'!AU6)</f>
        <v>Circuit Minsca WF energised</v>
      </c>
      <c r="AT6" s="53" t="str">
        <f>IF('Generators - Active Power'!AV6="","",'Generators - Active Power'!AV6)</f>
        <v>Circuit to Ewe Hill WF energised</v>
      </c>
      <c r="AU6" s="53" t="str">
        <f>IF('Generators - Active Power'!AW6="","",'Generators - Active Power'!AW6)</f>
        <v>Grid trfr  1 + Chapelcross - Gretna line energised</v>
      </c>
      <c r="AV6" s="53" t="str">
        <f>IF('Generators - Active Power'!AX6="","",'Generators - Active Power'!AX6)</f>
        <v>Gretna 132kV brkr closed</v>
      </c>
      <c r="AW6" s="53" t="str">
        <f>IF('Generators - Active Power'!AY6="","",'Generators - Active Power'!AY6)</f>
        <v>Annan energised</v>
      </c>
      <c r="AX6" s="53" t="str">
        <f>IF('Generators - Active Power'!AZ6="","",'Generators - Active Power'!AZ6)</f>
        <v>Middelbie energised</v>
      </c>
      <c r="AY6" s="53" t="str">
        <f>IF('Generators - Active Power'!BA6="","",'Generators - Active Power'!BA6)</f>
        <v>Langholm energised</v>
      </c>
      <c r="AZ6" s="53" t="str">
        <f>IF('Generators - Active Power'!BB6="","",'Generators - Active Power'!BB6)</f>
        <v>Gretna B energised</v>
      </c>
      <c r="BA6" s="53" t="str">
        <f>IF('Generators - Active Power'!BC6="","",'Generators - Active Power'!BC6)</f>
        <v>GretnaA + Newcastleton</v>
      </c>
      <c r="BB6" s="53" t="str">
        <f>IF('Generators - Active Power'!BD6="","",'Generators - Active Power'!BD6)</f>
        <v>LockerbieA + B</v>
      </c>
      <c r="BC6" s="53" t="str">
        <f>IF('Generators - Active Power'!BE6="","",'Generators - Active Power'!BE6)</f>
        <v>Kirkbank + Moffat A</v>
      </c>
      <c r="BD6" s="53" t="str">
        <f>IF('Generators - Active Power'!BF6="","",'Generators - Active Power'!BF6)</f>
        <v>Moffat B</v>
      </c>
      <c r="BE6" s="53" t="str">
        <f>IF('Generators - Active Power'!BG6="","",'Generators - Active Power'!BG6)</f>
        <v>Restore to normal</v>
      </c>
      <c r="BF6" s="2"/>
      <c r="BG6" s="2"/>
      <c r="BH6" s="2"/>
      <c r="BI6" s="2"/>
      <c r="BJ6" s="2"/>
    </row>
    <row r="7" spans="1:63" ht="14.6" x14ac:dyDescent="0.4">
      <c r="D7" s="3"/>
      <c r="E7" s="2"/>
      <c r="F7" s="2"/>
      <c r="G7" s="22" t="s">
        <v>18</v>
      </c>
      <c r="H7" s="2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6">
        <v>0</v>
      </c>
      <c r="AQ7" s="36" t="s">
        <v>473</v>
      </c>
      <c r="AR7" s="36" t="s">
        <v>473</v>
      </c>
      <c r="AS7" s="36" t="s">
        <v>472</v>
      </c>
      <c r="AT7" s="36">
        <v>5.6</v>
      </c>
      <c r="AU7" s="36" t="s">
        <v>474</v>
      </c>
      <c r="AV7" s="36" t="s">
        <v>475</v>
      </c>
      <c r="AW7" s="36" t="s">
        <v>476</v>
      </c>
      <c r="AX7" s="36" t="s">
        <v>478</v>
      </c>
      <c r="AY7" s="36">
        <v>18</v>
      </c>
      <c r="AZ7" s="36">
        <v>19</v>
      </c>
      <c r="BA7" s="36" t="s">
        <v>477</v>
      </c>
      <c r="BB7" s="36" t="s">
        <v>479</v>
      </c>
      <c r="BC7" s="36">
        <v>25</v>
      </c>
      <c r="BD7" s="36">
        <v>26</v>
      </c>
      <c r="BE7" s="36" t="s">
        <v>480</v>
      </c>
      <c r="BF7" s="2"/>
      <c r="BG7" s="2"/>
      <c r="BH7" s="2"/>
      <c r="BI7" s="2"/>
      <c r="BJ7" s="2"/>
    </row>
    <row r="8" spans="1:63" ht="14.6" x14ac:dyDescent="0.4">
      <c r="D8" s="2" t="str">
        <f>'Lines - Loading'!D8</f>
        <v>network</v>
      </c>
      <c r="E8" s="17" t="s">
        <v>1</v>
      </c>
      <c r="G8" s="18" t="str">
        <f>IF('Generators - Active Power'!I8="","",'Generators - Active Power'!I8)</f>
        <v>Stage - Post Blackout</v>
      </c>
      <c r="H8" s="18" t="str">
        <f>IF('Generators - Active Power'!J8="","",'Generators - Active Power'!J8)</f>
        <v>Step -1</v>
      </c>
      <c r="I8" s="18" t="str">
        <f>IF('Generators - Active Power'!K8="","",'Generators - Active Power'!K8)</f>
        <v>Step 0</v>
      </c>
      <c r="J8" s="18" t="str">
        <f>IF('Generators - Active Power'!L8="","",'Generators - Active Power'!L8)</f>
        <v>Step 1</v>
      </c>
      <c r="K8" s="18" t="str">
        <f>IF('Generators - Active Power'!M8="","",'Generators - Active Power'!M8)</f>
        <v>Step 2</v>
      </c>
      <c r="L8" s="18" t="str">
        <f>IF('Generators - Active Power'!N8="","",'Generators - Active Power'!N8)</f>
        <v>Step 3</v>
      </c>
      <c r="M8" s="18" t="str">
        <f>IF('Generators - Active Power'!O8="","",'Generators - Active Power'!O8)</f>
        <v>Step 4</v>
      </c>
      <c r="N8" s="18" t="str">
        <f>IF('Generators - Active Power'!P8="","",'Generators - Active Power'!P8)</f>
        <v>Step 5</v>
      </c>
      <c r="O8" s="18" t="str">
        <f>IF('Generators - Active Power'!Q8="","",'Generators - Active Power'!Q8)</f>
        <v>Step 6</v>
      </c>
      <c r="P8" s="18" t="str">
        <f>IF('Generators - Active Power'!R8="","",'Generators - Active Power'!R8)</f>
        <v>Step 7</v>
      </c>
      <c r="Q8" s="18" t="str">
        <f>IF('Generators - Active Power'!S8="","",'Generators - Active Power'!S8)</f>
        <v>Step 8</v>
      </c>
      <c r="R8" s="18" t="str">
        <f>IF('Generators - Active Power'!T8="","",'Generators - Active Power'!T8)</f>
        <v>Step 9</v>
      </c>
      <c r="S8" s="18" t="str">
        <f>IF('Generators - Active Power'!U8="","",'Generators - Active Power'!U8)</f>
        <v>Step 10</v>
      </c>
      <c r="T8" s="18" t="str">
        <f>IF('Generators - Active Power'!V8="","",'Generators - Active Power'!V8)</f>
        <v>Step 11</v>
      </c>
      <c r="U8" s="18" t="str">
        <f>IF('Generators - Active Power'!W8="","",'Generators - Active Power'!W8)</f>
        <v>Step 12</v>
      </c>
      <c r="V8" s="18" t="str">
        <f>IF('Generators - Active Power'!X8="","",'Generators - Active Power'!X8)</f>
        <v>Step 13</v>
      </c>
      <c r="W8" s="18" t="str">
        <f>IF('Generators - Active Power'!Y8="","",'Generators - Active Power'!Y8)</f>
        <v>Step 14</v>
      </c>
      <c r="X8" s="18" t="str">
        <f>IF('Generators - Active Power'!Z8="","",'Generators - Active Power'!Z8)</f>
        <v>Step 15</v>
      </c>
      <c r="Y8" s="18" t="str">
        <f>IF('Generators - Active Power'!AA8="","",'Generators - Active Power'!AA8)</f>
        <v>Step 16</v>
      </c>
      <c r="Z8" s="18" t="str">
        <f>IF('Generators - Active Power'!AB8="","",'Generators - Active Power'!AB8)</f>
        <v>Step 17</v>
      </c>
      <c r="AA8" s="18" t="str">
        <f>IF('Generators - Active Power'!AC8="","",'Generators - Active Power'!AC8)</f>
        <v>Step 18</v>
      </c>
      <c r="AB8" s="18" t="str">
        <f>IF('Generators - Active Power'!AD8="","",'Generators - Active Power'!AD8)</f>
        <v>Step 19</v>
      </c>
      <c r="AC8" s="18" t="str">
        <f>IF('Generators - Active Power'!AE8="","",'Generators - Active Power'!AE8)</f>
        <v>Step 20</v>
      </c>
      <c r="AD8" s="18" t="str">
        <f>IF('Generators - Active Power'!AF8="","",'Generators - Active Power'!AF8)</f>
        <v>Step 21</v>
      </c>
      <c r="AE8" s="18" t="str">
        <f>IF('Generators - Active Power'!AG8="","",'Generators - Active Power'!AG8)</f>
        <v>Step 22</v>
      </c>
      <c r="AF8" s="18" t="str">
        <f>IF('Generators - Active Power'!AH8="","",'Generators - Active Power'!AH8)</f>
        <v>Step 23</v>
      </c>
      <c r="AG8" s="18" t="str">
        <f>IF('Generators - Active Power'!AI8="","",'Generators - Active Power'!AI8)</f>
        <v>Step 24</v>
      </c>
      <c r="AH8" s="18" t="str">
        <f>IF('Generators - Active Power'!AJ8="","",'Generators - Active Power'!AJ8)</f>
        <v>Step 25</v>
      </c>
      <c r="AI8" s="18" t="str">
        <f>IF('Generators - Active Power'!AK8="","",'Generators - Active Power'!AK8)</f>
        <v>Step 26</v>
      </c>
      <c r="AJ8" s="18" t="str">
        <f>IF('Generators - Active Power'!AL8="","",'Generators - Active Power'!AL8)</f>
        <v>Step 27</v>
      </c>
      <c r="AK8" s="18" t="str">
        <f>IF('Generators - Active Power'!AM8="","",'Generators - Active Power'!AM8)</f>
        <v>Step 28</v>
      </c>
      <c r="AL8" s="18" t="str">
        <f>IF('Generators - Active Power'!AN8="","",'Generators - Active Power'!AN8)</f>
        <v>Step 29</v>
      </c>
      <c r="AM8" s="18" t="str">
        <f>IF('Generators - Active Power'!AO8="","",'Generators - Active Power'!AO8)</f>
        <v>Step 30</v>
      </c>
      <c r="AN8" s="18" t="str">
        <f>IF('Generators - Active Power'!AP8="","",'Generators - Active Power'!AP8)</f>
        <v>Step 31</v>
      </c>
      <c r="AO8" s="66"/>
      <c r="AP8" s="18" t="str">
        <f>IF('Generators - Active Power'!AR8="","",'Generators - Active Power'!AR8)</f>
        <v>Stage 0</v>
      </c>
      <c r="AQ8" s="18" t="str">
        <f>IF('Generators - Active Power'!AS8="","",'Generators - Active Power'!AS8)</f>
        <v>Stage 1</v>
      </c>
      <c r="AR8" s="18" t="str">
        <f>IF('Generators - Active Power'!AT8="","",'Generators - Active Power'!AT8)</f>
        <v>Stage 2</v>
      </c>
      <c r="AS8" s="18" t="str">
        <f>IF('Generators - Active Power'!AU8="","",'Generators - Active Power'!AU8)</f>
        <v>Stage 3</v>
      </c>
      <c r="AT8" s="18" t="str">
        <f>IF('Generators - Active Power'!AV8="","",'Generators - Active Power'!AV8)</f>
        <v>Stage 4</v>
      </c>
      <c r="AU8" s="18" t="str">
        <f>IF('Generators - Active Power'!AW8="","",'Generators - Active Power'!AW8)</f>
        <v>Stage 5</v>
      </c>
      <c r="AV8" s="18" t="str">
        <f>IF('Generators - Active Power'!AX8="","",'Generators - Active Power'!AX8)</f>
        <v>Stage 6</v>
      </c>
      <c r="AW8" s="18" t="str">
        <f>IF('Generators - Active Power'!AY8="","",'Generators - Active Power'!AY8)</f>
        <v>Stage 7</v>
      </c>
      <c r="AX8" s="18" t="str">
        <f>IF('Generators - Active Power'!AZ8="","",'Generators - Active Power'!AZ8)</f>
        <v>Stage 8</v>
      </c>
      <c r="AY8" s="18" t="str">
        <f>IF('Generators - Active Power'!BA8="","",'Generators - Active Power'!BA8)</f>
        <v>Stage 9</v>
      </c>
      <c r="AZ8" s="18" t="str">
        <f>IF('Generators - Active Power'!BB8="","",'Generators - Active Power'!BB8)</f>
        <v>Stage 10</v>
      </c>
      <c r="BA8" s="18" t="str">
        <f>IF('Generators - Active Power'!BC8="","",'Generators - Active Power'!BC8)</f>
        <v>Stage 11</v>
      </c>
      <c r="BB8" s="18" t="str">
        <f>IF('Generators - Active Power'!BD8="","",'Generators - Active Power'!BD8)</f>
        <v>Stage 12</v>
      </c>
      <c r="BC8" s="18" t="str">
        <f>IF('Generators - Active Power'!BE8="","",'Generators - Active Power'!BE8)</f>
        <v>Stage 13</v>
      </c>
      <c r="BD8" s="18" t="str">
        <f>IF('Generators - Active Power'!BF8="","",'Generators - Active Power'!BF8)</f>
        <v>Stage 14</v>
      </c>
      <c r="BE8" s="18" t="str">
        <f>IF('Generators - Active Power'!BG8="","",'Generators - Active Power'!BG8)</f>
        <v>Stage 15</v>
      </c>
      <c r="BF8" s="18" t="str">
        <f>IF('Generators - Active Power'!BH8="","",'Generators - Active Power'!BH8)</f>
        <v/>
      </c>
      <c r="BG8" s="18" t="str">
        <f>IF('Generators - Active Power'!BI8="","",'Generators - Active Power'!BI8)</f>
        <v/>
      </c>
      <c r="BH8" s="18" t="str">
        <f>IF('Generators - Active Power'!BJ8="","",'Generators - Active Power'!BJ8)</f>
        <v/>
      </c>
      <c r="BI8" s="18" t="str">
        <f>IF('Generators - Active Power'!BK8="","",'Generators - Active Power'!BK8)</f>
        <v/>
      </c>
      <c r="BJ8" s="18" t="str">
        <f>IF('Generators - Active Power'!BL8="","",'Generators - Active Power'!BL8)</f>
        <v/>
      </c>
    </row>
    <row r="9" spans="1:63" ht="14.6" x14ac:dyDescent="0.4">
      <c r="D9" s="2" t="str">
        <f>'Lines - Loading'!D9</f>
        <v>chapelcross33kv</v>
      </c>
      <c r="E9" s="83" t="str">
        <f>'Lines - Loading'!E9</f>
        <v>lne_CHAP1-_HAKB1-_1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/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/>
      <c r="BG9" s="16"/>
      <c r="BH9" s="16"/>
      <c r="BI9" s="16"/>
      <c r="BJ9" s="16"/>
    </row>
    <row r="10" spans="1:63" ht="14.6" x14ac:dyDescent="0.4">
      <c r="D10" s="2" t="str">
        <f>'Lines - Loading'!D10</f>
        <v>chapelcross33kv</v>
      </c>
      <c r="E10" s="83" t="str">
        <f>'Lines - Loading'!E10</f>
        <v>CRAG5B_LAHO5-_1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1.7211992758876173E-8</v>
      </c>
      <c r="AB10" s="16">
        <v>2.1179671505400538E-8</v>
      </c>
      <c r="AC10" s="16">
        <v>2.210738082713651E-8</v>
      </c>
      <c r="AD10" s="16">
        <v>2.210738082713651E-8</v>
      </c>
      <c r="AE10" s="16">
        <v>2.1958428230302913E-8</v>
      </c>
      <c r="AF10" s="16">
        <v>2.1958428230302913E-8</v>
      </c>
      <c r="AG10" s="16">
        <v>2.1958428230302913E-8</v>
      </c>
      <c r="AH10" s="16">
        <v>2.205805269811643E-8</v>
      </c>
      <c r="AI10" s="16">
        <v>2.1967089513444432E-8</v>
      </c>
      <c r="AJ10" s="16">
        <v>2.1946570070604514E-8</v>
      </c>
      <c r="AK10" s="16">
        <v>2.1946570070604514E-8</v>
      </c>
      <c r="AL10" s="16">
        <v>2.1946570070604514E-8</v>
      </c>
      <c r="AM10" s="16">
        <v>2.1946570070604514E-8</v>
      </c>
      <c r="AN10" s="16">
        <v>2.1946570070604514E-8</v>
      </c>
      <c r="AO10" s="16"/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1.7211992758876173E-8</v>
      </c>
      <c r="AZ10" s="16">
        <v>2.1179671505400538E-8</v>
      </c>
      <c r="BA10" s="16">
        <v>2.210738082713651E-8</v>
      </c>
      <c r="BB10" s="16">
        <v>2.1958428230302913E-8</v>
      </c>
      <c r="BC10" s="16">
        <v>2.205805269811643E-8</v>
      </c>
      <c r="BD10" s="16">
        <v>2.1967089513444432E-8</v>
      </c>
      <c r="BE10" s="16">
        <v>2.1946570070604514E-8</v>
      </c>
      <c r="BF10" s="16"/>
      <c r="BG10" s="16"/>
      <c r="BH10" s="16"/>
      <c r="BI10" s="16"/>
      <c r="BJ10" s="16"/>
    </row>
    <row r="11" spans="1:63" ht="14.6" x14ac:dyDescent="0.4">
      <c r="D11" s="2" t="str">
        <f>'Lines - Loading'!D11</f>
        <v>chapelcross33kv</v>
      </c>
      <c r="E11" s="83" t="str">
        <f>'Lines - Loading'!E11</f>
        <v>CHAPX3_LAHO3B_1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2.202954553927261</v>
      </c>
      <c r="AD11" s="16">
        <v>2.202954553927261</v>
      </c>
      <c r="AE11" s="16">
        <v>1.0958197246818044</v>
      </c>
      <c r="AF11" s="16">
        <v>1.0958197246818044</v>
      </c>
      <c r="AG11" s="16">
        <v>1.0958197246818044</v>
      </c>
      <c r="AH11" s="16">
        <v>1.0956779347847467</v>
      </c>
      <c r="AI11" s="16">
        <v>1.0957055969365341</v>
      </c>
      <c r="AJ11" s="16">
        <v>3.5189596689857856</v>
      </c>
      <c r="AK11" s="16">
        <v>3.5189596689857856</v>
      </c>
      <c r="AL11" s="16">
        <v>3.5189596689857856</v>
      </c>
      <c r="AM11" s="16">
        <v>3.5189596689857856</v>
      </c>
      <c r="AN11" s="16">
        <v>3.5189596689857856</v>
      </c>
      <c r="AO11" s="16"/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2.202954553927261</v>
      </c>
      <c r="BB11" s="16">
        <v>1.0958197246818044</v>
      </c>
      <c r="BC11" s="16">
        <v>1.0956779347847467</v>
      </c>
      <c r="BD11" s="16">
        <v>1.0957055969365341</v>
      </c>
      <c r="BE11" s="16">
        <v>3.5189596689857856</v>
      </c>
      <c r="BF11" s="16"/>
      <c r="BG11" s="16"/>
      <c r="BH11" s="16"/>
      <c r="BI11" s="16"/>
      <c r="BJ11" s="16"/>
    </row>
    <row r="12" spans="1:63" ht="14.6" x14ac:dyDescent="0.4">
      <c r="D12" s="2" t="str">
        <f>'Lines - Loading'!D12</f>
        <v>chapelcross33kv</v>
      </c>
      <c r="E12" s="83" t="str">
        <f>'Lines - Loading'!E12</f>
        <v>LOBI3B_MOFTT2_1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4.5842160537740222</v>
      </c>
      <c r="AJ12" s="16">
        <v>2.4533974711222486</v>
      </c>
      <c r="AK12" s="16">
        <v>2.4533974711222486</v>
      </c>
      <c r="AL12" s="16">
        <v>2.4533974711222486</v>
      </c>
      <c r="AM12" s="16">
        <v>2.4533974711222486</v>
      </c>
      <c r="AN12" s="16">
        <v>2.4533974711222486</v>
      </c>
      <c r="AO12" s="16"/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4.5842160537740222</v>
      </c>
      <c r="BE12" s="16">
        <v>2.4533974711222486</v>
      </c>
      <c r="BF12" s="16"/>
      <c r="BG12" s="16"/>
      <c r="BH12" s="16"/>
      <c r="BI12" s="16"/>
      <c r="BJ12" s="16"/>
    </row>
    <row r="13" spans="1:63" ht="14.6" x14ac:dyDescent="0.4">
      <c r="D13" s="2" t="str">
        <f>'Lines - Loading'!D13</f>
        <v>chapelcross33kv</v>
      </c>
      <c r="E13" s="83" t="str">
        <f>'Lines - Loading'!E13</f>
        <v>lne_CHAP1-_DUMF1-_1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/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/>
      <c r="BG13" s="16"/>
      <c r="BH13" s="16"/>
      <c r="BI13" s="16"/>
      <c r="BJ13" s="16"/>
    </row>
    <row r="14" spans="1:63" ht="14.6" x14ac:dyDescent="0.4">
      <c r="D14" s="2" t="str">
        <f>'Lines - Loading'!D14</f>
        <v>chapelcross33kv</v>
      </c>
      <c r="E14" s="83" t="str">
        <f>'Lines - Loading'!E14</f>
        <v>CHAP3-_LOBI3B_1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15.610244145654219</v>
      </c>
      <c r="AF14" s="16">
        <v>15.610244145654219</v>
      </c>
      <c r="AG14" s="16">
        <v>15.610244145654219</v>
      </c>
      <c r="AH14" s="16">
        <v>7.5440923672499105</v>
      </c>
      <c r="AI14" s="16">
        <v>12.434267306926003</v>
      </c>
      <c r="AJ14" s="16">
        <v>10.278242630798452</v>
      </c>
      <c r="AK14" s="16">
        <v>10.278242630798452</v>
      </c>
      <c r="AL14" s="16">
        <v>10.278242630798452</v>
      </c>
      <c r="AM14" s="16">
        <v>10.278242630798452</v>
      </c>
      <c r="AN14" s="16">
        <v>10.278242630798452</v>
      </c>
      <c r="AO14" s="16"/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15.610244145654219</v>
      </c>
      <c r="BC14" s="16">
        <v>7.5440923672499105</v>
      </c>
      <c r="BD14" s="16">
        <v>12.434267306926003</v>
      </c>
      <c r="BE14" s="16">
        <v>10.278242630798452</v>
      </c>
      <c r="BF14" s="16"/>
      <c r="BG14" s="16"/>
      <c r="BH14" s="16"/>
      <c r="BI14" s="16"/>
      <c r="BJ14" s="16"/>
    </row>
    <row r="15" spans="1:63" ht="14.6" x14ac:dyDescent="0.4">
      <c r="D15" s="2" t="str">
        <f>'Lines - Loading'!D15</f>
        <v>chapelcross33kv</v>
      </c>
      <c r="E15" s="83" t="str">
        <f>'Lines - Loading'!E15</f>
        <v>CHAP3-_CHAPX1_1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15.58534701831103</v>
      </c>
      <c r="AF15" s="16">
        <v>15.58534701831103</v>
      </c>
      <c r="AG15" s="16">
        <v>15.58534701831103</v>
      </c>
      <c r="AH15" s="16">
        <v>15.633985449423648</v>
      </c>
      <c r="AI15" s="16">
        <v>13.44724348803528</v>
      </c>
      <c r="AJ15" s="16">
        <v>10.982561658163664</v>
      </c>
      <c r="AK15" s="16">
        <v>10.982561658163664</v>
      </c>
      <c r="AL15" s="16">
        <v>10.982561658163664</v>
      </c>
      <c r="AM15" s="16">
        <v>10.982561658163664</v>
      </c>
      <c r="AN15" s="16">
        <v>10.982561658163664</v>
      </c>
      <c r="AO15" s="16"/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15.58534701831103</v>
      </c>
      <c r="BC15" s="16">
        <v>15.633985449423648</v>
      </c>
      <c r="BD15" s="16">
        <v>13.44724348803528</v>
      </c>
      <c r="BE15" s="16">
        <v>10.982561658163664</v>
      </c>
      <c r="BF15" s="16"/>
      <c r="BG15" s="16"/>
      <c r="BH15" s="16"/>
      <c r="BI15" s="16"/>
      <c r="BJ15" s="16"/>
    </row>
    <row r="16" spans="1:63" ht="14.6" x14ac:dyDescent="0.4">
      <c r="D16" s="2" t="str">
        <f>'Lines - Loading'!D16</f>
        <v>chapelcross33kv</v>
      </c>
      <c r="E16" s="83" t="str">
        <f>'Lines - Loading'!E16</f>
        <v>CHAPX4_KIBAT1_1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2.7693233794128544</v>
      </c>
      <c r="AI16" s="16">
        <v>2.0675600575911948</v>
      </c>
      <c r="AJ16" s="16">
        <v>1.3722777221161211</v>
      </c>
      <c r="AK16" s="16">
        <v>1.3722777221161211</v>
      </c>
      <c r="AL16" s="16">
        <v>1.3722777221161211</v>
      </c>
      <c r="AM16" s="16">
        <v>1.3722777221161211</v>
      </c>
      <c r="AN16" s="16">
        <v>1.3722777221161211</v>
      </c>
      <c r="AO16" s="16"/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2.7693233794128544</v>
      </c>
      <c r="BD16" s="16">
        <v>2.0675600575911948</v>
      </c>
      <c r="BE16" s="16">
        <v>1.3722777221161211</v>
      </c>
      <c r="BF16" s="16"/>
      <c r="BG16" s="16"/>
      <c r="BH16" s="16"/>
      <c r="BI16" s="16"/>
      <c r="BJ16" s="16"/>
    </row>
    <row r="17" spans="4:62" ht="14.6" x14ac:dyDescent="0.4">
      <c r="D17" s="2" t="str">
        <f>'Lines - Loading'!D17</f>
        <v>chapelcross33kv</v>
      </c>
      <c r="E17" s="83" t="str">
        <f>'Lines - Loading'!E17</f>
        <v>CHAPX4_MOFTT1_1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4.4053427243626926</v>
      </c>
      <c r="AI17" s="16">
        <v>3.2763880400042047</v>
      </c>
      <c r="AJ17" s="16">
        <v>1.936548237075093</v>
      </c>
      <c r="AK17" s="16">
        <v>1.936548237075093</v>
      </c>
      <c r="AL17" s="16">
        <v>1.936548237075093</v>
      </c>
      <c r="AM17" s="16">
        <v>1.936548237075093</v>
      </c>
      <c r="AN17" s="16">
        <v>1.936548237075093</v>
      </c>
      <c r="AO17" s="16"/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4.4053427243626926</v>
      </c>
      <c r="BD17" s="16">
        <v>3.2763880400042047</v>
      </c>
      <c r="BE17" s="16">
        <v>1.936548237075093</v>
      </c>
      <c r="BF17" s="16"/>
      <c r="BG17" s="16"/>
      <c r="BH17" s="16"/>
      <c r="BI17" s="16"/>
      <c r="BJ17" s="16"/>
    </row>
    <row r="18" spans="4:62" ht="14.6" x14ac:dyDescent="0.4">
      <c r="D18" s="2" t="str">
        <f>'Lines - Loading'!D18</f>
        <v>chapelcross33kv</v>
      </c>
      <c r="E18" s="83" t="str">
        <f>'Lines - Loading'!E18</f>
        <v>CHAP3-_CHAPX3_1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-2.2104695737249211</v>
      </c>
      <c r="AD18" s="16">
        <v>-2.2104695737249211</v>
      </c>
      <c r="AE18" s="16">
        <v>-1.103123061732981</v>
      </c>
      <c r="AF18" s="16">
        <v>-1.103123061732981</v>
      </c>
      <c r="AG18" s="16">
        <v>-1.103123061732981</v>
      </c>
      <c r="AH18" s="16">
        <v>-1.1031942111315349</v>
      </c>
      <c r="AI18" s="16">
        <v>-1.1031863050130721</v>
      </c>
      <c r="AJ18" s="16">
        <v>-5.8634157199076888</v>
      </c>
      <c r="AK18" s="16">
        <v>-5.8634157199076888</v>
      </c>
      <c r="AL18" s="16">
        <v>-5.8634157199076888</v>
      </c>
      <c r="AM18" s="16">
        <v>-5.8634157199076888</v>
      </c>
      <c r="AN18" s="16">
        <v>-5.8634157199076888</v>
      </c>
      <c r="AO18" s="16"/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-2.2104695737249211</v>
      </c>
      <c r="BB18" s="16">
        <v>-1.103123061732981</v>
      </c>
      <c r="BC18" s="16">
        <v>-1.1031942111315349</v>
      </c>
      <c r="BD18" s="16">
        <v>-1.1031863050130721</v>
      </c>
      <c r="BE18" s="16">
        <v>-5.8634157199076888</v>
      </c>
      <c r="BF18" s="16"/>
      <c r="BG18" s="16"/>
      <c r="BH18" s="16"/>
      <c r="BI18" s="16"/>
      <c r="BJ18" s="16"/>
    </row>
    <row r="19" spans="4:62" ht="14.6" x14ac:dyDescent="0.4">
      <c r="D19" s="2" t="str">
        <f>'Lines - Loading'!D19</f>
        <v>chapelcross33kv</v>
      </c>
      <c r="E19" s="83" t="str">
        <f>'Lines - Loading'!E19</f>
        <v>GRNA3A_GRNAT1_1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7.4752807610140547E-3</v>
      </c>
      <c r="AD19" s="16">
        <v>7.4752807610140547E-3</v>
      </c>
      <c r="AE19" s="16">
        <v>7.2647172607854466E-3</v>
      </c>
      <c r="AF19" s="16">
        <v>7.2647172607854466E-3</v>
      </c>
      <c r="AG19" s="16">
        <v>7.2647172607854466E-3</v>
      </c>
      <c r="AH19" s="16">
        <v>7.4765306347341215E-3</v>
      </c>
      <c r="AI19" s="16">
        <v>7.4411504488448655E-3</v>
      </c>
      <c r="AJ19" s="16">
        <v>2.3310148167276954</v>
      </c>
      <c r="AK19" s="16">
        <v>2.3310148167276954</v>
      </c>
      <c r="AL19" s="16">
        <v>2.3310148167276954</v>
      </c>
      <c r="AM19" s="16">
        <v>2.3310148167276954</v>
      </c>
      <c r="AN19" s="16">
        <v>2.3310148167276954</v>
      </c>
      <c r="AO19" s="16"/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7.4752807610140547E-3</v>
      </c>
      <c r="BB19" s="16">
        <v>7.2647172607854466E-3</v>
      </c>
      <c r="BC19" s="16">
        <v>7.4765306347341215E-3</v>
      </c>
      <c r="BD19" s="16">
        <v>7.4411504488448655E-3</v>
      </c>
      <c r="BE19" s="16">
        <v>2.3310148167276954</v>
      </c>
      <c r="BF19" s="16"/>
      <c r="BG19" s="16"/>
      <c r="BH19" s="16"/>
      <c r="BI19" s="16"/>
      <c r="BJ19" s="16"/>
    </row>
    <row r="20" spans="4:62" ht="14.6" x14ac:dyDescent="0.4">
      <c r="D20" s="2" t="str">
        <f>'Lines - Loading'!D20</f>
        <v>chapelcross33kv</v>
      </c>
      <c r="E20" s="83" t="str">
        <f>'Lines - Loading'!E20</f>
        <v>LOBI3A_LOBIT1_1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14.76033249014638</v>
      </c>
      <c r="AF20" s="16">
        <v>14.76033249014638</v>
      </c>
      <c r="AG20" s="16">
        <v>14.76033249014638</v>
      </c>
      <c r="AH20" s="16">
        <v>7.3537459794088802</v>
      </c>
      <c r="AI20" s="16">
        <v>7.3533529687036356</v>
      </c>
      <c r="AJ20" s="16">
        <v>7.2345980306823261</v>
      </c>
      <c r="AK20" s="16">
        <v>7.2345980306823261</v>
      </c>
      <c r="AL20" s="16">
        <v>7.2345980306823261</v>
      </c>
      <c r="AM20" s="16">
        <v>7.2345980306823261</v>
      </c>
      <c r="AN20" s="16">
        <v>7.2345980306823261</v>
      </c>
      <c r="AO20" s="16"/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14.76033249014638</v>
      </c>
      <c r="BC20" s="16">
        <v>7.3537459794088802</v>
      </c>
      <c r="BD20" s="16">
        <v>7.3533529687036356</v>
      </c>
      <c r="BE20" s="16">
        <v>7.2345980306823261</v>
      </c>
      <c r="BF20" s="16"/>
      <c r="BG20" s="16"/>
      <c r="BH20" s="16"/>
      <c r="BI20" s="16"/>
      <c r="BJ20" s="16"/>
    </row>
    <row r="21" spans="4:62" ht="14.6" x14ac:dyDescent="0.4">
      <c r="D21" s="2" t="str">
        <f>'Lines - Loading'!D21</f>
        <v>chapelcross33kv</v>
      </c>
      <c r="E21" s="83" t="str">
        <f>'Lines - Loading'!E21</f>
        <v>LAHO3A_LAHOT1_1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12.788054050103248</v>
      </c>
      <c r="AB21" s="16">
        <v>9.5607775552244814</v>
      </c>
      <c r="AC21" s="16">
        <v>6.3641458743355681</v>
      </c>
      <c r="AD21" s="16">
        <v>6.3641458743355681</v>
      </c>
      <c r="AE21" s="16">
        <v>6.3642459491112175</v>
      </c>
      <c r="AF21" s="16">
        <v>6.3642459491112175</v>
      </c>
      <c r="AG21" s="16">
        <v>6.3642459491112175</v>
      </c>
      <c r="AH21" s="16">
        <v>6.3641803094291749</v>
      </c>
      <c r="AI21" s="16">
        <v>6.3642403391794931</v>
      </c>
      <c r="AJ21" s="16">
        <v>3.9467100846694407</v>
      </c>
      <c r="AK21" s="16">
        <v>3.9467100846694407</v>
      </c>
      <c r="AL21" s="16">
        <v>3.9467100846694407</v>
      </c>
      <c r="AM21" s="16">
        <v>3.9467100846694407</v>
      </c>
      <c r="AN21" s="16">
        <v>3.9467100846694407</v>
      </c>
      <c r="AO21" s="16"/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12.788054050103248</v>
      </c>
      <c r="AZ21" s="16">
        <v>9.5607775552244814</v>
      </c>
      <c r="BA21" s="16">
        <v>6.3641458743355681</v>
      </c>
      <c r="BB21" s="16">
        <v>6.3642459491112175</v>
      </c>
      <c r="BC21" s="16">
        <v>6.3641803094291749</v>
      </c>
      <c r="BD21" s="16">
        <v>6.3642403391794931</v>
      </c>
      <c r="BE21" s="16">
        <v>3.9467100846694407</v>
      </c>
      <c r="BF21" s="16"/>
      <c r="BG21" s="16"/>
      <c r="BH21" s="16"/>
      <c r="BI21" s="16"/>
      <c r="BJ21" s="16"/>
    </row>
    <row r="22" spans="4:62" ht="14.6" x14ac:dyDescent="0.4">
      <c r="D22" s="2" t="str">
        <f>'Lines - Loading'!D22</f>
        <v>chapelcross33kv</v>
      </c>
      <c r="E22" s="83" t="str">
        <f>'Lines - Loading'!E22</f>
        <v>LAHO3B_LAHOT2_1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2.2081059141602511E-8</v>
      </c>
      <c r="AD22" s="16">
        <v>2.2081059141602511E-8</v>
      </c>
      <c r="AE22" s="16">
        <v>2.1817209893893063E-8</v>
      </c>
      <c r="AF22" s="16">
        <v>2.1817209893893063E-8</v>
      </c>
      <c r="AG22" s="16">
        <v>2.1817209893893063E-8</v>
      </c>
      <c r="AH22" s="16">
        <v>2.216598311560335E-8</v>
      </c>
      <c r="AI22" s="16">
        <v>2.2060699832129947E-8</v>
      </c>
      <c r="AJ22" s="16">
        <v>2.4073985180469366</v>
      </c>
      <c r="AK22" s="16">
        <v>2.4073985180469366</v>
      </c>
      <c r="AL22" s="16">
        <v>2.4073985180469366</v>
      </c>
      <c r="AM22" s="16">
        <v>2.4073985180469366</v>
      </c>
      <c r="AN22" s="16">
        <v>2.4073985180469366</v>
      </c>
      <c r="AO22" s="16"/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2.2081059141602511E-8</v>
      </c>
      <c r="BB22" s="16">
        <v>2.1817209893893063E-8</v>
      </c>
      <c r="BC22" s="16">
        <v>2.216598311560335E-8</v>
      </c>
      <c r="BD22" s="16">
        <v>2.2060699832129947E-8</v>
      </c>
      <c r="BE22" s="16">
        <v>2.4073985180469366</v>
      </c>
      <c r="BF22" s="16"/>
      <c r="BG22" s="16"/>
      <c r="BH22" s="16"/>
      <c r="BI22" s="16"/>
      <c r="BJ22" s="16"/>
    </row>
    <row r="23" spans="4:62" ht="14.6" x14ac:dyDescent="0.4">
      <c r="D23" s="2" t="str">
        <f>'Lines - Loading'!D23</f>
        <v>chapelcross33kv</v>
      </c>
      <c r="E23" s="83" t="str">
        <f>'Lines - Loading'!E23</f>
        <v>MIBI3-_MIBIT1_1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10.490783028278798</v>
      </c>
      <c r="Z23" s="16">
        <v>10.490783028278798</v>
      </c>
      <c r="AA23" s="16">
        <v>7.8585531456755389</v>
      </c>
      <c r="AB23" s="16">
        <v>5.2319185785316105</v>
      </c>
      <c r="AC23" s="16">
        <v>5.2317361537307177</v>
      </c>
      <c r="AD23" s="16">
        <v>5.2317361537307177</v>
      </c>
      <c r="AE23" s="16">
        <v>5.231816118805992</v>
      </c>
      <c r="AF23" s="16">
        <v>5.231816118805992</v>
      </c>
      <c r="AG23" s="16">
        <v>5.231816118805992</v>
      </c>
      <c r="AH23" s="16">
        <v>5.2317952224360669</v>
      </c>
      <c r="AI23" s="16">
        <v>5.2318437150761312</v>
      </c>
      <c r="AJ23" s="16">
        <v>5.2316705683134455</v>
      </c>
      <c r="AK23" s="16">
        <v>5.2316705683134455</v>
      </c>
      <c r="AL23" s="16">
        <v>5.2316705683134455</v>
      </c>
      <c r="AM23" s="16">
        <v>5.2316705683134455</v>
      </c>
      <c r="AN23" s="16">
        <v>5.2316705683134455</v>
      </c>
      <c r="AO23" s="16"/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16">
        <v>0</v>
      </c>
      <c r="AW23" s="16">
        <v>0</v>
      </c>
      <c r="AX23" s="16">
        <v>10.490783028278798</v>
      </c>
      <c r="AY23" s="16">
        <v>7.8585531456755389</v>
      </c>
      <c r="AZ23" s="16">
        <v>5.2319185785316105</v>
      </c>
      <c r="BA23" s="16">
        <v>5.2317361537307177</v>
      </c>
      <c r="BB23" s="16">
        <v>5.231816118805992</v>
      </c>
      <c r="BC23" s="16">
        <v>5.2317952224360669</v>
      </c>
      <c r="BD23" s="16">
        <v>5.2318437150761312</v>
      </c>
      <c r="BE23" s="16">
        <v>5.2316705683134455</v>
      </c>
      <c r="BF23" s="16"/>
      <c r="BG23" s="16"/>
      <c r="BH23" s="16"/>
      <c r="BI23" s="16"/>
      <c r="BJ23" s="16"/>
    </row>
    <row r="24" spans="4:62" ht="15.75" customHeight="1" x14ac:dyDescent="0.4">
      <c r="D24" s="2" t="str">
        <f>'Lines - Loading'!D24</f>
        <v>chapelcross33kv</v>
      </c>
      <c r="E24" s="83" t="str">
        <f>'Lines - Loading'!E24</f>
        <v>GRNA3B_GRNAT2_1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14.395013867698779</v>
      </c>
      <c r="AC24" s="16">
        <v>10.776162372076055</v>
      </c>
      <c r="AD24" s="16">
        <v>10.776162372076055</v>
      </c>
      <c r="AE24" s="16">
        <v>7.1725649326689735</v>
      </c>
      <c r="AF24" s="16">
        <v>7.1725649326689735</v>
      </c>
      <c r="AG24" s="16">
        <v>7.1725649326689735</v>
      </c>
      <c r="AH24" s="16">
        <v>7.1724540187940189</v>
      </c>
      <c r="AI24" s="16">
        <v>7.1725617989228381</v>
      </c>
      <c r="AJ24" s="16">
        <v>4.8362451529479618</v>
      </c>
      <c r="AK24" s="16">
        <v>4.8362451529479618</v>
      </c>
      <c r="AL24" s="16">
        <v>4.8362451529479618</v>
      </c>
      <c r="AM24" s="16">
        <v>4.8362451529479618</v>
      </c>
      <c r="AN24" s="16">
        <v>4.8362451529479618</v>
      </c>
      <c r="AO24" s="16"/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14.395013867698779</v>
      </c>
      <c r="BA24" s="16">
        <v>10.776162372076055</v>
      </c>
      <c r="BB24" s="16">
        <v>7.1725649326689735</v>
      </c>
      <c r="BC24" s="16">
        <v>7.1724540187940189</v>
      </c>
      <c r="BD24" s="16">
        <v>7.1725617989228381</v>
      </c>
      <c r="BE24" s="16">
        <v>4.8362451529479618</v>
      </c>
      <c r="BF24" s="16"/>
      <c r="BG24" s="16"/>
      <c r="BH24" s="16"/>
      <c r="BI24" s="16"/>
      <c r="BJ24" s="16"/>
    </row>
    <row r="25" spans="4:62" ht="14.6" x14ac:dyDescent="0.4">
      <c r="D25" s="2" t="str">
        <f>'Lines - Loading'!D25</f>
        <v>chapelcross33kv</v>
      </c>
      <c r="E25" s="83" t="str">
        <f>'Lines - Loading'!E25</f>
        <v>MIBI3-_LAHO3A_1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15.046881417843204</v>
      </c>
      <c r="AB25" s="16">
        <v>10.595931647275432</v>
      </c>
      <c r="AC25" s="16">
        <v>6.7601002367147229</v>
      </c>
      <c r="AD25" s="16">
        <v>6.7601002367147229</v>
      </c>
      <c r="AE25" s="16">
        <v>6.7628589896330116</v>
      </c>
      <c r="AF25" s="16">
        <v>6.7628589896330116</v>
      </c>
      <c r="AG25" s="16">
        <v>6.7628589896330116</v>
      </c>
      <c r="AH25" s="16">
        <v>6.7507725146750364</v>
      </c>
      <c r="AI25" s="16">
        <v>6.7524158072090854</v>
      </c>
      <c r="AJ25" s="16">
        <v>4.0957295410486516</v>
      </c>
      <c r="AK25" s="16">
        <v>4.0957295410486516</v>
      </c>
      <c r="AL25" s="16">
        <v>4.0957295410486516</v>
      </c>
      <c r="AM25" s="16">
        <v>4.0957295410486516</v>
      </c>
      <c r="AN25" s="16">
        <v>4.0957295410486516</v>
      </c>
      <c r="AO25" s="16"/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15.046881417843204</v>
      </c>
      <c r="AZ25" s="16">
        <v>10.595931647275432</v>
      </c>
      <c r="BA25" s="16">
        <v>6.7601002367147229</v>
      </c>
      <c r="BB25" s="16">
        <v>6.7628589896330116</v>
      </c>
      <c r="BC25" s="16">
        <v>6.7507725146750364</v>
      </c>
      <c r="BD25" s="16">
        <v>6.7524158072090854</v>
      </c>
      <c r="BE25" s="16">
        <v>4.0957295410486516</v>
      </c>
      <c r="BF25" s="16"/>
      <c r="BG25" s="16"/>
      <c r="BH25" s="16"/>
      <c r="BI25" s="16"/>
      <c r="BJ25" s="16"/>
    </row>
    <row r="26" spans="4:62" ht="14.6" x14ac:dyDescent="0.4">
      <c r="D26" s="2" t="str">
        <f>'Lines - Loading'!D26</f>
        <v>chapelcross33kv</v>
      </c>
      <c r="E26" s="83" t="str">
        <f>'Lines - Loading'!E26</f>
        <v>LAHO3B_NEWCT1_1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2.1963326935936993</v>
      </c>
      <c r="AD26" s="16">
        <v>2.1963326935936993</v>
      </c>
      <c r="AE26" s="16">
        <v>1.0941402044820614</v>
      </c>
      <c r="AF26" s="16">
        <v>1.0941402044820614</v>
      </c>
      <c r="AG26" s="16">
        <v>1.0941402044820614</v>
      </c>
      <c r="AH26" s="16">
        <v>1.0940464637844811</v>
      </c>
      <c r="AI26" s="16">
        <v>1.0940662780382304</v>
      </c>
      <c r="AJ26" s="16">
        <v>1.0941146477571586</v>
      </c>
      <c r="AK26" s="16">
        <v>1.0941146477571586</v>
      </c>
      <c r="AL26" s="16">
        <v>1.0941146477571586</v>
      </c>
      <c r="AM26" s="16">
        <v>1.0941146477571586</v>
      </c>
      <c r="AN26" s="16">
        <v>1.0941146477571586</v>
      </c>
      <c r="AO26" s="16"/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2.1963326935936993</v>
      </c>
      <c r="BB26" s="16">
        <v>1.0941402044820614</v>
      </c>
      <c r="BC26" s="16">
        <v>1.0940464637844811</v>
      </c>
      <c r="BD26" s="16">
        <v>1.0940662780382304</v>
      </c>
      <c r="BE26" s="16">
        <v>1.0941146477571586</v>
      </c>
      <c r="BF26" s="16"/>
      <c r="BG26" s="16"/>
      <c r="BH26" s="16"/>
      <c r="BI26" s="16"/>
      <c r="BJ26" s="16"/>
    </row>
    <row r="27" spans="4:62" ht="14.6" x14ac:dyDescent="0.4">
      <c r="D27" s="2" t="str">
        <f>'Lines - Loading'!D27</f>
        <v>chapelcross33kv</v>
      </c>
      <c r="E27" s="83" t="str">
        <f>'Lines - Loading'!E27</f>
        <v>CHAP3-_MIBI3-_1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0.50103568735172943</v>
      </c>
      <c r="O27" s="16">
        <v>0.50103568735172943</v>
      </c>
      <c r="P27" s="16">
        <v>0.50103249059024713</v>
      </c>
      <c r="Q27" s="16">
        <v>0.50103249059024713</v>
      </c>
      <c r="R27" s="16">
        <v>0.50103249059024713</v>
      </c>
      <c r="S27" s="16">
        <v>0.50102981449113715</v>
      </c>
      <c r="T27" s="16">
        <v>0.50102981449113715</v>
      </c>
      <c r="U27" s="16">
        <v>0.50102981449113715</v>
      </c>
      <c r="V27" s="16">
        <v>0.50102981449113715</v>
      </c>
      <c r="W27" s="16">
        <v>0.50106973115313347</v>
      </c>
      <c r="X27" s="16">
        <v>0.50106973115313347</v>
      </c>
      <c r="Y27" s="16">
        <v>11.16762957538997</v>
      </c>
      <c r="Z27" s="16">
        <v>11.16762957538997</v>
      </c>
      <c r="AA27" s="16">
        <v>24.255991153100933</v>
      </c>
      <c r="AB27" s="16">
        <v>16.720397907145887</v>
      </c>
      <c r="AC27" s="16">
        <v>12.710649138660607</v>
      </c>
      <c r="AD27" s="16">
        <v>12.710649138660607</v>
      </c>
      <c r="AE27" s="16">
        <v>7.6421472120962477</v>
      </c>
      <c r="AF27" s="16">
        <v>7.6421472120962477</v>
      </c>
      <c r="AG27" s="16">
        <v>7.6421472120962477</v>
      </c>
      <c r="AH27" s="16">
        <v>7.6170870340568388</v>
      </c>
      <c r="AI27" s="16">
        <v>7.6244238034395311</v>
      </c>
      <c r="AJ27" s="16">
        <v>4.9044048567406886</v>
      </c>
      <c r="AK27" s="16">
        <v>4.9044048567406886</v>
      </c>
      <c r="AL27" s="16">
        <v>4.9044048567406886</v>
      </c>
      <c r="AM27" s="16">
        <v>4.9044048567406886</v>
      </c>
      <c r="AN27" s="16">
        <v>4.9044048567406886</v>
      </c>
      <c r="AO27" s="16"/>
      <c r="AP27" s="16">
        <v>0</v>
      </c>
      <c r="AQ27" s="16">
        <v>0</v>
      </c>
      <c r="AR27" s="16">
        <v>0</v>
      </c>
      <c r="AS27" s="16">
        <v>0</v>
      </c>
      <c r="AT27" s="16">
        <v>0.50103568735172943</v>
      </c>
      <c r="AU27" s="16">
        <v>0.50103249059024713</v>
      </c>
      <c r="AV27" s="16">
        <v>0.50102981449113715</v>
      </c>
      <c r="AW27" s="16">
        <v>0.50106973115313347</v>
      </c>
      <c r="AX27" s="16">
        <v>11.16762957538997</v>
      </c>
      <c r="AY27" s="16">
        <v>24.255991153100933</v>
      </c>
      <c r="AZ27" s="16">
        <v>16.720397907145887</v>
      </c>
      <c r="BA27" s="16">
        <v>12.710649138660607</v>
      </c>
      <c r="BB27" s="16">
        <v>7.6421472120962477</v>
      </c>
      <c r="BC27" s="16">
        <v>7.6170870340568388</v>
      </c>
      <c r="BD27" s="16">
        <v>7.6244238034395311</v>
      </c>
      <c r="BE27" s="16">
        <v>4.9044048567406886</v>
      </c>
      <c r="BF27" s="16"/>
      <c r="BG27" s="16"/>
      <c r="BH27" s="16"/>
      <c r="BI27" s="16"/>
      <c r="BJ27" s="16"/>
    </row>
    <row r="28" spans="4:62" ht="14.6" x14ac:dyDescent="0.4">
      <c r="D28" s="2" t="str">
        <f>'Lines - Loading'!D28</f>
        <v>chapelcross33kv</v>
      </c>
      <c r="E28" s="83" t="str">
        <f>'Lines - Loading'!E28</f>
        <v>ANANT1_CHAP3-_1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12.238214274585852</v>
      </c>
      <c r="X28" s="16">
        <v>12.238214274585852</v>
      </c>
      <c r="Y28" s="16">
        <v>9.1505423992322026</v>
      </c>
      <c r="Z28" s="16">
        <v>9.1505423992322026</v>
      </c>
      <c r="AA28" s="16">
        <v>6.0823208850270465</v>
      </c>
      <c r="AB28" s="16">
        <v>6.082450552027078</v>
      </c>
      <c r="AC28" s="16">
        <v>6.0818413120043875</v>
      </c>
      <c r="AD28" s="16">
        <v>6.0818413120043875</v>
      </c>
      <c r="AE28" s="16">
        <v>6.0827118543935299</v>
      </c>
      <c r="AF28" s="16">
        <v>6.0827118543935299</v>
      </c>
      <c r="AG28" s="16">
        <v>6.0827118543935299</v>
      </c>
      <c r="AH28" s="16">
        <v>6.0821196125772143</v>
      </c>
      <c r="AI28" s="16">
        <v>6.0822701320322006</v>
      </c>
      <c r="AJ28" s="16">
        <v>6.1115375840304438</v>
      </c>
      <c r="AK28" s="16">
        <v>6.1115375840304438</v>
      </c>
      <c r="AL28" s="16">
        <v>6.1115375840304438</v>
      </c>
      <c r="AM28" s="16">
        <v>6.1115375840304438</v>
      </c>
      <c r="AN28" s="16">
        <v>6.1115375840304438</v>
      </c>
      <c r="AO28" s="16"/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0</v>
      </c>
      <c r="AW28" s="16">
        <v>12.238214274585852</v>
      </c>
      <c r="AX28" s="16">
        <v>9.1505423992322026</v>
      </c>
      <c r="AY28" s="16">
        <v>6.0823208850270465</v>
      </c>
      <c r="AZ28" s="16">
        <v>6.082450552027078</v>
      </c>
      <c r="BA28" s="16">
        <v>6.0818413120043875</v>
      </c>
      <c r="BB28" s="16">
        <v>6.0827118543935299</v>
      </c>
      <c r="BC28" s="16">
        <v>6.0821196125772143</v>
      </c>
      <c r="BD28" s="16">
        <v>6.0822701320322006</v>
      </c>
      <c r="BE28" s="16">
        <v>6.1115375840304438</v>
      </c>
      <c r="BF28" s="16"/>
      <c r="BG28" s="16"/>
      <c r="BH28" s="16"/>
      <c r="BI28" s="16"/>
      <c r="BJ28" s="16"/>
    </row>
    <row r="29" spans="4:62" ht="14.6" x14ac:dyDescent="0.4">
      <c r="D29" s="2" t="str">
        <f>'Lines - Loading'!D29</f>
        <v>chapelcross33kv</v>
      </c>
      <c r="E29" s="83" t="str">
        <f>'Lines - Loading'!E29</f>
        <v>CARU3A_CHAPX1_1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-1.0622500073696629E-8</v>
      </c>
      <c r="AF29" s="16">
        <v>-1.0622500073696629E-8</v>
      </c>
      <c r="AG29" s="16">
        <v>-1.0622500073696629E-8</v>
      </c>
      <c r="AH29" s="16">
        <v>-1.0944836558754924E-8</v>
      </c>
      <c r="AI29" s="16">
        <v>-1.0906891871733263E-8</v>
      </c>
      <c r="AJ29" s="16">
        <v>-1.1042116502479227E-8</v>
      </c>
      <c r="AK29" s="16">
        <v>-1.1042116502479227E-8</v>
      </c>
      <c r="AL29" s="16">
        <v>-1.1042116502479227E-8</v>
      </c>
      <c r="AM29" s="16">
        <v>-1.1042116502479227E-8</v>
      </c>
      <c r="AN29" s="16">
        <v>-1.1042116502479227E-8</v>
      </c>
      <c r="AO29" s="16"/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-1.0622500073696629E-8</v>
      </c>
      <c r="BC29" s="16">
        <v>-1.0944836558754924E-8</v>
      </c>
      <c r="BD29" s="16">
        <v>-1.0906891871733263E-8</v>
      </c>
      <c r="BE29" s="16">
        <v>-1.1042116502479227E-8</v>
      </c>
      <c r="BF29" s="16"/>
      <c r="BG29" s="16"/>
      <c r="BH29" s="16"/>
      <c r="BI29" s="16"/>
      <c r="BJ29" s="16"/>
    </row>
    <row r="30" spans="4:62" ht="14.6" x14ac:dyDescent="0.4">
      <c r="D30" s="2" t="str">
        <f>'Lines - Loading'!D30</f>
        <v>chapelcross33kv</v>
      </c>
      <c r="E30" s="83" t="str">
        <f>'Lines - Loading'!E30</f>
        <v>ANANT2_CHAP3-_1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12.238651472710023</v>
      </c>
      <c r="X30" s="16">
        <v>12.238651472710023</v>
      </c>
      <c r="Y30" s="16">
        <v>9.1507710565236113</v>
      </c>
      <c r="Z30" s="16">
        <v>9.1507710565236113</v>
      </c>
      <c r="AA30" s="16">
        <v>6.0824174104190085</v>
      </c>
      <c r="AB30" s="16">
        <v>6.0825475313504018</v>
      </c>
      <c r="AC30" s="16">
        <v>6.0819361599608976</v>
      </c>
      <c r="AD30" s="16">
        <v>6.0819361599608976</v>
      </c>
      <c r="AE30" s="16">
        <v>6.0828079083567532</v>
      </c>
      <c r="AF30" s="16">
        <v>6.0828079083567532</v>
      </c>
      <c r="AG30" s="16">
        <v>6.0828079083567532</v>
      </c>
      <c r="AH30" s="16">
        <v>6.0822154376006647</v>
      </c>
      <c r="AI30" s="16">
        <v>6.0823664795098136</v>
      </c>
      <c r="AJ30" s="16">
        <v>6.052449419526031</v>
      </c>
      <c r="AK30" s="16">
        <v>6.052449419526031</v>
      </c>
      <c r="AL30" s="16">
        <v>6.052449419526031</v>
      </c>
      <c r="AM30" s="16">
        <v>6.052449419526031</v>
      </c>
      <c r="AN30" s="16">
        <v>6.052449419526031</v>
      </c>
      <c r="AO30" s="16"/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12.238651472710023</v>
      </c>
      <c r="AX30" s="16">
        <v>9.1507710565236113</v>
      </c>
      <c r="AY30" s="16">
        <v>6.0824174104190085</v>
      </c>
      <c r="AZ30" s="16">
        <v>6.0825475313504018</v>
      </c>
      <c r="BA30" s="16">
        <v>6.0819361599608976</v>
      </c>
      <c r="BB30" s="16">
        <v>6.0828079083567532</v>
      </c>
      <c r="BC30" s="16">
        <v>6.0822154376006647</v>
      </c>
      <c r="BD30" s="16">
        <v>6.0823664795098136</v>
      </c>
      <c r="BE30" s="16">
        <v>6.052449419526031</v>
      </c>
      <c r="BF30" s="16"/>
      <c r="BG30" s="16"/>
      <c r="BH30" s="16"/>
      <c r="BI30" s="16"/>
      <c r="BJ30" s="16"/>
    </row>
    <row r="31" spans="4:62" ht="15" customHeight="1" x14ac:dyDescent="0.4">
      <c r="D31" s="2" t="str">
        <f>'Lines - Loading'!D31</f>
        <v>chapelcross33kv</v>
      </c>
      <c r="E31" s="83" t="str">
        <f>'Lines - Loading'!E31</f>
        <v>EWHC3-_MIBI3-_1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0.50056233394437499</v>
      </c>
      <c r="O31" s="16">
        <v>0.50056233394437499</v>
      </c>
      <c r="P31" s="16">
        <v>0.50055529164880297</v>
      </c>
      <c r="Q31" s="16">
        <v>0.50055529164880297</v>
      </c>
      <c r="R31" s="16">
        <v>0.50055529164880297</v>
      </c>
      <c r="S31" s="16">
        <v>0.50054893604588557</v>
      </c>
      <c r="T31" s="16">
        <v>0.50054893604588557</v>
      </c>
      <c r="U31" s="16">
        <v>0.50054893604588557</v>
      </c>
      <c r="V31" s="16">
        <v>0.50054893604588557</v>
      </c>
      <c r="W31" s="16">
        <v>0.50062000583783706</v>
      </c>
      <c r="X31" s="16">
        <v>0.50062000583783706</v>
      </c>
      <c r="Y31" s="16">
        <v>0.50065938344409044</v>
      </c>
      <c r="Z31" s="16">
        <v>0.50065938344409044</v>
      </c>
      <c r="AA31" s="16">
        <v>0.50068667736892558</v>
      </c>
      <c r="AB31" s="16">
        <v>0.5006534812357657</v>
      </c>
      <c r="AC31" s="16">
        <v>0.50061560997279708</v>
      </c>
      <c r="AD31" s="16">
        <v>0.50061560997279708</v>
      </c>
      <c r="AE31" s="16">
        <v>-4.446589831038148</v>
      </c>
      <c r="AF31" s="16">
        <v>-4.446589831038148</v>
      </c>
      <c r="AG31" s="16">
        <v>-4.446589831038148</v>
      </c>
      <c r="AH31" s="16">
        <v>-4.4530137141254382</v>
      </c>
      <c r="AI31" s="16">
        <v>-4.4499540209273594</v>
      </c>
      <c r="AJ31" s="16">
        <v>-4.4597168884855147</v>
      </c>
      <c r="AK31" s="16">
        <v>-4.4597168884855147</v>
      </c>
      <c r="AL31" s="16">
        <v>-4.4597168884855147</v>
      </c>
      <c r="AM31" s="16">
        <v>-4.4597168884855147</v>
      </c>
      <c r="AN31" s="16">
        <v>-4.4597168884855147</v>
      </c>
      <c r="AO31" s="16"/>
      <c r="AP31" s="16">
        <v>0</v>
      </c>
      <c r="AQ31" s="16">
        <v>0</v>
      </c>
      <c r="AR31" s="16">
        <v>0</v>
      </c>
      <c r="AS31" s="16">
        <v>0</v>
      </c>
      <c r="AT31" s="16">
        <v>0.50056233394437499</v>
      </c>
      <c r="AU31" s="16">
        <v>0.50055529164880297</v>
      </c>
      <c r="AV31" s="16">
        <v>0.50054893604588557</v>
      </c>
      <c r="AW31" s="16">
        <v>0.50062000583783706</v>
      </c>
      <c r="AX31" s="16">
        <v>0.50065938344409044</v>
      </c>
      <c r="AY31" s="16">
        <v>0.50068667736892558</v>
      </c>
      <c r="AZ31" s="16">
        <v>0.5006534812357657</v>
      </c>
      <c r="BA31" s="16">
        <v>0.50061560997279708</v>
      </c>
      <c r="BB31" s="16">
        <v>-4.446589831038148</v>
      </c>
      <c r="BC31" s="16">
        <v>-4.4530137141254382</v>
      </c>
      <c r="BD31" s="16">
        <v>-4.4499540209273594</v>
      </c>
      <c r="BE31" s="16">
        <v>-4.4597168884855147</v>
      </c>
      <c r="BF31" s="16"/>
      <c r="BG31" s="16"/>
      <c r="BH31" s="16"/>
      <c r="BI31" s="16"/>
      <c r="BJ31" s="16"/>
    </row>
    <row r="32" spans="4:62" ht="15" customHeight="1" x14ac:dyDescent="0.4">
      <c r="D32" s="2" t="str">
        <f>'Lines - Loading'!D32</f>
        <v>chapelcross33kv</v>
      </c>
      <c r="E32" s="83" t="str">
        <f>'Lines - Loading'!E32</f>
        <v>CRAG5A_LAHO5-_1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-1.7410875629295693E-8</v>
      </c>
      <c r="AB32" s="16">
        <v>-2.1376832325203493E-8</v>
      </c>
      <c r="AC32" s="16">
        <v>-2.2306044849522737E-8</v>
      </c>
      <c r="AD32" s="16">
        <v>-2.2306044849522737E-8</v>
      </c>
      <c r="AE32" s="16">
        <v>-2.2156065664841538E-8</v>
      </c>
      <c r="AF32" s="16">
        <v>-2.2156065664841538E-8</v>
      </c>
      <c r="AG32" s="16">
        <v>-2.2156065664841538E-8</v>
      </c>
      <c r="AH32" s="16">
        <v>-2.2259992921948988E-8</v>
      </c>
      <c r="AI32" s="16">
        <v>-2.2167772345577621E-8</v>
      </c>
      <c r="AJ32" s="16">
        <v>-2.2145036160474067E-8</v>
      </c>
      <c r="AK32" s="16">
        <v>-2.2145036160474067E-8</v>
      </c>
      <c r="AL32" s="16">
        <v>-2.2145036160474067E-8</v>
      </c>
      <c r="AM32" s="16">
        <v>-2.2145036160474067E-8</v>
      </c>
      <c r="AN32" s="16">
        <v>-2.2145036160474067E-8</v>
      </c>
      <c r="AO32" s="16"/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-1.7410875629295693E-8</v>
      </c>
      <c r="AZ32" s="16">
        <v>-2.1376832325203493E-8</v>
      </c>
      <c r="BA32" s="16">
        <v>-2.2306044849522737E-8</v>
      </c>
      <c r="BB32" s="16">
        <v>-2.2156065664841538E-8</v>
      </c>
      <c r="BC32" s="16">
        <v>-2.2259992921948988E-8</v>
      </c>
      <c r="BD32" s="16">
        <v>-2.2167772345577621E-8</v>
      </c>
      <c r="BE32" s="16">
        <v>-2.2145036160474067E-8</v>
      </c>
      <c r="BF32" s="16"/>
      <c r="BG32" s="16"/>
      <c r="BH32" s="16"/>
      <c r="BI32" s="16"/>
      <c r="BJ32" s="16"/>
    </row>
    <row r="33" spans="4:62" ht="15" customHeight="1" x14ac:dyDescent="0.4">
      <c r="D33" s="2" t="str">
        <f>'Lines - Loading'!D33</f>
        <v>chapelcross33kv</v>
      </c>
      <c r="E33" s="83" t="str">
        <f>'Lines - Loading'!E33</f>
        <v>CHAPX4_LOBI3A_1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-7.1746661127650926</v>
      </c>
      <c r="AI33" s="16">
        <v>-5.3439481069637571</v>
      </c>
      <c r="AJ33" s="16">
        <v>-3.3088259692269837</v>
      </c>
      <c r="AK33" s="16">
        <v>-3.3088259692269837</v>
      </c>
      <c r="AL33" s="16">
        <v>-3.3088259692269837</v>
      </c>
      <c r="AM33" s="16">
        <v>-3.3088259692269837</v>
      </c>
      <c r="AN33" s="16">
        <v>-3.3088259692269837</v>
      </c>
      <c r="AO33" s="16"/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-7.1746661127650926</v>
      </c>
      <c r="BD33" s="16">
        <v>-5.3439481069637571</v>
      </c>
      <c r="BE33" s="16">
        <v>-3.3088259692269837</v>
      </c>
      <c r="BF33" s="16"/>
      <c r="BG33" s="16"/>
      <c r="BH33" s="16"/>
      <c r="BI33" s="16"/>
      <c r="BJ33" s="16"/>
    </row>
    <row r="34" spans="4:62" ht="15" customHeight="1" x14ac:dyDescent="0.4">
      <c r="D34" s="2" t="str">
        <f>'Lines - Loading'!D34</f>
        <v>chapelcross33kv</v>
      </c>
      <c r="E34" s="83" t="str">
        <f>'Lines - Loading'!E34</f>
        <v>CHAPX1_LOBI3A_1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15.534535476552888</v>
      </c>
      <c r="AF34" s="16">
        <v>15.534535476552888</v>
      </c>
      <c r="AG34" s="16">
        <v>15.534535476552888</v>
      </c>
      <c r="AH34" s="16">
        <v>15.5860501959048</v>
      </c>
      <c r="AI34" s="16">
        <v>13.411799292279044</v>
      </c>
      <c r="AJ34" s="16">
        <v>10.959291190782185</v>
      </c>
      <c r="AK34" s="16">
        <v>10.959291190782185</v>
      </c>
      <c r="AL34" s="16">
        <v>10.959291190782185</v>
      </c>
      <c r="AM34" s="16">
        <v>10.959291190782185</v>
      </c>
      <c r="AN34" s="16">
        <v>10.959291190782185</v>
      </c>
      <c r="AO34" s="16"/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15.534535476552888</v>
      </c>
      <c r="BC34" s="16">
        <v>15.5860501959048</v>
      </c>
      <c r="BD34" s="16">
        <v>13.411799292279044</v>
      </c>
      <c r="BE34" s="16">
        <v>10.959291190782185</v>
      </c>
      <c r="BF34" s="16"/>
      <c r="BG34" s="16"/>
      <c r="BH34" s="16"/>
      <c r="BI34" s="16"/>
      <c r="BJ34" s="16"/>
    </row>
    <row r="35" spans="4:62" ht="15" customHeight="1" x14ac:dyDescent="0.4">
      <c r="D35" s="2" t="str">
        <f>'Lines - Loading'!D35</f>
        <v>chapelcross33kv</v>
      </c>
      <c r="E35" s="83" t="str">
        <f>'Lines - Loading'!E35</f>
        <v>CHAP3-_GRNA3B_1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14.923339687879167</v>
      </c>
      <c r="AC35" s="16">
        <v>11.056595057963051</v>
      </c>
      <c r="AD35" s="16">
        <v>11.056595057963051</v>
      </c>
      <c r="AE35" s="16">
        <v>7.2985479768524986</v>
      </c>
      <c r="AF35" s="16">
        <v>7.2985479768524986</v>
      </c>
      <c r="AG35" s="16">
        <v>7.2985479768524986</v>
      </c>
      <c r="AH35" s="16">
        <v>7.2947600934094083</v>
      </c>
      <c r="AI35" s="16">
        <v>7.2954727779747817</v>
      </c>
      <c r="AJ35" s="16">
        <v>4.8909474626948848</v>
      </c>
      <c r="AK35" s="16">
        <v>4.8909474626948848</v>
      </c>
      <c r="AL35" s="16">
        <v>4.8909474626948848</v>
      </c>
      <c r="AM35" s="16">
        <v>4.8909474626948848</v>
      </c>
      <c r="AN35" s="16">
        <v>4.8909474626948848</v>
      </c>
      <c r="AO35" s="16"/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14.923339687879167</v>
      </c>
      <c r="BA35" s="16">
        <v>11.056595057963051</v>
      </c>
      <c r="BB35" s="16">
        <v>7.2985479768524986</v>
      </c>
      <c r="BC35" s="16">
        <v>7.2947600934094083</v>
      </c>
      <c r="BD35" s="16">
        <v>7.2954727779747817</v>
      </c>
      <c r="BE35" s="16">
        <v>4.8909474626948848</v>
      </c>
      <c r="BF35" s="16"/>
      <c r="BG35" s="16"/>
      <c r="BH35" s="16"/>
      <c r="BI35" s="16"/>
      <c r="BJ35" s="16"/>
    </row>
    <row r="36" spans="4:62" ht="15" customHeight="1" x14ac:dyDescent="0.4">
      <c r="D36" s="2" t="str">
        <f>'Lines - Loading'!D36</f>
        <v>chapelcross33kv</v>
      </c>
      <c r="E36" s="83" t="str">
        <f>'Lines - Loading'!E36</f>
        <v>CHAP3-_MINS3-_1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0.50240266116193588</v>
      </c>
      <c r="M36" s="16">
        <v>0.50240266116193588</v>
      </c>
      <c r="N36" s="16">
        <v>0.50239408111911055</v>
      </c>
      <c r="O36" s="16">
        <v>0.50239408111911055</v>
      </c>
      <c r="P36" s="16">
        <v>0.50235620652485913</v>
      </c>
      <c r="Q36" s="16">
        <v>0.50235620652485913</v>
      </c>
      <c r="R36" s="16">
        <v>0.50235620652485913</v>
      </c>
      <c r="S36" s="16">
        <v>0.50232184993658713</v>
      </c>
      <c r="T36" s="16">
        <v>0.50232184993658713</v>
      </c>
      <c r="U36" s="16">
        <v>0.50232184993658713</v>
      </c>
      <c r="V36" s="16">
        <v>0.50232184993658713</v>
      </c>
      <c r="W36" s="16">
        <v>0.5026977888688835</v>
      </c>
      <c r="X36" s="16">
        <v>0.5026977888688835</v>
      </c>
      <c r="Y36" s="16">
        <v>0.50273723613201871</v>
      </c>
      <c r="Z36" s="16">
        <v>0.50273723613201871</v>
      </c>
      <c r="AA36" s="16">
        <v>-19.236814173262424</v>
      </c>
      <c r="AB36" s="16">
        <v>-19.232591178640515</v>
      </c>
      <c r="AC36" s="16">
        <v>-19.246533424691929</v>
      </c>
      <c r="AD36" s="16">
        <v>-19.246533424691929</v>
      </c>
      <c r="AE36" s="16">
        <v>-19.205459692034228</v>
      </c>
      <c r="AF36" s="16">
        <v>-19.205459692034228</v>
      </c>
      <c r="AG36" s="16">
        <v>-19.205459692034228</v>
      </c>
      <c r="AH36" s="16">
        <v>-19.242037755657069</v>
      </c>
      <c r="AI36" s="16">
        <v>-19.238287980986254</v>
      </c>
      <c r="AJ36" s="16">
        <v>-19.245238253549392</v>
      </c>
      <c r="AK36" s="16">
        <v>-19.245238253549392</v>
      </c>
      <c r="AL36" s="16">
        <v>-19.245238253549392</v>
      </c>
      <c r="AM36" s="16">
        <v>-19.245238253549392</v>
      </c>
      <c r="AN36" s="16">
        <v>-19.245238253549392</v>
      </c>
      <c r="AO36" s="16"/>
      <c r="AP36" s="16">
        <v>0</v>
      </c>
      <c r="AQ36" s="16">
        <v>0</v>
      </c>
      <c r="AR36" s="16">
        <v>0</v>
      </c>
      <c r="AS36" s="16">
        <v>0.50240266116193588</v>
      </c>
      <c r="AT36" s="16">
        <v>0.50239408111911055</v>
      </c>
      <c r="AU36" s="16">
        <v>0.50235620652485913</v>
      </c>
      <c r="AV36" s="16">
        <v>0.50232184993658713</v>
      </c>
      <c r="AW36" s="16">
        <v>0.5026977888688835</v>
      </c>
      <c r="AX36" s="16">
        <v>0.50273723613201871</v>
      </c>
      <c r="AY36" s="16">
        <v>-19.236814173262424</v>
      </c>
      <c r="AZ36" s="16">
        <v>-19.232591178640515</v>
      </c>
      <c r="BA36" s="16">
        <v>-19.246533424691929</v>
      </c>
      <c r="BB36" s="16">
        <v>-19.205459692034228</v>
      </c>
      <c r="BC36" s="16">
        <v>-19.242037755657069</v>
      </c>
      <c r="BD36" s="16">
        <v>-19.238287980986254</v>
      </c>
      <c r="BE36" s="16">
        <v>-19.245238253549392</v>
      </c>
      <c r="BF36" s="16"/>
      <c r="BG36" s="16"/>
      <c r="BH36" s="16"/>
      <c r="BI36" s="16"/>
      <c r="BJ36" s="16"/>
    </row>
    <row r="37" spans="4:62" ht="15" customHeight="1" x14ac:dyDescent="0.4">
      <c r="D37" s="2" t="str">
        <f>'Lines - Loading'!D37</f>
        <v>chapelcross33kv</v>
      </c>
      <c r="E37" s="83" t="str">
        <f>'Lines - Loading'!E37</f>
        <v>CHAP3-_STCR3-_1</v>
      </c>
      <c r="G37" s="16">
        <v>0</v>
      </c>
      <c r="H37" s="16">
        <v>0</v>
      </c>
      <c r="I37" s="16">
        <v>-1.1414794506875064E-8</v>
      </c>
      <c r="J37" s="16">
        <v>-1.1414794506875064E-8</v>
      </c>
      <c r="K37" s="16">
        <v>-1.1414794506875064E-8</v>
      </c>
      <c r="L37" s="16">
        <v>-0.50240267249831583</v>
      </c>
      <c r="M37" s="16">
        <v>-0.50240267249831583</v>
      </c>
      <c r="N37" s="16">
        <v>-1.0034297798286729</v>
      </c>
      <c r="O37" s="16">
        <v>-1.0034297798286729</v>
      </c>
      <c r="P37" s="16">
        <v>-1.0320337779754558</v>
      </c>
      <c r="Q37" s="16">
        <v>-1.0320337779754558</v>
      </c>
      <c r="R37" s="16">
        <v>-1.0320337779754558</v>
      </c>
      <c r="S37" s="16">
        <v>-1.1219899204185135</v>
      </c>
      <c r="T37" s="16">
        <v>-1.1219899204185135</v>
      </c>
      <c r="U37" s="16">
        <v>-1.1219899204185135</v>
      </c>
      <c r="V37" s="16">
        <v>-1.1219899204185135</v>
      </c>
      <c r="W37" s="16">
        <v>-25.555566640919583</v>
      </c>
      <c r="X37" s="16">
        <v>-25.555566640919583</v>
      </c>
      <c r="Y37" s="16">
        <v>-30.046022937129607</v>
      </c>
      <c r="Z37" s="16">
        <v>-30.046022937129607</v>
      </c>
      <c r="AA37" s="16">
        <v>-17.260924134804693</v>
      </c>
      <c r="AB37" s="16">
        <v>-24.652841594075092</v>
      </c>
      <c r="AC37" s="16">
        <v>-19.010270402363858</v>
      </c>
      <c r="AD37" s="16">
        <v>-19.010270402363858</v>
      </c>
      <c r="AE37" s="16">
        <v>-40.279247927441752</v>
      </c>
      <c r="AF37" s="16">
        <v>-40.279247927441752</v>
      </c>
      <c r="AG37" s="16">
        <v>-40.279247927441752</v>
      </c>
      <c r="AH37" s="16">
        <v>-32.217834662846876</v>
      </c>
      <c r="AI37" s="16">
        <v>-34.912446623328151</v>
      </c>
      <c r="AJ37" s="16">
        <v>-30.057904939537408</v>
      </c>
      <c r="AK37" s="16">
        <v>-30.057904939537408</v>
      </c>
      <c r="AL37" s="16">
        <v>-30.057904939537408</v>
      </c>
      <c r="AM37" s="16">
        <v>-30.057904939537408</v>
      </c>
      <c r="AN37" s="16">
        <v>-30.057904939537408</v>
      </c>
      <c r="AO37" s="16"/>
      <c r="AP37" s="16">
        <v>0</v>
      </c>
      <c r="AQ37" s="16">
        <v>-1.1414794506875064E-8</v>
      </c>
      <c r="AR37" s="16">
        <v>-1.1414794506875064E-8</v>
      </c>
      <c r="AS37" s="16">
        <v>-0.50240267249831583</v>
      </c>
      <c r="AT37" s="16">
        <v>-1.0034297798286729</v>
      </c>
      <c r="AU37" s="16">
        <v>-1.0320337779754558</v>
      </c>
      <c r="AV37" s="16">
        <v>-1.1219899204185135</v>
      </c>
      <c r="AW37" s="16">
        <v>-25.555566640919583</v>
      </c>
      <c r="AX37" s="16">
        <v>-30.046022937129607</v>
      </c>
      <c r="AY37" s="16">
        <v>-17.260924134804693</v>
      </c>
      <c r="AZ37" s="16">
        <v>-24.652841594075092</v>
      </c>
      <c r="BA37" s="16">
        <v>-19.010270402363858</v>
      </c>
      <c r="BB37" s="16">
        <v>-40.279247927441752</v>
      </c>
      <c r="BC37" s="16">
        <v>-32.217834662846876</v>
      </c>
      <c r="BD37" s="16">
        <v>-34.912446623328151</v>
      </c>
      <c r="BE37" s="16">
        <v>-30.057904939537408</v>
      </c>
      <c r="BF37" s="16"/>
      <c r="BG37" s="16"/>
      <c r="BH37" s="16"/>
      <c r="BI37" s="16"/>
      <c r="BJ37" s="16"/>
    </row>
    <row r="38" spans="4:62" ht="15" customHeight="1" x14ac:dyDescent="0.4">
      <c r="D38" s="2" t="str">
        <f>'Lines - Loading'!D38</f>
        <v>chapelcross33kv</v>
      </c>
      <c r="E38" s="83" t="str">
        <f>'Lines - Loading'!E38</f>
        <v>LOBI3B_LOBIT2_1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14.791633997308953</v>
      </c>
      <c r="AF38" s="16">
        <v>14.791633997308953</v>
      </c>
      <c r="AG38" s="16">
        <v>14.791633997308953</v>
      </c>
      <c r="AH38" s="16">
        <v>7.3670210998994801</v>
      </c>
      <c r="AI38" s="16">
        <v>7.366770663054595</v>
      </c>
      <c r="AJ38" s="16">
        <v>7.4888058258306351</v>
      </c>
      <c r="AK38" s="16">
        <v>7.4888058258306351</v>
      </c>
      <c r="AL38" s="16">
        <v>7.4888058258306351</v>
      </c>
      <c r="AM38" s="16">
        <v>7.4888058258306351</v>
      </c>
      <c r="AN38" s="16">
        <v>7.4888058258306351</v>
      </c>
      <c r="AO38" s="16"/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14.791633997308953</v>
      </c>
      <c r="BC38" s="16">
        <v>7.3670210998994801</v>
      </c>
      <c r="BD38" s="16">
        <v>7.366770663054595</v>
      </c>
      <c r="BE38" s="16">
        <v>7.4888058258306351</v>
      </c>
      <c r="BF38" s="16"/>
      <c r="BG38" s="16"/>
      <c r="BH38" s="16"/>
      <c r="BI38" s="16"/>
      <c r="BJ38" s="16"/>
    </row>
    <row r="39" spans="4:62" ht="15" customHeight="1" x14ac:dyDescent="0.4">
      <c r="D39" s="2" t="str">
        <f>'Lines - Loading'!D39</f>
        <v>chapelcross33kv</v>
      </c>
      <c r="E39" s="83" t="str">
        <f>'Lines - Loading'!E39</f>
        <v>lne_AL048A_GRNA1-_1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/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/>
      <c r="BG39" s="16"/>
      <c r="BH39" s="16"/>
      <c r="BI39" s="16"/>
      <c r="BJ39" s="16"/>
    </row>
    <row r="40" spans="4:62" ht="15" customHeight="1" x14ac:dyDescent="0.4">
      <c r="D40" s="2" t="str">
        <f>'Lines - Loading'!D40</f>
        <v>chapelcross33kv</v>
      </c>
      <c r="E40" s="83" t="str">
        <f>'Lines - Loading'!E40</f>
        <v>lne_CHAP1-_AL048A_1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/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/>
      <c r="BG40" s="16"/>
      <c r="BH40" s="16"/>
      <c r="BI40" s="16"/>
      <c r="BJ40" s="16"/>
    </row>
    <row r="41" spans="4:62" ht="15" customHeight="1" x14ac:dyDescent="0.4">
      <c r="D41" s="2" t="str">
        <f>'Lines - Loading'!D41</f>
        <v>chapelcross33kv</v>
      </c>
      <c r="E41" s="83" t="str">
        <f>'Lines - Loading'!E41</f>
        <v>lne_AL048B_GRNA1-_1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4.2666236516053502E-8</v>
      </c>
      <c r="Q41" s="16">
        <v>4.2666236516053502E-8</v>
      </c>
      <c r="R41" s="16">
        <v>4.2666236516053502E-8</v>
      </c>
      <c r="S41" s="16">
        <v>8.9274062465084958E-2</v>
      </c>
      <c r="T41" s="16">
        <v>8.9274062465084958E-2</v>
      </c>
      <c r="U41" s="16">
        <v>8.9274062465084958E-2</v>
      </c>
      <c r="V41" s="16">
        <v>8.9274062465084958E-2</v>
      </c>
      <c r="W41" s="16">
        <v>4.8096729577181085E-2</v>
      </c>
      <c r="X41" s="16">
        <v>4.8096729577181085E-2</v>
      </c>
      <c r="Y41" s="16">
        <v>4.7717603455103952E-2</v>
      </c>
      <c r="Z41" s="16">
        <v>4.7717603455103952E-2</v>
      </c>
      <c r="AA41" s="16">
        <v>4.9429092384477791E-2</v>
      </c>
      <c r="AB41" s="16">
        <v>4.9228982011336964E-2</v>
      </c>
      <c r="AC41" s="16">
        <v>7.0615659831036015E-2</v>
      </c>
      <c r="AD41" s="16">
        <v>7.0615659831036015E-2</v>
      </c>
      <c r="AE41" s="16">
        <v>4.8343888121979706E-2</v>
      </c>
      <c r="AF41" s="16">
        <v>4.8343888121979706E-2</v>
      </c>
      <c r="AG41" s="16">
        <v>4.8343888121979706E-2</v>
      </c>
      <c r="AH41" s="16">
        <v>7.0013184891875357E-2</v>
      </c>
      <c r="AI41" s="16">
        <v>4.9508007542566956E-2</v>
      </c>
      <c r="AJ41" s="16">
        <v>7.0398046068159803E-2</v>
      </c>
      <c r="AK41" s="16">
        <v>7.0398046068159803E-2</v>
      </c>
      <c r="AL41" s="16">
        <v>7.0398046068159803E-2</v>
      </c>
      <c r="AM41" s="16">
        <v>7.0398046068159803E-2</v>
      </c>
      <c r="AN41" s="16">
        <v>7.0398046068159803E-2</v>
      </c>
      <c r="AO41" s="16"/>
      <c r="AP41" s="16">
        <v>0</v>
      </c>
      <c r="AQ41" s="16">
        <v>0</v>
      </c>
      <c r="AR41" s="16">
        <v>0</v>
      </c>
      <c r="AS41" s="16">
        <v>0</v>
      </c>
      <c r="AT41" s="16">
        <v>0</v>
      </c>
      <c r="AU41" s="16">
        <v>4.2666236516053502E-8</v>
      </c>
      <c r="AV41" s="16">
        <v>8.9274062465084958E-2</v>
      </c>
      <c r="AW41" s="16">
        <v>4.8096729577181085E-2</v>
      </c>
      <c r="AX41" s="16">
        <v>4.7717603455103952E-2</v>
      </c>
      <c r="AY41" s="16">
        <v>4.9429092384477791E-2</v>
      </c>
      <c r="AZ41" s="16">
        <v>4.9228982011336964E-2</v>
      </c>
      <c r="BA41" s="16">
        <v>7.0615659831036015E-2</v>
      </c>
      <c r="BB41" s="16">
        <v>4.8343888121979706E-2</v>
      </c>
      <c r="BC41" s="16">
        <v>7.0013184891875357E-2</v>
      </c>
      <c r="BD41" s="16">
        <v>4.9508007542566956E-2</v>
      </c>
      <c r="BE41" s="16">
        <v>7.0398046068159803E-2</v>
      </c>
      <c r="BF41" s="16"/>
      <c r="BG41" s="16"/>
      <c r="BH41" s="16"/>
      <c r="BI41" s="16"/>
      <c r="BJ41" s="16"/>
    </row>
    <row r="42" spans="4:62" ht="15" customHeight="1" x14ac:dyDescent="0.4">
      <c r="D42" s="2" t="str">
        <f>'Lines - Loading'!D42</f>
        <v>chapelcross33kv</v>
      </c>
      <c r="E42" s="83" t="str">
        <f>'Lines - Loading'!E42</f>
        <v>lne_CHAP1-_AL048B_1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5.9125513156232934E-5</v>
      </c>
      <c r="Q42" s="16">
        <v>5.9125513156232934E-5</v>
      </c>
      <c r="R42" s="16">
        <v>5.9125513156232934E-5</v>
      </c>
      <c r="S42" s="16">
        <v>8.9581444488696982E-2</v>
      </c>
      <c r="T42" s="16">
        <v>8.9581444488696982E-2</v>
      </c>
      <c r="U42" s="16">
        <v>8.9581444488696982E-2</v>
      </c>
      <c r="V42" s="16">
        <v>8.9581444488696982E-2</v>
      </c>
      <c r="W42" s="16">
        <v>4.8286471671882714E-2</v>
      </c>
      <c r="X42" s="16">
        <v>4.8286471671882714E-2</v>
      </c>
      <c r="Y42" s="16">
        <v>4.790584963478417E-2</v>
      </c>
      <c r="Z42" s="16">
        <v>4.790584963478417E-2</v>
      </c>
      <c r="AA42" s="16">
        <v>4.9624086702083181E-2</v>
      </c>
      <c r="AB42" s="16">
        <v>4.9423186897888605E-2</v>
      </c>
      <c r="AC42" s="16">
        <v>7.0917515057741465E-2</v>
      </c>
      <c r="AD42" s="16">
        <v>7.0917515057741465E-2</v>
      </c>
      <c r="AE42" s="16">
        <v>4.8534603331827242E-2</v>
      </c>
      <c r="AF42" s="16">
        <v>4.8534603331827242E-2</v>
      </c>
      <c r="AG42" s="16">
        <v>4.8534603331827242E-2</v>
      </c>
      <c r="AH42" s="16">
        <v>7.031236734300772E-2</v>
      </c>
      <c r="AI42" s="16">
        <v>4.970331316345078E-2</v>
      </c>
      <c r="AJ42" s="16">
        <v>7.0698890188821917E-2</v>
      </c>
      <c r="AK42" s="16">
        <v>7.0698890188821917E-2</v>
      </c>
      <c r="AL42" s="16">
        <v>7.0698890188821917E-2</v>
      </c>
      <c r="AM42" s="16">
        <v>7.0698890188821917E-2</v>
      </c>
      <c r="AN42" s="16">
        <v>7.0698890188821917E-2</v>
      </c>
      <c r="AO42" s="16"/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5.9125513156232934E-5</v>
      </c>
      <c r="AV42" s="16">
        <v>8.9581444488696982E-2</v>
      </c>
      <c r="AW42" s="16">
        <v>4.8286471671882714E-2</v>
      </c>
      <c r="AX42" s="16">
        <v>4.790584963478417E-2</v>
      </c>
      <c r="AY42" s="16">
        <v>4.9624086702083181E-2</v>
      </c>
      <c r="AZ42" s="16">
        <v>4.9423186897888605E-2</v>
      </c>
      <c r="BA42" s="16">
        <v>7.0917515057741465E-2</v>
      </c>
      <c r="BB42" s="16">
        <v>4.8534603331827242E-2</v>
      </c>
      <c r="BC42" s="16">
        <v>7.031236734300772E-2</v>
      </c>
      <c r="BD42" s="16">
        <v>4.970331316345078E-2</v>
      </c>
      <c r="BE42" s="16">
        <v>7.0698890188821917E-2</v>
      </c>
      <c r="BF42" s="16"/>
      <c r="BG42" s="16"/>
      <c r="BH42" s="16"/>
      <c r="BI42" s="16"/>
      <c r="BJ42" s="16"/>
    </row>
    <row r="43" spans="4:62" ht="15" customHeight="1" x14ac:dyDescent="0.4">
      <c r="D43" s="2" t="str">
        <f>'Lines - Loading'!D43</f>
        <v>chapelcross33kv</v>
      </c>
      <c r="E43" s="36" t="str">
        <f>'Lines - Loading'!E43</f>
        <v>CHAP08_CHAPX3_1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6.4698914154230798E-12</v>
      </c>
      <c r="Q43" s="16">
        <v>6.4698914154230798E-12</v>
      </c>
      <c r="R43" s="16">
        <v>6.4698914154230798E-12</v>
      </c>
      <c r="S43" s="16">
        <v>6.5560330364674516E-12</v>
      </c>
      <c r="T43" s="16">
        <v>6.5560330364674516E-12</v>
      </c>
      <c r="U43" s="16">
        <v>6.5560330364674516E-12</v>
      </c>
      <c r="V43" s="16">
        <v>6.5560330364674516E-12</v>
      </c>
      <c r="W43" s="16">
        <v>4.0008484060980766E-12</v>
      </c>
      <c r="X43" s="16">
        <v>4.0008484060980766E-12</v>
      </c>
      <c r="Y43" s="16">
        <v>3.9670942685108689E-12</v>
      </c>
      <c r="Z43" s="16">
        <v>3.9670942685108689E-12</v>
      </c>
      <c r="AA43" s="16">
        <v>4.1085469919331478E-12</v>
      </c>
      <c r="AB43" s="16">
        <v>4.0924953211712595E-12</v>
      </c>
      <c r="AC43" s="16">
        <v>6.3277869340292066E-12</v>
      </c>
      <c r="AD43" s="16">
        <v>6.3277869340292066E-12</v>
      </c>
      <c r="AE43" s="16">
        <v>4.0186542380480153E-12</v>
      </c>
      <c r="AF43" s="16">
        <v>4.0186542380480153E-12</v>
      </c>
      <c r="AG43" s="16">
        <v>4.0186542380480153E-12</v>
      </c>
      <c r="AH43" s="16">
        <v>6.2697064472658562E-12</v>
      </c>
      <c r="AI43" s="16">
        <v>4.116431510031238E-12</v>
      </c>
      <c r="AJ43" s="16">
        <v>6.2973076392683867E-12</v>
      </c>
      <c r="AK43" s="16">
        <v>6.2973076392683867E-12</v>
      </c>
      <c r="AL43" s="16">
        <v>6.2973076392683867E-12</v>
      </c>
      <c r="AM43" s="16">
        <v>6.2973076392683867E-12</v>
      </c>
      <c r="AN43" s="16">
        <v>6.2973076392683867E-12</v>
      </c>
      <c r="AO43" s="16"/>
      <c r="AP43" s="16">
        <v>0</v>
      </c>
      <c r="AQ43" s="16">
        <v>0</v>
      </c>
      <c r="AR43" s="16">
        <v>0</v>
      </c>
      <c r="AS43" s="16">
        <v>0</v>
      </c>
      <c r="AT43" s="16">
        <v>0</v>
      </c>
      <c r="AU43" s="16">
        <v>6.4698914154230798E-12</v>
      </c>
      <c r="AV43" s="16">
        <v>6.5560330364674516E-12</v>
      </c>
      <c r="AW43" s="16">
        <v>4.0008484060980766E-12</v>
      </c>
      <c r="AX43" s="16">
        <v>3.9670942685108689E-12</v>
      </c>
      <c r="AY43" s="16">
        <v>4.1085469919331478E-12</v>
      </c>
      <c r="AZ43" s="16">
        <v>4.0924953211712595E-12</v>
      </c>
      <c r="BA43" s="16">
        <v>6.3277869340292066E-12</v>
      </c>
      <c r="BB43" s="16">
        <v>4.0186542380480153E-12</v>
      </c>
      <c r="BC43" s="16">
        <v>6.2697064472658562E-12</v>
      </c>
      <c r="BD43" s="16">
        <v>4.116431510031238E-12</v>
      </c>
      <c r="BE43" s="16">
        <v>6.2973076392683867E-12</v>
      </c>
      <c r="BF43" s="16"/>
      <c r="BG43" s="16"/>
      <c r="BH43" s="16"/>
      <c r="BI43" s="16"/>
      <c r="BJ43" s="16"/>
    </row>
    <row r="44" spans="4:62" ht="15" customHeight="1" x14ac:dyDescent="0.4">
      <c r="D44" s="2" t="str">
        <f>'Lines - Loading'!D44</f>
        <v>chapelcross33kv</v>
      </c>
      <c r="E44" s="36" t="str">
        <f>'Lines - Loading'!E44</f>
        <v>CHAP3-_SOLWAY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-2.3269467722954486E-12</v>
      </c>
      <c r="Q44" s="16">
        <v>-2.3269467722954486E-12</v>
      </c>
      <c r="R44" s="16">
        <v>-2.3269467722954486E-12</v>
      </c>
      <c r="S44" s="16">
        <v>-2.3550180559704789E-12</v>
      </c>
      <c r="T44" s="16">
        <v>-2.3550180559704789E-12</v>
      </c>
      <c r="U44" s="16">
        <v>-2.3550180559704789E-12</v>
      </c>
      <c r="V44" s="16">
        <v>-2.3550180559704789E-12</v>
      </c>
      <c r="W44" s="16">
        <v>-1.4335366252458807E-12</v>
      </c>
      <c r="X44" s="16">
        <v>-1.4335366252458807E-12</v>
      </c>
      <c r="Y44" s="16">
        <v>-1.4222379693944596E-12</v>
      </c>
      <c r="Z44" s="16">
        <v>-1.4222379693944596E-12</v>
      </c>
      <c r="AA44" s="16">
        <v>-1.4732324882633407E-12</v>
      </c>
      <c r="AB44" s="16">
        <v>-1.4672638628137383E-12</v>
      </c>
      <c r="AC44" s="16">
        <v>-2.2689088139432351E-12</v>
      </c>
      <c r="AD44" s="16">
        <v>-2.2689088139432351E-12</v>
      </c>
      <c r="AE44" s="16">
        <v>-1.4408972662649223E-12</v>
      </c>
      <c r="AF44" s="16">
        <v>-1.4408972662649223E-12</v>
      </c>
      <c r="AG44" s="16">
        <v>-1.4408972662649223E-12</v>
      </c>
      <c r="AH44" s="16">
        <v>-2.2489084535217722E-12</v>
      </c>
      <c r="AI44" s="16">
        <v>-1.4755900327022032E-12</v>
      </c>
      <c r="AJ44" s="16">
        <v>-2.2614053056328292E-12</v>
      </c>
      <c r="AK44" s="16">
        <v>-2.2614053056328292E-12</v>
      </c>
      <c r="AL44" s="16">
        <v>-2.2614053056328292E-12</v>
      </c>
      <c r="AM44" s="16">
        <v>-2.2614053056328292E-12</v>
      </c>
      <c r="AN44" s="16">
        <v>-2.2614053056328292E-12</v>
      </c>
      <c r="AO44" s="16"/>
      <c r="AP44" s="16">
        <v>0</v>
      </c>
      <c r="AQ44" s="16">
        <v>0</v>
      </c>
      <c r="AR44" s="16">
        <v>0</v>
      </c>
      <c r="AS44" s="16">
        <v>0</v>
      </c>
      <c r="AT44" s="16">
        <v>0</v>
      </c>
      <c r="AU44" s="16">
        <v>-2.3269467722954486E-12</v>
      </c>
      <c r="AV44" s="16">
        <v>-2.3550180559704789E-12</v>
      </c>
      <c r="AW44" s="16">
        <v>-1.4335366252458807E-12</v>
      </c>
      <c r="AX44" s="16">
        <v>-1.4222379693944596E-12</v>
      </c>
      <c r="AY44" s="16">
        <v>-1.4732324882633407E-12</v>
      </c>
      <c r="AZ44" s="16">
        <v>-1.4672638628137383E-12</v>
      </c>
      <c r="BA44" s="16">
        <v>-2.2689088139432351E-12</v>
      </c>
      <c r="BB44" s="16">
        <v>-1.4408972662649223E-12</v>
      </c>
      <c r="BC44" s="16">
        <v>-2.2489084535217722E-12</v>
      </c>
      <c r="BD44" s="16">
        <v>-1.4755900327022032E-12</v>
      </c>
      <c r="BE44" s="16">
        <v>-2.2614053056328292E-12</v>
      </c>
      <c r="BF44" s="16"/>
      <c r="BG44" s="16"/>
      <c r="BH44" s="16"/>
      <c r="BI44" s="16"/>
      <c r="BJ44" s="16"/>
    </row>
    <row r="45" spans="4:62" ht="15" customHeight="1" x14ac:dyDescent="0.4">
      <c r="D45" s="2" t="str">
        <f>'Lines - Loading'!D45</f>
        <v>chapelcross132kv</v>
      </c>
      <c r="E45" s="36" t="str">
        <f>'Lines - Loading'!E45</f>
        <v>CHAP3A1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/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/>
      <c r="BG45" s="16"/>
      <c r="BH45" s="16"/>
      <c r="BI45" s="16"/>
      <c r="BJ45" s="16"/>
    </row>
    <row r="46" spans="4:62" ht="15" customHeight="1" x14ac:dyDescent="0.4">
      <c r="D46" s="2" t="str">
        <f>'Lines - Loading'!D46</f>
        <v>chapelcross132kv</v>
      </c>
      <c r="E46" s="36" t="str">
        <f>'Lines - Loading'!E46</f>
        <v>CHAP3A2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/>
      <c r="AP46" s="16">
        <v>0</v>
      </c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/>
      <c r="BG46" s="16"/>
      <c r="BH46" s="16"/>
      <c r="BI46" s="16"/>
      <c r="BJ46" s="16"/>
    </row>
    <row r="47" spans="4:62" ht="15" customHeight="1" x14ac:dyDescent="0.4">
      <c r="D47" s="2" t="str">
        <f>'Lines - Loading'!D47</f>
        <v>chapelcross132kv</v>
      </c>
      <c r="E47" s="36" t="str">
        <f>'Lines - Loading'!E47</f>
        <v>CHAP1-_CHAP3-_1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/>
      <c r="AP47" s="16">
        <v>0</v>
      </c>
      <c r="AQ47" s="16">
        <v>0</v>
      </c>
      <c r="AR47" s="16">
        <v>0</v>
      </c>
      <c r="AS47" s="16">
        <v>0</v>
      </c>
      <c r="AT47" s="16">
        <v>0</v>
      </c>
      <c r="AU47" s="16">
        <v>0</v>
      </c>
      <c r="AV47" s="16">
        <v>0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/>
      <c r="BG47" s="16"/>
      <c r="BH47" s="16"/>
      <c r="BI47" s="16"/>
      <c r="BJ47" s="16"/>
    </row>
    <row r="48" spans="4:62" ht="15" customHeight="1" x14ac:dyDescent="0.4">
      <c r="D48" s="2" t="str">
        <f>'Lines - Loading'!D48</f>
        <v>chapelcross132kv</v>
      </c>
      <c r="E48" s="36" t="str">
        <f>'Lines - Loading'!E48</f>
        <v>CHAP1-_CHAP3-_2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/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/>
      <c r="BG48" s="16"/>
      <c r="BH48" s="16"/>
      <c r="BI48" s="16"/>
      <c r="BJ48" s="16"/>
    </row>
    <row r="49" spans="4:62" ht="15" customHeight="1" x14ac:dyDescent="0.4">
      <c r="D49" s="2" t="str">
        <f>'Lines - Loading'!D49</f>
        <v>chapelcross132kv</v>
      </c>
      <c r="E49" s="36" t="str">
        <f>'Lines - Loading'!E49</f>
        <v>CHAP1-_M1-_1</v>
      </c>
      <c r="G49" s="16">
        <v>999</v>
      </c>
      <c r="H49" s="16">
        <v>999</v>
      </c>
      <c r="I49" s="16">
        <v>999</v>
      </c>
      <c r="J49" s="16">
        <v>999</v>
      </c>
      <c r="K49" s="16">
        <v>999</v>
      </c>
      <c r="L49" s="16">
        <v>999</v>
      </c>
      <c r="M49" s="16">
        <v>999</v>
      </c>
      <c r="N49" s="16">
        <v>999</v>
      </c>
      <c r="O49" s="16">
        <v>999</v>
      </c>
      <c r="P49" s="16">
        <v>999</v>
      </c>
      <c r="Q49" s="16">
        <v>999</v>
      </c>
      <c r="R49" s="16">
        <v>999</v>
      </c>
      <c r="S49" s="16">
        <v>999</v>
      </c>
      <c r="T49" s="16">
        <v>999</v>
      </c>
      <c r="U49" s="16">
        <v>999</v>
      </c>
      <c r="V49" s="16">
        <v>999</v>
      </c>
      <c r="W49" s="16">
        <v>999</v>
      </c>
      <c r="X49" s="16">
        <v>999</v>
      </c>
      <c r="Y49" s="16">
        <v>999</v>
      </c>
      <c r="Z49" s="16">
        <v>999</v>
      </c>
      <c r="AA49" s="16">
        <v>999</v>
      </c>
      <c r="AB49" s="16">
        <v>999</v>
      </c>
      <c r="AC49" s="16">
        <v>999</v>
      </c>
      <c r="AD49" s="16">
        <v>999</v>
      </c>
      <c r="AE49" s="16">
        <v>999</v>
      </c>
      <c r="AF49" s="16">
        <v>999</v>
      </c>
      <c r="AG49" s="16">
        <v>999</v>
      </c>
      <c r="AH49" s="16">
        <v>999</v>
      </c>
      <c r="AI49" s="16">
        <v>999</v>
      </c>
      <c r="AJ49" s="16">
        <v>999</v>
      </c>
      <c r="AK49" s="16">
        <v>999</v>
      </c>
      <c r="AL49" s="16">
        <v>999</v>
      </c>
      <c r="AM49" s="16">
        <v>999</v>
      </c>
      <c r="AN49" s="16">
        <v>999</v>
      </c>
      <c r="AO49" s="16"/>
      <c r="AP49" s="16">
        <v>999</v>
      </c>
      <c r="AQ49" s="16">
        <v>999</v>
      </c>
      <c r="AR49" s="16">
        <v>999</v>
      </c>
      <c r="AS49" s="16">
        <v>999</v>
      </c>
      <c r="AT49" s="16">
        <v>999</v>
      </c>
      <c r="AU49" s="16">
        <v>999</v>
      </c>
      <c r="AV49" s="16">
        <v>999</v>
      </c>
      <c r="AW49" s="16">
        <v>999</v>
      </c>
      <c r="AX49" s="16">
        <v>999</v>
      </c>
      <c r="AY49" s="16">
        <v>999</v>
      </c>
      <c r="AZ49" s="16">
        <v>999</v>
      </c>
      <c r="BA49" s="16">
        <v>999</v>
      </c>
      <c r="BB49" s="16">
        <v>999</v>
      </c>
      <c r="BC49" s="16">
        <v>999</v>
      </c>
      <c r="BD49" s="16">
        <v>999</v>
      </c>
      <c r="BE49" s="16">
        <v>999</v>
      </c>
      <c r="BF49" s="16"/>
      <c r="BG49" s="16"/>
      <c r="BH49" s="16"/>
      <c r="BI49" s="16"/>
      <c r="BJ49" s="16"/>
    </row>
    <row r="50" spans="4:62" ht="15" customHeight="1" x14ac:dyDescent="0.4">
      <c r="D50" s="2" t="str">
        <f>'Lines - Loading'!D50</f>
        <v>chapelcross132kv</v>
      </c>
      <c r="E50" s="36" t="str">
        <f>'Lines - Loading'!E50</f>
        <v>CHAP1-_M1-_2</v>
      </c>
      <c r="G50" s="16">
        <v>999</v>
      </c>
      <c r="H50" s="16">
        <v>999</v>
      </c>
      <c r="I50" s="16">
        <v>999</v>
      </c>
      <c r="J50" s="16">
        <v>999</v>
      </c>
      <c r="K50" s="16">
        <v>999</v>
      </c>
      <c r="L50" s="16">
        <v>999</v>
      </c>
      <c r="M50" s="16">
        <v>999</v>
      </c>
      <c r="N50" s="16">
        <v>999</v>
      </c>
      <c r="O50" s="16">
        <v>999</v>
      </c>
      <c r="P50" s="16">
        <v>999</v>
      </c>
      <c r="Q50" s="16">
        <v>999</v>
      </c>
      <c r="R50" s="16">
        <v>999</v>
      </c>
      <c r="S50" s="16">
        <v>999</v>
      </c>
      <c r="T50" s="16">
        <v>999</v>
      </c>
      <c r="U50" s="16">
        <v>999</v>
      </c>
      <c r="V50" s="16">
        <v>999</v>
      </c>
      <c r="W50" s="16">
        <v>999</v>
      </c>
      <c r="X50" s="16">
        <v>999</v>
      </c>
      <c r="Y50" s="16">
        <v>999</v>
      </c>
      <c r="Z50" s="16">
        <v>999</v>
      </c>
      <c r="AA50" s="16">
        <v>999</v>
      </c>
      <c r="AB50" s="16">
        <v>999</v>
      </c>
      <c r="AC50" s="16">
        <v>999</v>
      </c>
      <c r="AD50" s="16">
        <v>999</v>
      </c>
      <c r="AE50" s="16">
        <v>999</v>
      </c>
      <c r="AF50" s="16">
        <v>999</v>
      </c>
      <c r="AG50" s="16">
        <v>999</v>
      </c>
      <c r="AH50" s="16">
        <v>999</v>
      </c>
      <c r="AI50" s="16">
        <v>999</v>
      </c>
      <c r="AJ50" s="16">
        <v>999</v>
      </c>
      <c r="AK50" s="16">
        <v>999</v>
      </c>
      <c r="AL50" s="16">
        <v>999</v>
      </c>
      <c r="AM50" s="16">
        <v>999</v>
      </c>
      <c r="AN50" s="16">
        <v>999</v>
      </c>
      <c r="AO50" s="16"/>
      <c r="AP50" s="16">
        <v>999</v>
      </c>
      <c r="AQ50" s="16">
        <v>999</v>
      </c>
      <c r="AR50" s="16">
        <v>999</v>
      </c>
      <c r="AS50" s="16">
        <v>999</v>
      </c>
      <c r="AT50" s="16">
        <v>999</v>
      </c>
      <c r="AU50" s="16">
        <v>999</v>
      </c>
      <c r="AV50" s="16">
        <v>999</v>
      </c>
      <c r="AW50" s="16">
        <v>999</v>
      </c>
      <c r="AX50" s="16">
        <v>999</v>
      </c>
      <c r="AY50" s="16">
        <v>999</v>
      </c>
      <c r="AZ50" s="16">
        <v>999</v>
      </c>
      <c r="BA50" s="16">
        <v>999</v>
      </c>
      <c r="BB50" s="16">
        <v>999</v>
      </c>
      <c r="BC50" s="16">
        <v>999</v>
      </c>
      <c r="BD50" s="16">
        <v>999</v>
      </c>
      <c r="BE50" s="16">
        <v>999</v>
      </c>
      <c r="BF50" s="16"/>
      <c r="BG50" s="16"/>
      <c r="BH50" s="16"/>
      <c r="BI50" s="16"/>
      <c r="BJ50" s="16"/>
    </row>
    <row r="51" spans="4:62" ht="15" customHeight="1" x14ac:dyDescent="0.4">
      <c r="D51" s="2" t="str">
        <f>'Lines - Loading'!D51</f>
        <v>chapelcross132kv</v>
      </c>
      <c r="E51" s="36" t="str">
        <f>'Lines - Loading'!E51</f>
        <v>CHAP1-_R1-_1</v>
      </c>
      <c r="G51" s="16">
        <v>999</v>
      </c>
      <c r="H51" s="16">
        <v>999</v>
      </c>
      <c r="I51" s="16">
        <v>999</v>
      </c>
      <c r="J51" s="16">
        <v>999</v>
      </c>
      <c r="K51" s="16">
        <v>999</v>
      </c>
      <c r="L51" s="16">
        <v>999</v>
      </c>
      <c r="M51" s="16">
        <v>999</v>
      </c>
      <c r="N51" s="16">
        <v>999</v>
      </c>
      <c r="O51" s="16">
        <v>999</v>
      </c>
      <c r="P51" s="16">
        <v>999</v>
      </c>
      <c r="Q51" s="16">
        <v>999</v>
      </c>
      <c r="R51" s="16">
        <v>999</v>
      </c>
      <c r="S51" s="16">
        <v>999</v>
      </c>
      <c r="T51" s="16">
        <v>999</v>
      </c>
      <c r="U51" s="16">
        <v>999</v>
      </c>
      <c r="V51" s="16">
        <v>999</v>
      </c>
      <c r="W51" s="16">
        <v>999</v>
      </c>
      <c r="X51" s="16">
        <v>999</v>
      </c>
      <c r="Y51" s="16">
        <v>999</v>
      </c>
      <c r="Z51" s="16">
        <v>999</v>
      </c>
      <c r="AA51" s="16">
        <v>999</v>
      </c>
      <c r="AB51" s="16">
        <v>999</v>
      </c>
      <c r="AC51" s="16">
        <v>999</v>
      </c>
      <c r="AD51" s="16">
        <v>999</v>
      </c>
      <c r="AE51" s="16">
        <v>999</v>
      </c>
      <c r="AF51" s="16">
        <v>999</v>
      </c>
      <c r="AG51" s="16">
        <v>999</v>
      </c>
      <c r="AH51" s="16">
        <v>999</v>
      </c>
      <c r="AI51" s="16">
        <v>999</v>
      </c>
      <c r="AJ51" s="16">
        <v>999</v>
      </c>
      <c r="AK51" s="16">
        <v>999</v>
      </c>
      <c r="AL51" s="16">
        <v>999</v>
      </c>
      <c r="AM51" s="16">
        <v>999</v>
      </c>
      <c r="AN51" s="16">
        <v>999</v>
      </c>
      <c r="AO51" s="16"/>
      <c r="AP51" s="16">
        <v>999</v>
      </c>
      <c r="AQ51" s="16">
        <v>999</v>
      </c>
      <c r="AR51" s="16">
        <v>999</v>
      </c>
      <c r="AS51" s="16">
        <v>999</v>
      </c>
      <c r="AT51" s="16">
        <v>999</v>
      </c>
      <c r="AU51" s="16">
        <v>999</v>
      </c>
      <c r="AV51" s="16">
        <v>999</v>
      </c>
      <c r="AW51" s="16">
        <v>999</v>
      </c>
      <c r="AX51" s="16">
        <v>999</v>
      </c>
      <c r="AY51" s="16">
        <v>999</v>
      </c>
      <c r="AZ51" s="16">
        <v>999</v>
      </c>
      <c r="BA51" s="16">
        <v>999</v>
      </c>
      <c r="BB51" s="16">
        <v>999</v>
      </c>
      <c r="BC51" s="16">
        <v>999</v>
      </c>
      <c r="BD51" s="16">
        <v>999</v>
      </c>
      <c r="BE51" s="16">
        <v>999</v>
      </c>
      <c r="BF51" s="16"/>
      <c r="BG51" s="16"/>
      <c r="BH51" s="16"/>
      <c r="BI51" s="16"/>
      <c r="BJ51" s="16"/>
    </row>
    <row r="52" spans="4:62" ht="15" customHeight="1" x14ac:dyDescent="0.4">
      <c r="D52" s="2" t="str">
        <f>'Lines - Loading'!D52</f>
        <v>chapelcross132kv</v>
      </c>
      <c r="E52" s="36" t="str">
        <f>'Lines - Loading'!E52</f>
        <v>HARK</v>
      </c>
      <c r="G52" s="16">
        <v>999</v>
      </c>
      <c r="H52" s="16">
        <v>999</v>
      </c>
      <c r="I52" s="16">
        <v>999</v>
      </c>
      <c r="J52" s="16">
        <v>999</v>
      </c>
      <c r="K52" s="16">
        <v>999</v>
      </c>
      <c r="L52" s="16">
        <v>999</v>
      </c>
      <c r="M52" s="16">
        <v>999</v>
      </c>
      <c r="N52" s="16">
        <v>999</v>
      </c>
      <c r="O52" s="16">
        <v>999</v>
      </c>
      <c r="P52" s="16">
        <v>999</v>
      </c>
      <c r="Q52" s="16">
        <v>999</v>
      </c>
      <c r="R52" s="16">
        <v>999</v>
      </c>
      <c r="S52" s="16">
        <v>999</v>
      </c>
      <c r="T52" s="16">
        <v>999</v>
      </c>
      <c r="U52" s="16">
        <v>999</v>
      </c>
      <c r="V52" s="16">
        <v>999</v>
      </c>
      <c r="W52" s="16">
        <v>999</v>
      </c>
      <c r="X52" s="16">
        <v>999</v>
      </c>
      <c r="Y52" s="16">
        <v>999</v>
      </c>
      <c r="Z52" s="16">
        <v>999</v>
      </c>
      <c r="AA52" s="16">
        <v>999</v>
      </c>
      <c r="AB52" s="16">
        <v>999</v>
      </c>
      <c r="AC52" s="16">
        <v>999</v>
      </c>
      <c r="AD52" s="16">
        <v>999</v>
      </c>
      <c r="AE52" s="16">
        <v>999</v>
      </c>
      <c r="AF52" s="16">
        <v>999</v>
      </c>
      <c r="AG52" s="16">
        <v>999</v>
      </c>
      <c r="AH52" s="16">
        <v>999</v>
      </c>
      <c r="AI52" s="16">
        <v>999</v>
      </c>
      <c r="AJ52" s="16">
        <v>999</v>
      </c>
      <c r="AK52" s="16">
        <v>999</v>
      </c>
      <c r="AL52" s="16">
        <v>999</v>
      </c>
      <c r="AM52" s="16">
        <v>999</v>
      </c>
      <c r="AN52" s="16">
        <v>999</v>
      </c>
      <c r="AO52" s="16"/>
      <c r="AP52" s="16">
        <v>999</v>
      </c>
      <c r="AQ52" s="16">
        <v>999</v>
      </c>
      <c r="AR52" s="16">
        <v>999</v>
      </c>
      <c r="AS52" s="16">
        <v>999</v>
      </c>
      <c r="AT52" s="16">
        <v>999</v>
      </c>
      <c r="AU52" s="16">
        <v>999</v>
      </c>
      <c r="AV52" s="16">
        <v>999</v>
      </c>
      <c r="AW52" s="16">
        <v>999</v>
      </c>
      <c r="AX52" s="16">
        <v>999</v>
      </c>
      <c r="AY52" s="16">
        <v>999</v>
      </c>
      <c r="AZ52" s="16">
        <v>999</v>
      </c>
      <c r="BA52" s="16">
        <v>999</v>
      </c>
      <c r="BB52" s="16">
        <v>999</v>
      </c>
      <c r="BC52" s="16">
        <v>999</v>
      </c>
      <c r="BD52" s="16">
        <v>999</v>
      </c>
      <c r="BE52" s="16">
        <v>999</v>
      </c>
      <c r="BF52" s="16"/>
      <c r="BG52" s="16"/>
      <c r="BH52" s="16"/>
      <c r="BI52" s="16"/>
      <c r="BJ52" s="16"/>
    </row>
    <row r="53" spans="4:62" ht="15" customHeight="1" x14ac:dyDescent="0.4">
      <c r="D53" s="2" t="str">
        <f>'Lines - Loading'!D53</f>
        <v>chapelcross132kv</v>
      </c>
      <c r="E53" s="36" t="str">
        <f>'Lines - Loading'!E53</f>
        <v>DUMF-2</v>
      </c>
      <c r="G53" s="16">
        <v>999</v>
      </c>
      <c r="H53" s="16">
        <v>999</v>
      </c>
      <c r="I53" s="16">
        <v>999</v>
      </c>
      <c r="J53" s="16">
        <v>999</v>
      </c>
      <c r="K53" s="16">
        <v>999</v>
      </c>
      <c r="L53" s="16">
        <v>999</v>
      </c>
      <c r="M53" s="16">
        <v>999</v>
      </c>
      <c r="N53" s="16">
        <v>999</v>
      </c>
      <c r="O53" s="16">
        <v>999</v>
      </c>
      <c r="P53" s="16">
        <v>999</v>
      </c>
      <c r="Q53" s="16">
        <v>999</v>
      </c>
      <c r="R53" s="16">
        <v>999</v>
      </c>
      <c r="S53" s="16">
        <v>999</v>
      </c>
      <c r="T53" s="16">
        <v>999</v>
      </c>
      <c r="U53" s="16">
        <v>999</v>
      </c>
      <c r="V53" s="16">
        <v>999</v>
      </c>
      <c r="W53" s="16">
        <v>999</v>
      </c>
      <c r="X53" s="16">
        <v>999</v>
      </c>
      <c r="Y53" s="16">
        <v>999</v>
      </c>
      <c r="Z53" s="16">
        <v>999</v>
      </c>
      <c r="AA53" s="16">
        <v>999</v>
      </c>
      <c r="AB53" s="16">
        <v>999</v>
      </c>
      <c r="AC53" s="16">
        <v>999</v>
      </c>
      <c r="AD53" s="16">
        <v>999</v>
      </c>
      <c r="AE53" s="16">
        <v>999</v>
      </c>
      <c r="AF53" s="16">
        <v>999</v>
      </c>
      <c r="AG53" s="16">
        <v>999</v>
      </c>
      <c r="AH53" s="16">
        <v>999</v>
      </c>
      <c r="AI53" s="16">
        <v>999</v>
      </c>
      <c r="AJ53" s="16">
        <v>999</v>
      </c>
      <c r="AK53" s="16">
        <v>999</v>
      </c>
      <c r="AL53" s="16">
        <v>999</v>
      </c>
      <c r="AM53" s="16">
        <v>999</v>
      </c>
      <c r="AN53" s="16">
        <v>999</v>
      </c>
      <c r="AO53" s="16"/>
      <c r="AP53" s="16">
        <v>999</v>
      </c>
      <c r="AQ53" s="16">
        <v>999</v>
      </c>
      <c r="AR53" s="16">
        <v>999</v>
      </c>
      <c r="AS53" s="16">
        <v>999</v>
      </c>
      <c r="AT53" s="16">
        <v>999</v>
      </c>
      <c r="AU53" s="16">
        <v>999</v>
      </c>
      <c r="AV53" s="16">
        <v>999</v>
      </c>
      <c r="AW53" s="16">
        <v>999</v>
      </c>
      <c r="AX53" s="16">
        <v>999</v>
      </c>
      <c r="AY53" s="16">
        <v>999</v>
      </c>
      <c r="AZ53" s="16">
        <v>999</v>
      </c>
      <c r="BA53" s="16">
        <v>999</v>
      </c>
      <c r="BB53" s="16">
        <v>999</v>
      </c>
      <c r="BC53" s="16">
        <v>999</v>
      </c>
      <c r="BD53" s="16">
        <v>999</v>
      </c>
      <c r="BE53" s="16">
        <v>999</v>
      </c>
      <c r="BF53" s="16"/>
      <c r="BG53" s="16"/>
      <c r="BH53" s="16"/>
      <c r="BI53" s="16"/>
      <c r="BJ53" s="16"/>
    </row>
    <row r="54" spans="4:62" ht="15" customHeight="1" x14ac:dyDescent="0.4">
      <c r="D54" s="2" t="str">
        <f>'Lines - Loading'!D54</f>
        <v>chapelcross132kv</v>
      </c>
      <c r="E54" s="36" t="str">
        <f>'Lines - Loading'!E54</f>
        <v>ECCF-2</v>
      </c>
      <c r="G54" s="16">
        <v>999</v>
      </c>
      <c r="H54" s="16">
        <v>999</v>
      </c>
      <c r="I54" s="16">
        <v>999</v>
      </c>
      <c r="J54" s="16">
        <v>999</v>
      </c>
      <c r="K54" s="16">
        <v>999</v>
      </c>
      <c r="L54" s="16">
        <v>999</v>
      </c>
      <c r="M54" s="16">
        <v>999</v>
      </c>
      <c r="N54" s="16">
        <v>999</v>
      </c>
      <c r="O54" s="16">
        <v>999</v>
      </c>
      <c r="P54" s="16">
        <v>999</v>
      </c>
      <c r="Q54" s="16">
        <v>999</v>
      </c>
      <c r="R54" s="16">
        <v>999</v>
      </c>
      <c r="S54" s="16">
        <v>999</v>
      </c>
      <c r="T54" s="16">
        <v>999</v>
      </c>
      <c r="U54" s="16">
        <v>999</v>
      </c>
      <c r="V54" s="16">
        <v>999</v>
      </c>
      <c r="W54" s="16">
        <v>999</v>
      </c>
      <c r="X54" s="16">
        <v>999</v>
      </c>
      <c r="Y54" s="16">
        <v>999</v>
      </c>
      <c r="Z54" s="16">
        <v>999</v>
      </c>
      <c r="AA54" s="16">
        <v>999</v>
      </c>
      <c r="AB54" s="16">
        <v>999</v>
      </c>
      <c r="AC54" s="16">
        <v>999</v>
      </c>
      <c r="AD54" s="16">
        <v>999</v>
      </c>
      <c r="AE54" s="16">
        <v>999</v>
      </c>
      <c r="AF54" s="16">
        <v>999</v>
      </c>
      <c r="AG54" s="16">
        <v>999</v>
      </c>
      <c r="AH54" s="16">
        <v>999</v>
      </c>
      <c r="AI54" s="16">
        <v>999</v>
      </c>
      <c r="AJ54" s="16">
        <v>999</v>
      </c>
      <c r="AK54" s="16">
        <v>999</v>
      </c>
      <c r="AL54" s="16">
        <v>999</v>
      </c>
      <c r="AM54" s="16">
        <v>999</v>
      </c>
      <c r="AN54" s="16">
        <v>999</v>
      </c>
      <c r="AO54" s="16"/>
      <c r="AP54" s="16">
        <v>999</v>
      </c>
      <c r="AQ54" s="16">
        <v>999</v>
      </c>
      <c r="AR54" s="16">
        <v>999</v>
      </c>
      <c r="AS54" s="16">
        <v>999</v>
      </c>
      <c r="AT54" s="16">
        <v>999</v>
      </c>
      <c r="AU54" s="16">
        <v>999</v>
      </c>
      <c r="AV54" s="16">
        <v>999</v>
      </c>
      <c r="AW54" s="16">
        <v>999</v>
      </c>
      <c r="AX54" s="16">
        <v>999</v>
      </c>
      <c r="AY54" s="16">
        <v>999</v>
      </c>
      <c r="AZ54" s="16">
        <v>999</v>
      </c>
      <c r="BA54" s="16">
        <v>999</v>
      </c>
      <c r="BB54" s="16">
        <v>999</v>
      </c>
      <c r="BC54" s="16">
        <v>999</v>
      </c>
      <c r="BD54" s="16">
        <v>999</v>
      </c>
      <c r="BE54" s="16">
        <v>999</v>
      </c>
      <c r="BF54" s="16"/>
      <c r="BG54" s="16"/>
      <c r="BH54" s="16"/>
      <c r="BI54" s="16"/>
      <c r="BJ54" s="16"/>
    </row>
    <row r="55" spans="4:62" ht="15" customHeight="1" x14ac:dyDescent="0.4">
      <c r="D55" s="2" t="str">
        <f>'Lines - Loading'!D55</f>
        <v>chapelcross132kv</v>
      </c>
      <c r="E55" s="36" t="str">
        <f>'Lines - Loading'!E55</f>
        <v>GRNA-2</v>
      </c>
      <c r="G55" s="16">
        <v>999</v>
      </c>
      <c r="H55" s="16">
        <v>999</v>
      </c>
      <c r="I55" s="16">
        <v>999</v>
      </c>
      <c r="J55" s="16">
        <v>999</v>
      </c>
      <c r="K55" s="16">
        <v>999</v>
      </c>
      <c r="L55" s="16">
        <v>999</v>
      </c>
      <c r="M55" s="16">
        <v>999</v>
      </c>
      <c r="N55" s="16">
        <v>999</v>
      </c>
      <c r="O55" s="16">
        <v>999</v>
      </c>
      <c r="P55" s="16">
        <v>999</v>
      </c>
      <c r="Q55" s="16">
        <v>999</v>
      </c>
      <c r="R55" s="16">
        <v>999</v>
      </c>
      <c r="S55" s="16">
        <v>999</v>
      </c>
      <c r="T55" s="16">
        <v>999</v>
      </c>
      <c r="U55" s="16">
        <v>999</v>
      </c>
      <c r="V55" s="16">
        <v>999</v>
      </c>
      <c r="W55" s="16">
        <v>999</v>
      </c>
      <c r="X55" s="16">
        <v>999</v>
      </c>
      <c r="Y55" s="16">
        <v>999</v>
      </c>
      <c r="Z55" s="16">
        <v>999</v>
      </c>
      <c r="AA55" s="16">
        <v>999</v>
      </c>
      <c r="AB55" s="16">
        <v>999</v>
      </c>
      <c r="AC55" s="16">
        <v>999</v>
      </c>
      <c r="AD55" s="16">
        <v>999</v>
      </c>
      <c r="AE55" s="16">
        <v>999</v>
      </c>
      <c r="AF55" s="16">
        <v>999</v>
      </c>
      <c r="AG55" s="16">
        <v>999</v>
      </c>
      <c r="AH55" s="16">
        <v>999</v>
      </c>
      <c r="AI55" s="16">
        <v>999</v>
      </c>
      <c r="AJ55" s="16">
        <v>999</v>
      </c>
      <c r="AK55" s="16">
        <v>999</v>
      </c>
      <c r="AL55" s="16">
        <v>999</v>
      </c>
      <c r="AM55" s="16">
        <v>999</v>
      </c>
      <c r="AN55" s="16">
        <v>999</v>
      </c>
      <c r="AO55" s="16"/>
      <c r="AP55" s="16">
        <v>999</v>
      </c>
      <c r="AQ55" s="16">
        <v>999</v>
      </c>
      <c r="AR55" s="16">
        <v>999</v>
      </c>
      <c r="AS55" s="16">
        <v>999</v>
      </c>
      <c r="AT55" s="16">
        <v>999</v>
      </c>
      <c r="AU55" s="16">
        <v>999</v>
      </c>
      <c r="AV55" s="16">
        <v>999</v>
      </c>
      <c r="AW55" s="16">
        <v>999</v>
      </c>
      <c r="AX55" s="16">
        <v>999</v>
      </c>
      <c r="AY55" s="16">
        <v>999</v>
      </c>
      <c r="AZ55" s="16">
        <v>999</v>
      </c>
      <c r="BA55" s="16">
        <v>999</v>
      </c>
      <c r="BB55" s="16">
        <v>999</v>
      </c>
      <c r="BC55" s="16">
        <v>999</v>
      </c>
      <c r="BD55" s="16">
        <v>999</v>
      </c>
      <c r="BE55" s="16">
        <v>999</v>
      </c>
      <c r="BF55" s="16"/>
      <c r="BG55" s="16"/>
      <c r="BH55" s="16"/>
      <c r="BI55" s="16"/>
      <c r="BJ55" s="16"/>
    </row>
    <row r="56" spans="4:62" ht="15" customHeight="1" x14ac:dyDescent="0.4">
      <c r="D56" s="2" t="str">
        <f>'Lines - Loading'!D56</f>
        <v>chapelcross132kv</v>
      </c>
      <c r="E56" s="36" t="str">
        <f>'Lines - Loading'!E56</f>
        <v>DUMF-1</v>
      </c>
      <c r="G56" s="16">
        <v>999</v>
      </c>
      <c r="H56" s="16">
        <v>999</v>
      </c>
      <c r="I56" s="16">
        <v>999</v>
      </c>
      <c r="J56" s="16">
        <v>999</v>
      </c>
      <c r="K56" s="16">
        <v>999</v>
      </c>
      <c r="L56" s="16">
        <v>999</v>
      </c>
      <c r="M56" s="16">
        <v>999</v>
      </c>
      <c r="N56" s="16">
        <v>999</v>
      </c>
      <c r="O56" s="16">
        <v>999</v>
      </c>
      <c r="P56" s="16">
        <v>999</v>
      </c>
      <c r="Q56" s="16">
        <v>999</v>
      </c>
      <c r="R56" s="16">
        <v>999</v>
      </c>
      <c r="S56" s="16">
        <v>999</v>
      </c>
      <c r="T56" s="16">
        <v>999</v>
      </c>
      <c r="U56" s="16">
        <v>999</v>
      </c>
      <c r="V56" s="16">
        <v>999</v>
      </c>
      <c r="W56" s="16">
        <v>999</v>
      </c>
      <c r="X56" s="16">
        <v>999</v>
      </c>
      <c r="Y56" s="16">
        <v>999</v>
      </c>
      <c r="Z56" s="16">
        <v>999</v>
      </c>
      <c r="AA56" s="16">
        <v>999</v>
      </c>
      <c r="AB56" s="16">
        <v>999</v>
      </c>
      <c r="AC56" s="16">
        <v>999</v>
      </c>
      <c r="AD56" s="16">
        <v>999</v>
      </c>
      <c r="AE56" s="16">
        <v>999</v>
      </c>
      <c r="AF56" s="16">
        <v>999</v>
      </c>
      <c r="AG56" s="16">
        <v>999</v>
      </c>
      <c r="AH56" s="16">
        <v>999</v>
      </c>
      <c r="AI56" s="16">
        <v>999</v>
      </c>
      <c r="AJ56" s="16">
        <v>999</v>
      </c>
      <c r="AK56" s="16">
        <v>999</v>
      </c>
      <c r="AL56" s="16">
        <v>999</v>
      </c>
      <c r="AM56" s="16">
        <v>999</v>
      </c>
      <c r="AN56" s="16">
        <v>999</v>
      </c>
      <c r="AO56" s="16"/>
      <c r="AP56" s="16">
        <v>999</v>
      </c>
      <c r="AQ56" s="16">
        <v>999</v>
      </c>
      <c r="AR56" s="16">
        <v>999</v>
      </c>
      <c r="AS56" s="16">
        <v>999</v>
      </c>
      <c r="AT56" s="16">
        <v>999</v>
      </c>
      <c r="AU56" s="16">
        <v>999</v>
      </c>
      <c r="AV56" s="16">
        <v>999</v>
      </c>
      <c r="AW56" s="16">
        <v>999</v>
      </c>
      <c r="AX56" s="16">
        <v>999</v>
      </c>
      <c r="AY56" s="16">
        <v>999</v>
      </c>
      <c r="AZ56" s="16">
        <v>999</v>
      </c>
      <c r="BA56" s="16">
        <v>999</v>
      </c>
      <c r="BB56" s="16">
        <v>999</v>
      </c>
      <c r="BC56" s="16">
        <v>999</v>
      </c>
      <c r="BD56" s="16">
        <v>999</v>
      </c>
      <c r="BE56" s="16">
        <v>999</v>
      </c>
      <c r="BF56" s="16"/>
      <c r="BG56" s="16"/>
      <c r="BH56" s="16"/>
      <c r="BI56" s="16"/>
      <c r="BJ56" s="16"/>
    </row>
    <row r="57" spans="4:62" ht="15" customHeight="1" x14ac:dyDescent="0.4">
      <c r="D57" s="2" t="str">
        <f>'Lines - Loading'!D57</f>
        <v>chapelcross132kv</v>
      </c>
      <c r="E57" s="36" t="str">
        <f>'Lines - Loading'!E57</f>
        <v>ECCF-1</v>
      </c>
      <c r="G57" s="16">
        <v>999</v>
      </c>
      <c r="H57" s="16">
        <v>999</v>
      </c>
      <c r="I57" s="16">
        <v>999</v>
      </c>
      <c r="J57" s="16">
        <v>999</v>
      </c>
      <c r="K57" s="16">
        <v>999</v>
      </c>
      <c r="L57" s="16">
        <v>999</v>
      </c>
      <c r="M57" s="16">
        <v>999</v>
      </c>
      <c r="N57" s="16">
        <v>999</v>
      </c>
      <c r="O57" s="16">
        <v>999</v>
      </c>
      <c r="P57" s="16">
        <v>999</v>
      </c>
      <c r="Q57" s="16">
        <v>999</v>
      </c>
      <c r="R57" s="16">
        <v>999</v>
      </c>
      <c r="S57" s="16">
        <v>999</v>
      </c>
      <c r="T57" s="16">
        <v>999</v>
      </c>
      <c r="U57" s="16">
        <v>999</v>
      </c>
      <c r="V57" s="16">
        <v>999</v>
      </c>
      <c r="W57" s="16">
        <v>999</v>
      </c>
      <c r="X57" s="16">
        <v>999</v>
      </c>
      <c r="Y57" s="16">
        <v>999</v>
      </c>
      <c r="Z57" s="16">
        <v>999</v>
      </c>
      <c r="AA57" s="16">
        <v>999</v>
      </c>
      <c r="AB57" s="16">
        <v>999</v>
      </c>
      <c r="AC57" s="16">
        <v>999</v>
      </c>
      <c r="AD57" s="16">
        <v>999</v>
      </c>
      <c r="AE57" s="16">
        <v>999</v>
      </c>
      <c r="AF57" s="16">
        <v>999</v>
      </c>
      <c r="AG57" s="16">
        <v>999</v>
      </c>
      <c r="AH57" s="16">
        <v>999</v>
      </c>
      <c r="AI57" s="16">
        <v>999</v>
      </c>
      <c r="AJ57" s="16">
        <v>999</v>
      </c>
      <c r="AK57" s="16">
        <v>999</v>
      </c>
      <c r="AL57" s="16">
        <v>999</v>
      </c>
      <c r="AM57" s="16">
        <v>999</v>
      </c>
      <c r="AN57" s="16">
        <v>999</v>
      </c>
      <c r="AO57" s="16"/>
      <c r="AP57" s="16">
        <v>999</v>
      </c>
      <c r="AQ57" s="16">
        <v>999</v>
      </c>
      <c r="AR57" s="16">
        <v>999</v>
      </c>
      <c r="AS57" s="16">
        <v>999</v>
      </c>
      <c r="AT57" s="16">
        <v>999</v>
      </c>
      <c r="AU57" s="16">
        <v>999</v>
      </c>
      <c r="AV57" s="16">
        <v>999</v>
      </c>
      <c r="AW57" s="16">
        <v>999</v>
      </c>
      <c r="AX57" s="16">
        <v>999</v>
      </c>
      <c r="AY57" s="16">
        <v>999</v>
      </c>
      <c r="AZ57" s="16">
        <v>999</v>
      </c>
      <c r="BA57" s="16">
        <v>999</v>
      </c>
      <c r="BB57" s="16">
        <v>999</v>
      </c>
      <c r="BC57" s="16">
        <v>999</v>
      </c>
      <c r="BD57" s="16">
        <v>999</v>
      </c>
      <c r="BE57" s="16">
        <v>999</v>
      </c>
      <c r="BF57" s="16"/>
      <c r="BG57" s="16"/>
      <c r="BH57" s="16"/>
      <c r="BI57" s="16"/>
      <c r="BJ57" s="16"/>
    </row>
    <row r="58" spans="4:62" ht="15" customHeight="1" x14ac:dyDescent="0.4">
      <c r="D58" s="2" t="str">
        <f>'Lines - Loading'!D58</f>
        <v>chapelcross132kv</v>
      </c>
      <c r="E58" s="36" t="str">
        <f>'Lines - Loading'!E58</f>
        <v>CHAP1-_T1</v>
      </c>
      <c r="G58" s="16">
        <v>999</v>
      </c>
      <c r="H58" s="16">
        <v>999</v>
      </c>
      <c r="I58" s="16">
        <v>999</v>
      </c>
      <c r="J58" s="16">
        <v>999</v>
      </c>
      <c r="K58" s="16">
        <v>999</v>
      </c>
      <c r="L58" s="16">
        <v>999</v>
      </c>
      <c r="M58" s="16">
        <v>999</v>
      </c>
      <c r="N58" s="16">
        <v>999</v>
      </c>
      <c r="O58" s="16">
        <v>999</v>
      </c>
      <c r="P58" s="16">
        <v>999</v>
      </c>
      <c r="Q58" s="16">
        <v>999</v>
      </c>
      <c r="R58" s="16">
        <v>999</v>
      </c>
      <c r="S58" s="16">
        <v>999</v>
      </c>
      <c r="T58" s="16">
        <v>999</v>
      </c>
      <c r="U58" s="16">
        <v>999</v>
      </c>
      <c r="V58" s="16">
        <v>999</v>
      </c>
      <c r="W58" s="16">
        <v>999</v>
      </c>
      <c r="X58" s="16">
        <v>999</v>
      </c>
      <c r="Y58" s="16">
        <v>999</v>
      </c>
      <c r="Z58" s="16">
        <v>999</v>
      </c>
      <c r="AA58" s="16">
        <v>999</v>
      </c>
      <c r="AB58" s="16">
        <v>999</v>
      </c>
      <c r="AC58" s="16">
        <v>999</v>
      </c>
      <c r="AD58" s="16">
        <v>999</v>
      </c>
      <c r="AE58" s="16">
        <v>999</v>
      </c>
      <c r="AF58" s="16">
        <v>999</v>
      </c>
      <c r="AG58" s="16">
        <v>999</v>
      </c>
      <c r="AH58" s="16">
        <v>999</v>
      </c>
      <c r="AI58" s="16">
        <v>999</v>
      </c>
      <c r="AJ58" s="16">
        <v>999</v>
      </c>
      <c r="AK58" s="16">
        <v>999</v>
      </c>
      <c r="AL58" s="16">
        <v>999</v>
      </c>
      <c r="AM58" s="16">
        <v>999</v>
      </c>
      <c r="AN58" s="16">
        <v>999</v>
      </c>
      <c r="AO58" s="16"/>
      <c r="AP58" s="16">
        <v>999</v>
      </c>
      <c r="AQ58" s="16">
        <v>999</v>
      </c>
      <c r="AR58" s="16">
        <v>999</v>
      </c>
      <c r="AS58" s="16">
        <v>999</v>
      </c>
      <c r="AT58" s="16">
        <v>999</v>
      </c>
      <c r="AU58" s="16">
        <v>999</v>
      </c>
      <c r="AV58" s="16">
        <v>999</v>
      </c>
      <c r="AW58" s="16">
        <v>999</v>
      </c>
      <c r="AX58" s="16">
        <v>999</v>
      </c>
      <c r="AY58" s="16">
        <v>999</v>
      </c>
      <c r="AZ58" s="16">
        <v>999</v>
      </c>
      <c r="BA58" s="16">
        <v>999</v>
      </c>
      <c r="BB58" s="16">
        <v>999</v>
      </c>
      <c r="BC58" s="16">
        <v>999</v>
      </c>
      <c r="BD58" s="16">
        <v>999</v>
      </c>
      <c r="BE58" s="16">
        <v>999</v>
      </c>
      <c r="BF58" s="16"/>
      <c r="BG58" s="16"/>
      <c r="BH58" s="16"/>
      <c r="BI58" s="16"/>
      <c r="BJ58" s="16"/>
    </row>
    <row r="59" spans="4:62" ht="15" customHeight="1" x14ac:dyDescent="0.4">
      <c r="D59" s="2" t="str">
        <f>'Lines - Loading'!D59</f>
        <v>chapelcross132kv</v>
      </c>
      <c r="E59" s="36" t="str">
        <f>'Lines - Loading'!E59</f>
        <v>CHAP1-_T2</v>
      </c>
      <c r="G59" s="16">
        <v>999</v>
      </c>
      <c r="H59" s="16">
        <v>999</v>
      </c>
      <c r="I59" s="16">
        <v>999</v>
      </c>
      <c r="J59" s="16">
        <v>999</v>
      </c>
      <c r="K59" s="16">
        <v>999</v>
      </c>
      <c r="L59" s="16">
        <v>999</v>
      </c>
      <c r="M59" s="16">
        <v>999</v>
      </c>
      <c r="N59" s="16">
        <v>999</v>
      </c>
      <c r="O59" s="16">
        <v>999</v>
      </c>
      <c r="P59" s="16">
        <v>999</v>
      </c>
      <c r="Q59" s="16">
        <v>999</v>
      </c>
      <c r="R59" s="16">
        <v>999</v>
      </c>
      <c r="S59" s="16">
        <v>999</v>
      </c>
      <c r="T59" s="16">
        <v>999</v>
      </c>
      <c r="U59" s="16">
        <v>999</v>
      </c>
      <c r="V59" s="16">
        <v>999</v>
      </c>
      <c r="W59" s="16">
        <v>999</v>
      </c>
      <c r="X59" s="16">
        <v>999</v>
      </c>
      <c r="Y59" s="16">
        <v>999</v>
      </c>
      <c r="Z59" s="16">
        <v>999</v>
      </c>
      <c r="AA59" s="16">
        <v>999</v>
      </c>
      <c r="AB59" s="16">
        <v>999</v>
      </c>
      <c r="AC59" s="16">
        <v>999</v>
      </c>
      <c r="AD59" s="16">
        <v>999</v>
      </c>
      <c r="AE59" s="16">
        <v>999</v>
      </c>
      <c r="AF59" s="16">
        <v>999</v>
      </c>
      <c r="AG59" s="16">
        <v>999</v>
      </c>
      <c r="AH59" s="16">
        <v>999</v>
      </c>
      <c r="AI59" s="16">
        <v>999</v>
      </c>
      <c r="AJ59" s="16">
        <v>999</v>
      </c>
      <c r="AK59" s="16">
        <v>999</v>
      </c>
      <c r="AL59" s="16">
        <v>999</v>
      </c>
      <c r="AM59" s="16">
        <v>999</v>
      </c>
      <c r="AN59" s="16">
        <v>999</v>
      </c>
      <c r="AO59" s="16"/>
      <c r="AP59" s="16">
        <v>999</v>
      </c>
      <c r="AQ59" s="16">
        <v>999</v>
      </c>
      <c r="AR59" s="16">
        <v>999</v>
      </c>
      <c r="AS59" s="16">
        <v>999</v>
      </c>
      <c r="AT59" s="16">
        <v>999</v>
      </c>
      <c r="AU59" s="16">
        <v>999</v>
      </c>
      <c r="AV59" s="16">
        <v>999</v>
      </c>
      <c r="AW59" s="16">
        <v>999</v>
      </c>
      <c r="AX59" s="16">
        <v>999</v>
      </c>
      <c r="AY59" s="16">
        <v>999</v>
      </c>
      <c r="AZ59" s="16">
        <v>999</v>
      </c>
      <c r="BA59" s="16">
        <v>999</v>
      </c>
      <c r="BB59" s="16">
        <v>999</v>
      </c>
      <c r="BC59" s="16">
        <v>999</v>
      </c>
      <c r="BD59" s="16">
        <v>999</v>
      </c>
      <c r="BE59" s="16">
        <v>999</v>
      </c>
      <c r="BF59" s="16"/>
      <c r="BG59" s="16"/>
      <c r="BH59" s="16"/>
      <c r="BI59" s="16"/>
      <c r="BJ59" s="16"/>
    </row>
    <row r="60" spans="4:62" ht="15" customHeight="1" x14ac:dyDescent="0.4">
      <c r="D60" s="2" t="str">
        <f>'Lines - Loading'!D60</f>
        <v>chapelcross132kv</v>
      </c>
      <c r="E60" s="36" t="str">
        <f>'Lines - Loading'!E60</f>
        <v>GRNA-1</v>
      </c>
      <c r="G60" s="16">
        <v>999</v>
      </c>
      <c r="H60" s="16">
        <v>999</v>
      </c>
      <c r="I60" s="16">
        <v>999</v>
      </c>
      <c r="J60" s="16">
        <v>999</v>
      </c>
      <c r="K60" s="16">
        <v>999</v>
      </c>
      <c r="L60" s="16">
        <v>999</v>
      </c>
      <c r="M60" s="16">
        <v>999</v>
      </c>
      <c r="N60" s="16">
        <v>999</v>
      </c>
      <c r="O60" s="16">
        <v>999</v>
      </c>
      <c r="P60" s="16">
        <v>999</v>
      </c>
      <c r="Q60" s="16">
        <v>999</v>
      </c>
      <c r="R60" s="16">
        <v>999</v>
      </c>
      <c r="S60" s="16">
        <v>999</v>
      </c>
      <c r="T60" s="16">
        <v>999</v>
      </c>
      <c r="U60" s="16">
        <v>999</v>
      </c>
      <c r="V60" s="16">
        <v>999</v>
      </c>
      <c r="W60" s="16">
        <v>999</v>
      </c>
      <c r="X60" s="16">
        <v>999</v>
      </c>
      <c r="Y60" s="16">
        <v>999</v>
      </c>
      <c r="Z60" s="16">
        <v>999</v>
      </c>
      <c r="AA60" s="16">
        <v>999</v>
      </c>
      <c r="AB60" s="16">
        <v>999</v>
      </c>
      <c r="AC60" s="16">
        <v>999</v>
      </c>
      <c r="AD60" s="16">
        <v>999</v>
      </c>
      <c r="AE60" s="16">
        <v>999</v>
      </c>
      <c r="AF60" s="16">
        <v>999</v>
      </c>
      <c r="AG60" s="16">
        <v>999</v>
      </c>
      <c r="AH60" s="16">
        <v>999</v>
      </c>
      <c r="AI60" s="16">
        <v>999</v>
      </c>
      <c r="AJ60" s="16">
        <v>999</v>
      </c>
      <c r="AK60" s="16">
        <v>999</v>
      </c>
      <c r="AL60" s="16">
        <v>999</v>
      </c>
      <c r="AM60" s="16">
        <v>999</v>
      </c>
      <c r="AN60" s="16">
        <v>999</v>
      </c>
      <c r="AO60" s="16"/>
      <c r="AP60" s="16">
        <v>999</v>
      </c>
      <c r="AQ60" s="16">
        <v>999</v>
      </c>
      <c r="AR60" s="16">
        <v>999</v>
      </c>
      <c r="AS60" s="16">
        <v>999</v>
      </c>
      <c r="AT60" s="16">
        <v>999</v>
      </c>
      <c r="AU60" s="16">
        <v>999</v>
      </c>
      <c r="AV60" s="16">
        <v>999</v>
      </c>
      <c r="AW60" s="16">
        <v>999</v>
      </c>
      <c r="AX60" s="16">
        <v>999</v>
      </c>
      <c r="AY60" s="16">
        <v>999</v>
      </c>
      <c r="AZ60" s="16">
        <v>999</v>
      </c>
      <c r="BA60" s="16">
        <v>999</v>
      </c>
      <c r="BB60" s="16">
        <v>999</v>
      </c>
      <c r="BC60" s="16">
        <v>999</v>
      </c>
      <c r="BD60" s="16">
        <v>999</v>
      </c>
      <c r="BE60" s="16">
        <v>999</v>
      </c>
      <c r="BF60" s="16"/>
      <c r="BG60" s="16"/>
      <c r="BH60" s="16"/>
      <c r="BI60" s="16"/>
      <c r="BJ60" s="16"/>
    </row>
    <row r="61" spans="4:62" ht="15" customHeight="1" x14ac:dyDescent="0.4">
      <c r="D61" s="2" t="str">
        <f>'Lines - Loading'!D61</f>
        <v>stevenscroft33kv</v>
      </c>
      <c r="E61" s="36" t="str">
        <f>'Lines - Loading'!E61</f>
        <v>STCR3-</v>
      </c>
      <c r="G61" s="16">
        <v>999</v>
      </c>
      <c r="H61" s="16">
        <v>999</v>
      </c>
      <c r="I61" s="16">
        <v>999</v>
      </c>
      <c r="J61" s="16">
        <v>999</v>
      </c>
      <c r="K61" s="16">
        <v>999</v>
      </c>
      <c r="L61" s="16">
        <v>999</v>
      </c>
      <c r="M61" s="16">
        <v>999</v>
      </c>
      <c r="N61" s="16">
        <v>999</v>
      </c>
      <c r="O61" s="16">
        <v>999</v>
      </c>
      <c r="P61" s="16">
        <v>999</v>
      </c>
      <c r="Q61" s="16">
        <v>999</v>
      </c>
      <c r="R61" s="16">
        <v>999</v>
      </c>
      <c r="S61" s="16">
        <v>999</v>
      </c>
      <c r="T61" s="16">
        <v>999</v>
      </c>
      <c r="U61" s="16">
        <v>999</v>
      </c>
      <c r="V61" s="16">
        <v>0</v>
      </c>
      <c r="W61" s="16">
        <v>999</v>
      </c>
      <c r="X61" s="16">
        <v>999</v>
      </c>
      <c r="Y61" s="16">
        <v>999</v>
      </c>
      <c r="Z61" s="16">
        <v>999</v>
      </c>
      <c r="AA61" s="16">
        <v>999</v>
      </c>
      <c r="AB61" s="16">
        <v>999</v>
      </c>
      <c r="AC61" s="16">
        <v>999</v>
      </c>
      <c r="AD61" s="16">
        <v>999</v>
      </c>
      <c r="AE61" s="16">
        <v>999</v>
      </c>
      <c r="AF61" s="16">
        <v>999</v>
      </c>
      <c r="AG61" s="16">
        <v>999</v>
      </c>
      <c r="AH61" s="16">
        <v>999</v>
      </c>
      <c r="AI61" s="16">
        <v>999</v>
      </c>
      <c r="AJ61" s="16">
        <v>999</v>
      </c>
      <c r="AK61" s="16">
        <v>999</v>
      </c>
      <c r="AL61" s="16">
        <v>999</v>
      </c>
      <c r="AM61" s="16">
        <v>999</v>
      </c>
      <c r="AN61" s="16">
        <v>999</v>
      </c>
      <c r="AO61" s="16"/>
      <c r="AP61" s="16">
        <v>999</v>
      </c>
      <c r="AQ61" s="16">
        <v>999</v>
      </c>
      <c r="AR61" s="16">
        <v>999</v>
      </c>
      <c r="AS61" s="16">
        <v>999</v>
      </c>
      <c r="AT61" s="16">
        <v>999</v>
      </c>
      <c r="AU61" s="16">
        <v>999</v>
      </c>
      <c r="AV61" s="16">
        <v>999</v>
      </c>
      <c r="AW61" s="16">
        <v>999</v>
      </c>
      <c r="AX61" s="16">
        <v>999</v>
      </c>
      <c r="AY61" s="16">
        <v>999</v>
      </c>
      <c r="AZ61" s="16">
        <v>999</v>
      </c>
      <c r="BA61" s="16">
        <v>999</v>
      </c>
      <c r="BB61" s="16">
        <v>999</v>
      </c>
      <c r="BC61" s="16">
        <v>999</v>
      </c>
      <c r="BD61" s="16">
        <v>999</v>
      </c>
      <c r="BE61" s="16">
        <v>999</v>
      </c>
      <c r="BF61" s="16"/>
      <c r="BG61" s="16"/>
      <c r="BH61" s="16"/>
      <c r="BI61" s="16"/>
      <c r="BJ61" s="16"/>
    </row>
    <row r="62" spans="4:62" ht="15" customHeight="1" x14ac:dyDescent="0.4">
      <c r="D62" s="2" t="str">
        <f>'Lines - Loading'!D62</f>
        <v>stevenscroft33kv</v>
      </c>
      <c r="E62" s="36" t="str">
        <f>'Lines - Loading'!E62</f>
        <v>STCR3-_STCR0G</v>
      </c>
      <c r="G62" s="16">
        <v>999</v>
      </c>
      <c r="H62" s="16">
        <v>999</v>
      </c>
      <c r="I62" s="16">
        <v>999</v>
      </c>
      <c r="J62" s="16">
        <v>999</v>
      </c>
      <c r="K62" s="16">
        <v>999</v>
      </c>
      <c r="L62" s="16">
        <v>999</v>
      </c>
      <c r="M62" s="16">
        <v>999</v>
      </c>
      <c r="N62" s="16">
        <v>999</v>
      </c>
      <c r="O62" s="16">
        <v>999</v>
      </c>
      <c r="P62" s="16">
        <v>999</v>
      </c>
      <c r="Q62" s="16">
        <v>999</v>
      </c>
      <c r="R62" s="16">
        <v>999</v>
      </c>
      <c r="S62" s="16">
        <v>999</v>
      </c>
      <c r="T62" s="16">
        <v>999</v>
      </c>
      <c r="U62" s="16">
        <v>999</v>
      </c>
      <c r="V62" s="16">
        <v>999</v>
      </c>
      <c r="W62" s="16">
        <v>999</v>
      </c>
      <c r="X62" s="16">
        <v>999</v>
      </c>
      <c r="Y62" s="16">
        <v>999</v>
      </c>
      <c r="Z62" s="16">
        <v>999</v>
      </c>
      <c r="AA62" s="16">
        <v>999</v>
      </c>
      <c r="AB62" s="16">
        <v>999</v>
      </c>
      <c r="AC62" s="16">
        <v>999</v>
      </c>
      <c r="AD62" s="16">
        <v>999</v>
      </c>
      <c r="AE62" s="16">
        <v>999</v>
      </c>
      <c r="AF62" s="16">
        <v>999</v>
      </c>
      <c r="AG62" s="16">
        <v>999</v>
      </c>
      <c r="AH62" s="16">
        <v>999</v>
      </c>
      <c r="AI62" s="16">
        <v>999</v>
      </c>
      <c r="AJ62" s="16">
        <v>999</v>
      </c>
      <c r="AK62" s="16">
        <v>999</v>
      </c>
      <c r="AL62" s="16">
        <v>999</v>
      </c>
      <c r="AM62" s="16">
        <v>999</v>
      </c>
      <c r="AN62" s="16">
        <v>999</v>
      </c>
      <c r="AO62" s="16"/>
      <c r="AP62" s="16">
        <v>999</v>
      </c>
      <c r="AQ62" s="16">
        <v>999</v>
      </c>
      <c r="AR62" s="16">
        <v>999</v>
      </c>
      <c r="AS62" s="16">
        <v>999</v>
      </c>
      <c r="AT62" s="16">
        <v>999</v>
      </c>
      <c r="AU62" s="16">
        <v>999</v>
      </c>
      <c r="AV62" s="16">
        <v>999</v>
      </c>
      <c r="AW62" s="16">
        <v>999</v>
      </c>
      <c r="AX62" s="16">
        <v>999</v>
      </c>
      <c r="AY62" s="16">
        <v>999</v>
      </c>
      <c r="AZ62" s="16">
        <v>999</v>
      </c>
      <c r="BA62" s="16">
        <v>999</v>
      </c>
      <c r="BB62" s="16">
        <v>999</v>
      </c>
      <c r="BC62" s="16">
        <v>999</v>
      </c>
      <c r="BD62" s="16">
        <v>999</v>
      </c>
      <c r="BE62" s="16">
        <v>999</v>
      </c>
      <c r="BF62" s="16"/>
      <c r="BG62" s="16"/>
      <c r="BH62" s="16"/>
      <c r="BI62" s="16"/>
      <c r="BJ62" s="16"/>
    </row>
    <row r="63" spans="4:62" ht="15" customHeight="1" x14ac:dyDescent="0.4">
      <c r="D63" s="2" t="str">
        <f>'Lines - Loading'!D63</f>
        <v>stevenscroft33kv</v>
      </c>
      <c r="E63" s="36" t="str">
        <f>'Lines - Loading'!E63</f>
        <v>STCR0G-_2</v>
      </c>
      <c r="G63" s="16">
        <v>999</v>
      </c>
      <c r="H63" s="16">
        <v>999</v>
      </c>
      <c r="I63" s="16">
        <v>999</v>
      </c>
      <c r="J63" s="16">
        <v>999</v>
      </c>
      <c r="K63" s="16">
        <v>999</v>
      </c>
      <c r="L63" s="16">
        <v>999</v>
      </c>
      <c r="M63" s="16">
        <v>999</v>
      </c>
      <c r="N63" s="16">
        <v>999</v>
      </c>
      <c r="O63" s="16">
        <v>999</v>
      </c>
      <c r="P63" s="16">
        <v>999</v>
      </c>
      <c r="Q63" s="16">
        <v>999</v>
      </c>
      <c r="R63" s="16">
        <v>999</v>
      </c>
      <c r="S63" s="16">
        <v>999</v>
      </c>
      <c r="T63" s="16">
        <v>999</v>
      </c>
      <c r="U63" s="16">
        <v>999</v>
      </c>
      <c r="V63" s="16">
        <v>999</v>
      </c>
      <c r="W63" s="16">
        <v>999</v>
      </c>
      <c r="X63" s="16">
        <v>999</v>
      </c>
      <c r="Y63" s="16">
        <v>999</v>
      </c>
      <c r="Z63" s="16">
        <v>999</v>
      </c>
      <c r="AA63" s="16">
        <v>999</v>
      </c>
      <c r="AB63" s="16">
        <v>999</v>
      </c>
      <c r="AC63" s="16">
        <v>999</v>
      </c>
      <c r="AD63" s="16">
        <v>999</v>
      </c>
      <c r="AE63" s="16">
        <v>999</v>
      </c>
      <c r="AF63" s="16">
        <v>999</v>
      </c>
      <c r="AG63" s="16">
        <v>999</v>
      </c>
      <c r="AH63" s="16">
        <v>999</v>
      </c>
      <c r="AI63" s="16">
        <v>999</v>
      </c>
      <c r="AJ63" s="16">
        <v>999</v>
      </c>
      <c r="AK63" s="16">
        <v>999</v>
      </c>
      <c r="AL63" s="16">
        <v>999</v>
      </c>
      <c r="AM63" s="16">
        <v>999</v>
      </c>
      <c r="AN63" s="16">
        <v>999</v>
      </c>
      <c r="AO63" s="16"/>
      <c r="AP63" s="16">
        <v>999</v>
      </c>
      <c r="AQ63" s="16">
        <v>999</v>
      </c>
      <c r="AR63" s="16">
        <v>999</v>
      </c>
      <c r="AS63" s="16">
        <v>999</v>
      </c>
      <c r="AT63" s="16">
        <v>999</v>
      </c>
      <c r="AU63" s="16">
        <v>999</v>
      </c>
      <c r="AV63" s="16">
        <v>999</v>
      </c>
      <c r="AW63" s="16">
        <v>999</v>
      </c>
      <c r="AX63" s="16">
        <v>999</v>
      </c>
      <c r="AY63" s="16">
        <v>999</v>
      </c>
      <c r="AZ63" s="16">
        <v>999</v>
      </c>
      <c r="BA63" s="16">
        <v>999</v>
      </c>
      <c r="BB63" s="16">
        <v>999</v>
      </c>
      <c r="BC63" s="16">
        <v>999</v>
      </c>
      <c r="BD63" s="16">
        <v>999</v>
      </c>
      <c r="BE63" s="16">
        <v>999</v>
      </c>
      <c r="BF63" s="16"/>
      <c r="BG63" s="16"/>
      <c r="BH63" s="16"/>
      <c r="BI63" s="16"/>
      <c r="BJ63" s="16"/>
    </row>
    <row r="64" spans="4:62" ht="15" customHeight="1" x14ac:dyDescent="0.4">
      <c r="D64" s="2" t="str">
        <f>'Lines - Loading'!D64</f>
        <v>stevenscroft33kv</v>
      </c>
      <c r="E64" s="36" t="str">
        <f>'Lines - Loading'!E64</f>
        <v>STCR0G-_1</v>
      </c>
      <c r="G64" s="16">
        <v>999</v>
      </c>
      <c r="H64" s="16">
        <v>999</v>
      </c>
      <c r="I64" s="16">
        <v>999</v>
      </c>
      <c r="J64" s="16">
        <v>999</v>
      </c>
      <c r="K64" s="16">
        <v>999</v>
      </c>
      <c r="L64" s="16">
        <v>999</v>
      </c>
      <c r="M64" s="16">
        <v>999</v>
      </c>
      <c r="N64" s="16">
        <v>999</v>
      </c>
      <c r="O64" s="16">
        <v>999</v>
      </c>
      <c r="P64" s="16">
        <v>999</v>
      </c>
      <c r="Q64" s="16">
        <v>999</v>
      </c>
      <c r="R64" s="16">
        <v>999</v>
      </c>
      <c r="S64" s="16">
        <v>999</v>
      </c>
      <c r="T64" s="16">
        <v>999</v>
      </c>
      <c r="U64" s="16">
        <v>999</v>
      </c>
      <c r="V64" s="16">
        <v>999</v>
      </c>
      <c r="W64" s="16">
        <v>999</v>
      </c>
      <c r="X64" s="16">
        <v>999</v>
      </c>
      <c r="Y64" s="16">
        <v>999</v>
      </c>
      <c r="Z64" s="16">
        <v>999</v>
      </c>
      <c r="AA64" s="16">
        <v>999</v>
      </c>
      <c r="AB64" s="16">
        <v>999</v>
      </c>
      <c r="AC64" s="16">
        <v>999</v>
      </c>
      <c r="AD64" s="16">
        <v>999</v>
      </c>
      <c r="AE64" s="16">
        <v>999</v>
      </c>
      <c r="AF64" s="16">
        <v>999</v>
      </c>
      <c r="AG64" s="16">
        <v>999</v>
      </c>
      <c r="AH64" s="16">
        <v>999</v>
      </c>
      <c r="AI64" s="16">
        <v>999</v>
      </c>
      <c r="AJ64" s="16">
        <v>999</v>
      </c>
      <c r="AK64" s="16">
        <v>999</v>
      </c>
      <c r="AL64" s="16">
        <v>999</v>
      </c>
      <c r="AM64" s="16">
        <v>999</v>
      </c>
      <c r="AN64" s="16">
        <v>999</v>
      </c>
      <c r="AO64" s="16"/>
      <c r="AP64" s="16">
        <v>999</v>
      </c>
      <c r="AQ64" s="16">
        <v>999</v>
      </c>
      <c r="AR64" s="16">
        <v>999</v>
      </c>
      <c r="AS64" s="16">
        <v>999</v>
      </c>
      <c r="AT64" s="16">
        <v>999</v>
      </c>
      <c r="AU64" s="16">
        <v>999</v>
      </c>
      <c r="AV64" s="16">
        <v>999</v>
      </c>
      <c r="AW64" s="16">
        <v>999</v>
      </c>
      <c r="AX64" s="16">
        <v>999</v>
      </c>
      <c r="AY64" s="16">
        <v>999</v>
      </c>
      <c r="AZ64" s="16">
        <v>999</v>
      </c>
      <c r="BA64" s="16">
        <v>999</v>
      </c>
      <c r="BB64" s="16">
        <v>999</v>
      </c>
      <c r="BC64" s="16">
        <v>999</v>
      </c>
      <c r="BD64" s="16">
        <v>999</v>
      </c>
      <c r="BE64" s="16">
        <v>999</v>
      </c>
      <c r="BF64" s="16"/>
      <c r="BG64" s="16"/>
      <c r="BH64" s="16"/>
      <c r="BI64" s="16"/>
      <c r="BJ64" s="16"/>
    </row>
    <row r="65" spans="4:62" ht="15" customHeight="1" x14ac:dyDescent="0.4">
      <c r="D65" s="2" t="str">
        <f>'Lines - Loading'!D65</f>
        <v>stevenscroft33kv</v>
      </c>
      <c r="E65" s="36" t="str">
        <f>'Lines - Loading'!E65</f>
        <v>STRC0G-_STCRLVT</v>
      </c>
      <c r="G65" s="16">
        <v>999</v>
      </c>
      <c r="H65" s="16">
        <v>999</v>
      </c>
      <c r="I65" s="16">
        <v>999</v>
      </c>
      <c r="J65" s="16">
        <v>999</v>
      </c>
      <c r="K65" s="16">
        <v>999</v>
      </c>
      <c r="L65" s="16">
        <v>999</v>
      </c>
      <c r="M65" s="16">
        <v>999</v>
      </c>
      <c r="N65" s="16">
        <v>999</v>
      </c>
      <c r="O65" s="16">
        <v>999</v>
      </c>
      <c r="P65" s="16">
        <v>999</v>
      </c>
      <c r="Q65" s="16">
        <v>999</v>
      </c>
      <c r="R65" s="16">
        <v>999</v>
      </c>
      <c r="S65" s="16">
        <v>999</v>
      </c>
      <c r="T65" s="16">
        <v>999</v>
      </c>
      <c r="U65" s="16">
        <v>999</v>
      </c>
      <c r="V65" s="16">
        <v>999</v>
      </c>
      <c r="W65" s="16">
        <v>999</v>
      </c>
      <c r="X65" s="16">
        <v>999</v>
      </c>
      <c r="Y65" s="16">
        <v>999</v>
      </c>
      <c r="Z65" s="16">
        <v>999</v>
      </c>
      <c r="AA65" s="16">
        <v>999</v>
      </c>
      <c r="AB65" s="16">
        <v>999</v>
      </c>
      <c r="AC65" s="16">
        <v>999</v>
      </c>
      <c r="AD65" s="16">
        <v>999</v>
      </c>
      <c r="AE65" s="16">
        <v>999</v>
      </c>
      <c r="AF65" s="16">
        <v>999</v>
      </c>
      <c r="AG65" s="16">
        <v>999</v>
      </c>
      <c r="AH65" s="16">
        <v>999</v>
      </c>
      <c r="AI65" s="16">
        <v>999</v>
      </c>
      <c r="AJ65" s="16">
        <v>999</v>
      </c>
      <c r="AK65" s="16">
        <v>999</v>
      </c>
      <c r="AL65" s="16">
        <v>999</v>
      </c>
      <c r="AM65" s="16">
        <v>999</v>
      </c>
      <c r="AN65" s="16">
        <v>999</v>
      </c>
      <c r="AO65" s="16"/>
      <c r="AP65" s="16">
        <v>999</v>
      </c>
      <c r="AQ65" s="16">
        <v>999</v>
      </c>
      <c r="AR65" s="16">
        <v>999</v>
      </c>
      <c r="AS65" s="16">
        <v>999</v>
      </c>
      <c r="AT65" s="16">
        <v>999</v>
      </c>
      <c r="AU65" s="16">
        <v>999</v>
      </c>
      <c r="AV65" s="16">
        <v>999</v>
      </c>
      <c r="AW65" s="16">
        <v>999</v>
      </c>
      <c r="AX65" s="16">
        <v>999</v>
      </c>
      <c r="AY65" s="16">
        <v>999</v>
      </c>
      <c r="AZ65" s="16">
        <v>999</v>
      </c>
      <c r="BA65" s="16">
        <v>999</v>
      </c>
      <c r="BB65" s="16">
        <v>999</v>
      </c>
      <c r="BC65" s="16">
        <v>999</v>
      </c>
      <c r="BD65" s="16">
        <v>999</v>
      </c>
      <c r="BE65" s="16">
        <v>999</v>
      </c>
      <c r="BF65" s="16"/>
      <c r="BG65" s="16"/>
      <c r="BH65" s="16"/>
      <c r="BI65" s="16"/>
      <c r="BJ65" s="16"/>
    </row>
    <row r="66" spans="4:62" ht="15" customHeight="1" x14ac:dyDescent="0.4">
      <c r="D66" s="2" t="str">
        <f>'Lines - Loading'!D66</f>
        <v>stevenscroft33kv</v>
      </c>
      <c r="E66" s="36" t="str">
        <f>'Lines - Loading'!E66</f>
        <v>STCR_AUX</v>
      </c>
      <c r="G66" s="16">
        <v>999</v>
      </c>
      <c r="H66" s="16">
        <v>999</v>
      </c>
      <c r="I66" s="16">
        <v>999</v>
      </c>
      <c r="J66" s="16">
        <v>999</v>
      </c>
      <c r="K66" s="16">
        <v>999</v>
      </c>
      <c r="L66" s="16">
        <v>999</v>
      </c>
      <c r="M66" s="16">
        <v>999</v>
      </c>
      <c r="N66" s="16">
        <v>999</v>
      </c>
      <c r="O66" s="16">
        <v>999</v>
      </c>
      <c r="P66" s="16">
        <v>999</v>
      </c>
      <c r="Q66" s="16">
        <v>999</v>
      </c>
      <c r="R66" s="16">
        <v>999</v>
      </c>
      <c r="S66" s="16">
        <v>999</v>
      </c>
      <c r="T66" s="16">
        <v>999</v>
      </c>
      <c r="U66" s="16">
        <v>999</v>
      </c>
      <c r="V66" s="16">
        <v>999</v>
      </c>
      <c r="W66" s="16">
        <v>999</v>
      </c>
      <c r="X66" s="16">
        <v>999</v>
      </c>
      <c r="Y66" s="16">
        <v>999</v>
      </c>
      <c r="Z66" s="16">
        <v>999</v>
      </c>
      <c r="AA66" s="16">
        <v>999</v>
      </c>
      <c r="AB66" s="16">
        <v>999</v>
      </c>
      <c r="AC66" s="16">
        <v>999</v>
      </c>
      <c r="AD66" s="16">
        <v>999</v>
      </c>
      <c r="AE66" s="16">
        <v>999</v>
      </c>
      <c r="AF66" s="16">
        <v>999</v>
      </c>
      <c r="AG66" s="16">
        <v>999</v>
      </c>
      <c r="AH66" s="16">
        <v>999</v>
      </c>
      <c r="AI66" s="16">
        <v>999</v>
      </c>
      <c r="AJ66" s="16">
        <v>999</v>
      </c>
      <c r="AK66" s="16">
        <v>999</v>
      </c>
      <c r="AL66" s="16">
        <v>999</v>
      </c>
      <c r="AM66" s="16">
        <v>999</v>
      </c>
      <c r="AN66" s="16">
        <v>999</v>
      </c>
      <c r="AO66" s="16"/>
      <c r="AP66" s="16">
        <v>999</v>
      </c>
      <c r="AQ66" s="16">
        <v>999</v>
      </c>
      <c r="AR66" s="16">
        <v>999</v>
      </c>
      <c r="AS66" s="16">
        <v>999</v>
      </c>
      <c r="AT66" s="16">
        <v>999</v>
      </c>
      <c r="AU66" s="16">
        <v>999</v>
      </c>
      <c r="AV66" s="16">
        <v>999</v>
      </c>
      <c r="AW66" s="16">
        <v>999</v>
      </c>
      <c r="AX66" s="16">
        <v>999</v>
      </c>
      <c r="AY66" s="16">
        <v>999</v>
      </c>
      <c r="AZ66" s="16">
        <v>999</v>
      </c>
      <c r="BA66" s="16">
        <v>999</v>
      </c>
      <c r="BB66" s="16">
        <v>999</v>
      </c>
      <c r="BC66" s="16">
        <v>999</v>
      </c>
      <c r="BD66" s="16">
        <v>999</v>
      </c>
      <c r="BE66" s="16">
        <v>999</v>
      </c>
      <c r="BF66" s="16"/>
      <c r="BG66" s="16"/>
      <c r="BH66" s="16"/>
      <c r="BI66" s="16"/>
      <c r="BJ66" s="16"/>
    </row>
    <row r="67" spans="4:62" ht="15" customHeight="1" x14ac:dyDescent="0.4">
      <c r="D67" s="2" t="str">
        <f>'Lines - Loading'!D67</f>
        <v>stevenscroft33kv</v>
      </c>
      <c r="E67" s="36" t="str">
        <f>'Lines - Loading'!E67</f>
        <v xml:space="preserve">STCR_DIESEL </v>
      </c>
      <c r="G67" s="16">
        <v>999</v>
      </c>
      <c r="H67" s="16">
        <v>999</v>
      </c>
      <c r="I67" s="16">
        <v>999</v>
      </c>
      <c r="J67" s="16">
        <v>999</v>
      </c>
      <c r="K67" s="16">
        <v>999</v>
      </c>
      <c r="L67" s="16">
        <v>999</v>
      </c>
      <c r="M67" s="16">
        <v>999</v>
      </c>
      <c r="N67" s="16">
        <v>999</v>
      </c>
      <c r="O67" s="16">
        <v>999</v>
      </c>
      <c r="P67" s="16">
        <v>999</v>
      </c>
      <c r="Q67" s="16">
        <v>999</v>
      </c>
      <c r="R67" s="16">
        <v>999</v>
      </c>
      <c r="S67" s="16">
        <v>999</v>
      </c>
      <c r="T67" s="16">
        <v>999</v>
      </c>
      <c r="U67" s="16">
        <v>999</v>
      </c>
      <c r="V67" s="16">
        <v>999</v>
      </c>
      <c r="W67" s="16">
        <v>999</v>
      </c>
      <c r="X67" s="16">
        <v>999</v>
      </c>
      <c r="Y67" s="16">
        <v>999</v>
      </c>
      <c r="Z67" s="16">
        <v>999</v>
      </c>
      <c r="AA67" s="16">
        <v>999</v>
      </c>
      <c r="AB67" s="16">
        <v>999</v>
      </c>
      <c r="AC67" s="16">
        <v>999</v>
      </c>
      <c r="AD67" s="16">
        <v>999</v>
      </c>
      <c r="AE67" s="16">
        <v>999</v>
      </c>
      <c r="AF67" s="16">
        <v>999</v>
      </c>
      <c r="AG67" s="16">
        <v>999</v>
      </c>
      <c r="AH67" s="16">
        <v>999</v>
      </c>
      <c r="AI67" s="16">
        <v>999</v>
      </c>
      <c r="AJ67" s="16">
        <v>999</v>
      </c>
      <c r="AK67" s="16">
        <v>999</v>
      </c>
      <c r="AL67" s="16">
        <v>999</v>
      </c>
      <c r="AM67" s="16">
        <v>999</v>
      </c>
      <c r="AN67" s="16">
        <v>999</v>
      </c>
      <c r="AO67" s="16"/>
      <c r="AP67" s="16">
        <v>999</v>
      </c>
      <c r="AQ67" s="16">
        <v>999</v>
      </c>
      <c r="AR67" s="16">
        <v>999</v>
      </c>
      <c r="AS67" s="16">
        <v>999</v>
      </c>
      <c r="AT67" s="16">
        <v>999</v>
      </c>
      <c r="AU67" s="16">
        <v>999</v>
      </c>
      <c r="AV67" s="16">
        <v>999</v>
      </c>
      <c r="AW67" s="16">
        <v>999</v>
      </c>
      <c r="AX67" s="16">
        <v>999</v>
      </c>
      <c r="AY67" s="16">
        <v>999</v>
      </c>
      <c r="AZ67" s="16">
        <v>999</v>
      </c>
      <c r="BA67" s="16">
        <v>999</v>
      </c>
      <c r="BB67" s="16">
        <v>999</v>
      </c>
      <c r="BC67" s="16">
        <v>999</v>
      </c>
      <c r="BD67" s="16">
        <v>999</v>
      </c>
      <c r="BE67" s="16">
        <v>999</v>
      </c>
      <c r="BF67" s="16"/>
      <c r="BG67" s="16"/>
      <c r="BH67" s="16"/>
      <c r="BI67" s="16"/>
      <c r="BJ67" s="16"/>
    </row>
    <row r="68" spans="4:62" ht="15" customHeight="1" x14ac:dyDescent="0.4">
      <c r="D68" s="2" t="str">
        <f>'Lines - Loading'!D68</f>
        <v>minsca33kv</v>
      </c>
      <c r="E68" s="36" t="str">
        <f>'Lines - Loading'!E68</f>
        <v>MINS3-</v>
      </c>
      <c r="G68" s="16">
        <v>999</v>
      </c>
      <c r="H68" s="16">
        <v>999</v>
      </c>
      <c r="I68" s="16">
        <v>999</v>
      </c>
      <c r="J68" s="16">
        <v>999</v>
      </c>
      <c r="K68" s="16">
        <v>999</v>
      </c>
      <c r="L68" s="16">
        <v>999</v>
      </c>
      <c r="M68" s="16">
        <v>999</v>
      </c>
      <c r="N68" s="16">
        <v>999</v>
      </c>
      <c r="O68" s="16">
        <v>999</v>
      </c>
      <c r="P68" s="16">
        <v>999</v>
      </c>
      <c r="Q68" s="16">
        <v>999</v>
      </c>
      <c r="R68" s="16">
        <v>999</v>
      </c>
      <c r="S68" s="16">
        <v>999</v>
      </c>
      <c r="T68" s="16">
        <v>999</v>
      </c>
      <c r="U68" s="16">
        <v>999</v>
      </c>
      <c r="V68" s="16">
        <v>999</v>
      </c>
      <c r="W68" s="16">
        <v>999</v>
      </c>
      <c r="X68" s="16">
        <v>999</v>
      </c>
      <c r="Y68" s="16">
        <v>999</v>
      </c>
      <c r="Z68" s="16">
        <v>999</v>
      </c>
      <c r="AA68" s="16">
        <v>999</v>
      </c>
      <c r="AB68" s="16">
        <v>999</v>
      </c>
      <c r="AC68" s="16">
        <v>999</v>
      </c>
      <c r="AD68" s="16">
        <v>999</v>
      </c>
      <c r="AE68" s="16">
        <v>999</v>
      </c>
      <c r="AF68" s="16">
        <v>999</v>
      </c>
      <c r="AG68" s="16">
        <v>999</v>
      </c>
      <c r="AH68" s="16">
        <v>999</v>
      </c>
      <c r="AI68" s="16">
        <v>999</v>
      </c>
      <c r="AJ68" s="16">
        <v>999</v>
      </c>
      <c r="AK68" s="16">
        <v>999</v>
      </c>
      <c r="AL68" s="16">
        <v>999</v>
      </c>
      <c r="AM68" s="16">
        <v>999</v>
      </c>
      <c r="AN68" s="16">
        <v>999</v>
      </c>
      <c r="AO68" s="16"/>
      <c r="AP68" s="16">
        <v>999</v>
      </c>
      <c r="AQ68" s="16">
        <v>999</v>
      </c>
      <c r="AR68" s="16">
        <v>999</v>
      </c>
      <c r="AS68" s="16">
        <v>999</v>
      </c>
      <c r="AT68" s="16">
        <v>999</v>
      </c>
      <c r="AU68" s="16">
        <v>999</v>
      </c>
      <c r="AV68" s="16">
        <v>999</v>
      </c>
      <c r="AW68" s="16">
        <v>999</v>
      </c>
      <c r="AX68" s="16">
        <v>999</v>
      </c>
      <c r="AY68" s="16">
        <v>999</v>
      </c>
      <c r="AZ68" s="16">
        <v>999</v>
      </c>
      <c r="BA68" s="16">
        <v>999</v>
      </c>
      <c r="BB68" s="16">
        <v>999</v>
      </c>
      <c r="BC68" s="16">
        <v>999</v>
      </c>
      <c r="BD68" s="16">
        <v>999</v>
      </c>
      <c r="BE68" s="16">
        <v>999</v>
      </c>
      <c r="BF68" s="16"/>
      <c r="BG68" s="16"/>
      <c r="BH68" s="16"/>
      <c r="BI68" s="16"/>
      <c r="BJ68" s="16"/>
    </row>
    <row r="69" spans="4:62" ht="15" customHeight="1" x14ac:dyDescent="0.4">
      <c r="D69" s="2" t="str">
        <f>'Lines - Loading'!D69</f>
        <v>minsca33kv</v>
      </c>
      <c r="E69" s="36" t="str">
        <f>'Lines - Loading'!E69</f>
        <v>MINS3-_MINSC</v>
      </c>
      <c r="G69" s="16">
        <v>999</v>
      </c>
      <c r="H69" s="16">
        <v>999</v>
      </c>
      <c r="I69" s="16">
        <v>999</v>
      </c>
      <c r="J69" s="16">
        <v>999</v>
      </c>
      <c r="K69" s="16">
        <v>999</v>
      </c>
      <c r="L69" s="16">
        <v>999</v>
      </c>
      <c r="M69" s="16">
        <v>999</v>
      </c>
      <c r="N69" s="16">
        <v>999</v>
      </c>
      <c r="O69" s="16">
        <v>999</v>
      </c>
      <c r="P69" s="16">
        <v>999</v>
      </c>
      <c r="Q69" s="16">
        <v>999</v>
      </c>
      <c r="R69" s="16">
        <v>999</v>
      </c>
      <c r="S69" s="16">
        <v>999</v>
      </c>
      <c r="T69" s="16">
        <v>999</v>
      </c>
      <c r="U69" s="16">
        <v>999</v>
      </c>
      <c r="V69" s="16">
        <v>999</v>
      </c>
      <c r="W69" s="16">
        <v>999</v>
      </c>
      <c r="X69" s="16">
        <v>999</v>
      </c>
      <c r="Y69" s="16">
        <v>999</v>
      </c>
      <c r="Z69" s="16">
        <v>999</v>
      </c>
      <c r="AA69" s="16">
        <v>999</v>
      </c>
      <c r="AB69" s="16">
        <v>999</v>
      </c>
      <c r="AC69" s="16">
        <v>999</v>
      </c>
      <c r="AD69" s="16">
        <v>999</v>
      </c>
      <c r="AE69" s="16">
        <v>999</v>
      </c>
      <c r="AF69" s="16">
        <v>999</v>
      </c>
      <c r="AG69" s="16">
        <v>999</v>
      </c>
      <c r="AH69" s="16">
        <v>999</v>
      </c>
      <c r="AI69" s="16">
        <v>999</v>
      </c>
      <c r="AJ69" s="16">
        <v>999</v>
      </c>
      <c r="AK69" s="16">
        <v>999</v>
      </c>
      <c r="AL69" s="16">
        <v>999</v>
      </c>
      <c r="AM69" s="16">
        <v>999</v>
      </c>
      <c r="AN69" s="16">
        <v>999</v>
      </c>
      <c r="AO69" s="16"/>
      <c r="AP69" s="16">
        <v>999</v>
      </c>
      <c r="AQ69" s="16">
        <v>999</v>
      </c>
      <c r="AR69" s="16">
        <v>999</v>
      </c>
      <c r="AS69" s="16">
        <v>999</v>
      </c>
      <c r="AT69" s="16">
        <v>999</v>
      </c>
      <c r="AU69" s="16">
        <v>999</v>
      </c>
      <c r="AV69" s="16">
        <v>999</v>
      </c>
      <c r="AW69" s="16">
        <v>999</v>
      </c>
      <c r="AX69" s="16">
        <v>999</v>
      </c>
      <c r="AY69" s="16">
        <v>999</v>
      </c>
      <c r="AZ69" s="16">
        <v>999</v>
      </c>
      <c r="BA69" s="16">
        <v>999</v>
      </c>
      <c r="BB69" s="16">
        <v>999</v>
      </c>
      <c r="BC69" s="16">
        <v>999</v>
      </c>
      <c r="BD69" s="16">
        <v>999</v>
      </c>
      <c r="BE69" s="16">
        <v>999</v>
      </c>
      <c r="BF69" s="16"/>
      <c r="BG69" s="16"/>
      <c r="BH69" s="16"/>
      <c r="BI69" s="16"/>
      <c r="BJ69" s="16"/>
    </row>
    <row r="70" spans="4:62" ht="15" customHeight="1" x14ac:dyDescent="0.4">
      <c r="D70" s="2" t="str">
        <f>'Lines - Loading'!D70</f>
        <v>minsca33kv</v>
      </c>
      <c r="E70" s="36" t="str">
        <f>'Lines - Loading'!E70</f>
        <v xml:space="preserve"> MINS0G</v>
      </c>
      <c r="G70" s="16">
        <v>999</v>
      </c>
      <c r="H70" s="16">
        <v>999</v>
      </c>
      <c r="I70" s="16">
        <v>999</v>
      </c>
      <c r="J70" s="16">
        <v>999</v>
      </c>
      <c r="K70" s="16">
        <v>999</v>
      </c>
      <c r="L70" s="16">
        <v>999</v>
      </c>
      <c r="M70" s="16">
        <v>999</v>
      </c>
      <c r="N70" s="16">
        <v>999</v>
      </c>
      <c r="O70" s="16">
        <v>999</v>
      </c>
      <c r="P70" s="16">
        <v>999</v>
      </c>
      <c r="Q70" s="16">
        <v>999</v>
      </c>
      <c r="R70" s="16">
        <v>999</v>
      </c>
      <c r="S70" s="16">
        <v>999</v>
      </c>
      <c r="T70" s="16">
        <v>999</v>
      </c>
      <c r="U70" s="16">
        <v>999</v>
      </c>
      <c r="V70" s="16">
        <v>999</v>
      </c>
      <c r="W70" s="16">
        <v>999</v>
      </c>
      <c r="X70" s="16">
        <v>999</v>
      </c>
      <c r="Y70" s="16">
        <v>999</v>
      </c>
      <c r="Z70" s="16">
        <v>999</v>
      </c>
      <c r="AA70" s="16">
        <v>999</v>
      </c>
      <c r="AB70" s="16">
        <v>999</v>
      </c>
      <c r="AC70" s="16">
        <v>999</v>
      </c>
      <c r="AD70" s="16">
        <v>999</v>
      </c>
      <c r="AE70" s="16">
        <v>999</v>
      </c>
      <c r="AF70" s="16">
        <v>999</v>
      </c>
      <c r="AG70" s="16">
        <v>999</v>
      </c>
      <c r="AH70" s="16">
        <v>999</v>
      </c>
      <c r="AI70" s="16">
        <v>999</v>
      </c>
      <c r="AJ70" s="16">
        <v>999</v>
      </c>
      <c r="AK70" s="16">
        <v>999</v>
      </c>
      <c r="AL70" s="16">
        <v>999</v>
      </c>
      <c r="AM70" s="16">
        <v>999</v>
      </c>
      <c r="AN70" s="16">
        <v>999</v>
      </c>
      <c r="AO70" s="16"/>
      <c r="AP70" s="16">
        <v>999</v>
      </c>
      <c r="AQ70" s="16">
        <v>999</v>
      </c>
      <c r="AR70" s="16">
        <v>999</v>
      </c>
      <c r="AS70" s="16">
        <v>999</v>
      </c>
      <c r="AT70" s="16">
        <v>999</v>
      </c>
      <c r="AU70" s="16">
        <v>999</v>
      </c>
      <c r="AV70" s="16">
        <v>999</v>
      </c>
      <c r="AW70" s="16">
        <v>999</v>
      </c>
      <c r="AX70" s="16">
        <v>999</v>
      </c>
      <c r="AY70" s="16">
        <v>999</v>
      </c>
      <c r="AZ70" s="16">
        <v>999</v>
      </c>
      <c r="BA70" s="16">
        <v>999</v>
      </c>
      <c r="BB70" s="16">
        <v>999</v>
      </c>
      <c r="BC70" s="16">
        <v>999</v>
      </c>
      <c r="BD70" s="16">
        <v>999</v>
      </c>
      <c r="BE70" s="16">
        <v>999</v>
      </c>
      <c r="BF70" s="16"/>
      <c r="BG70" s="16"/>
      <c r="BH70" s="16"/>
      <c r="BI70" s="16"/>
      <c r="BJ70" s="16"/>
    </row>
    <row r="71" spans="4:62" ht="15" customHeight="1" x14ac:dyDescent="0.4">
      <c r="D71" s="2" t="str">
        <f>'Lines - Loading'!D71</f>
        <v>ewehillwindfarm1</v>
      </c>
      <c r="E71" s="36" t="str">
        <f>'Lines - Loading'!E71</f>
        <v>EWHC3-</v>
      </c>
      <c r="G71" s="16">
        <v>999</v>
      </c>
      <c r="H71" s="16">
        <v>999</v>
      </c>
      <c r="I71" s="16">
        <v>999</v>
      </c>
      <c r="J71" s="16">
        <v>999</v>
      </c>
      <c r="K71" s="16">
        <v>999</v>
      </c>
      <c r="L71" s="16">
        <v>999</v>
      </c>
      <c r="M71" s="16">
        <v>999</v>
      </c>
      <c r="N71" s="16">
        <v>999</v>
      </c>
      <c r="O71" s="16">
        <v>999</v>
      </c>
      <c r="P71" s="16">
        <v>999</v>
      </c>
      <c r="Q71" s="16">
        <v>999</v>
      </c>
      <c r="R71" s="16">
        <v>999</v>
      </c>
      <c r="S71" s="16">
        <v>999</v>
      </c>
      <c r="T71" s="16">
        <v>999</v>
      </c>
      <c r="U71" s="16">
        <v>999</v>
      </c>
      <c r="V71" s="16">
        <v>999</v>
      </c>
      <c r="W71" s="16">
        <v>999</v>
      </c>
      <c r="X71" s="16">
        <v>999</v>
      </c>
      <c r="Y71" s="16">
        <v>999</v>
      </c>
      <c r="Z71" s="16">
        <v>999</v>
      </c>
      <c r="AA71" s="16">
        <v>999</v>
      </c>
      <c r="AB71" s="16">
        <v>999</v>
      </c>
      <c r="AC71" s="16">
        <v>999</v>
      </c>
      <c r="AD71" s="16">
        <v>999</v>
      </c>
      <c r="AE71" s="16">
        <v>999</v>
      </c>
      <c r="AF71" s="16">
        <v>999</v>
      </c>
      <c r="AG71" s="16">
        <v>999</v>
      </c>
      <c r="AH71" s="16">
        <v>999</v>
      </c>
      <c r="AI71" s="16">
        <v>999</v>
      </c>
      <c r="AJ71" s="16">
        <v>999</v>
      </c>
      <c r="AK71" s="16">
        <v>999</v>
      </c>
      <c r="AL71" s="16">
        <v>999</v>
      </c>
      <c r="AM71" s="16">
        <v>999</v>
      </c>
      <c r="AN71" s="16">
        <v>999</v>
      </c>
      <c r="AO71" s="16"/>
      <c r="AP71" s="16">
        <v>999</v>
      </c>
      <c r="AQ71" s="16">
        <v>999</v>
      </c>
      <c r="AR71" s="16">
        <v>999</v>
      </c>
      <c r="AS71" s="16">
        <v>999</v>
      </c>
      <c r="AT71" s="16">
        <v>999</v>
      </c>
      <c r="AU71" s="16">
        <v>999</v>
      </c>
      <c r="AV71" s="16">
        <v>999</v>
      </c>
      <c r="AW71" s="16">
        <v>999</v>
      </c>
      <c r="AX71" s="16">
        <v>999</v>
      </c>
      <c r="AY71" s="16">
        <v>999</v>
      </c>
      <c r="AZ71" s="16">
        <v>999</v>
      </c>
      <c r="BA71" s="16">
        <v>999</v>
      </c>
      <c r="BB71" s="16">
        <v>999</v>
      </c>
      <c r="BC71" s="16">
        <v>999</v>
      </c>
      <c r="BD71" s="16">
        <v>999</v>
      </c>
      <c r="BE71" s="16">
        <v>999</v>
      </c>
      <c r="BF71" s="16"/>
      <c r="BG71" s="16"/>
      <c r="BH71" s="16"/>
      <c r="BI71" s="16"/>
      <c r="BJ71" s="16"/>
    </row>
    <row r="72" spans="4:62" ht="15" customHeight="1" x14ac:dyDescent="0.4">
      <c r="D72" s="2" t="str">
        <f>'Lines - Loading'!D72</f>
        <v>ewehillwindfarm1</v>
      </c>
      <c r="E72" s="36" t="str">
        <f>'Lines - Loading'!E72</f>
        <v>EWHC3-_EWHC0G_1</v>
      </c>
      <c r="G72" s="16">
        <v>999</v>
      </c>
      <c r="H72" s="16">
        <v>999</v>
      </c>
      <c r="I72" s="16">
        <v>999</v>
      </c>
      <c r="J72" s="16">
        <v>999</v>
      </c>
      <c r="K72" s="16">
        <v>999</v>
      </c>
      <c r="L72" s="16">
        <v>999</v>
      </c>
      <c r="M72" s="16">
        <v>999</v>
      </c>
      <c r="N72" s="16">
        <v>999</v>
      </c>
      <c r="O72" s="16">
        <v>999</v>
      </c>
      <c r="P72" s="16">
        <v>999</v>
      </c>
      <c r="Q72" s="16">
        <v>999</v>
      </c>
      <c r="R72" s="16">
        <v>999</v>
      </c>
      <c r="S72" s="16">
        <v>999</v>
      </c>
      <c r="T72" s="16">
        <v>999</v>
      </c>
      <c r="U72" s="16">
        <v>999</v>
      </c>
      <c r="V72" s="16">
        <v>999</v>
      </c>
      <c r="W72" s="16">
        <v>999</v>
      </c>
      <c r="X72" s="16">
        <v>999</v>
      </c>
      <c r="Y72" s="16">
        <v>999</v>
      </c>
      <c r="Z72" s="16">
        <v>999</v>
      </c>
      <c r="AA72" s="16">
        <v>999</v>
      </c>
      <c r="AB72" s="16">
        <v>999</v>
      </c>
      <c r="AC72" s="16">
        <v>999</v>
      </c>
      <c r="AD72" s="16">
        <v>999</v>
      </c>
      <c r="AE72" s="16">
        <v>999</v>
      </c>
      <c r="AF72" s="16">
        <v>999</v>
      </c>
      <c r="AG72" s="16">
        <v>999</v>
      </c>
      <c r="AH72" s="16">
        <v>999</v>
      </c>
      <c r="AI72" s="16">
        <v>999</v>
      </c>
      <c r="AJ72" s="16">
        <v>999</v>
      </c>
      <c r="AK72" s="16">
        <v>999</v>
      </c>
      <c r="AL72" s="16">
        <v>999</v>
      </c>
      <c r="AM72" s="16">
        <v>999</v>
      </c>
      <c r="AN72" s="16">
        <v>999</v>
      </c>
      <c r="AO72" s="16"/>
      <c r="AP72" s="16">
        <v>999</v>
      </c>
      <c r="AQ72" s="16">
        <v>999</v>
      </c>
      <c r="AR72" s="16">
        <v>999</v>
      </c>
      <c r="AS72" s="16">
        <v>999</v>
      </c>
      <c r="AT72" s="16">
        <v>999</v>
      </c>
      <c r="AU72" s="16">
        <v>999</v>
      </c>
      <c r="AV72" s="16">
        <v>999</v>
      </c>
      <c r="AW72" s="16">
        <v>999</v>
      </c>
      <c r="AX72" s="16">
        <v>999</v>
      </c>
      <c r="AY72" s="16">
        <v>999</v>
      </c>
      <c r="AZ72" s="16">
        <v>999</v>
      </c>
      <c r="BA72" s="16">
        <v>999</v>
      </c>
      <c r="BB72" s="16">
        <v>999</v>
      </c>
      <c r="BC72" s="16">
        <v>999</v>
      </c>
      <c r="BD72" s="16">
        <v>999</v>
      </c>
      <c r="BE72" s="16">
        <v>999</v>
      </c>
      <c r="BF72" s="16"/>
      <c r="BG72" s="16"/>
      <c r="BH72" s="16"/>
      <c r="BI72" s="16"/>
      <c r="BJ72" s="16"/>
    </row>
    <row r="73" spans="4:62" ht="15" customHeight="1" x14ac:dyDescent="0.4">
      <c r="D73" s="2" t="str">
        <f>'Lines - Loading'!D73</f>
        <v>ewehillwindfarm1</v>
      </c>
      <c r="E73" s="36" t="str">
        <f>'Lines - Loading'!E73</f>
        <v>EWHC0G</v>
      </c>
      <c r="G73" s="16">
        <v>999</v>
      </c>
      <c r="H73" s="16">
        <v>999</v>
      </c>
      <c r="I73" s="16">
        <v>999</v>
      </c>
      <c r="J73" s="16">
        <v>999</v>
      </c>
      <c r="K73" s="16">
        <v>999</v>
      </c>
      <c r="L73" s="16">
        <v>999</v>
      </c>
      <c r="M73" s="16">
        <v>999</v>
      </c>
      <c r="N73" s="16">
        <v>999</v>
      </c>
      <c r="O73" s="16">
        <v>999</v>
      </c>
      <c r="P73" s="16">
        <v>999</v>
      </c>
      <c r="Q73" s="16">
        <v>999</v>
      </c>
      <c r="R73" s="16">
        <v>999</v>
      </c>
      <c r="S73" s="16">
        <v>999</v>
      </c>
      <c r="T73" s="16">
        <v>999</v>
      </c>
      <c r="U73" s="16">
        <v>999</v>
      </c>
      <c r="V73" s="16">
        <v>999</v>
      </c>
      <c r="W73" s="16">
        <v>999</v>
      </c>
      <c r="X73" s="16">
        <v>999</v>
      </c>
      <c r="Y73" s="16">
        <v>999</v>
      </c>
      <c r="Z73" s="16">
        <v>999</v>
      </c>
      <c r="AA73" s="16">
        <v>999</v>
      </c>
      <c r="AB73" s="16">
        <v>999</v>
      </c>
      <c r="AC73" s="16">
        <v>999</v>
      </c>
      <c r="AD73" s="16">
        <v>999</v>
      </c>
      <c r="AE73" s="16">
        <v>999</v>
      </c>
      <c r="AF73" s="16">
        <v>999</v>
      </c>
      <c r="AG73" s="16">
        <v>999</v>
      </c>
      <c r="AH73" s="16">
        <v>999</v>
      </c>
      <c r="AI73" s="16">
        <v>999</v>
      </c>
      <c r="AJ73" s="16">
        <v>999</v>
      </c>
      <c r="AK73" s="16">
        <v>999</v>
      </c>
      <c r="AL73" s="16">
        <v>999</v>
      </c>
      <c r="AM73" s="16">
        <v>999</v>
      </c>
      <c r="AN73" s="16">
        <v>999</v>
      </c>
      <c r="AO73" s="16"/>
      <c r="AP73" s="16">
        <v>999</v>
      </c>
      <c r="AQ73" s="16">
        <v>999</v>
      </c>
      <c r="AR73" s="16">
        <v>999</v>
      </c>
      <c r="AS73" s="16">
        <v>999</v>
      </c>
      <c r="AT73" s="16">
        <v>999</v>
      </c>
      <c r="AU73" s="16">
        <v>999</v>
      </c>
      <c r="AV73" s="16">
        <v>999</v>
      </c>
      <c r="AW73" s="16">
        <v>999</v>
      </c>
      <c r="AX73" s="16">
        <v>999</v>
      </c>
      <c r="AY73" s="16">
        <v>999</v>
      </c>
      <c r="AZ73" s="16">
        <v>999</v>
      </c>
      <c r="BA73" s="16">
        <v>999</v>
      </c>
      <c r="BB73" s="16">
        <v>999</v>
      </c>
      <c r="BC73" s="16">
        <v>999</v>
      </c>
      <c r="BD73" s="16">
        <v>999</v>
      </c>
      <c r="BE73" s="16">
        <v>999</v>
      </c>
      <c r="BF73" s="16"/>
      <c r="BG73" s="16"/>
      <c r="BH73" s="16"/>
      <c r="BI73" s="16"/>
      <c r="BJ73" s="16"/>
    </row>
    <row r="74" spans="4:62" ht="15" customHeight="1" x14ac:dyDescent="0.4">
      <c r="D74" s="2" t="str">
        <f>'Lines - Loading'!D74</f>
        <v>gretna132kv</v>
      </c>
      <c r="E74" s="36" t="str">
        <f>'Lines - Loading'!E74</f>
        <v>124 120 128</v>
      </c>
      <c r="G74" s="16">
        <v>999</v>
      </c>
      <c r="H74" s="16">
        <v>999</v>
      </c>
      <c r="I74" s="16">
        <v>999</v>
      </c>
      <c r="J74" s="16">
        <v>999</v>
      </c>
      <c r="K74" s="16">
        <v>999</v>
      </c>
      <c r="L74" s="16">
        <v>999</v>
      </c>
      <c r="M74" s="16">
        <v>999</v>
      </c>
      <c r="N74" s="16">
        <v>999</v>
      </c>
      <c r="O74" s="16">
        <v>999</v>
      </c>
      <c r="P74" s="16">
        <v>999</v>
      </c>
      <c r="Q74" s="16">
        <v>999</v>
      </c>
      <c r="R74" s="16">
        <v>999</v>
      </c>
      <c r="S74" s="16">
        <v>999</v>
      </c>
      <c r="T74" s="16">
        <v>999</v>
      </c>
      <c r="U74" s="16">
        <v>999</v>
      </c>
      <c r="V74" s="16">
        <v>999</v>
      </c>
      <c r="W74" s="16">
        <v>999</v>
      </c>
      <c r="X74" s="16">
        <v>999</v>
      </c>
      <c r="Y74" s="16">
        <v>999</v>
      </c>
      <c r="Z74" s="16">
        <v>999</v>
      </c>
      <c r="AA74" s="16">
        <v>999</v>
      </c>
      <c r="AB74" s="16">
        <v>999</v>
      </c>
      <c r="AC74" s="16">
        <v>999</v>
      </c>
      <c r="AD74" s="16">
        <v>999</v>
      </c>
      <c r="AE74" s="16">
        <v>999</v>
      </c>
      <c r="AF74" s="16">
        <v>999</v>
      </c>
      <c r="AG74" s="16">
        <v>999</v>
      </c>
      <c r="AH74" s="16">
        <v>999</v>
      </c>
      <c r="AI74" s="16">
        <v>999</v>
      </c>
      <c r="AJ74" s="16">
        <v>999</v>
      </c>
      <c r="AK74" s="16">
        <v>999</v>
      </c>
      <c r="AL74" s="16">
        <v>999</v>
      </c>
      <c r="AM74" s="16">
        <v>999</v>
      </c>
      <c r="AN74" s="16">
        <v>999</v>
      </c>
      <c r="AO74" s="16"/>
      <c r="AP74" s="16">
        <v>999</v>
      </c>
      <c r="AQ74" s="16">
        <v>999</v>
      </c>
      <c r="AR74" s="16">
        <v>999</v>
      </c>
      <c r="AS74" s="16">
        <v>999</v>
      </c>
      <c r="AT74" s="16">
        <v>999</v>
      </c>
      <c r="AU74" s="16">
        <v>999</v>
      </c>
      <c r="AV74" s="16">
        <v>999</v>
      </c>
      <c r="AW74" s="16">
        <v>999</v>
      </c>
      <c r="AX74" s="16">
        <v>999</v>
      </c>
      <c r="AY74" s="16">
        <v>999</v>
      </c>
      <c r="AZ74" s="16">
        <v>999</v>
      </c>
      <c r="BA74" s="16">
        <v>999</v>
      </c>
      <c r="BB74" s="16">
        <v>999</v>
      </c>
      <c r="BC74" s="16">
        <v>999</v>
      </c>
      <c r="BD74" s="16">
        <v>999</v>
      </c>
      <c r="BE74" s="16">
        <v>999</v>
      </c>
      <c r="BF74" s="16"/>
      <c r="BG74" s="16"/>
      <c r="BH74" s="16"/>
      <c r="BI74" s="16"/>
      <c r="BJ74" s="16"/>
    </row>
    <row r="75" spans="4:62" ht="15" customHeight="1" x14ac:dyDescent="0.4">
      <c r="D75" s="2" t="str">
        <f>'Lines - Loading'!D75</f>
        <v>gretna132kv</v>
      </c>
      <c r="E75" s="36" t="str">
        <f>'Lines - Loading'!E75</f>
        <v>783 780 784</v>
      </c>
      <c r="G75" s="16">
        <v>999</v>
      </c>
      <c r="H75" s="16">
        <v>999</v>
      </c>
      <c r="I75" s="16">
        <v>999</v>
      </c>
      <c r="J75" s="16">
        <v>999</v>
      </c>
      <c r="K75" s="16">
        <v>999</v>
      </c>
      <c r="L75" s="16">
        <v>999</v>
      </c>
      <c r="M75" s="16">
        <v>999</v>
      </c>
      <c r="N75" s="16">
        <v>999</v>
      </c>
      <c r="O75" s="16">
        <v>999</v>
      </c>
      <c r="P75" s="16">
        <v>999</v>
      </c>
      <c r="Q75" s="16">
        <v>999</v>
      </c>
      <c r="R75" s="16">
        <v>999</v>
      </c>
      <c r="S75" s="16">
        <v>999</v>
      </c>
      <c r="T75" s="16">
        <v>999</v>
      </c>
      <c r="U75" s="16">
        <v>999</v>
      </c>
      <c r="V75" s="16">
        <v>999</v>
      </c>
      <c r="W75" s="16">
        <v>999</v>
      </c>
      <c r="X75" s="16">
        <v>999</v>
      </c>
      <c r="Y75" s="16">
        <v>999</v>
      </c>
      <c r="Z75" s="16">
        <v>999</v>
      </c>
      <c r="AA75" s="16">
        <v>999</v>
      </c>
      <c r="AB75" s="16">
        <v>999</v>
      </c>
      <c r="AC75" s="16">
        <v>999</v>
      </c>
      <c r="AD75" s="16">
        <v>999</v>
      </c>
      <c r="AE75" s="16">
        <v>999</v>
      </c>
      <c r="AF75" s="16">
        <v>999</v>
      </c>
      <c r="AG75" s="16">
        <v>999</v>
      </c>
      <c r="AH75" s="16">
        <v>999</v>
      </c>
      <c r="AI75" s="16">
        <v>999</v>
      </c>
      <c r="AJ75" s="16">
        <v>999</v>
      </c>
      <c r="AK75" s="16">
        <v>999</v>
      </c>
      <c r="AL75" s="16">
        <v>999</v>
      </c>
      <c r="AM75" s="16">
        <v>999</v>
      </c>
      <c r="AN75" s="16">
        <v>999</v>
      </c>
      <c r="AO75" s="16"/>
      <c r="AP75" s="16">
        <v>999</v>
      </c>
      <c r="AQ75" s="16">
        <v>999</v>
      </c>
      <c r="AR75" s="16">
        <v>999</v>
      </c>
      <c r="AS75" s="16">
        <v>999</v>
      </c>
      <c r="AT75" s="16">
        <v>999</v>
      </c>
      <c r="AU75" s="16">
        <v>999</v>
      </c>
      <c r="AV75" s="16">
        <v>999</v>
      </c>
      <c r="AW75" s="16">
        <v>999</v>
      </c>
      <c r="AX75" s="16">
        <v>999</v>
      </c>
      <c r="AY75" s="16">
        <v>999</v>
      </c>
      <c r="AZ75" s="16">
        <v>999</v>
      </c>
      <c r="BA75" s="16">
        <v>999</v>
      </c>
      <c r="BB75" s="16">
        <v>999</v>
      </c>
      <c r="BC75" s="16">
        <v>999</v>
      </c>
      <c r="BD75" s="16">
        <v>999</v>
      </c>
      <c r="BE75" s="16">
        <v>999</v>
      </c>
      <c r="BF75" s="16"/>
      <c r="BG75" s="16"/>
      <c r="BH75" s="16"/>
      <c r="BI75" s="16"/>
      <c r="BJ75" s="16"/>
    </row>
    <row r="76" spans="4:62" ht="15" customHeight="1" x14ac:dyDescent="0.4">
      <c r="D76" s="2" t="str">
        <f>'Lines - Loading'!D76</f>
        <v>gretna132kv</v>
      </c>
      <c r="E76" s="36" t="str">
        <f>'Lines - Loading'!E76</f>
        <v>303 305 304</v>
      </c>
      <c r="G76" s="16">
        <v>999</v>
      </c>
      <c r="H76" s="16">
        <v>999</v>
      </c>
      <c r="I76" s="16">
        <v>999</v>
      </c>
      <c r="J76" s="16">
        <v>999</v>
      </c>
      <c r="K76" s="16">
        <v>999</v>
      </c>
      <c r="L76" s="16">
        <v>999</v>
      </c>
      <c r="M76" s="16">
        <v>999</v>
      </c>
      <c r="N76" s="16">
        <v>999</v>
      </c>
      <c r="O76" s="16">
        <v>999</v>
      </c>
      <c r="P76" s="16">
        <v>999</v>
      </c>
      <c r="Q76" s="16">
        <v>999</v>
      </c>
      <c r="R76" s="16">
        <v>999</v>
      </c>
      <c r="S76" s="16">
        <v>999</v>
      </c>
      <c r="T76" s="16">
        <v>999</v>
      </c>
      <c r="U76" s="16">
        <v>999</v>
      </c>
      <c r="V76" s="16">
        <v>999</v>
      </c>
      <c r="W76" s="16">
        <v>999</v>
      </c>
      <c r="X76" s="16">
        <v>999</v>
      </c>
      <c r="Y76" s="16">
        <v>999</v>
      </c>
      <c r="Z76" s="16">
        <v>999</v>
      </c>
      <c r="AA76" s="16">
        <v>999</v>
      </c>
      <c r="AB76" s="16">
        <v>999</v>
      </c>
      <c r="AC76" s="16">
        <v>999</v>
      </c>
      <c r="AD76" s="16">
        <v>999</v>
      </c>
      <c r="AE76" s="16">
        <v>999</v>
      </c>
      <c r="AF76" s="16">
        <v>999</v>
      </c>
      <c r="AG76" s="16">
        <v>999</v>
      </c>
      <c r="AH76" s="16">
        <v>999</v>
      </c>
      <c r="AI76" s="16">
        <v>999</v>
      </c>
      <c r="AJ76" s="16">
        <v>999</v>
      </c>
      <c r="AK76" s="16">
        <v>999</v>
      </c>
      <c r="AL76" s="16">
        <v>999</v>
      </c>
      <c r="AM76" s="16">
        <v>999</v>
      </c>
      <c r="AN76" s="16">
        <v>999</v>
      </c>
      <c r="AO76" s="16"/>
      <c r="AP76" s="16">
        <v>999</v>
      </c>
      <c r="AQ76" s="16">
        <v>999</v>
      </c>
      <c r="AR76" s="16">
        <v>999</v>
      </c>
      <c r="AS76" s="16">
        <v>999</v>
      </c>
      <c r="AT76" s="16">
        <v>999</v>
      </c>
      <c r="AU76" s="16">
        <v>999</v>
      </c>
      <c r="AV76" s="16">
        <v>999</v>
      </c>
      <c r="AW76" s="16">
        <v>999</v>
      </c>
      <c r="AX76" s="16">
        <v>999</v>
      </c>
      <c r="AY76" s="16">
        <v>999</v>
      </c>
      <c r="AZ76" s="16">
        <v>999</v>
      </c>
      <c r="BA76" s="16">
        <v>999</v>
      </c>
      <c r="BB76" s="16">
        <v>999</v>
      </c>
      <c r="BC76" s="16">
        <v>999</v>
      </c>
      <c r="BD76" s="16">
        <v>999</v>
      </c>
      <c r="BE76" s="16">
        <v>999</v>
      </c>
      <c r="BF76" s="16"/>
      <c r="BG76" s="16"/>
      <c r="BH76" s="16"/>
      <c r="BI76" s="16"/>
      <c r="BJ76" s="16"/>
    </row>
    <row r="77" spans="4:62" ht="15" customHeight="1" x14ac:dyDescent="0.4">
      <c r="D77" s="2" t="str">
        <f>'Lines - Loading'!D77</f>
        <v>gretna132kv</v>
      </c>
      <c r="E77" s="36" t="str">
        <f>'Lines - Loading'!E77</f>
        <v>203 205 204</v>
      </c>
      <c r="G77" s="16">
        <v>999</v>
      </c>
      <c r="H77" s="16">
        <v>999</v>
      </c>
      <c r="I77" s="16">
        <v>999</v>
      </c>
      <c r="J77" s="16">
        <v>999</v>
      </c>
      <c r="K77" s="16">
        <v>999</v>
      </c>
      <c r="L77" s="16">
        <v>999</v>
      </c>
      <c r="M77" s="16">
        <v>999</v>
      </c>
      <c r="N77" s="16">
        <v>999</v>
      </c>
      <c r="O77" s="16">
        <v>999</v>
      </c>
      <c r="P77" s="16">
        <v>999</v>
      </c>
      <c r="Q77" s="16">
        <v>999</v>
      </c>
      <c r="R77" s="16">
        <v>999</v>
      </c>
      <c r="S77" s="16">
        <v>999</v>
      </c>
      <c r="T77" s="16">
        <v>999</v>
      </c>
      <c r="U77" s="16">
        <v>999</v>
      </c>
      <c r="V77" s="16">
        <v>999</v>
      </c>
      <c r="W77" s="16">
        <v>999</v>
      </c>
      <c r="X77" s="16">
        <v>999</v>
      </c>
      <c r="Y77" s="16">
        <v>999</v>
      </c>
      <c r="Z77" s="16">
        <v>999</v>
      </c>
      <c r="AA77" s="16">
        <v>999</v>
      </c>
      <c r="AB77" s="16">
        <v>999</v>
      </c>
      <c r="AC77" s="16">
        <v>999</v>
      </c>
      <c r="AD77" s="16">
        <v>999</v>
      </c>
      <c r="AE77" s="16">
        <v>999</v>
      </c>
      <c r="AF77" s="16">
        <v>999</v>
      </c>
      <c r="AG77" s="16">
        <v>999</v>
      </c>
      <c r="AH77" s="16">
        <v>999</v>
      </c>
      <c r="AI77" s="16">
        <v>999</v>
      </c>
      <c r="AJ77" s="16">
        <v>999</v>
      </c>
      <c r="AK77" s="16">
        <v>999</v>
      </c>
      <c r="AL77" s="16">
        <v>999</v>
      </c>
      <c r="AM77" s="16">
        <v>999</v>
      </c>
      <c r="AN77" s="16">
        <v>999</v>
      </c>
      <c r="AO77" s="16"/>
      <c r="AP77" s="16">
        <v>999</v>
      </c>
      <c r="AQ77" s="16">
        <v>999</v>
      </c>
      <c r="AR77" s="16">
        <v>999</v>
      </c>
      <c r="AS77" s="16">
        <v>999</v>
      </c>
      <c r="AT77" s="16">
        <v>999</v>
      </c>
      <c r="AU77" s="16">
        <v>999</v>
      </c>
      <c r="AV77" s="16">
        <v>999</v>
      </c>
      <c r="AW77" s="16">
        <v>999</v>
      </c>
      <c r="AX77" s="16">
        <v>999</v>
      </c>
      <c r="AY77" s="16">
        <v>999</v>
      </c>
      <c r="AZ77" s="16">
        <v>999</v>
      </c>
      <c r="BA77" s="16">
        <v>999</v>
      </c>
      <c r="BB77" s="16">
        <v>999</v>
      </c>
      <c r="BC77" s="16">
        <v>999</v>
      </c>
      <c r="BD77" s="16">
        <v>999</v>
      </c>
      <c r="BE77" s="16">
        <v>999</v>
      </c>
      <c r="BF77" s="16"/>
      <c r="BG77" s="16"/>
      <c r="BH77" s="16"/>
      <c r="BI77" s="16"/>
      <c r="BJ77" s="16"/>
    </row>
    <row r="78" spans="4:62" ht="15" customHeight="1" x14ac:dyDescent="0.4">
      <c r="D78" s="2" t="str">
        <f>'Lines - Loading'!D78</f>
        <v>gretna132kv</v>
      </c>
      <c r="E78" s="36" t="str">
        <f>'Lines - Loading'!E78</f>
        <v>683 680 684</v>
      </c>
      <c r="G78" s="16">
        <v>999</v>
      </c>
      <c r="H78" s="16">
        <v>999</v>
      </c>
      <c r="I78" s="16">
        <v>999</v>
      </c>
      <c r="J78" s="16">
        <v>999</v>
      </c>
      <c r="K78" s="16">
        <v>999</v>
      </c>
      <c r="L78" s="16">
        <v>999</v>
      </c>
      <c r="M78" s="16">
        <v>999</v>
      </c>
      <c r="N78" s="16">
        <v>999</v>
      </c>
      <c r="O78" s="16">
        <v>999</v>
      </c>
      <c r="P78" s="16">
        <v>999</v>
      </c>
      <c r="Q78" s="16">
        <v>999</v>
      </c>
      <c r="R78" s="16">
        <v>999</v>
      </c>
      <c r="S78" s="16">
        <v>999</v>
      </c>
      <c r="T78" s="16">
        <v>999</v>
      </c>
      <c r="U78" s="16">
        <v>999</v>
      </c>
      <c r="V78" s="16">
        <v>999</v>
      </c>
      <c r="W78" s="16">
        <v>999</v>
      </c>
      <c r="X78" s="16">
        <v>999</v>
      </c>
      <c r="Y78" s="16">
        <v>999</v>
      </c>
      <c r="Z78" s="16">
        <v>999</v>
      </c>
      <c r="AA78" s="16">
        <v>999</v>
      </c>
      <c r="AB78" s="16">
        <v>999</v>
      </c>
      <c r="AC78" s="16">
        <v>999</v>
      </c>
      <c r="AD78" s="16">
        <v>999</v>
      </c>
      <c r="AE78" s="16">
        <v>999</v>
      </c>
      <c r="AF78" s="16">
        <v>999</v>
      </c>
      <c r="AG78" s="16">
        <v>999</v>
      </c>
      <c r="AH78" s="16">
        <v>999</v>
      </c>
      <c r="AI78" s="16">
        <v>999</v>
      </c>
      <c r="AJ78" s="16">
        <v>999</v>
      </c>
      <c r="AK78" s="16">
        <v>999</v>
      </c>
      <c r="AL78" s="16">
        <v>999</v>
      </c>
      <c r="AM78" s="16">
        <v>999</v>
      </c>
      <c r="AN78" s="16">
        <v>999</v>
      </c>
      <c r="AO78" s="16"/>
      <c r="AP78" s="16">
        <v>999</v>
      </c>
      <c r="AQ78" s="16">
        <v>999</v>
      </c>
      <c r="AR78" s="16">
        <v>999</v>
      </c>
      <c r="AS78" s="16">
        <v>999</v>
      </c>
      <c r="AT78" s="16">
        <v>999</v>
      </c>
      <c r="AU78" s="16">
        <v>999</v>
      </c>
      <c r="AV78" s="16">
        <v>999</v>
      </c>
      <c r="AW78" s="16">
        <v>999</v>
      </c>
      <c r="AX78" s="16">
        <v>999</v>
      </c>
      <c r="AY78" s="16">
        <v>999</v>
      </c>
      <c r="AZ78" s="16">
        <v>999</v>
      </c>
      <c r="BA78" s="16">
        <v>999</v>
      </c>
      <c r="BB78" s="16">
        <v>999</v>
      </c>
      <c r="BC78" s="16">
        <v>999</v>
      </c>
      <c r="BD78" s="16">
        <v>999</v>
      </c>
      <c r="BE78" s="16">
        <v>999</v>
      </c>
      <c r="BF78" s="16"/>
      <c r="BG78" s="16"/>
      <c r="BH78" s="16"/>
      <c r="BI78" s="16"/>
      <c r="BJ78" s="16"/>
    </row>
    <row r="79" spans="4:62" ht="15" customHeight="1" x14ac:dyDescent="0.4">
      <c r="D79" s="2" t="str">
        <f>'Lines - Loading'!D79</f>
        <v>gretna132kv</v>
      </c>
      <c r="E79" s="36" t="str">
        <f>'Lines - Loading'!E79</f>
        <v>504 505 503</v>
      </c>
      <c r="G79" s="16">
        <v>999</v>
      </c>
      <c r="H79" s="16">
        <v>999</v>
      </c>
      <c r="I79" s="16">
        <v>999</v>
      </c>
      <c r="J79" s="16">
        <v>999</v>
      </c>
      <c r="K79" s="16">
        <v>999</v>
      </c>
      <c r="L79" s="16">
        <v>999</v>
      </c>
      <c r="M79" s="16">
        <v>999</v>
      </c>
      <c r="N79" s="16">
        <v>999</v>
      </c>
      <c r="O79" s="16">
        <v>999</v>
      </c>
      <c r="P79" s="16">
        <v>999</v>
      </c>
      <c r="Q79" s="16">
        <v>999</v>
      </c>
      <c r="R79" s="16">
        <v>999</v>
      </c>
      <c r="S79" s="16">
        <v>999</v>
      </c>
      <c r="T79" s="16">
        <v>999</v>
      </c>
      <c r="U79" s="16">
        <v>999</v>
      </c>
      <c r="V79" s="16">
        <v>999</v>
      </c>
      <c r="W79" s="16">
        <v>999</v>
      </c>
      <c r="X79" s="16">
        <v>999</v>
      </c>
      <c r="Y79" s="16">
        <v>999</v>
      </c>
      <c r="Z79" s="16">
        <v>999</v>
      </c>
      <c r="AA79" s="16">
        <v>999</v>
      </c>
      <c r="AB79" s="16">
        <v>999</v>
      </c>
      <c r="AC79" s="16">
        <v>999</v>
      </c>
      <c r="AD79" s="16">
        <v>999</v>
      </c>
      <c r="AE79" s="16">
        <v>999</v>
      </c>
      <c r="AF79" s="16">
        <v>999</v>
      </c>
      <c r="AG79" s="16">
        <v>999</v>
      </c>
      <c r="AH79" s="16">
        <v>999</v>
      </c>
      <c r="AI79" s="16">
        <v>999</v>
      </c>
      <c r="AJ79" s="16">
        <v>999</v>
      </c>
      <c r="AK79" s="16">
        <v>999</v>
      </c>
      <c r="AL79" s="16">
        <v>999</v>
      </c>
      <c r="AM79" s="16">
        <v>999</v>
      </c>
      <c r="AN79" s="16">
        <v>999</v>
      </c>
      <c r="AO79" s="16"/>
      <c r="AP79" s="16">
        <v>999</v>
      </c>
      <c r="AQ79" s="16">
        <v>999</v>
      </c>
      <c r="AR79" s="16">
        <v>999</v>
      </c>
      <c r="AS79" s="16">
        <v>999</v>
      </c>
      <c r="AT79" s="16">
        <v>999</v>
      </c>
      <c r="AU79" s="16">
        <v>999</v>
      </c>
      <c r="AV79" s="16">
        <v>999</v>
      </c>
      <c r="AW79" s="16">
        <v>999</v>
      </c>
      <c r="AX79" s="16">
        <v>999</v>
      </c>
      <c r="AY79" s="16">
        <v>999</v>
      </c>
      <c r="AZ79" s="16">
        <v>999</v>
      </c>
      <c r="BA79" s="16">
        <v>999</v>
      </c>
      <c r="BB79" s="16">
        <v>999</v>
      </c>
      <c r="BC79" s="16">
        <v>999</v>
      </c>
      <c r="BD79" s="16">
        <v>999</v>
      </c>
      <c r="BE79" s="16">
        <v>999</v>
      </c>
      <c r="BF79" s="16"/>
      <c r="BG79" s="16"/>
      <c r="BH79" s="16"/>
      <c r="BI79" s="16"/>
      <c r="BJ79" s="16"/>
    </row>
    <row r="80" spans="4:62" ht="15" customHeight="1" x14ac:dyDescent="0.4">
      <c r="D80" s="2" t="str">
        <f>'Lines - Loading'!D80</f>
        <v>gretna132kv</v>
      </c>
      <c r="E80" s="36" t="str">
        <f>'Lines - Loading'!E80</f>
        <v>404 405 403</v>
      </c>
      <c r="G80" s="16">
        <v>999</v>
      </c>
      <c r="H80" s="16">
        <v>999</v>
      </c>
      <c r="I80" s="16">
        <v>999</v>
      </c>
      <c r="J80" s="16">
        <v>999</v>
      </c>
      <c r="K80" s="16">
        <v>999</v>
      </c>
      <c r="L80" s="16">
        <v>999</v>
      </c>
      <c r="M80" s="16">
        <v>999</v>
      </c>
      <c r="N80" s="16">
        <v>999</v>
      </c>
      <c r="O80" s="16">
        <v>999</v>
      </c>
      <c r="P80" s="16">
        <v>999</v>
      </c>
      <c r="Q80" s="16">
        <v>999</v>
      </c>
      <c r="R80" s="16">
        <v>999</v>
      </c>
      <c r="S80" s="16">
        <v>999</v>
      </c>
      <c r="T80" s="16">
        <v>999</v>
      </c>
      <c r="U80" s="16">
        <v>999</v>
      </c>
      <c r="V80" s="16">
        <v>999</v>
      </c>
      <c r="W80" s="16">
        <v>999</v>
      </c>
      <c r="X80" s="16">
        <v>999</v>
      </c>
      <c r="Y80" s="16">
        <v>999</v>
      </c>
      <c r="Z80" s="16">
        <v>999</v>
      </c>
      <c r="AA80" s="16">
        <v>999</v>
      </c>
      <c r="AB80" s="16">
        <v>999</v>
      </c>
      <c r="AC80" s="16">
        <v>999</v>
      </c>
      <c r="AD80" s="16">
        <v>999</v>
      </c>
      <c r="AE80" s="16">
        <v>999</v>
      </c>
      <c r="AF80" s="16">
        <v>999</v>
      </c>
      <c r="AG80" s="16">
        <v>999</v>
      </c>
      <c r="AH80" s="16">
        <v>999</v>
      </c>
      <c r="AI80" s="16">
        <v>999</v>
      </c>
      <c r="AJ80" s="16">
        <v>999</v>
      </c>
      <c r="AK80" s="16">
        <v>999</v>
      </c>
      <c r="AL80" s="16">
        <v>999</v>
      </c>
      <c r="AM80" s="16">
        <v>999</v>
      </c>
      <c r="AN80" s="16">
        <v>999</v>
      </c>
      <c r="AO80" s="16"/>
      <c r="AP80" s="16">
        <v>999</v>
      </c>
      <c r="AQ80" s="16">
        <v>999</v>
      </c>
      <c r="AR80" s="16">
        <v>999</v>
      </c>
      <c r="AS80" s="16">
        <v>999</v>
      </c>
      <c r="AT80" s="16">
        <v>999</v>
      </c>
      <c r="AU80" s="16">
        <v>999</v>
      </c>
      <c r="AV80" s="16">
        <v>999</v>
      </c>
      <c r="AW80" s="16">
        <v>999</v>
      </c>
      <c r="AX80" s="16">
        <v>999</v>
      </c>
      <c r="AY80" s="16">
        <v>999</v>
      </c>
      <c r="AZ80" s="16">
        <v>999</v>
      </c>
      <c r="BA80" s="16">
        <v>999</v>
      </c>
      <c r="BB80" s="16">
        <v>999</v>
      </c>
      <c r="BC80" s="16">
        <v>999</v>
      </c>
      <c r="BD80" s="16">
        <v>999</v>
      </c>
      <c r="BE80" s="16">
        <v>999</v>
      </c>
      <c r="BF80" s="16"/>
      <c r="BG80" s="16"/>
      <c r="BH80" s="16"/>
      <c r="BI80" s="16"/>
      <c r="BJ80" s="16"/>
    </row>
    <row r="81" spans="4:62" ht="15" customHeight="1" x14ac:dyDescent="0.4">
      <c r="D81" s="2" t="str">
        <f>'Lines - Loading'!D81</f>
        <v>gretna132kv</v>
      </c>
      <c r="E81" s="36" t="str">
        <f>'Lines - Loading'!E81</f>
        <v>804 805 803</v>
      </c>
      <c r="G81" s="16">
        <v>999</v>
      </c>
      <c r="H81" s="16">
        <v>999</v>
      </c>
      <c r="I81" s="16">
        <v>999</v>
      </c>
      <c r="J81" s="16">
        <v>999</v>
      </c>
      <c r="K81" s="16">
        <v>999</v>
      </c>
      <c r="L81" s="16">
        <v>999</v>
      </c>
      <c r="M81" s="16">
        <v>999</v>
      </c>
      <c r="N81" s="16">
        <v>999</v>
      </c>
      <c r="O81" s="16">
        <v>999</v>
      </c>
      <c r="P81" s="16">
        <v>999</v>
      </c>
      <c r="Q81" s="16">
        <v>999</v>
      </c>
      <c r="R81" s="16">
        <v>999</v>
      </c>
      <c r="S81" s="16">
        <v>999</v>
      </c>
      <c r="T81" s="16">
        <v>999</v>
      </c>
      <c r="U81" s="16">
        <v>999</v>
      </c>
      <c r="V81" s="16">
        <v>999</v>
      </c>
      <c r="W81" s="16">
        <v>999</v>
      </c>
      <c r="X81" s="16">
        <v>999</v>
      </c>
      <c r="Y81" s="16">
        <v>999</v>
      </c>
      <c r="Z81" s="16">
        <v>999</v>
      </c>
      <c r="AA81" s="16">
        <v>999</v>
      </c>
      <c r="AB81" s="16">
        <v>999</v>
      </c>
      <c r="AC81" s="16">
        <v>999</v>
      </c>
      <c r="AD81" s="16">
        <v>999</v>
      </c>
      <c r="AE81" s="16">
        <v>999</v>
      </c>
      <c r="AF81" s="16">
        <v>999</v>
      </c>
      <c r="AG81" s="16">
        <v>999</v>
      </c>
      <c r="AH81" s="16">
        <v>999</v>
      </c>
      <c r="AI81" s="16">
        <v>999</v>
      </c>
      <c r="AJ81" s="16">
        <v>999</v>
      </c>
      <c r="AK81" s="16">
        <v>999</v>
      </c>
      <c r="AL81" s="16">
        <v>999</v>
      </c>
      <c r="AM81" s="16">
        <v>999</v>
      </c>
      <c r="AN81" s="16">
        <v>999</v>
      </c>
      <c r="AO81" s="16"/>
      <c r="AP81" s="16">
        <v>999</v>
      </c>
      <c r="AQ81" s="16">
        <v>999</v>
      </c>
      <c r="AR81" s="16">
        <v>999</v>
      </c>
      <c r="AS81" s="16">
        <v>999</v>
      </c>
      <c r="AT81" s="16">
        <v>999</v>
      </c>
      <c r="AU81" s="16">
        <v>999</v>
      </c>
      <c r="AV81" s="16">
        <v>999</v>
      </c>
      <c r="AW81" s="16">
        <v>999</v>
      </c>
      <c r="AX81" s="16">
        <v>999</v>
      </c>
      <c r="AY81" s="16">
        <v>999</v>
      </c>
      <c r="AZ81" s="16">
        <v>999</v>
      </c>
      <c r="BA81" s="16">
        <v>999</v>
      </c>
      <c r="BB81" s="16">
        <v>999</v>
      </c>
      <c r="BC81" s="16">
        <v>999</v>
      </c>
      <c r="BD81" s="16">
        <v>999</v>
      </c>
      <c r="BE81" s="16">
        <v>999</v>
      </c>
      <c r="BF81" s="16"/>
      <c r="BG81" s="16"/>
      <c r="BH81" s="16"/>
      <c r="BI81" s="16"/>
      <c r="BJ81" s="16"/>
    </row>
    <row r="82" spans="4:62" ht="15" customHeight="1" x14ac:dyDescent="0.4">
      <c r="D82" s="2" t="str">
        <f>'Lines - Loading'!D82</f>
        <v>gretna400kv</v>
      </c>
      <c r="E82" s="36" t="str">
        <f>'Lines - Loading'!E82</f>
        <v>M1</v>
      </c>
      <c r="G82" s="16">
        <v>999</v>
      </c>
      <c r="H82" s="16">
        <v>999</v>
      </c>
      <c r="I82" s="16">
        <v>999</v>
      </c>
      <c r="J82" s="16">
        <v>999</v>
      </c>
      <c r="K82" s="16">
        <v>999</v>
      </c>
      <c r="L82" s="16">
        <v>999</v>
      </c>
      <c r="M82" s="16">
        <v>999</v>
      </c>
      <c r="N82" s="16">
        <v>999</v>
      </c>
      <c r="O82" s="16">
        <v>999</v>
      </c>
      <c r="P82" s="16">
        <v>999</v>
      </c>
      <c r="Q82" s="16">
        <v>999</v>
      </c>
      <c r="R82" s="16">
        <v>999</v>
      </c>
      <c r="S82" s="16">
        <v>999</v>
      </c>
      <c r="T82" s="16">
        <v>999</v>
      </c>
      <c r="U82" s="16">
        <v>999</v>
      </c>
      <c r="V82" s="16">
        <v>999</v>
      </c>
      <c r="W82" s="16">
        <v>999</v>
      </c>
      <c r="X82" s="16">
        <v>999</v>
      </c>
      <c r="Y82" s="16">
        <v>999</v>
      </c>
      <c r="Z82" s="16">
        <v>999</v>
      </c>
      <c r="AA82" s="16">
        <v>999</v>
      </c>
      <c r="AB82" s="16">
        <v>999</v>
      </c>
      <c r="AC82" s="16">
        <v>999</v>
      </c>
      <c r="AD82" s="16">
        <v>999</v>
      </c>
      <c r="AE82" s="16">
        <v>999</v>
      </c>
      <c r="AF82" s="16">
        <v>999</v>
      </c>
      <c r="AG82" s="16">
        <v>999</v>
      </c>
      <c r="AH82" s="16">
        <v>999</v>
      </c>
      <c r="AI82" s="16">
        <v>999</v>
      </c>
      <c r="AJ82" s="16">
        <v>999</v>
      </c>
      <c r="AK82" s="16">
        <v>999</v>
      </c>
      <c r="AL82" s="16">
        <v>999</v>
      </c>
      <c r="AM82" s="16">
        <v>999</v>
      </c>
      <c r="AN82" s="16">
        <v>999</v>
      </c>
      <c r="AO82" s="16"/>
      <c r="AP82" s="16">
        <v>999</v>
      </c>
      <c r="AQ82" s="16">
        <v>999</v>
      </c>
      <c r="AR82" s="16">
        <v>999</v>
      </c>
      <c r="AS82" s="16">
        <v>999</v>
      </c>
      <c r="AT82" s="16">
        <v>999</v>
      </c>
      <c r="AU82" s="16">
        <v>999</v>
      </c>
      <c r="AV82" s="16">
        <v>999</v>
      </c>
      <c r="AW82" s="16">
        <v>999</v>
      </c>
      <c r="AX82" s="16">
        <v>999</v>
      </c>
      <c r="AY82" s="16">
        <v>999</v>
      </c>
      <c r="AZ82" s="16">
        <v>999</v>
      </c>
      <c r="BA82" s="16">
        <v>999</v>
      </c>
      <c r="BB82" s="16">
        <v>999</v>
      </c>
      <c r="BC82" s="16">
        <v>999</v>
      </c>
      <c r="BD82" s="16">
        <v>999</v>
      </c>
      <c r="BE82" s="16">
        <v>999</v>
      </c>
      <c r="BF82" s="16"/>
      <c r="BG82" s="16"/>
      <c r="BH82" s="16"/>
      <c r="BI82" s="16"/>
      <c r="BJ82" s="16"/>
    </row>
    <row r="83" spans="4:62" ht="15" customHeight="1" x14ac:dyDescent="0.4">
      <c r="D83" s="2" t="str">
        <f>'Lines - Loading'!D83</f>
        <v>gretna400kv</v>
      </c>
      <c r="E83" s="36" t="str">
        <f>'Lines - Loading'!E83</f>
        <v>R1</v>
      </c>
      <c r="G83" s="16">
        <v>999</v>
      </c>
      <c r="H83" s="16">
        <v>999</v>
      </c>
      <c r="I83" s="16">
        <v>999</v>
      </c>
      <c r="J83" s="16">
        <v>999</v>
      </c>
      <c r="K83" s="16">
        <v>999</v>
      </c>
      <c r="L83" s="16">
        <v>999</v>
      </c>
      <c r="M83" s="16">
        <v>999</v>
      </c>
      <c r="N83" s="16">
        <v>999</v>
      </c>
      <c r="O83" s="16">
        <v>999</v>
      </c>
      <c r="P83" s="16">
        <v>999</v>
      </c>
      <c r="Q83" s="16">
        <v>999</v>
      </c>
      <c r="R83" s="16">
        <v>999</v>
      </c>
      <c r="S83" s="16">
        <v>999</v>
      </c>
      <c r="T83" s="16">
        <v>999</v>
      </c>
      <c r="U83" s="16">
        <v>999</v>
      </c>
      <c r="V83" s="16">
        <v>999</v>
      </c>
      <c r="W83" s="16">
        <v>999</v>
      </c>
      <c r="X83" s="16">
        <v>999</v>
      </c>
      <c r="Y83" s="16">
        <v>999</v>
      </c>
      <c r="Z83" s="16">
        <v>999</v>
      </c>
      <c r="AA83" s="16">
        <v>999</v>
      </c>
      <c r="AB83" s="16">
        <v>999</v>
      </c>
      <c r="AC83" s="16">
        <v>999</v>
      </c>
      <c r="AD83" s="16">
        <v>999</v>
      </c>
      <c r="AE83" s="16">
        <v>999</v>
      </c>
      <c r="AF83" s="16">
        <v>999</v>
      </c>
      <c r="AG83" s="16">
        <v>999</v>
      </c>
      <c r="AH83" s="16">
        <v>999</v>
      </c>
      <c r="AI83" s="16">
        <v>999</v>
      </c>
      <c r="AJ83" s="16">
        <v>999</v>
      </c>
      <c r="AK83" s="16">
        <v>999</v>
      </c>
      <c r="AL83" s="16">
        <v>999</v>
      </c>
      <c r="AM83" s="16">
        <v>999</v>
      </c>
      <c r="AN83" s="16">
        <v>999</v>
      </c>
      <c r="AO83" s="16"/>
      <c r="AP83" s="16">
        <v>999</v>
      </c>
      <c r="AQ83" s="16">
        <v>999</v>
      </c>
      <c r="AR83" s="16">
        <v>999</v>
      </c>
      <c r="AS83" s="16">
        <v>999</v>
      </c>
      <c r="AT83" s="16">
        <v>999</v>
      </c>
      <c r="AU83" s="16">
        <v>999</v>
      </c>
      <c r="AV83" s="16">
        <v>999</v>
      </c>
      <c r="AW83" s="16">
        <v>999</v>
      </c>
      <c r="AX83" s="16">
        <v>999</v>
      </c>
      <c r="AY83" s="16">
        <v>999</v>
      </c>
      <c r="AZ83" s="16">
        <v>999</v>
      </c>
      <c r="BA83" s="16">
        <v>999</v>
      </c>
      <c r="BB83" s="16">
        <v>999</v>
      </c>
      <c r="BC83" s="16">
        <v>999</v>
      </c>
      <c r="BD83" s="16">
        <v>999</v>
      </c>
      <c r="BE83" s="16">
        <v>999</v>
      </c>
      <c r="BF83" s="16"/>
      <c r="BG83" s="16"/>
      <c r="BH83" s="16"/>
      <c r="BI83" s="16"/>
      <c r="BJ83" s="16"/>
    </row>
    <row r="84" spans="4:62" ht="15" customHeight="1" x14ac:dyDescent="0.4">
      <c r="D84" s="2" t="str">
        <f>'Lines - Loading'!D84</f>
        <v>gretna400kv</v>
      </c>
      <c r="E84" s="36" t="str">
        <f>'Lines - Loading'!E84</f>
        <v>X606 X604</v>
      </c>
      <c r="G84" s="16">
        <v>999</v>
      </c>
      <c r="H84" s="16">
        <v>999</v>
      </c>
      <c r="I84" s="16">
        <v>999</v>
      </c>
      <c r="J84" s="16">
        <v>999</v>
      </c>
      <c r="K84" s="16">
        <v>999</v>
      </c>
      <c r="L84" s="16">
        <v>999</v>
      </c>
      <c r="M84" s="16">
        <v>999</v>
      </c>
      <c r="N84" s="16">
        <v>999</v>
      </c>
      <c r="O84" s="16">
        <v>999</v>
      </c>
      <c r="P84" s="16">
        <v>999</v>
      </c>
      <c r="Q84" s="16">
        <v>999</v>
      </c>
      <c r="R84" s="16">
        <v>999</v>
      </c>
      <c r="S84" s="16">
        <v>999</v>
      </c>
      <c r="T84" s="16">
        <v>999</v>
      </c>
      <c r="U84" s="16">
        <v>999</v>
      </c>
      <c r="V84" s="16">
        <v>999</v>
      </c>
      <c r="W84" s="16">
        <v>999</v>
      </c>
      <c r="X84" s="16">
        <v>999</v>
      </c>
      <c r="Y84" s="16">
        <v>999</v>
      </c>
      <c r="Z84" s="16">
        <v>999</v>
      </c>
      <c r="AA84" s="16">
        <v>999</v>
      </c>
      <c r="AB84" s="16">
        <v>999</v>
      </c>
      <c r="AC84" s="16">
        <v>999</v>
      </c>
      <c r="AD84" s="16">
        <v>999</v>
      </c>
      <c r="AE84" s="16">
        <v>999</v>
      </c>
      <c r="AF84" s="16">
        <v>999</v>
      </c>
      <c r="AG84" s="16">
        <v>999</v>
      </c>
      <c r="AH84" s="16">
        <v>999</v>
      </c>
      <c r="AI84" s="16">
        <v>999</v>
      </c>
      <c r="AJ84" s="16">
        <v>999</v>
      </c>
      <c r="AK84" s="16">
        <v>999</v>
      </c>
      <c r="AL84" s="16">
        <v>999</v>
      </c>
      <c r="AM84" s="16">
        <v>999</v>
      </c>
      <c r="AN84" s="16">
        <v>999</v>
      </c>
      <c r="AO84" s="16"/>
      <c r="AP84" s="16">
        <v>999</v>
      </c>
      <c r="AQ84" s="16">
        <v>999</v>
      </c>
      <c r="AR84" s="16">
        <v>999</v>
      </c>
      <c r="AS84" s="16">
        <v>999</v>
      </c>
      <c r="AT84" s="16">
        <v>999</v>
      </c>
      <c r="AU84" s="16">
        <v>999</v>
      </c>
      <c r="AV84" s="16">
        <v>999</v>
      </c>
      <c r="AW84" s="16">
        <v>999</v>
      </c>
      <c r="AX84" s="16">
        <v>999</v>
      </c>
      <c r="AY84" s="16">
        <v>999</v>
      </c>
      <c r="AZ84" s="16">
        <v>999</v>
      </c>
      <c r="BA84" s="16">
        <v>999</v>
      </c>
      <c r="BB84" s="16">
        <v>999</v>
      </c>
      <c r="BC84" s="16">
        <v>999</v>
      </c>
      <c r="BD84" s="16">
        <v>999</v>
      </c>
      <c r="BE84" s="16">
        <v>999</v>
      </c>
      <c r="BF84" s="16"/>
      <c r="BG84" s="16"/>
      <c r="BH84" s="16"/>
      <c r="BI84" s="16"/>
      <c r="BJ84" s="16"/>
    </row>
    <row r="85" spans="4:62" ht="15" customHeight="1" x14ac:dyDescent="0.4">
      <c r="D85" s="2" t="str">
        <f>'Lines - Loading'!D85</f>
        <v>gretna400kv</v>
      </c>
      <c r="E85" s="36" t="str">
        <f>'Lines - Loading'!E85</f>
        <v>HARK A</v>
      </c>
      <c r="G85" s="16">
        <v>999</v>
      </c>
      <c r="H85" s="16">
        <v>999</v>
      </c>
      <c r="I85" s="16">
        <v>999</v>
      </c>
      <c r="J85" s="16">
        <v>999</v>
      </c>
      <c r="K85" s="16">
        <v>999</v>
      </c>
      <c r="L85" s="16">
        <v>999</v>
      </c>
      <c r="M85" s="16">
        <v>999</v>
      </c>
      <c r="N85" s="16">
        <v>999</v>
      </c>
      <c r="O85" s="16">
        <v>999</v>
      </c>
      <c r="P85" s="16">
        <v>999</v>
      </c>
      <c r="Q85" s="16">
        <v>999</v>
      </c>
      <c r="R85" s="16">
        <v>999</v>
      </c>
      <c r="S85" s="16">
        <v>999</v>
      </c>
      <c r="T85" s="16">
        <v>999</v>
      </c>
      <c r="U85" s="16">
        <v>999</v>
      </c>
      <c r="V85" s="16">
        <v>999</v>
      </c>
      <c r="W85" s="16">
        <v>999</v>
      </c>
      <c r="X85" s="16">
        <v>999</v>
      </c>
      <c r="Y85" s="16">
        <v>999</v>
      </c>
      <c r="Z85" s="16">
        <v>999</v>
      </c>
      <c r="AA85" s="16">
        <v>999</v>
      </c>
      <c r="AB85" s="16">
        <v>999</v>
      </c>
      <c r="AC85" s="16">
        <v>999</v>
      </c>
      <c r="AD85" s="16">
        <v>999</v>
      </c>
      <c r="AE85" s="16">
        <v>999</v>
      </c>
      <c r="AF85" s="16">
        <v>999</v>
      </c>
      <c r="AG85" s="16">
        <v>999</v>
      </c>
      <c r="AH85" s="16">
        <v>999</v>
      </c>
      <c r="AI85" s="16">
        <v>999</v>
      </c>
      <c r="AJ85" s="16">
        <v>999</v>
      </c>
      <c r="AK85" s="16">
        <v>999</v>
      </c>
      <c r="AL85" s="16">
        <v>999</v>
      </c>
      <c r="AM85" s="16">
        <v>999</v>
      </c>
      <c r="AN85" s="16">
        <v>999</v>
      </c>
      <c r="AO85" s="16"/>
      <c r="AP85" s="16">
        <v>999</v>
      </c>
      <c r="AQ85" s="16">
        <v>999</v>
      </c>
      <c r="AR85" s="16">
        <v>999</v>
      </c>
      <c r="AS85" s="16">
        <v>999</v>
      </c>
      <c r="AT85" s="16">
        <v>999</v>
      </c>
      <c r="AU85" s="16">
        <v>999</v>
      </c>
      <c r="AV85" s="16">
        <v>999</v>
      </c>
      <c r="AW85" s="16">
        <v>999</v>
      </c>
      <c r="AX85" s="16">
        <v>999</v>
      </c>
      <c r="AY85" s="16">
        <v>999</v>
      </c>
      <c r="AZ85" s="16">
        <v>999</v>
      </c>
      <c r="BA85" s="16">
        <v>999</v>
      </c>
      <c r="BB85" s="16">
        <v>999</v>
      </c>
      <c r="BC85" s="16">
        <v>999</v>
      </c>
      <c r="BD85" s="16">
        <v>999</v>
      </c>
      <c r="BE85" s="16">
        <v>999</v>
      </c>
      <c r="BF85" s="16"/>
      <c r="BG85" s="16"/>
      <c r="BH85" s="16"/>
      <c r="BI85" s="16"/>
      <c r="BJ85" s="16"/>
    </row>
    <row r="86" spans="4:62" ht="15" customHeight="1" x14ac:dyDescent="0.4">
      <c r="D86" s="2" t="str">
        <f>'Lines - Loading'!D86</f>
        <v>gretna400kv</v>
      </c>
      <c r="E86" s="36" t="str">
        <f>'Lines - Loading'!E86</f>
        <v>X516 X514</v>
      </c>
      <c r="G86" s="16">
        <v>999</v>
      </c>
      <c r="H86" s="16">
        <v>999</v>
      </c>
      <c r="I86" s="16">
        <v>999</v>
      </c>
      <c r="J86" s="16">
        <v>999</v>
      </c>
      <c r="K86" s="16">
        <v>999</v>
      </c>
      <c r="L86" s="16">
        <v>999</v>
      </c>
      <c r="M86" s="16">
        <v>999</v>
      </c>
      <c r="N86" s="16">
        <v>999</v>
      </c>
      <c r="O86" s="16">
        <v>999</v>
      </c>
      <c r="P86" s="16">
        <v>999</v>
      </c>
      <c r="Q86" s="16">
        <v>999</v>
      </c>
      <c r="R86" s="16">
        <v>999</v>
      </c>
      <c r="S86" s="16">
        <v>999</v>
      </c>
      <c r="T86" s="16">
        <v>999</v>
      </c>
      <c r="U86" s="16">
        <v>999</v>
      </c>
      <c r="V86" s="16">
        <v>999</v>
      </c>
      <c r="W86" s="16">
        <v>999</v>
      </c>
      <c r="X86" s="16">
        <v>999</v>
      </c>
      <c r="Y86" s="16">
        <v>999</v>
      </c>
      <c r="Z86" s="16">
        <v>999</v>
      </c>
      <c r="AA86" s="16">
        <v>999</v>
      </c>
      <c r="AB86" s="16">
        <v>999</v>
      </c>
      <c r="AC86" s="16">
        <v>999</v>
      </c>
      <c r="AD86" s="16">
        <v>999</v>
      </c>
      <c r="AE86" s="16">
        <v>999</v>
      </c>
      <c r="AF86" s="16">
        <v>999</v>
      </c>
      <c r="AG86" s="16">
        <v>999</v>
      </c>
      <c r="AH86" s="16">
        <v>999</v>
      </c>
      <c r="AI86" s="16">
        <v>999</v>
      </c>
      <c r="AJ86" s="16">
        <v>999</v>
      </c>
      <c r="AK86" s="16">
        <v>999</v>
      </c>
      <c r="AL86" s="16">
        <v>999</v>
      </c>
      <c r="AM86" s="16">
        <v>999</v>
      </c>
      <c r="AN86" s="16">
        <v>999</v>
      </c>
      <c r="AO86" s="16"/>
      <c r="AP86" s="16">
        <v>999</v>
      </c>
      <c r="AQ86" s="16">
        <v>999</v>
      </c>
      <c r="AR86" s="16">
        <v>999</v>
      </c>
      <c r="AS86" s="16">
        <v>999</v>
      </c>
      <c r="AT86" s="16">
        <v>999</v>
      </c>
      <c r="AU86" s="16">
        <v>999</v>
      </c>
      <c r="AV86" s="16">
        <v>999</v>
      </c>
      <c r="AW86" s="16">
        <v>999</v>
      </c>
      <c r="AX86" s="16">
        <v>999</v>
      </c>
      <c r="AY86" s="16">
        <v>999</v>
      </c>
      <c r="AZ86" s="16">
        <v>999</v>
      </c>
      <c r="BA86" s="16">
        <v>999</v>
      </c>
      <c r="BB86" s="16">
        <v>999</v>
      </c>
      <c r="BC86" s="16">
        <v>999</v>
      </c>
      <c r="BD86" s="16">
        <v>999</v>
      </c>
      <c r="BE86" s="16">
        <v>999</v>
      </c>
      <c r="BF86" s="16"/>
      <c r="BG86" s="16"/>
      <c r="BH86" s="16"/>
      <c r="BI86" s="16"/>
      <c r="BJ86" s="16"/>
    </row>
    <row r="87" spans="4:62" ht="15" customHeight="1" x14ac:dyDescent="0.4">
      <c r="D87" s="2" t="str">
        <f>'Lines - Loading'!D87</f>
        <v>gretna400kv</v>
      </c>
      <c r="E87" s="36" t="str">
        <f>'Lines - Loading'!E87</f>
        <v>GRNA 780 A</v>
      </c>
      <c r="G87" s="16">
        <v>999</v>
      </c>
      <c r="H87" s="16">
        <v>999</v>
      </c>
      <c r="I87" s="16">
        <v>999</v>
      </c>
      <c r="J87" s="16">
        <v>999</v>
      </c>
      <c r="K87" s="16">
        <v>999</v>
      </c>
      <c r="L87" s="16">
        <v>999</v>
      </c>
      <c r="M87" s="16">
        <v>999</v>
      </c>
      <c r="N87" s="16">
        <v>999</v>
      </c>
      <c r="O87" s="16">
        <v>999</v>
      </c>
      <c r="P87" s="16">
        <v>999</v>
      </c>
      <c r="Q87" s="16">
        <v>999</v>
      </c>
      <c r="R87" s="16">
        <v>999</v>
      </c>
      <c r="S87" s="16">
        <v>999</v>
      </c>
      <c r="T87" s="16">
        <v>999</v>
      </c>
      <c r="U87" s="16">
        <v>999</v>
      </c>
      <c r="V87" s="16">
        <v>999</v>
      </c>
      <c r="W87" s="16">
        <v>999</v>
      </c>
      <c r="X87" s="16">
        <v>999</v>
      </c>
      <c r="Y87" s="16">
        <v>999</v>
      </c>
      <c r="Z87" s="16">
        <v>999</v>
      </c>
      <c r="AA87" s="16">
        <v>999</v>
      </c>
      <c r="AB87" s="16">
        <v>999</v>
      </c>
      <c r="AC87" s="16">
        <v>999</v>
      </c>
      <c r="AD87" s="16">
        <v>999</v>
      </c>
      <c r="AE87" s="16">
        <v>999</v>
      </c>
      <c r="AF87" s="16">
        <v>999</v>
      </c>
      <c r="AG87" s="16">
        <v>999</v>
      </c>
      <c r="AH87" s="16">
        <v>999</v>
      </c>
      <c r="AI87" s="16">
        <v>999</v>
      </c>
      <c r="AJ87" s="16">
        <v>999</v>
      </c>
      <c r="AK87" s="16">
        <v>999</v>
      </c>
      <c r="AL87" s="16">
        <v>999</v>
      </c>
      <c r="AM87" s="16">
        <v>999</v>
      </c>
      <c r="AN87" s="16">
        <v>999</v>
      </c>
      <c r="AO87" s="16"/>
      <c r="AP87" s="16">
        <v>999</v>
      </c>
      <c r="AQ87" s="16">
        <v>999</v>
      </c>
      <c r="AR87" s="16">
        <v>999</v>
      </c>
      <c r="AS87" s="16">
        <v>999</v>
      </c>
      <c r="AT87" s="16">
        <v>999</v>
      </c>
      <c r="AU87" s="16">
        <v>999</v>
      </c>
      <c r="AV87" s="16">
        <v>999</v>
      </c>
      <c r="AW87" s="16">
        <v>999</v>
      </c>
      <c r="AX87" s="16">
        <v>999</v>
      </c>
      <c r="AY87" s="16">
        <v>999</v>
      </c>
      <c r="AZ87" s="16">
        <v>999</v>
      </c>
      <c r="BA87" s="16">
        <v>999</v>
      </c>
      <c r="BB87" s="16">
        <v>999</v>
      </c>
      <c r="BC87" s="16">
        <v>999</v>
      </c>
      <c r="BD87" s="16">
        <v>999</v>
      </c>
      <c r="BE87" s="16">
        <v>999</v>
      </c>
      <c r="BF87" s="16"/>
      <c r="BG87" s="16"/>
      <c r="BH87" s="16"/>
      <c r="BI87" s="16"/>
      <c r="BJ87" s="16"/>
    </row>
    <row r="88" spans="4:62" ht="15" customHeight="1" x14ac:dyDescent="0.4">
      <c r="D88" s="2" t="str">
        <f>'Lines - Loading'!D88</f>
        <v>gretna400kv</v>
      </c>
      <c r="E88" s="36" t="str">
        <f>'Lines - Loading'!E88</f>
        <v>X510</v>
      </c>
      <c r="G88" s="16">
        <v>999</v>
      </c>
      <c r="H88" s="16">
        <v>999</v>
      </c>
      <c r="I88" s="16">
        <v>999</v>
      </c>
      <c r="J88" s="16">
        <v>999</v>
      </c>
      <c r="K88" s="16">
        <v>999</v>
      </c>
      <c r="L88" s="16">
        <v>999</v>
      </c>
      <c r="M88" s="16">
        <v>999</v>
      </c>
      <c r="N88" s="16">
        <v>999</v>
      </c>
      <c r="O88" s="16">
        <v>999</v>
      </c>
      <c r="P88" s="16">
        <v>999</v>
      </c>
      <c r="Q88" s="16">
        <v>999</v>
      </c>
      <c r="R88" s="16">
        <v>999</v>
      </c>
      <c r="S88" s="16">
        <v>999</v>
      </c>
      <c r="T88" s="16">
        <v>999</v>
      </c>
      <c r="U88" s="16">
        <v>999</v>
      </c>
      <c r="V88" s="16">
        <v>999</v>
      </c>
      <c r="W88" s="16">
        <v>999</v>
      </c>
      <c r="X88" s="16">
        <v>999</v>
      </c>
      <c r="Y88" s="16">
        <v>999</v>
      </c>
      <c r="Z88" s="16">
        <v>999</v>
      </c>
      <c r="AA88" s="16">
        <v>999</v>
      </c>
      <c r="AB88" s="16">
        <v>999</v>
      </c>
      <c r="AC88" s="16">
        <v>999</v>
      </c>
      <c r="AD88" s="16">
        <v>999</v>
      </c>
      <c r="AE88" s="16">
        <v>999</v>
      </c>
      <c r="AF88" s="16">
        <v>999</v>
      </c>
      <c r="AG88" s="16">
        <v>999</v>
      </c>
      <c r="AH88" s="16">
        <v>999</v>
      </c>
      <c r="AI88" s="16">
        <v>999</v>
      </c>
      <c r="AJ88" s="16">
        <v>999</v>
      </c>
      <c r="AK88" s="16">
        <v>999</v>
      </c>
      <c r="AL88" s="16">
        <v>999</v>
      </c>
      <c r="AM88" s="16">
        <v>999</v>
      </c>
      <c r="AN88" s="16">
        <v>999</v>
      </c>
      <c r="AO88" s="16"/>
      <c r="AP88" s="16">
        <v>999</v>
      </c>
      <c r="AQ88" s="16">
        <v>999</v>
      </c>
      <c r="AR88" s="16">
        <v>999</v>
      </c>
      <c r="AS88" s="16">
        <v>999</v>
      </c>
      <c r="AT88" s="16">
        <v>999</v>
      </c>
      <c r="AU88" s="16">
        <v>999</v>
      </c>
      <c r="AV88" s="16">
        <v>999</v>
      </c>
      <c r="AW88" s="16">
        <v>999</v>
      </c>
      <c r="AX88" s="16">
        <v>999</v>
      </c>
      <c r="AY88" s="16">
        <v>999</v>
      </c>
      <c r="AZ88" s="16">
        <v>999</v>
      </c>
      <c r="BA88" s="16">
        <v>999</v>
      </c>
      <c r="BB88" s="16">
        <v>999</v>
      </c>
      <c r="BC88" s="16">
        <v>999</v>
      </c>
      <c r="BD88" s="16">
        <v>999</v>
      </c>
      <c r="BE88" s="16">
        <v>999</v>
      </c>
      <c r="BF88" s="16"/>
      <c r="BG88" s="16"/>
      <c r="BH88" s="16"/>
      <c r="BI88" s="16"/>
      <c r="BJ88" s="16"/>
    </row>
    <row r="89" spans="4:62" ht="15" customHeight="1" x14ac:dyDescent="0.4">
      <c r="D89" s="2" t="str">
        <f>'Lines - Loading'!D89</f>
        <v>gretna400kv</v>
      </c>
      <c r="E89" s="36" t="str">
        <f>'Lines - Loading'!E89</f>
        <v>GRNA 780</v>
      </c>
      <c r="G89" s="16">
        <v>999</v>
      </c>
      <c r="H89" s="16">
        <v>999</v>
      </c>
      <c r="I89" s="16">
        <v>999</v>
      </c>
      <c r="J89" s="16">
        <v>999</v>
      </c>
      <c r="K89" s="16">
        <v>999</v>
      </c>
      <c r="L89" s="16">
        <v>999</v>
      </c>
      <c r="M89" s="16">
        <v>999</v>
      </c>
      <c r="N89" s="16">
        <v>999</v>
      </c>
      <c r="O89" s="16">
        <v>999</v>
      </c>
      <c r="P89" s="16">
        <v>999</v>
      </c>
      <c r="Q89" s="16">
        <v>999</v>
      </c>
      <c r="R89" s="16">
        <v>999</v>
      </c>
      <c r="S89" s="16">
        <v>999</v>
      </c>
      <c r="T89" s="16">
        <v>999</v>
      </c>
      <c r="U89" s="16">
        <v>999</v>
      </c>
      <c r="V89" s="16">
        <v>999</v>
      </c>
      <c r="W89" s="16">
        <v>999</v>
      </c>
      <c r="X89" s="16">
        <v>999</v>
      </c>
      <c r="Y89" s="16">
        <v>999</v>
      </c>
      <c r="Z89" s="16">
        <v>999</v>
      </c>
      <c r="AA89" s="16">
        <v>999</v>
      </c>
      <c r="AB89" s="16">
        <v>999</v>
      </c>
      <c r="AC89" s="16">
        <v>999</v>
      </c>
      <c r="AD89" s="16">
        <v>999</v>
      </c>
      <c r="AE89" s="16">
        <v>999</v>
      </c>
      <c r="AF89" s="16">
        <v>999</v>
      </c>
      <c r="AG89" s="16">
        <v>999</v>
      </c>
      <c r="AH89" s="16">
        <v>999</v>
      </c>
      <c r="AI89" s="16">
        <v>999</v>
      </c>
      <c r="AJ89" s="16">
        <v>999</v>
      </c>
      <c r="AK89" s="16">
        <v>999</v>
      </c>
      <c r="AL89" s="16">
        <v>999</v>
      </c>
      <c r="AM89" s="16">
        <v>999</v>
      </c>
      <c r="AN89" s="16">
        <v>999</v>
      </c>
      <c r="AO89" s="16"/>
      <c r="AP89" s="16">
        <v>999</v>
      </c>
      <c r="AQ89" s="16">
        <v>999</v>
      </c>
      <c r="AR89" s="16">
        <v>999</v>
      </c>
      <c r="AS89" s="16">
        <v>999</v>
      </c>
      <c r="AT89" s="16">
        <v>999</v>
      </c>
      <c r="AU89" s="16">
        <v>999</v>
      </c>
      <c r="AV89" s="16">
        <v>999</v>
      </c>
      <c r="AW89" s="16">
        <v>999</v>
      </c>
      <c r="AX89" s="16">
        <v>999</v>
      </c>
      <c r="AY89" s="16">
        <v>999</v>
      </c>
      <c r="AZ89" s="16">
        <v>999</v>
      </c>
      <c r="BA89" s="16">
        <v>999</v>
      </c>
      <c r="BB89" s="16">
        <v>999</v>
      </c>
      <c r="BC89" s="16">
        <v>999</v>
      </c>
      <c r="BD89" s="16">
        <v>999</v>
      </c>
      <c r="BE89" s="16">
        <v>999</v>
      </c>
      <c r="BF89" s="16"/>
      <c r="BG89" s="16"/>
      <c r="BH89" s="16"/>
      <c r="BI89" s="16"/>
      <c r="BJ89" s="16"/>
    </row>
    <row r="90" spans="4:62" ht="15" customHeight="1" x14ac:dyDescent="0.4">
      <c r="D90" s="2" t="str">
        <f>'Lines - Loading'!D90</f>
        <v>gretna400kv</v>
      </c>
      <c r="E90" s="36" t="str">
        <f>'Lines - Loading'!E90</f>
        <v>GRNA 780 tx</v>
      </c>
      <c r="G90" s="16">
        <v>999</v>
      </c>
      <c r="H90" s="16">
        <v>999</v>
      </c>
      <c r="I90" s="16">
        <v>999</v>
      </c>
      <c r="J90" s="16">
        <v>999</v>
      </c>
      <c r="K90" s="16">
        <v>999</v>
      </c>
      <c r="L90" s="16">
        <v>999</v>
      </c>
      <c r="M90" s="16">
        <v>999</v>
      </c>
      <c r="N90" s="16">
        <v>999</v>
      </c>
      <c r="O90" s="16">
        <v>999</v>
      </c>
      <c r="P90" s="16">
        <v>999</v>
      </c>
      <c r="Q90" s="16">
        <v>999</v>
      </c>
      <c r="R90" s="16">
        <v>999</v>
      </c>
      <c r="S90" s="16">
        <v>999</v>
      </c>
      <c r="T90" s="16">
        <v>999</v>
      </c>
      <c r="U90" s="16">
        <v>999</v>
      </c>
      <c r="V90" s="16">
        <v>999</v>
      </c>
      <c r="W90" s="16">
        <v>999</v>
      </c>
      <c r="X90" s="16">
        <v>999</v>
      </c>
      <c r="Y90" s="16">
        <v>999</v>
      </c>
      <c r="Z90" s="16">
        <v>999</v>
      </c>
      <c r="AA90" s="16">
        <v>999</v>
      </c>
      <c r="AB90" s="16">
        <v>999</v>
      </c>
      <c r="AC90" s="16">
        <v>999</v>
      </c>
      <c r="AD90" s="16">
        <v>999</v>
      </c>
      <c r="AE90" s="16">
        <v>999</v>
      </c>
      <c r="AF90" s="16">
        <v>999</v>
      </c>
      <c r="AG90" s="16">
        <v>999</v>
      </c>
      <c r="AH90" s="16">
        <v>999</v>
      </c>
      <c r="AI90" s="16">
        <v>999</v>
      </c>
      <c r="AJ90" s="16">
        <v>999</v>
      </c>
      <c r="AK90" s="16">
        <v>999</v>
      </c>
      <c r="AL90" s="16">
        <v>999</v>
      </c>
      <c r="AM90" s="16">
        <v>999</v>
      </c>
      <c r="AN90" s="16">
        <v>999</v>
      </c>
      <c r="AO90" s="16"/>
      <c r="AP90" s="16">
        <v>999</v>
      </c>
      <c r="AQ90" s="16">
        <v>999</v>
      </c>
      <c r="AR90" s="16">
        <v>999</v>
      </c>
      <c r="AS90" s="16">
        <v>999</v>
      </c>
      <c r="AT90" s="16">
        <v>999</v>
      </c>
      <c r="AU90" s="16">
        <v>999</v>
      </c>
      <c r="AV90" s="16">
        <v>999</v>
      </c>
      <c r="AW90" s="16">
        <v>999</v>
      </c>
      <c r="AX90" s="16">
        <v>999</v>
      </c>
      <c r="AY90" s="16">
        <v>999</v>
      </c>
      <c r="AZ90" s="16">
        <v>999</v>
      </c>
      <c r="BA90" s="16">
        <v>999</v>
      </c>
      <c r="BB90" s="16">
        <v>999</v>
      </c>
      <c r="BC90" s="16">
        <v>999</v>
      </c>
      <c r="BD90" s="16">
        <v>999</v>
      </c>
      <c r="BE90" s="16">
        <v>999</v>
      </c>
      <c r="BF90" s="16"/>
      <c r="BG90" s="16"/>
      <c r="BH90" s="16"/>
      <c r="BI90" s="16"/>
      <c r="BJ90" s="16"/>
    </row>
    <row r="91" spans="4:62" ht="15" customHeight="1" x14ac:dyDescent="0.4">
      <c r="D91" s="2" t="str">
        <f>'Lines - Loading'!D91</f>
        <v>gretna400kv</v>
      </c>
      <c r="E91" s="36" t="str">
        <f>'Lines - Loading'!E91</f>
        <v>X406 X404</v>
      </c>
      <c r="G91" s="16">
        <v>999</v>
      </c>
      <c r="H91" s="16">
        <v>999</v>
      </c>
      <c r="I91" s="16">
        <v>999</v>
      </c>
      <c r="J91" s="16">
        <v>999</v>
      </c>
      <c r="K91" s="16">
        <v>999</v>
      </c>
      <c r="L91" s="16">
        <v>999</v>
      </c>
      <c r="M91" s="16">
        <v>999</v>
      </c>
      <c r="N91" s="16">
        <v>999</v>
      </c>
      <c r="O91" s="16">
        <v>999</v>
      </c>
      <c r="P91" s="16">
        <v>999</v>
      </c>
      <c r="Q91" s="16">
        <v>999</v>
      </c>
      <c r="R91" s="16">
        <v>999</v>
      </c>
      <c r="S91" s="16">
        <v>999</v>
      </c>
      <c r="T91" s="16">
        <v>999</v>
      </c>
      <c r="U91" s="16">
        <v>999</v>
      </c>
      <c r="V91" s="16">
        <v>999</v>
      </c>
      <c r="W91" s="16">
        <v>999</v>
      </c>
      <c r="X91" s="16">
        <v>999</v>
      </c>
      <c r="Y91" s="16">
        <v>999</v>
      </c>
      <c r="Z91" s="16">
        <v>999</v>
      </c>
      <c r="AA91" s="16">
        <v>999</v>
      </c>
      <c r="AB91" s="16">
        <v>999</v>
      </c>
      <c r="AC91" s="16">
        <v>999</v>
      </c>
      <c r="AD91" s="16">
        <v>999</v>
      </c>
      <c r="AE91" s="16">
        <v>999</v>
      </c>
      <c r="AF91" s="16">
        <v>999</v>
      </c>
      <c r="AG91" s="16">
        <v>999</v>
      </c>
      <c r="AH91" s="16">
        <v>999</v>
      </c>
      <c r="AI91" s="16">
        <v>999</v>
      </c>
      <c r="AJ91" s="16">
        <v>999</v>
      </c>
      <c r="AK91" s="16">
        <v>999</v>
      </c>
      <c r="AL91" s="16">
        <v>999</v>
      </c>
      <c r="AM91" s="16">
        <v>999</v>
      </c>
      <c r="AN91" s="16">
        <v>999</v>
      </c>
      <c r="AO91" s="16"/>
      <c r="AP91" s="16">
        <v>999</v>
      </c>
      <c r="AQ91" s="16">
        <v>999</v>
      </c>
      <c r="AR91" s="16">
        <v>999</v>
      </c>
      <c r="AS91" s="16">
        <v>999</v>
      </c>
      <c r="AT91" s="16">
        <v>999</v>
      </c>
      <c r="AU91" s="16">
        <v>999</v>
      </c>
      <c r="AV91" s="16">
        <v>999</v>
      </c>
      <c r="AW91" s="16">
        <v>999</v>
      </c>
      <c r="AX91" s="16">
        <v>999</v>
      </c>
      <c r="AY91" s="16">
        <v>999</v>
      </c>
      <c r="AZ91" s="16">
        <v>999</v>
      </c>
      <c r="BA91" s="16">
        <v>999</v>
      </c>
      <c r="BB91" s="16">
        <v>999</v>
      </c>
      <c r="BC91" s="16">
        <v>999</v>
      </c>
      <c r="BD91" s="16">
        <v>999</v>
      </c>
      <c r="BE91" s="16">
        <v>999</v>
      </c>
      <c r="BF91" s="16"/>
      <c r="BG91" s="16"/>
      <c r="BH91" s="16"/>
      <c r="BI91" s="16"/>
      <c r="BJ91" s="16"/>
    </row>
    <row r="92" spans="4:62" ht="15" customHeight="1" x14ac:dyDescent="0.4">
      <c r="D92" s="2" t="str">
        <f>'Lines - Loading'!D92</f>
        <v>gretna400kv</v>
      </c>
      <c r="E92" s="36" t="str">
        <f>'Lines - Loading'!E92</f>
        <v>ELVA A</v>
      </c>
      <c r="G92" s="16">
        <v>999</v>
      </c>
      <c r="H92" s="16">
        <v>999</v>
      </c>
      <c r="I92" s="16">
        <v>999</v>
      </c>
      <c r="J92" s="16">
        <v>999</v>
      </c>
      <c r="K92" s="16">
        <v>999</v>
      </c>
      <c r="L92" s="16">
        <v>999</v>
      </c>
      <c r="M92" s="16">
        <v>999</v>
      </c>
      <c r="N92" s="16">
        <v>999</v>
      </c>
      <c r="O92" s="16">
        <v>999</v>
      </c>
      <c r="P92" s="16">
        <v>999</v>
      </c>
      <c r="Q92" s="16">
        <v>999</v>
      </c>
      <c r="R92" s="16">
        <v>999</v>
      </c>
      <c r="S92" s="16">
        <v>999</v>
      </c>
      <c r="T92" s="16">
        <v>999</v>
      </c>
      <c r="U92" s="16">
        <v>999</v>
      </c>
      <c r="V92" s="16">
        <v>999</v>
      </c>
      <c r="W92" s="16">
        <v>999</v>
      </c>
      <c r="X92" s="16">
        <v>999</v>
      </c>
      <c r="Y92" s="16">
        <v>999</v>
      </c>
      <c r="Z92" s="16">
        <v>999</v>
      </c>
      <c r="AA92" s="16">
        <v>999</v>
      </c>
      <c r="AB92" s="16">
        <v>999</v>
      </c>
      <c r="AC92" s="16">
        <v>999</v>
      </c>
      <c r="AD92" s="16">
        <v>999</v>
      </c>
      <c r="AE92" s="16">
        <v>999</v>
      </c>
      <c r="AF92" s="16">
        <v>999</v>
      </c>
      <c r="AG92" s="16">
        <v>999</v>
      </c>
      <c r="AH92" s="16">
        <v>999</v>
      </c>
      <c r="AI92" s="16">
        <v>999</v>
      </c>
      <c r="AJ92" s="16">
        <v>999</v>
      </c>
      <c r="AK92" s="16">
        <v>999</v>
      </c>
      <c r="AL92" s="16">
        <v>999</v>
      </c>
      <c r="AM92" s="16">
        <v>999</v>
      </c>
      <c r="AN92" s="16">
        <v>999</v>
      </c>
      <c r="AO92" s="16"/>
      <c r="AP92" s="16">
        <v>999</v>
      </c>
      <c r="AQ92" s="16">
        <v>999</v>
      </c>
      <c r="AR92" s="16">
        <v>999</v>
      </c>
      <c r="AS92" s="16">
        <v>999</v>
      </c>
      <c r="AT92" s="16">
        <v>999</v>
      </c>
      <c r="AU92" s="16">
        <v>999</v>
      </c>
      <c r="AV92" s="16">
        <v>999</v>
      </c>
      <c r="AW92" s="16">
        <v>999</v>
      </c>
      <c r="AX92" s="16">
        <v>999</v>
      </c>
      <c r="AY92" s="16">
        <v>999</v>
      </c>
      <c r="AZ92" s="16">
        <v>999</v>
      </c>
      <c r="BA92" s="16">
        <v>999</v>
      </c>
      <c r="BB92" s="16">
        <v>999</v>
      </c>
      <c r="BC92" s="16">
        <v>999</v>
      </c>
      <c r="BD92" s="16">
        <v>999</v>
      </c>
      <c r="BE92" s="16">
        <v>999</v>
      </c>
      <c r="BF92" s="16"/>
      <c r="BG92" s="16"/>
      <c r="BH92" s="16"/>
      <c r="BI92" s="16"/>
      <c r="BJ92" s="16"/>
    </row>
    <row r="93" spans="4:62" ht="15" customHeight="1" x14ac:dyDescent="0.4">
      <c r="D93" s="2" t="str">
        <f>'Lines - Loading'!D93</f>
        <v>gretna400kv</v>
      </c>
      <c r="E93" s="36" t="str">
        <f>'Lines - Loading'!E93</f>
        <v>ELVA</v>
      </c>
      <c r="G93" s="16">
        <v>999</v>
      </c>
      <c r="H93" s="16">
        <v>999</v>
      </c>
      <c r="I93" s="16">
        <v>999</v>
      </c>
      <c r="J93" s="16">
        <v>999</v>
      </c>
      <c r="K93" s="16">
        <v>999</v>
      </c>
      <c r="L93" s="16">
        <v>999</v>
      </c>
      <c r="M93" s="16">
        <v>999</v>
      </c>
      <c r="N93" s="16">
        <v>999</v>
      </c>
      <c r="O93" s="16">
        <v>999</v>
      </c>
      <c r="P93" s="16">
        <v>999</v>
      </c>
      <c r="Q93" s="16">
        <v>999</v>
      </c>
      <c r="R93" s="16">
        <v>999</v>
      </c>
      <c r="S93" s="16">
        <v>999</v>
      </c>
      <c r="T93" s="16">
        <v>999</v>
      </c>
      <c r="U93" s="16">
        <v>999</v>
      </c>
      <c r="V93" s="16">
        <v>999</v>
      </c>
      <c r="W93" s="16">
        <v>999</v>
      </c>
      <c r="X93" s="16">
        <v>999</v>
      </c>
      <c r="Y93" s="16">
        <v>999</v>
      </c>
      <c r="Z93" s="16">
        <v>999</v>
      </c>
      <c r="AA93" s="16">
        <v>999</v>
      </c>
      <c r="AB93" s="16">
        <v>999</v>
      </c>
      <c r="AC93" s="16">
        <v>999</v>
      </c>
      <c r="AD93" s="16">
        <v>999</v>
      </c>
      <c r="AE93" s="16">
        <v>999</v>
      </c>
      <c r="AF93" s="16">
        <v>999</v>
      </c>
      <c r="AG93" s="16">
        <v>999</v>
      </c>
      <c r="AH93" s="16">
        <v>999</v>
      </c>
      <c r="AI93" s="16">
        <v>999</v>
      </c>
      <c r="AJ93" s="16">
        <v>999</v>
      </c>
      <c r="AK93" s="16">
        <v>999</v>
      </c>
      <c r="AL93" s="16">
        <v>999</v>
      </c>
      <c r="AM93" s="16">
        <v>999</v>
      </c>
      <c r="AN93" s="16">
        <v>999</v>
      </c>
      <c r="AO93" s="16"/>
      <c r="AP93" s="16">
        <v>999</v>
      </c>
      <c r="AQ93" s="16">
        <v>999</v>
      </c>
      <c r="AR93" s="16">
        <v>999</v>
      </c>
      <c r="AS93" s="16">
        <v>999</v>
      </c>
      <c r="AT93" s="16">
        <v>999</v>
      </c>
      <c r="AU93" s="16">
        <v>999</v>
      </c>
      <c r="AV93" s="16">
        <v>999</v>
      </c>
      <c r="AW93" s="16">
        <v>999</v>
      </c>
      <c r="AX93" s="16">
        <v>999</v>
      </c>
      <c r="AY93" s="16">
        <v>999</v>
      </c>
      <c r="AZ93" s="16">
        <v>999</v>
      </c>
      <c r="BA93" s="16">
        <v>999</v>
      </c>
      <c r="BB93" s="16">
        <v>999</v>
      </c>
      <c r="BC93" s="16">
        <v>999</v>
      </c>
      <c r="BD93" s="16">
        <v>999</v>
      </c>
      <c r="BE93" s="16">
        <v>999</v>
      </c>
      <c r="BF93" s="16"/>
      <c r="BG93" s="16"/>
      <c r="BH93" s="16"/>
      <c r="BI93" s="16"/>
      <c r="BJ93" s="16"/>
    </row>
    <row r="94" spans="4:62" ht="15" customHeight="1" x14ac:dyDescent="0.4">
      <c r="D94" s="2" t="str">
        <f>'Lines - Loading'!D94</f>
        <v>gretna400kv</v>
      </c>
      <c r="E94" s="36" t="str">
        <f>'Lines - Loading'!E94</f>
        <v>X447</v>
      </c>
      <c r="G94" s="16">
        <v>999</v>
      </c>
      <c r="H94" s="16">
        <v>999</v>
      </c>
      <c r="I94" s="16">
        <v>999</v>
      </c>
      <c r="J94" s="16">
        <v>999</v>
      </c>
      <c r="K94" s="16">
        <v>999</v>
      </c>
      <c r="L94" s="16">
        <v>999</v>
      </c>
      <c r="M94" s="16">
        <v>999</v>
      </c>
      <c r="N94" s="16">
        <v>999</v>
      </c>
      <c r="O94" s="16">
        <v>999</v>
      </c>
      <c r="P94" s="16">
        <v>999</v>
      </c>
      <c r="Q94" s="16">
        <v>999</v>
      </c>
      <c r="R94" s="16">
        <v>999</v>
      </c>
      <c r="S94" s="16">
        <v>999</v>
      </c>
      <c r="T94" s="16">
        <v>999</v>
      </c>
      <c r="U94" s="16">
        <v>999</v>
      </c>
      <c r="V94" s="16">
        <v>999</v>
      </c>
      <c r="W94" s="16">
        <v>999</v>
      </c>
      <c r="X94" s="16">
        <v>999</v>
      </c>
      <c r="Y94" s="16">
        <v>999</v>
      </c>
      <c r="Z94" s="16">
        <v>999</v>
      </c>
      <c r="AA94" s="16">
        <v>999</v>
      </c>
      <c r="AB94" s="16">
        <v>999</v>
      </c>
      <c r="AC94" s="16">
        <v>999</v>
      </c>
      <c r="AD94" s="16">
        <v>999</v>
      </c>
      <c r="AE94" s="16">
        <v>999</v>
      </c>
      <c r="AF94" s="16">
        <v>999</v>
      </c>
      <c r="AG94" s="16">
        <v>999</v>
      </c>
      <c r="AH94" s="16">
        <v>999</v>
      </c>
      <c r="AI94" s="16">
        <v>999</v>
      </c>
      <c r="AJ94" s="16">
        <v>999</v>
      </c>
      <c r="AK94" s="16">
        <v>999</v>
      </c>
      <c r="AL94" s="16">
        <v>999</v>
      </c>
      <c r="AM94" s="16">
        <v>999</v>
      </c>
      <c r="AN94" s="16">
        <v>999</v>
      </c>
      <c r="AO94" s="16"/>
      <c r="AP94" s="16">
        <v>999</v>
      </c>
      <c r="AQ94" s="16">
        <v>999</v>
      </c>
      <c r="AR94" s="16">
        <v>999</v>
      </c>
      <c r="AS94" s="16">
        <v>999</v>
      </c>
      <c r="AT94" s="16">
        <v>999</v>
      </c>
      <c r="AU94" s="16">
        <v>999</v>
      </c>
      <c r="AV94" s="16">
        <v>999</v>
      </c>
      <c r="AW94" s="16">
        <v>999</v>
      </c>
      <c r="AX94" s="16">
        <v>999</v>
      </c>
      <c r="AY94" s="16">
        <v>999</v>
      </c>
      <c r="AZ94" s="16">
        <v>999</v>
      </c>
      <c r="BA94" s="16">
        <v>999</v>
      </c>
      <c r="BB94" s="16">
        <v>999</v>
      </c>
      <c r="BC94" s="16">
        <v>999</v>
      </c>
      <c r="BD94" s="16">
        <v>999</v>
      </c>
      <c r="BE94" s="16">
        <v>999</v>
      </c>
      <c r="BF94" s="16"/>
      <c r="BG94" s="16"/>
      <c r="BH94" s="16"/>
      <c r="BI94" s="16"/>
      <c r="BJ94" s="16"/>
    </row>
    <row r="95" spans="4:62" ht="15" customHeight="1" x14ac:dyDescent="0.4">
      <c r="D95" s="2" t="str">
        <f>'Lines - Loading'!D95</f>
        <v>gretna400kv</v>
      </c>
      <c r="E95" s="36" t="str">
        <f>'Lines - Loading'!E95</f>
        <v>X447 X449</v>
      </c>
      <c r="G95" s="16">
        <v>999</v>
      </c>
      <c r="H95" s="16">
        <v>999</v>
      </c>
      <c r="I95" s="16">
        <v>999</v>
      </c>
      <c r="J95" s="16">
        <v>999</v>
      </c>
      <c r="K95" s="16">
        <v>999</v>
      </c>
      <c r="L95" s="16">
        <v>999</v>
      </c>
      <c r="M95" s="16">
        <v>999</v>
      </c>
      <c r="N95" s="16">
        <v>999</v>
      </c>
      <c r="O95" s="16">
        <v>999</v>
      </c>
      <c r="P95" s="16">
        <v>999</v>
      </c>
      <c r="Q95" s="16">
        <v>999</v>
      </c>
      <c r="R95" s="16">
        <v>999</v>
      </c>
      <c r="S95" s="16">
        <v>999</v>
      </c>
      <c r="T95" s="16">
        <v>999</v>
      </c>
      <c r="U95" s="16">
        <v>999</v>
      </c>
      <c r="V95" s="16">
        <v>999</v>
      </c>
      <c r="W95" s="16">
        <v>999</v>
      </c>
      <c r="X95" s="16">
        <v>999</v>
      </c>
      <c r="Y95" s="16">
        <v>999</v>
      </c>
      <c r="Z95" s="16">
        <v>999</v>
      </c>
      <c r="AA95" s="16">
        <v>999</v>
      </c>
      <c r="AB95" s="16">
        <v>999</v>
      </c>
      <c r="AC95" s="16">
        <v>999</v>
      </c>
      <c r="AD95" s="16">
        <v>999</v>
      </c>
      <c r="AE95" s="16">
        <v>999</v>
      </c>
      <c r="AF95" s="16">
        <v>999</v>
      </c>
      <c r="AG95" s="16">
        <v>999</v>
      </c>
      <c r="AH95" s="16">
        <v>999</v>
      </c>
      <c r="AI95" s="16">
        <v>999</v>
      </c>
      <c r="AJ95" s="16">
        <v>999</v>
      </c>
      <c r="AK95" s="16">
        <v>999</v>
      </c>
      <c r="AL95" s="16">
        <v>999</v>
      </c>
      <c r="AM95" s="16">
        <v>999</v>
      </c>
      <c r="AN95" s="16">
        <v>999</v>
      </c>
      <c r="AO95" s="16"/>
      <c r="AP95" s="16">
        <v>999</v>
      </c>
      <c r="AQ95" s="16">
        <v>999</v>
      </c>
      <c r="AR95" s="16">
        <v>999</v>
      </c>
      <c r="AS95" s="16">
        <v>999</v>
      </c>
      <c r="AT95" s="16">
        <v>999</v>
      </c>
      <c r="AU95" s="16">
        <v>999</v>
      </c>
      <c r="AV95" s="16">
        <v>999</v>
      </c>
      <c r="AW95" s="16">
        <v>999</v>
      </c>
      <c r="AX95" s="16">
        <v>999</v>
      </c>
      <c r="AY95" s="16">
        <v>999</v>
      </c>
      <c r="AZ95" s="16">
        <v>999</v>
      </c>
      <c r="BA95" s="16">
        <v>999</v>
      </c>
      <c r="BB95" s="16">
        <v>999</v>
      </c>
      <c r="BC95" s="16">
        <v>999</v>
      </c>
      <c r="BD95" s="16">
        <v>999</v>
      </c>
      <c r="BE95" s="16">
        <v>999</v>
      </c>
      <c r="BF95" s="16"/>
      <c r="BG95" s="16"/>
      <c r="BH95" s="16"/>
      <c r="BI95" s="16"/>
      <c r="BJ95" s="16"/>
    </row>
    <row r="96" spans="4:62" ht="15" customHeight="1" x14ac:dyDescent="0.4">
      <c r="D96" s="2" t="str">
        <f>'Lines - Loading'!D96</f>
        <v>gretna400kv</v>
      </c>
      <c r="E96" s="36" t="str">
        <f>'Lines - Loading'!E96</f>
        <v>X449</v>
      </c>
      <c r="G96" s="16">
        <v>999</v>
      </c>
      <c r="H96" s="16">
        <v>999</v>
      </c>
      <c r="I96" s="16">
        <v>999</v>
      </c>
      <c r="J96" s="16">
        <v>999</v>
      </c>
      <c r="K96" s="16">
        <v>999</v>
      </c>
      <c r="L96" s="16">
        <v>999</v>
      </c>
      <c r="M96" s="16">
        <v>999</v>
      </c>
      <c r="N96" s="16">
        <v>999</v>
      </c>
      <c r="O96" s="16">
        <v>999</v>
      </c>
      <c r="P96" s="16">
        <v>999</v>
      </c>
      <c r="Q96" s="16">
        <v>999</v>
      </c>
      <c r="R96" s="16">
        <v>999</v>
      </c>
      <c r="S96" s="16">
        <v>999</v>
      </c>
      <c r="T96" s="16">
        <v>999</v>
      </c>
      <c r="U96" s="16">
        <v>999</v>
      </c>
      <c r="V96" s="16">
        <v>999</v>
      </c>
      <c r="W96" s="16">
        <v>999</v>
      </c>
      <c r="X96" s="16">
        <v>999</v>
      </c>
      <c r="Y96" s="16">
        <v>999</v>
      </c>
      <c r="Z96" s="16">
        <v>999</v>
      </c>
      <c r="AA96" s="16">
        <v>999</v>
      </c>
      <c r="AB96" s="16">
        <v>999</v>
      </c>
      <c r="AC96" s="16">
        <v>999</v>
      </c>
      <c r="AD96" s="16">
        <v>999</v>
      </c>
      <c r="AE96" s="16">
        <v>999</v>
      </c>
      <c r="AF96" s="16">
        <v>999</v>
      </c>
      <c r="AG96" s="16">
        <v>999</v>
      </c>
      <c r="AH96" s="16">
        <v>999</v>
      </c>
      <c r="AI96" s="16">
        <v>999</v>
      </c>
      <c r="AJ96" s="16">
        <v>999</v>
      </c>
      <c r="AK96" s="16">
        <v>999</v>
      </c>
      <c r="AL96" s="16">
        <v>999</v>
      </c>
      <c r="AM96" s="16">
        <v>999</v>
      </c>
      <c r="AN96" s="16">
        <v>999</v>
      </c>
      <c r="AO96" s="16"/>
      <c r="AP96" s="16">
        <v>999</v>
      </c>
      <c r="AQ96" s="16">
        <v>999</v>
      </c>
      <c r="AR96" s="16">
        <v>999</v>
      </c>
      <c r="AS96" s="16">
        <v>999</v>
      </c>
      <c r="AT96" s="16">
        <v>999</v>
      </c>
      <c r="AU96" s="16">
        <v>999</v>
      </c>
      <c r="AV96" s="16">
        <v>999</v>
      </c>
      <c r="AW96" s="16">
        <v>999</v>
      </c>
      <c r="AX96" s="16">
        <v>999</v>
      </c>
      <c r="AY96" s="16">
        <v>999</v>
      </c>
      <c r="AZ96" s="16">
        <v>999</v>
      </c>
      <c r="BA96" s="16">
        <v>999</v>
      </c>
      <c r="BB96" s="16">
        <v>999</v>
      </c>
      <c r="BC96" s="16">
        <v>999</v>
      </c>
      <c r="BD96" s="16">
        <v>999</v>
      </c>
      <c r="BE96" s="16">
        <v>999</v>
      </c>
      <c r="BF96" s="16"/>
      <c r="BG96" s="16"/>
      <c r="BH96" s="16"/>
      <c r="BI96" s="16"/>
      <c r="BJ96" s="16"/>
    </row>
    <row r="97" spans="4:62" ht="15" customHeight="1" x14ac:dyDescent="0.4">
      <c r="D97" s="2" t="str">
        <f>'Lines - Loading'!D97</f>
        <v>gretna400kv</v>
      </c>
      <c r="E97" s="36" t="str">
        <f>'Lines - Loading'!E97</f>
        <v>SC1</v>
      </c>
      <c r="G97" s="16">
        <v>999</v>
      </c>
      <c r="H97" s="16">
        <v>999</v>
      </c>
      <c r="I97" s="16">
        <v>999</v>
      </c>
      <c r="J97" s="16">
        <v>999</v>
      </c>
      <c r="K97" s="16">
        <v>999</v>
      </c>
      <c r="L97" s="16">
        <v>999</v>
      </c>
      <c r="M97" s="16">
        <v>999</v>
      </c>
      <c r="N97" s="16">
        <v>999</v>
      </c>
      <c r="O97" s="16">
        <v>999</v>
      </c>
      <c r="P97" s="16">
        <v>999</v>
      </c>
      <c r="Q97" s="16">
        <v>999</v>
      </c>
      <c r="R97" s="16">
        <v>999</v>
      </c>
      <c r="S97" s="16">
        <v>999</v>
      </c>
      <c r="T97" s="16">
        <v>999</v>
      </c>
      <c r="U97" s="16">
        <v>999</v>
      </c>
      <c r="V97" s="16">
        <v>999</v>
      </c>
      <c r="W97" s="16">
        <v>999</v>
      </c>
      <c r="X97" s="16">
        <v>999</v>
      </c>
      <c r="Y97" s="16">
        <v>999</v>
      </c>
      <c r="Z97" s="16">
        <v>999</v>
      </c>
      <c r="AA97" s="16">
        <v>999</v>
      </c>
      <c r="AB97" s="16">
        <v>999</v>
      </c>
      <c r="AC97" s="16">
        <v>999</v>
      </c>
      <c r="AD97" s="16">
        <v>999</v>
      </c>
      <c r="AE97" s="16">
        <v>999</v>
      </c>
      <c r="AF97" s="16">
        <v>999</v>
      </c>
      <c r="AG97" s="16">
        <v>999</v>
      </c>
      <c r="AH97" s="16">
        <v>999</v>
      </c>
      <c r="AI97" s="16">
        <v>999</v>
      </c>
      <c r="AJ97" s="16">
        <v>999</v>
      </c>
      <c r="AK97" s="16">
        <v>999</v>
      </c>
      <c r="AL97" s="16">
        <v>999</v>
      </c>
      <c r="AM97" s="16">
        <v>999</v>
      </c>
      <c r="AN97" s="16">
        <v>999</v>
      </c>
      <c r="AO97" s="16"/>
      <c r="AP97" s="16">
        <v>999</v>
      </c>
      <c r="AQ97" s="16">
        <v>999</v>
      </c>
      <c r="AR97" s="16">
        <v>999</v>
      </c>
      <c r="AS97" s="16">
        <v>999</v>
      </c>
      <c r="AT97" s="16">
        <v>999</v>
      </c>
      <c r="AU97" s="16">
        <v>999</v>
      </c>
      <c r="AV97" s="16">
        <v>999</v>
      </c>
      <c r="AW97" s="16">
        <v>999</v>
      </c>
      <c r="AX97" s="16">
        <v>999</v>
      </c>
      <c r="AY97" s="16">
        <v>999</v>
      </c>
      <c r="AZ97" s="16">
        <v>999</v>
      </c>
      <c r="BA97" s="16">
        <v>999</v>
      </c>
      <c r="BB97" s="16">
        <v>999</v>
      </c>
      <c r="BC97" s="16">
        <v>999</v>
      </c>
      <c r="BD97" s="16">
        <v>999</v>
      </c>
      <c r="BE97" s="16">
        <v>999</v>
      </c>
      <c r="BF97" s="16"/>
      <c r="BG97" s="16"/>
      <c r="BH97" s="16"/>
      <c r="BI97" s="16"/>
      <c r="BJ97" s="16"/>
    </row>
    <row r="98" spans="4:62" ht="15" customHeight="1" x14ac:dyDescent="0.4">
      <c r="D98" s="2" t="str">
        <f>'Lines - Loading'!D98</f>
        <v>gretna400kv</v>
      </c>
      <c r="E98" s="36" t="str">
        <f>'Lines - Loading'!E98</f>
        <v>X448</v>
      </c>
      <c r="G98" s="16">
        <v>999</v>
      </c>
      <c r="H98" s="16">
        <v>999</v>
      </c>
      <c r="I98" s="16">
        <v>999</v>
      </c>
      <c r="J98" s="16">
        <v>999</v>
      </c>
      <c r="K98" s="16">
        <v>999</v>
      </c>
      <c r="L98" s="16">
        <v>999</v>
      </c>
      <c r="M98" s="16">
        <v>999</v>
      </c>
      <c r="N98" s="16">
        <v>999</v>
      </c>
      <c r="O98" s="16">
        <v>999</v>
      </c>
      <c r="P98" s="16">
        <v>999</v>
      </c>
      <c r="Q98" s="16">
        <v>999</v>
      </c>
      <c r="R98" s="16">
        <v>999</v>
      </c>
      <c r="S98" s="16">
        <v>999</v>
      </c>
      <c r="T98" s="16">
        <v>999</v>
      </c>
      <c r="U98" s="16">
        <v>999</v>
      </c>
      <c r="V98" s="16">
        <v>999</v>
      </c>
      <c r="W98" s="16">
        <v>999</v>
      </c>
      <c r="X98" s="16">
        <v>999</v>
      </c>
      <c r="Y98" s="16">
        <v>999</v>
      </c>
      <c r="Z98" s="16">
        <v>999</v>
      </c>
      <c r="AA98" s="16">
        <v>999</v>
      </c>
      <c r="AB98" s="16">
        <v>999</v>
      </c>
      <c r="AC98" s="16">
        <v>999</v>
      </c>
      <c r="AD98" s="16">
        <v>999</v>
      </c>
      <c r="AE98" s="16">
        <v>999</v>
      </c>
      <c r="AF98" s="16">
        <v>999</v>
      </c>
      <c r="AG98" s="16">
        <v>999</v>
      </c>
      <c r="AH98" s="16">
        <v>999</v>
      </c>
      <c r="AI98" s="16">
        <v>999</v>
      </c>
      <c r="AJ98" s="16">
        <v>999</v>
      </c>
      <c r="AK98" s="16">
        <v>999</v>
      </c>
      <c r="AL98" s="16">
        <v>999</v>
      </c>
      <c r="AM98" s="16">
        <v>999</v>
      </c>
      <c r="AN98" s="16">
        <v>999</v>
      </c>
      <c r="AO98" s="16"/>
      <c r="AP98" s="16">
        <v>999</v>
      </c>
      <c r="AQ98" s="16">
        <v>999</v>
      </c>
      <c r="AR98" s="16">
        <v>999</v>
      </c>
      <c r="AS98" s="16">
        <v>999</v>
      </c>
      <c r="AT98" s="16">
        <v>999</v>
      </c>
      <c r="AU98" s="16">
        <v>999</v>
      </c>
      <c r="AV98" s="16">
        <v>999</v>
      </c>
      <c r="AW98" s="16">
        <v>999</v>
      </c>
      <c r="AX98" s="16">
        <v>999</v>
      </c>
      <c r="AY98" s="16">
        <v>999</v>
      </c>
      <c r="AZ98" s="16">
        <v>999</v>
      </c>
      <c r="BA98" s="16">
        <v>999</v>
      </c>
      <c r="BB98" s="16">
        <v>999</v>
      </c>
      <c r="BC98" s="16">
        <v>999</v>
      </c>
      <c r="BD98" s="16">
        <v>999</v>
      </c>
      <c r="BE98" s="16">
        <v>999</v>
      </c>
      <c r="BF98" s="16"/>
      <c r="BG98" s="16"/>
      <c r="BH98" s="16"/>
      <c r="BI98" s="16"/>
      <c r="BJ98" s="16"/>
    </row>
    <row r="99" spans="4:62" ht="15" customHeight="1" x14ac:dyDescent="0.4">
      <c r="D99" s="2" t="str">
        <f>'Lines - Loading'!D99</f>
        <v>gretna400kv</v>
      </c>
      <c r="E99" s="36" t="str">
        <f>'Lines - Loading'!E99</f>
        <v>X236 X230 X234</v>
      </c>
      <c r="G99" s="16">
        <v>999</v>
      </c>
      <c r="H99" s="16">
        <v>999</v>
      </c>
      <c r="I99" s="16">
        <v>999</v>
      </c>
      <c r="J99" s="16">
        <v>999</v>
      </c>
      <c r="K99" s="16">
        <v>999</v>
      </c>
      <c r="L99" s="16">
        <v>999</v>
      </c>
      <c r="M99" s="16">
        <v>999</v>
      </c>
      <c r="N99" s="16">
        <v>999</v>
      </c>
      <c r="O99" s="16">
        <v>999</v>
      </c>
      <c r="P99" s="16">
        <v>999</v>
      </c>
      <c r="Q99" s="16">
        <v>999</v>
      </c>
      <c r="R99" s="16">
        <v>999</v>
      </c>
      <c r="S99" s="16">
        <v>999</v>
      </c>
      <c r="T99" s="16">
        <v>999</v>
      </c>
      <c r="U99" s="16">
        <v>999</v>
      </c>
      <c r="V99" s="16">
        <v>999</v>
      </c>
      <c r="W99" s="16">
        <v>999</v>
      </c>
      <c r="X99" s="16">
        <v>999</v>
      </c>
      <c r="Y99" s="16">
        <v>999</v>
      </c>
      <c r="Z99" s="16">
        <v>999</v>
      </c>
      <c r="AA99" s="16">
        <v>999</v>
      </c>
      <c r="AB99" s="16">
        <v>999</v>
      </c>
      <c r="AC99" s="16">
        <v>999</v>
      </c>
      <c r="AD99" s="16">
        <v>999</v>
      </c>
      <c r="AE99" s="16">
        <v>999</v>
      </c>
      <c r="AF99" s="16">
        <v>999</v>
      </c>
      <c r="AG99" s="16">
        <v>999</v>
      </c>
      <c r="AH99" s="16">
        <v>999</v>
      </c>
      <c r="AI99" s="16">
        <v>999</v>
      </c>
      <c r="AJ99" s="16">
        <v>999</v>
      </c>
      <c r="AK99" s="16">
        <v>999</v>
      </c>
      <c r="AL99" s="16">
        <v>999</v>
      </c>
      <c r="AM99" s="16">
        <v>999</v>
      </c>
      <c r="AN99" s="16">
        <v>999</v>
      </c>
      <c r="AO99" s="16"/>
      <c r="AP99" s="16">
        <v>999</v>
      </c>
      <c r="AQ99" s="16">
        <v>999</v>
      </c>
      <c r="AR99" s="16">
        <v>999</v>
      </c>
      <c r="AS99" s="16">
        <v>999</v>
      </c>
      <c r="AT99" s="16">
        <v>999</v>
      </c>
      <c r="AU99" s="16">
        <v>999</v>
      </c>
      <c r="AV99" s="16">
        <v>999</v>
      </c>
      <c r="AW99" s="16">
        <v>999</v>
      </c>
      <c r="AX99" s="16">
        <v>999</v>
      </c>
      <c r="AY99" s="16">
        <v>999</v>
      </c>
      <c r="AZ99" s="16">
        <v>999</v>
      </c>
      <c r="BA99" s="16">
        <v>999</v>
      </c>
      <c r="BB99" s="16">
        <v>999</v>
      </c>
      <c r="BC99" s="16">
        <v>999</v>
      </c>
      <c r="BD99" s="16">
        <v>999</v>
      </c>
      <c r="BE99" s="16">
        <v>999</v>
      </c>
      <c r="BF99" s="16"/>
      <c r="BG99" s="16"/>
      <c r="BH99" s="16"/>
      <c r="BI99" s="16"/>
      <c r="BJ99" s="16"/>
    </row>
    <row r="100" spans="4:62" ht="15" customHeight="1" x14ac:dyDescent="0.4">
      <c r="D100" s="2" t="str">
        <f>'Lines - Loading'!D100</f>
        <v>gretna400kv</v>
      </c>
      <c r="E100" s="36" t="str">
        <f>'Lines - Loading'!E100</f>
        <v>X116 X114</v>
      </c>
      <c r="G100" s="16">
        <v>999</v>
      </c>
      <c r="H100" s="16">
        <v>999</v>
      </c>
      <c r="I100" s="16">
        <v>999</v>
      </c>
      <c r="J100" s="16">
        <v>999</v>
      </c>
      <c r="K100" s="16">
        <v>999</v>
      </c>
      <c r="L100" s="16">
        <v>999</v>
      </c>
      <c r="M100" s="16">
        <v>999</v>
      </c>
      <c r="N100" s="16">
        <v>999</v>
      </c>
      <c r="O100" s="16">
        <v>999</v>
      </c>
      <c r="P100" s="16">
        <v>999</v>
      </c>
      <c r="Q100" s="16">
        <v>999</v>
      </c>
      <c r="R100" s="16">
        <v>999</v>
      </c>
      <c r="S100" s="16">
        <v>999</v>
      </c>
      <c r="T100" s="16">
        <v>999</v>
      </c>
      <c r="U100" s="16">
        <v>999</v>
      </c>
      <c r="V100" s="16">
        <v>999</v>
      </c>
      <c r="W100" s="16">
        <v>999</v>
      </c>
      <c r="X100" s="16">
        <v>999</v>
      </c>
      <c r="Y100" s="16">
        <v>999</v>
      </c>
      <c r="Z100" s="16">
        <v>999</v>
      </c>
      <c r="AA100" s="16">
        <v>999</v>
      </c>
      <c r="AB100" s="16">
        <v>999</v>
      </c>
      <c r="AC100" s="16">
        <v>999</v>
      </c>
      <c r="AD100" s="16">
        <v>999</v>
      </c>
      <c r="AE100" s="16">
        <v>999</v>
      </c>
      <c r="AF100" s="16">
        <v>999</v>
      </c>
      <c r="AG100" s="16">
        <v>999</v>
      </c>
      <c r="AH100" s="16">
        <v>999</v>
      </c>
      <c r="AI100" s="16">
        <v>999</v>
      </c>
      <c r="AJ100" s="16">
        <v>999</v>
      </c>
      <c r="AK100" s="16">
        <v>999</v>
      </c>
      <c r="AL100" s="16">
        <v>999</v>
      </c>
      <c r="AM100" s="16">
        <v>999</v>
      </c>
      <c r="AN100" s="16">
        <v>999</v>
      </c>
      <c r="AO100" s="16"/>
      <c r="AP100" s="16">
        <v>999</v>
      </c>
      <c r="AQ100" s="16">
        <v>999</v>
      </c>
      <c r="AR100" s="16">
        <v>999</v>
      </c>
      <c r="AS100" s="16">
        <v>999</v>
      </c>
      <c r="AT100" s="16">
        <v>999</v>
      </c>
      <c r="AU100" s="16">
        <v>999</v>
      </c>
      <c r="AV100" s="16">
        <v>999</v>
      </c>
      <c r="AW100" s="16">
        <v>999</v>
      </c>
      <c r="AX100" s="16">
        <v>999</v>
      </c>
      <c r="AY100" s="16">
        <v>999</v>
      </c>
      <c r="AZ100" s="16">
        <v>999</v>
      </c>
      <c r="BA100" s="16">
        <v>999</v>
      </c>
      <c r="BB100" s="16">
        <v>999</v>
      </c>
      <c r="BC100" s="16">
        <v>999</v>
      </c>
      <c r="BD100" s="16">
        <v>999</v>
      </c>
      <c r="BE100" s="16">
        <v>999</v>
      </c>
      <c r="BF100" s="16"/>
      <c r="BG100" s="16"/>
      <c r="BH100" s="16"/>
      <c r="BI100" s="16"/>
      <c r="BJ100" s="16"/>
    </row>
    <row r="101" spans="4:62" ht="15" customHeight="1" x14ac:dyDescent="0.4">
      <c r="D101" s="2" t="str">
        <f>'Lines - Loading'!D101</f>
        <v>gretna400kv</v>
      </c>
      <c r="E101" s="36" t="str">
        <f>'Lines - Loading'!E101</f>
        <v>GRNA 680 A</v>
      </c>
      <c r="G101" s="16">
        <v>999</v>
      </c>
      <c r="H101" s="16">
        <v>999</v>
      </c>
      <c r="I101" s="16">
        <v>999</v>
      </c>
      <c r="J101" s="16">
        <v>999</v>
      </c>
      <c r="K101" s="16">
        <v>999</v>
      </c>
      <c r="L101" s="16">
        <v>999</v>
      </c>
      <c r="M101" s="16">
        <v>999</v>
      </c>
      <c r="N101" s="16">
        <v>999</v>
      </c>
      <c r="O101" s="16">
        <v>999</v>
      </c>
      <c r="P101" s="16">
        <v>999</v>
      </c>
      <c r="Q101" s="16">
        <v>999</v>
      </c>
      <c r="R101" s="16">
        <v>999</v>
      </c>
      <c r="S101" s="16">
        <v>999</v>
      </c>
      <c r="T101" s="16">
        <v>999</v>
      </c>
      <c r="U101" s="16">
        <v>999</v>
      </c>
      <c r="V101" s="16">
        <v>999</v>
      </c>
      <c r="W101" s="16">
        <v>999</v>
      </c>
      <c r="X101" s="16">
        <v>999</v>
      </c>
      <c r="Y101" s="16">
        <v>999</v>
      </c>
      <c r="Z101" s="16">
        <v>999</v>
      </c>
      <c r="AA101" s="16">
        <v>999</v>
      </c>
      <c r="AB101" s="16">
        <v>999</v>
      </c>
      <c r="AC101" s="16">
        <v>999</v>
      </c>
      <c r="AD101" s="16">
        <v>999</v>
      </c>
      <c r="AE101" s="16">
        <v>999</v>
      </c>
      <c r="AF101" s="16">
        <v>999</v>
      </c>
      <c r="AG101" s="16">
        <v>999</v>
      </c>
      <c r="AH101" s="16">
        <v>999</v>
      </c>
      <c r="AI101" s="16">
        <v>999</v>
      </c>
      <c r="AJ101" s="16">
        <v>999</v>
      </c>
      <c r="AK101" s="16">
        <v>999</v>
      </c>
      <c r="AL101" s="16">
        <v>999</v>
      </c>
      <c r="AM101" s="16">
        <v>999</v>
      </c>
      <c r="AN101" s="16">
        <v>999</v>
      </c>
      <c r="AO101" s="16"/>
      <c r="AP101" s="16">
        <v>999</v>
      </c>
      <c r="AQ101" s="16">
        <v>999</v>
      </c>
      <c r="AR101" s="16">
        <v>999</v>
      </c>
      <c r="AS101" s="16">
        <v>999</v>
      </c>
      <c r="AT101" s="16">
        <v>999</v>
      </c>
      <c r="AU101" s="16">
        <v>999</v>
      </c>
      <c r="AV101" s="16">
        <v>999</v>
      </c>
      <c r="AW101" s="16">
        <v>999</v>
      </c>
      <c r="AX101" s="16">
        <v>999</v>
      </c>
      <c r="AY101" s="16">
        <v>999</v>
      </c>
      <c r="AZ101" s="16">
        <v>999</v>
      </c>
      <c r="BA101" s="16">
        <v>999</v>
      </c>
      <c r="BB101" s="16">
        <v>999</v>
      </c>
      <c r="BC101" s="16">
        <v>999</v>
      </c>
      <c r="BD101" s="16">
        <v>999</v>
      </c>
      <c r="BE101" s="16">
        <v>999</v>
      </c>
      <c r="BF101" s="16"/>
      <c r="BG101" s="16"/>
      <c r="BH101" s="16"/>
      <c r="BI101" s="16"/>
      <c r="BJ101" s="16"/>
    </row>
    <row r="102" spans="4:62" ht="15" customHeight="1" x14ac:dyDescent="0.4">
      <c r="D102" s="2" t="str">
        <f>'Lines - Loading'!D102</f>
        <v>gretna400kv</v>
      </c>
      <c r="E102" s="36" t="str">
        <f>'Lines - Loading'!E102</f>
        <v>X110</v>
      </c>
      <c r="G102" s="16">
        <v>999</v>
      </c>
      <c r="H102" s="16">
        <v>999</v>
      </c>
      <c r="I102" s="16">
        <v>999</v>
      </c>
      <c r="J102" s="16">
        <v>999</v>
      </c>
      <c r="K102" s="16">
        <v>999</v>
      </c>
      <c r="L102" s="16">
        <v>999</v>
      </c>
      <c r="M102" s="16">
        <v>999</v>
      </c>
      <c r="N102" s="16">
        <v>999</v>
      </c>
      <c r="O102" s="16">
        <v>999</v>
      </c>
      <c r="P102" s="16">
        <v>999</v>
      </c>
      <c r="Q102" s="16">
        <v>999</v>
      </c>
      <c r="R102" s="16">
        <v>999</v>
      </c>
      <c r="S102" s="16">
        <v>999</v>
      </c>
      <c r="T102" s="16">
        <v>999</v>
      </c>
      <c r="U102" s="16">
        <v>999</v>
      </c>
      <c r="V102" s="16">
        <v>999</v>
      </c>
      <c r="W102" s="16">
        <v>999</v>
      </c>
      <c r="X102" s="16">
        <v>999</v>
      </c>
      <c r="Y102" s="16">
        <v>999</v>
      </c>
      <c r="Z102" s="16">
        <v>999</v>
      </c>
      <c r="AA102" s="16">
        <v>999</v>
      </c>
      <c r="AB102" s="16">
        <v>999</v>
      </c>
      <c r="AC102" s="16">
        <v>999</v>
      </c>
      <c r="AD102" s="16">
        <v>999</v>
      </c>
      <c r="AE102" s="16">
        <v>999</v>
      </c>
      <c r="AF102" s="16">
        <v>999</v>
      </c>
      <c r="AG102" s="16">
        <v>999</v>
      </c>
      <c r="AH102" s="16">
        <v>999</v>
      </c>
      <c r="AI102" s="16">
        <v>999</v>
      </c>
      <c r="AJ102" s="16">
        <v>999</v>
      </c>
      <c r="AK102" s="16">
        <v>999</v>
      </c>
      <c r="AL102" s="16">
        <v>999</v>
      </c>
      <c r="AM102" s="16">
        <v>999</v>
      </c>
      <c r="AN102" s="16">
        <v>999</v>
      </c>
      <c r="AO102" s="16"/>
      <c r="AP102" s="16">
        <v>999</v>
      </c>
      <c r="AQ102" s="16">
        <v>999</v>
      </c>
      <c r="AR102" s="16">
        <v>999</v>
      </c>
      <c r="AS102" s="16">
        <v>999</v>
      </c>
      <c r="AT102" s="16">
        <v>999</v>
      </c>
      <c r="AU102" s="16">
        <v>999</v>
      </c>
      <c r="AV102" s="16">
        <v>999</v>
      </c>
      <c r="AW102" s="16">
        <v>999</v>
      </c>
      <c r="AX102" s="16">
        <v>999</v>
      </c>
      <c r="AY102" s="16">
        <v>999</v>
      </c>
      <c r="AZ102" s="16">
        <v>999</v>
      </c>
      <c r="BA102" s="16">
        <v>999</v>
      </c>
      <c r="BB102" s="16">
        <v>999</v>
      </c>
      <c r="BC102" s="16">
        <v>999</v>
      </c>
      <c r="BD102" s="16">
        <v>999</v>
      </c>
      <c r="BE102" s="16">
        <v>999</v>
      </c>
      <c r="BF102" s="16"/>
      <c r="BG102" s="16"/>
      <c r="BH102" s="16"/>
      <c r="BI102" s="16"/>
      <c r="BJ102" s="16"/>
    </row>
    <row r="103" spans="4:62" ht="15" customHeight="1" x14ac:dyDescent="0.4">
      <c r="D103" s="2" t="str">
        <f>'Lines - Loading'!D103</f>
        <v>gretna400kv</v>
      </c>
      <c r="E103" s="36" t="str">
        <f>'Lines - Loading'!E103</f>
        <v>GRNA 680</v>
      </c>
      <c r="G103" s="16">
        <v>999</v>
      </c>
      <c r="H103" s="16">
        <v>999</v>
      </c>
      <c r="I103" s="16">
        <v>999</v>
      </c>
      <c r="J103" s="16">
        <v>999</v>
      </c>
      <c r="K103" s="16">
        <v>999</v>
      </c>
      <c r="L103" s="16">
        <v>999</v>
      </c>
      <c r="M103" s="16">
        <v>999</v>
      </c>
      <c r="N103" s="16">
        <v>999</v>
      </c>
      <c r="O103" s="16">
        <v>999</v>
      </c>
      <c r="P103" s="16">
        <v>999</v>
      </c>
      <c r="Q103" s="16">
        <v>999</v>
      </c>
      <c r="R103" s="16">
        <v>999</v>
      </c>
      <c r="S103" s="16">
        <v>999</v>
      </c>
      <c r="T103" s="16">
        <v>999</v>
      </c>
      <c r="U103" s="16">
        <v>999</v>
      </c>
      <c r="V103" s="16">
        <v>999</v>
      </c>
      <c r="W103" s="16">
        <v>999</v>
      </c>
      <c r="X103" s="16">
        <v>999</v>
      </c>
      <c r="Y103" s="16">
        <v>999</v>
      </c>
      <c r="Z103" s="16">
        <v>999</v>
      </c>
      <c r="AA103" s="16">
        <v>999</v>
      </c>
      <c r="AB103" s="16">
        <v>999</v>
      </c>
      <c r="AC103" s="16">
        <v>999</v>
      </c>
      <c r="AD103" s="16">
        <v>999</v>
      </c>
      <c r="AE103" s="16">
        <v>999</v>
      </c>
      <c r="AF103" s="16">
        <v>999</v>
      </c>
      <c r="AG103" s="16">
        <v>999</v>
      </c>
      <c r="AH103" s="16">
        <v>999</v>
      </c>
      <c r="AI103" s="16">
        <v>999</v>
      </c>
      <c r="AJ103" s="16">
        <v>999</v>
      </c>
      <c r="AK103" s="16">
        <v>999</v>
      </c>
      <c r="AL103" s="16">
        <v>999</v>
      </c>
      <c r="AM103" s="16">
        <v>999</v>
      </c>
      <c r="AN103" s="16">
        <v>999</v>
      </c>
      <c r="AO103" s="16"/>
      <c r="AP103" s="16">
        <v>999</v>
      </c>
      <c r="AQ103" s="16">
        <v>999</v>
      </c>
      <c r="AR103" s="16">
        <v>999</v>
      </c>
      <c r="AS103" s="16">
        <v>999</v>
      </c>
      <c r="AT103" s="16">
        <v>999</v>
      </c>
      <c r="AU103" s="16">
        <v>999</v>
      </c>
      <c r="AV103" s="16">
        <v>999</v>
      </c>
      <c r="AW103" s="16">
        <v>999</v>
      </c>
      <c r="AX103" s="16">
        <v>999</v>
      </c>
      <c r="AY103" s="16">
        <v>999</v>
      </c>
      <c r="AZ103" s="16">
        <v>999</v>
      </c>
      <c r="BA103" s="16">
        <v>999</v>
      </c>
      <c r="BB103" s="16">
        <v>999</v>
      </c>
      <c r="BC103" s="16">
        <v>999</v>
      </c>
      <c r="BD103" s="16">
        <v>999</v>
      </c>
      <c r="BE103" s="16">
        <v>999</v>
      </c>
      <c r="BF103" s="16"/>
      <c r="BG103" s="16"/>
      <c r="BH103" s="16"/>
      <c r="BI103" s="16"/>
      <c r="BJ103" s="16"/>
    </row>
    <row r="104" spans="4:62" ht="15" customHeight="1" x14ac:dyDescent="0.4">
      <c r="D104" s="2" t="str">
        <f>'Lines - Loading'!D104</f>
        <v>gretna400kv</v>
      </c>
      <c r="E104" s="36" t="str">
        <f>'Lines - Loading'!E104</f>
        <v>GRNA 680 tx</v>
      </c>
      <c r="G104" s="16">
        <v>999</v>
      </c>
      <c r="H104" s="16">
        <v>999</v>
      </c>
      <c r="I104" s="16">
        <v>999</v>
      </c>
      <c r="J104" s="16">
        <v>999</v>
      </c>
      <c r="K104" s="16">
        <v>999</v>
      </c>
      <c r="L104" s="16">
        <v>999</v>
      </c>
      <c r="M104" s="16">
        <v>999</v>
      </c>
      <c r="N104" s="16">
        <v>999</v>
      </c>
      <c r="O104" s="16">
        <v>999</v>
      </c>
      <c r="P104" s="16">
        <v>999</v>
      </c>
      <c r="Q104" s="16">
        <v>999</v>
      </c>
      <c r="R104" s="16">
        <v>999</v>
      </c>
      <c r="S104" s="16">
        <v>999</v>
      </c>
      <c r="T104" s="16">
        <v>999</v>
      </c>
      <c r="U104" s="16">
        <v>999</v>
      </c>
      <c r="V104" s="16">
        <v>999</v>
      </c>
      <c r="W104" s="16">
        <v>999</v>
      </c>
      <c r="X104" s="16">
        <v>999</v>
      </c>
      <c r="Y104" s="16">
        <v>999</v>
      </c>
      <c r="Z104" s="16">
        <v>999</v>
      </c>
      <c r="AA104" s="16">
        <v>999</v>
      </c>
      <c r="AB104" s="16">
        <v>999</v>
      </c>
      <c r="AC104" s="16">
        <v>999</v>
      </c>
      <c r="AD104" s="16">
        <v>999</v>
      </c>
      <c r="AE104" s="16">
        <v>999</v>
      </c>
      <c r="AF104" s="16">
        <v>999</v>
      </c>
      <c r="AG104" s="16">
        <v>999</v>
      </c>
      <c r="AH104" s="16">
        <v>999</v>
      </c>
      <c r="AI104" s="16">
        <v>999</v>
      </c>
      <c r="AJ104" s="16">
        <v>999</v>
      </c>
      <c r="AK104" s="16">
        <v>999</v>
      </c>
      <c r="AL104" s="16">
        <v>999</v>
      </c>
      <c r="AM104" s="16">
        <v>999</v>
      </c>
      <c r="AN104" s="16">
        <v>999</v>
      </c>
      <c r="AO104" s="16"/>
      <c r="AP104" s="16">
        <v>999</v>
      </c>
      <c r="AQ104" s="16">
        <v>999</v>
      </c>
      <c r="AR104" s="16">
        <v>999</v>
      </c>
      <c r="AS104" s="16">
        <v>999</v>
      </c>
      <c r="AT104" s="16">
        <v>999</v>
      </c>
      <c r="AU104" s="16">
        <v>999</v>
      </c>
      <c r="AV104" s="16">
        <v>999</v>
      </c>
      <c r="AW104" s="16">
        <v>999</v>
      </c>
      <c r="AX104" s="16">
        <v>999</v>
      </c>
      <c r="AY104" s="16">
        <v>999</v>
      </c>
      <c r="AZ104" s="16">
        <v>999</v>
      </c>
      <c r="BA104" s="16">
        <v>999</v>
      </c>
      <c r="BB104" s="16">
        <v>999</v>
      </c>
      <c r="BC104" s="16">
        <v>999</v>
      </c>
      <c r="BD104" s="16">
        <v>999</v>
      </c>
      <c r="BE104" s="16">
        <v>999</v>
      </c>
      <c r="BF104" s="16"/>
      <c r="BG104" s="16"/>
      <c r="BH104" s="16"/>
      <c r="BI104" s="16"/>
      <c r="BJ104" s="16"/>
    </row>
    <row r="105" spans="4:62" ht="15" customHeight="1" x14ac:dyDescent="0.4">
      <c r="D105" s="2" t="str">
        <f>'Lines - Loading'!D105</f>
        <v>gretna400kv</v>
      </c>
      <c r="E105" s="36" t="str">
        <f>'Lines - Loading'!E105</f>
        <v>SC2</v>
      </c>
      <c r="G105" s="16">
        <v>999</v>
      </c>
      <c r="H105" s="16">
        <v>999</v>
      </c>
      <c r="I105" s="16">
        <v>999</v>
      </c>
      <c r="J105" s="16">
        <v>999</v>
      </c>
      <c r="K105" s="16">
        <v>999</v>
      </c>
      <c r="L105" s="16">
        <v>999</v>
      </c>
      <c r="M105" s="16">
        <v>999</v>
      </c>
      <c r="N105" s="16">
        <v>999</v>
      </c>
      <c r="O105" s="16">
        <v>999</v>
      </c>
      <c r="P105" s="16">
        <v>999</v>
      </c>
      <c r="Q105" s="16">
        <v>999</v>
      </c>
      <c r="R105" s="16">
        <v>999</v>
      </c>
      <c r="S105" s="16">
        <v>999</v>
      </c>
      <c r="T105" s="16">
        <v>999</v>
      </c>
      <c r="U105" s="16">
        <v>999</v>
      </c>
      <c r="V105" s="16">
        <v>999</v>
      </c>
      <c r="W105" s="16">
        <v>999</v>
      </c>
      <c r="X105" s="16">
        <v>999</v>
      </c>
      <c r="Y105" s="16">
        <v>999</v>
      </c>
      <c r="Z105" s="16">
        <v>999</v>
      </c>
      <c r="AA105" s="16">
        <v>999</v>
      </c>
      <c r="AB105" s="16">
        <v>999</v>
      </c>
      <c r="AC105" s="16">
        <v>999</v>
      </c>
      <c r="AD105" s="16">
        <v>999</v>
      </c>
      <c r="AE105" s="16">
        <v>999</v>
      </c>
      <c r="AF105" s="16">
        <v>999</v>
      </c>
      <c r="AG105" s="16">
        <v>999</v>
      </c>
      <c r="AH105" s="16">
        <v>999</v>
      </c>
      <c r="AI105" s="16">
        <v>999</v>
      </c>
      <c r="AJ105" s="16">
        <v>999</v>
      </c>
      <c r="AK105" s="16">
        <v>999</v>
      </c>
      <c r="AL105" s="16">
        <v>999</v>
      </c>
      <c r="AM105" s="16">
        <v>999</v>
      </c>
      <c r="AN105" s="16">
        <v>999</v>
      </c>
      <c r="AO105" s="16"/>
      <c r="AP105" s="16">
        <v>999</v>
      </c>
      <c r="AQ105" s="16">
        <v>999</v>
      </c>
      <c r="AR105" s="16">
        <v>999</v>
      </c>
      <c r="AS105" s="16">
        <v>999</v>
      </c>
      <c r="AT105" s="16">
        <v>999</v>
      </c>
      <c r="AU105" s="16">
        <v>999</v>
      </c>
      <c r="AV105" s="16">
        <v>999</v>
      </c>
      <c r="AW105" s="16">
        <v>999</v>
      </c>
      <c r="AX105" s="16">
        <v>999</v>
      </c>
      <c r="AY105" s="16">
        <v>999</v>
      </c>
      <c r="AZ105" s="16">
        <v>999</v>
      </c>
      <c r="BA105" s="16">
        <v>999</v>
      </c>
      <c r="BB105" s="16">
        <v>999</v>
      </c>
      <c r="BC105" s="16">
        <v>999</v>
      </c>
      <c r="BD105" s="16">
        <v>999</v>
      </c>
      <c r="BE105" s="16">
        <v>999</v>
      </c>
      <c r="BF105" s="16"/>
      <c r="BG105" s="16"/>
      <c r="BH105" s="16"/>
      <c r="BI105" s="16"/>
      <c r="BJ105" s="16"/>
    </row>
    <row r="106" spans="4:62" ht="15" customHeight="1" x14ac:dyDescent="0.4">
      <c r="D106" s="2" t="str">
        <f>'Lines - Loading'!D106</f>
        <v>gretna400kv</v>
      </c>
      <c r="E106" s="36" t="str">
        <f>'Lines - Loading'!E106</f>
        <v>SC3</v>
      </c>
      <c r="G106" s="16">
        <v>999</v>
      </c>
      <c r="H106" s="16">
        <v>999</v>
      </c>
      <c r="I106" s="16">
        <v>999</v>
      </c>
      <c r="J106" s="16">
        <v>999</v>
      </c>
      <c r="K106" s="16">
        <v>999</v>
      </c>
      <c r="L106" s="16">
        <v>999</v>
      </c>
      <c r="M106" s="16">
        <v>999</v>
      </c>
      <c r="N106" s="16">
        <v>999</v>
      </c>
      <c r="O106" s="16">
        <v>999</v>
      </c>
      <c r="P106" s="16">
        <v>999</v>
      </c>
      <c r="Q106" s="16">
        <v>999</v>
      </c>
      <c r="R106" s="16">
        <v>999</v>
      </c>
      <c r="S106" s="16">
        <v>999</v>
      </c>
      <c r="T106" s="16">
        <v>999</v>
      </c>
      <c r="U106" s="16">
        <v>999</v>
      </c>
      <c r="V106" s="16">
        <v>999</v>
      </c>
      <c r="W106" s="16">
        <v>999</v>
      </c>
      <c r="X106" s="16">
        <v>999</v>
      </c>
      <c r="Y106" s="16">
        <v>999</v>
      </c>
      <c r="Z106" s="16">
        <v>999</v>
      </c>
      <c r="AA106" s="16">
        <v>999</v>
      </c>
      <c r="AB106" s="16">
        <v>999</v>
      </c>
      <c r="AC106" s="16">
        <v>999</v>
      </c>
      <c r="AD106" s="16">
        <v>999</v>
      </c>
      <c r="AE106" s="16">
        <v>999</v>
      </c>
      <c r="AF106" s="16">
        <v>999</v>
      </c>
      <c r="AG106" s="16">
        <v>999</v>
      </c>
      <c r="AH106" s="16">
        <v>999</v>
      </c>
      <c r="AI106" s="16">
        <v>999</v>
      </c>
      <c r="AJ106" s="16">
        <v>999</v>
      </c>
      <c r="AK106" s="16">
        <v>999</v>
      </c>
      <c r="AL106" s="16">
        <v>999</v>
      </c>
      <c r="AM106" s="16">
        <v>999</v>
      </c>
      <c r="AN106" s="16">
        <v>999</v>
      </c>
      <c r="AO106" s="16"/>
      <c r="AP106" s="16">
        <v>999</v>
      </c>
      <c r="AQ106" s="16">
        <v>999</v>
      </c>
      <c r="AR106" s="16">
        <v>999</v>
      </c>
      <c r="AS106" s="16">
        <v>999</v>
      </c>
      <c r="AT106" s="16">
        <v>999</v>
      </c>
      <c r="AU106" s="16">
        <v>999</v>
      </c>
      <c r="AV106" s="16">
        <v>999</v>
      </c>
      <c r="AW106" s="16">
        <v>999</v>
      </c>
      <c r="AX106" s="16">
        <v>999</v>
      </c>
      <c r="AY106" s="16">
        <v>999</v>
      </c>
      <c r="AZ106" s="16">
        <v>999</v>
      </c>
      <c r="BA106" s="16">
        <v>999</v>
      </c>
      <c r="BB106" s="16">
        <v>999</v>
      </c>
      <c r="BC106" s="16">
        <v>999</v>
      </c>
      <c r="BD106" s="16">
        <v>999</v>
      </c>
      <c r="BE106" s="16">
        <v>999</v>
      </c>
      <c r="BF106" s="16"/>
      <c r="BG106" s="16"/>
      <c r="BH106" s="16"/>
      <c r="BI106" s="16"/>
      <c r="BJ106" s="16"/>
    </row>
    <row r="107" spans="4:62" ht="15" customHeight="1" x14ac:dyDescent="0.4">
      <c r="D107" s="2" t="str">
        <f>'Lines - Loading'!D107</f>
        <v>gretna400kv</v>
      </c>
      <c r="E107" s="36" t="str">
        <f>'Lines - Loading'!E107</f>
        <v>SC4</v>
      </c>
      <c r="G107" s="16">
        <v>999</v>
      </c>
      <c r="H107" s="16">
        <v>999</v>
      </c>
      <c r="I107" s="16">
        <v>999</v>
      </c>
      <c r="J107" s="16">
        <v>999</v>
      </c>
      <c r="K107" s="16">
        <v>999</v>
      </c>
      <c r="L107" s="16">
        <v>999</v>
      </c>
      <c r="M107" s="16">
        <v>999</v>
      </c>
      <c r="N107" s="16">
        <v>999</v>
      </c>
      <c r="O107" s="16">
        <v>999</v>
      </c>
      <c r="P107" s="16">
        <v>999</v>
      </c>
      <c r="Q107" s="16">
        <v>999</v>
      </c>
      <c r="R107" s="16">
        <v>999</v>
      </c>
      <c r="S107" s="16">
        <v>999</v>
      </c>
      <c r="T107" s="16">
        <v>999</v>
      </c>
      <c r="U107" s="16">
        <v>999</v>
      </c>
      <c r="V107" s="16">
        <v>999</v>
      </c>
      <c r="W107" s="16">
        <v>999</v>
      </c>
      <c r="X107" s="16">
        <v>999</v>
      </c>
      <c r="Y107" s="16">
        <v>999</v>
      </c>
      <c r="Z107" s="16">
        <v>999</v>
      </c>
      <c r="AA107" s="16">
        <v>999</v>
      </c>
      <c r="AB107" s="16">
        <v>999</v>
      </c>
      <c r="AC107" s="16">
        <v>999</v>
      </c>
      <c r="AD107" s="16">
        <v>999</v>
      </c>
      <c r="AE107" s="16">
        <v>999</v>
      </c>
      <c r="AF107" s="16">
        <v>999</v>
      </c>
      <c r="AG107" s="16">
        <v>999</v>
      </c>
      <c r="AH107" s="16">
        <v>999</v>
      </c>
      <c r="AI107" s="16">
        <v>999</v>
      </c>
      <c r="AJ107" s="16">
        <v>999</v>
      </c>
      <c r="AK107" s="16">
        <v>999</v>
      </c>
      <c r="AL107" s="16">
        <v>999</v>
      </c>
      <c r="AM107" s="16">
        <v>999</v>
      </c>
      <c r="AN107" s="16">
        <v>999</v>
      </c>
      <c r="AO107" s="16"/>
      <c r="AP107" s="16">
        <v>999</v>
      </c>
      <c r="AQ107" s="16">
        <v>999</v>
      </c>
      <c r="AR107" s="16">
        <v>999</v>
      </c>
      <c r="AS107" s="16">
        <v>999</v>
      </c>
      <c r="AT107" s="16">
        <v>999</v>
      </c>
      <c r="AU107" s="16">
        <v>999</v>
      </c>
      <c r="AV107" s="16">
        <v>999</v>
      </c>
      <c r="AW107" s="16">
        <v>999</v>
      </c>
      <c r="AX107" s="16">
        <v>999</v>
      </c>
      <c r="AY107" s="16">
        <v>999</v>
      </c>
      <c r="AZ107" s="16">
        <v>999</v>
      </c>
      <c r="BA107" s="16">
        <v>999</v>
      </c>
      <c r="BB107" s="16">
        <v>999</v>
      </c>
      <c r="BC107" s="16">
        <v>999</v>
      </c>
      <c r="BD107" s="16">
        <v>999</v>
      </c>
      <c r="BE107" s="16">
        <v>999</v>
      </c>
      <c r="BF107" s="16"/>
      <c r="BG107" s="16"/>
      <c r="BH107" s="16"/>
      <c r="BI107" s="16"/>
      <c r="BJ107" s="16"/>
    </row>
    <row r="108" spans="4:62" ht="15" customHeight="1" x14ac:dyDescent="0.4">
      <c r="D108" s="2" t="str">
        <f>'Lines - Loading'!D108</f>
        <v>gretna400kv</v>
      </c>
      <c r="E108" s="36" t="str">
        <f>'Lines - Loading'!E108</f>
        <v>SC5</v>
      </c>
      <c r="G108" s="16">
        <v>999</v>
      </c>
      <c r="H108" s="16">
        <v>999</v>
      </c>
      <c r="I108" s="16">
        <v>999</v>
      </c>
      <c r="J108" s="16">
        <v>999</v>
      </c>
      <c r="K108" s="16">
        <v>999</v>
      </c>
      <c r="L108" s="16">
        <v>999</v>
      </c>
      <c r="M108" s="16">
        <v>999</v>
      </c>
      <c r="N108" s="16">
        <v>999</v>
      </c>
      <c r="O108" s="16">
        <v>999</v>
      </c>
      <c r="P108" s="16">
        <v>999</v>
      </c>
      <c r="Q108" s="16">
        <v>999</v>
      </c>
      <c r="R108" s="16">
        <v>999</v>
      </c>
      <c r="S108" s="16">
        <v>999</v>
      </c>
      <c r="T108" s="16">
        <v>999</v>
      </c>
      <c r="U108" s="16">
        <v>999</v>
      </c>
      <c r="V108" s="16">
        <v>999</v>
      </c>
      <c r="W108" s="16">
        <v>999</v>
      </c>
      <c r="X108" s="16">
        <v>999</v>
      </c>
      <c r="Y108" s="16">
        <v>999</v>
      </c>
      <c r="Z108" s="16">
        <v>999</v>
      </c>
      <c r="AA108" s="16">
        <v>999</v>
      </c>
      <c r="AB108" s="16">
        <v>999</v>
      </c>
      <c r="AC108" s="16">
        <v>999</v>
      </c>
      <c r="AD108" s="16">
        <v>999</v>
      </c>
      <c r="AE108" s="16">
        <v>999</v>
      </c>
      <c r="AF108" s="16">
        <v>999</v>
      </c>
      <c r="AG108" s="16">
        <v>999</v>
      </c>
      <c r="AH108" s="16">
        <v>999</v>
      </c>
      <c r="AI108" s="16">
        <v>999</v>
      </c>
      <c r="AJ108" s="16">
        <v>999</v>
      </c>
      <c r="AK108" s="16">
        <v>999</v>
      </c>
      <c r="AL108" s="16">
        <v>999</v>
      </c>
      <c r="AM108" s="16">
        <v>999</v>
      </c>
      <c r="AN108" s="16">
        <v>999</v>
      </c>
      <c r="AO108" s="16"/>
      <c r="AP108" s="16">
        <v>999</v>
      </c>
      <c r="AQ108" s="16">
        <v>999</v>
      </c>
      <c r="AR108" s="16">
        <v>999</v>
      </c>
      <c r="AS108" s="16">
        <v>999</v>
      </c>
      <c r="AT108" s="16">
        <v>999</v>
      </c>
      <c r="AU108" s="16">
        <v>999</v>
      </c>
      <c r="AV108" s="16">
        <v>999</v>
      </c>
      <c r="AW108" s="16">
        <v>999</v>
      </c>
      <c r="AX108" s="16">
        <v>999</v>
      </c>
      <c r="AY108" s="16">
        <v>999</v>
      </c>
      <c r="AZ108" s="16">
        <v>999</v>
      </c>
      <c r="BA108" s="16">
        <v>999</v>
      </c>
      <c r="BB108" s="16">
        <v>999</v>
      </c>
      <c r="BC108" s="16">
        <v>999</v>
      </c>
      <c r="BD108" s="16">
        <v>999</v>
      </c>
      <c r="BE108" s="16">
        <v>999</v>
      </c>
      <c r="BF108" s="16"/>
      <c r="BG108" s="16"/>
      <c r="BH108" s="16"/>
      <c r="BI108" s="16"/>
      <c r="BJ108" s="16"/>
    </row>
    <row r="109" spans="4:62" ht="15" customHeight="1" x14ac:dyDescent="0.4">
      <c r="D109" s="2" t="str">
        <f>'Lines - Loading'!D109</f>
        <v>gretna400kv</v>
      </c>
      <c r="E109" s="36" t="str">
        <f>'Lines - Loading'!E109</f>
        <v>SC6</v>
      </c>
      <c r="G109" s="16">
        <v>999</v>
      </c>
      <c r="H109" s="16">
        <v>999</v>
      </c>
      <c r="I109" s="16">
        <v>999</v>
      </c>
      <c r="J109" s="16">
        <v>999</v>
      </c>
      <c r="K109" s="16">
        <v>999</v>
      </c>
      <c r="L109" s="16">
        <v>999</v>
      </c>
      <c r="M109" s="16">
        <v>999</v>
      </c>
      <c r="N109" s="16">
        <v>999</v>
      </c>
      <c r="O109" s="16">
        <v>999</v>
      </c>
      <c r="P109" s="16">
        <v>999</v>
      </c>
      <c r="Q109" s="16">
        <v>999</v>
      </c>
      <c r="R109" s="16">
        <v>999</v>
      </c>
      <c r="S109" s="16">
        <v>999</v>
      </c>
      <c r="T109" s="16">
        <v>999</v>
      </c>
      <c r="U109" s="16">
        <v>999</v>
      </c>
      <c r="V109" s="16">
        <v>999</v>
      </c>
      <c r="W109" s="16">
        <v>999</v>
      </c>
      <c r="X109" s="16">
        <v>999</v>
      </c>
      <c r="Y109" s="16">
        <v>999</v>
      </c>
      <c r="Z109" s="16">
        <v>999</v>
      </c>
      <c r="AA109" s="16">
        <v>999</v>
      </c>
      <c r="AB109" s="16">
        <v>999</v>
      </c>
      <c r="AC109" s="16">
        <v>999</v>
      </c>
      <c r="AD109" s="16">
        <v>999</v>
      </c>
      <c r="AE109" s="16">
        <v>999</v>
      </c>
      <c r="AF109" s="16">
        <v>999</v>
      </c>
      <c r="AG109" s="16">
        <v>999</v>
      </c>
      <c r="AH109" s="16">
        <v>999</v>
      </c>
      <c r="AI109" s="16">
        <v>999</v>
      </c>
      <c r="AJ109" s="16">
        <v>999</v>
      </c>
      <c r="AK109" s="16">
        <v>999</v>
      </c>
      <c r="AL109" s="16">
        <v>999</v>
      </c>
      <c r="AM109" s="16">
        <v>999</v>
      </c>
      <c r="AN109" s="16">
        <v>999</v>
      </c>
      <c r="AO109" s="16"/>
      <c r="AP109" s="16">
        <v>999</v>
      </c>
      <c r="AQ109" s="16">
        <v>999</v>
      </c>
      <c r="AR109" s="16">
        <v>999</v>
      </c>
      <c r="AS109" s="16">
        <v>999</v>
      </c>
      <c r="AT109" s="16">
        <v>999</v>
      </c>
      <c r="AU109" s="16">
        <v>999</v>
      </c>
      <c r="AV109" s="16">
        <v>999</v>
      </c>
      <c r="AW109" s="16">
        <v>999</v>
      </c>
      <c r="AX109" s="16">
        <v>999</v>
      </c>
      <c r="AY109" s="16">
        <v>999</v>
      </c>
      <c r="AZ109" s="16">
        <v>999</v>
      </c>
      <c r="BA109" s="16">
        <v>999</v>
      </c>
      <c r="BB109" s="16">
        <v>999</v>
      </c>
      <c r="BC109" s="16">
        <v>999</v>
      </c>
      <c r="BD109" s="16">
        <v>999</v>
      </c>
      <c r="BE109" s="16">
        <v>999</v>
      </c>
      <c r="BF109" s="16"/>
      <c r="BG109" s="16"/>
      <c r="BH109" s="16"/>
      <c r="BI109" s="16"/>
      <c r="BJ109" s="16"/>
    </row>
    <row r="110" spans="4:62" ht="15" customHeight="1" x14ac:dyDescent="0.4">
      <c r="D110" s="2" t="str">
        <f>'Lines - Loading'!D110</f>
        <v>gretna400kv</v>
      </c>
      <c r="E110" s="36" t="str">
        <f>'Lines - Loading'!E110</f>
        <v>SC7</v>
      </c>
      <c r="G110" s="16">
        <v>999</v>
      </c>
      <c r="H110" s="16">
        <v>999</v>
      </c>
      <c r="I110" s="16">
        <v>999</v>
      </c>
      <c r="J110" s="16">
        <v>999</v>
      </c>
      <c r="K110" s="16">
        <v>999</v>
      </c>
      <c r="L110" s="16">
        <v>999</v>
      </c>
      <c r="M110" s="16">
        <v>999</v>
      </c>
      <c r="N110" s="16">
        <v>999</v>
      </c>
      <c r="O110" s="16">
        <v>999</v>
      </c>
      <c r="P110" s="16">
        <v>999</v>
      </c>
      <c r="Q110" s="16">
        <v>999</v>
      </c>
      <c r="R110" s="16">
        <v>999</v>
      </c>
      <c r="S110" s="16">
        <v>999</v>
      </c>
      <c r="T110" s="16">
        <v>999</v>
      </c>
      <c r="U110" s="16">
        <v>999</v>
      </c>
      <c r="V110" s="16">
        <v>999</v>
      </c>
      <c r="W110" s="16">
        <v>999</v>
      </c>
      <c r="X110" s="16">
        <v>999</v>
      </c>
      <c r="Y110" s="16">
        <v>999</v>
      </c>
      <c r="Z110" s="16">
        <v>999</v>
      </c>
      <c r="AA110" s="16">
        <v>999</v>
      </c>
      <c r="AB110" s="16">
        <v>999</v>
      </c>
      <c r="AC110" s="16">
        <v>999</v>
      </c>
      <c r="AD110" s="16">
        <v>999</v>
      </c>
      <c r="AE110" s="16">
        <v>999</v>
      </c>
      <c r="AF110" s="16">
        <v>999</v>
      </c>
      <c r="AG110" s="16">
        <v>999</v>
      </c>
      <c r="AH110" s="16">
        <v>999</v>
      </c>
      <c r="AI110" s="16">
        <v>999</v>
      </c>
      <c r="AJ110" s="16">
        <v>999</v>
      </c>
      <c r="AK110" s="16">
        <v>999</v>
      </c>
      <c r="AL110" s="16">
        <v>999</v>
      </c>
      <c r="AM110" s="16">
        <v>999</v>
      </c>
      <c r="AN110" s="16">
        <v>999</v>
      </c>
      <c r="AO110" s="16"/>
      <c r="AP110" s="16">
        <v>999</v>
      </c>
      <c r="AQ110" s="16">
        <v>999</v>
      </c>
      <c r="AR110" s="16">
        <v>999</v>
      </c>
      <c r="AS110" s="16">
        <v>999</v>
      </c>
      <c r="AT110" s="16">
        <v>999</v>
      </c>
      <c r="AU110" s="16">
        <v>999</v>
      </c>
      <c r="AV110" s="16">
        <v>999</v>
      </c>
      <c r="AW110" s="16">
        <v>999</v>
      </c>
      <c r="AX110" s="16">
        <v>999</v>
      </c>
      <c r="AY110" s="16">
        <v>999</v>
      </c>
      <c r="AZ110" s="16">
        <v>999</v>
      </c>
      <c r="BA110" s="16">
        <v>999</v>
      </c>
      <c r="BB110" s="16">
        <v>999</v>
      </c>
      <c r="BC110" s="16">
        <v>999</v>
      </c>
      <c r="BD110" s="16">
        <v>999</v>
      </c>
      <c r="BE110" s="16">
        <v>999</v>
      </c>
      <c r="BF110" s="16"/>
      <c r="BG110" s="16"/>
      <c r="BH110" s="16"/>
      <c r="BI110" s="16"/>
      <c r="BJ110" s="16"/>
    </row>
    <row r="111" spans="4:62" ht="15" customHeight="1" x14ac:dyDescent="0.4">
      <c r="D111" s="2" t="str">
        <f>'Lines - Loading'!D111</f>
        <v>gretna400kv</v>
      </c>
      <c r="E111" s="36" t="str">
        <f>'Lines - Loading'!E111</f>
        <v>SC8</v>
      </c>
      <c r="G111" s="16">
        <v>999</v>
      </c>
      <c r="H111" s="16">
        <v>999</v>
      </c>
      <c r="I111" s="16">
        <v>999</v>
      </c>
      <c r="J111" s="16">
        <v>999</v>
      </c>
      <c r="K111" s="16">
        <v>999</v>
      </c>
      <c r="L111" s="16">
        <v>999</v>
      </c>
      <c r="M111" s="16">
        <v>999</v>
      </c>
      <c r="N111" s="16">
        <v>999</v>
      </c>
      <c r="O111" s="16">
        <v>999</v>
      </c>
      <c r="P111" s="16">
        <v>999</v>
      </c>
      <c r="Q111" s="16">
        <v>999</v>
      </c>
      <c r="R111" s="16">
        <v>999</v>
      </c>
      <c r="S111" s="16">
        <v>999</v>
      </c>
      <c r="T111" s="16">
        <v>999</v>
      </c>
      <c r="U111" s="16">
        <v>999</v>
      </c>
      <c r="V111" s="16">
        <v>999</v>
      </c>
      <c r="W111" s="16">
        <v>999</v>
      </c>
      <c r="X111" s="16">
        <v>999</v>
      </c>
      <c r="Y111" s="16">
        <v>999</v>
      </c>
      <c r="Z111" s="16">
        <v>999</v>
      </c>
      <c r="AA111" s="16">
        <v>999</v>
      </c>
      <c r="AB111" s="16">
        <v>999</v>
      </c>
      <c r="AC111" s="16">
        <v>999</v>
      </c>
      <c r="AD111" s="16">
        <v>999</v>
      </c>
      <c r="AE111" s="16">
        <v>999</v>
      </c>
      <c r="AF111" s="16">
        <v>999</v>
      </c>
      <c r="AG111" s="16">
        <v>999</v>
      </c>
      <c r="AH111" s="16">
        <v>999</v>
      </c>
      <c r="AI111" s="16">
        <v>999</v>
      </c>
      <c r="AJ111" s="16">
        <v>999</v>
      </c>
      <c r="AK111" s="16">
        <v>999</v>
      </c>
      <c r="AL111" s="16">
        <v>999</v>
      </c>
      <c r="AM111" s="16">
        <v>999</v>
      </c>
      <c r="AN111" s="16">
        <v>999</v>
      </c>
      <c r="AO111" s="16"/>
      <c r="AP111" s="16">
        <v>999</v>
      </c>
      <c r="AQ111" s="16">
        <v>999</v>
      </c>
      <c r="AR111" s="16">
        <v>999</v>
      </c>
      <c r="AS111" s="16">
        <v>999</v>
      </c>
      <c r="AT111" s="16">
        <v>999</v>
      </c>
      <c r="AU111" s="16">
        <v>999</v>
      </c>
      <c r="AV111" s="16">
        <v>999</v>
      </c>
      <c r="AW111" s="16">
        <v>999</v>
      </c>
      <c r="AX111" s="16">
        <v>999</v>
      </c>
      <c r="AY111" s="16">
        <v>999</v>
      </c>
      <c r="AZ111" s="16">
        <v>999</v>
      </c>
      <c r="BA111" s="16">
        <v>999</v>
      </c>
      <c r="BB111" s="16">
        <v>999</v>
      </c>
      <c r="BC111" s="16">
        <v>999</v>
      </c>
      <c r="BD111" s="16">
        <v>999</v>
      </c>
      <c r="BE111" s="16">
        <v>999</v>
      </c>
      <c r="BF111" s="16"/>
      <c r="BG111" s="16"/>
      <c r="BH111" s="16"/>
      <c r="BI111" s="16"/>
      <c r="BJ111" s="16"/>
    </row>
    <row r="112" spans="4:62" ht="15" customHeight="1" x14ac:dyDescent="0.4">
      <c r="D112" s="2" t="str">
        <f>'Lines - Loading'!D112</f>
        <v>chapelcrossgretna1</v>
      </c>
      <c r="E112" s="36" t="str">
        <f>'Lines - Loading'!E112</f>
        <v>R1_1</v>
      </c>
      <c r="G112" s="16">
        <v>999</v>
      </c>
      <c r="H112" s="16">
        <v>999</v>
      </c>
      <c r="I112" s="16">
        <v>999</v>
      </c>
      <c r="J112" s="16">
        <v>999</v>
      </c>
      <c r="K112" s="16">
        <v>999</v>
      </c>
      <c r="L112" s="16">
        <v>999</v>
      </c>
      <c r="M112" s="16">
        <v>999</v>
      </c>
      <c r="N112" s="16">
        <v>999</v>
      </c>
      <c r="O112" s="16">
        <v>999</v>
      </c>
      <c r="P112" s="16">
        <v>999</v>
      </c>
      <c r="Q112" s="16">
        <v>999</v>
      </c>
      <c r="R112" s="16">
        <v>999</v>
      </c>
      <c r="S112" s="16">
        <v>999</v>
      </c>
      <c r="T112" s="16">
        <v>999</v>
      </c>
      <c r="U112" s="16">
        <v>999</v>
      </c>
      <c r="V112" s="16">
        <v>999</v>
      </c>
      <c r="W112" s="16">
        <v>999</v>
      </c>
      <c r="X112" s="16">
        <v>999</v>
      </c>
      <c r="Y112" s="16">
        <v>999</v>
      </c>
      <c r="Z112" s="16">
        <v>999</v>
      </c>
      <c r="AA112" s="16">
        <v>999</v>
      </c>
      <c r="AB112" s="16">
        <v>999</v>
      </c>
      <c r="AC112" s="16">
        <v>999</v>
      </c>
      <c r="AD112" s="16">
        <v>999</v>
      </c>
      <c r="AE112" s="16">
        <v>999</v>
      </c>
      <c r="AF112" s="16">
        <v>999</v>
      </c>
      <c r="AG112" s="16">
        <v>999</v>
      </c>
      <c r="AH112" s="16">
        <v>999</v>
      </c>
      <c r="AI112" s="16">
        <v>999</v>
      </c>
      <c r="AJ112" s="16">
        <v>999</v>
      </c>
      <c r="AK112" s="16">
        <v>999</v>
      </c>
      <c r="AL112" s="16">
        <v>999</v>
      </c>
      <c r="AM112" s="16">
        <v>999</v>
      </c>
      <c r="AN112" s="16">
        <v>999</v>
      </c>
      <c r="AO112" s="16"/>
      <c r="AP112" s="16">
        <v>999</v>
      </c>
      <c r="AQ112" s="16">
        <v>999</v>
      </c>
      <c r="AR112" s="16">
        <v>999</v>
      </c>
      <c r="AS112" s="16">
        <v>999</v>
      </c>
      <c r="AT112" s="16">
        <v>999</v>
      </c>
      <c r="AU112" s="16">
        <v>999</v>
      </c>
      <c r="AV112" s="16">
        <v>999</v>
      </c>
      <c r="AW112" s="16">
        <v>999</v>
      </c>
      <c r="AX112" s="16">
        <v>999</v>
      </c>
      <c r="AY112" s="16">
        <v>999</v>
      </c>
      <c r="AZ112" s="16">
        <v>999</v>
      </c>
      <c r="BA112" s="16">
        <v>999</v>
      </c>
      <c r="BB112" s="16">
        <v>999</v>
      </c>
      <c r="BC112" s="16">
        <v>999</v>
      </c>
      <c r="BD112" s="16">
        <v>999</v>
      </c>
      <c r="BE112" s="16">
        <v>999</v>
      </c>
      <c r="BF112" s="16"/>
      <c r="BG112" s="16"/>
      <c r="BH112" s="16"/>
      <c r="BI112" s="16"/>
      <c r="BJ112" s="16"/>
    </row>
    <row r="113" spans="4:62" ht="15" customHeight="1" x14ac:dyDescent="0.4">
      <c r="D113" s="2" t="str">
        <f>'Lines - Loading'!D113</f>
        <v>chapelcrossgretna1</v>
      </c>
      <c r="E113" s="36" t="str">
        <f>'Lines - Loading'!E113</f>
        <v>M1_1</v>
      </c>
      <c r="G113" s="16">
        <v>999</v>
      </c>
      <c r="H113" s="16">
        <v>999</v>
      </c>
      <c r="I113" s="16">
        <v>999</v>
      </c>
      <c r="J113" s="16">
        <v>999</v>
      </c>
      <c r="K113" s="16">
        <v>999</v>
      </c>
      <c r="L113" s="16">
        <v>999</v>
      </c>
      <c r="M113" s="16">
        <v>999</v>
      </c>
      <c r="N113" s="16">
        <v>999</v>
      </c>
      <c r="O113" s="16">
        <v>999</v>
      </c>
      <c r="P113" s="16">
        <v>999</v>
      </c>
      <c r="Q113" s="16">
        <v>999</v>
      </c>
      <c r="R113" s="16">
        <v>999</v>
      </c>
      <c r="S113" s="16">
        <v>999</v>
      </c>
      <c r="T113" s="16">
        <v>999</v>
      </c>
      <c r="U113" s="16">
        <v>999</v>
      </c>
      <c r="V113" s="16">
        <v>999</v>
      </c>
      <c r="W113" s="16">
        <v>999</v>
      </c>
      <c r="X113" s="16">
        <v>999</v>
      </c>
      <c r="Y113" s="16">
        <v>999</v>
      </c>
      <c r="Z113" s="16">
        <v>999</v>
      </c>
      <c r="AA113" s="16">
        <v>999</v>
      </c>
      <c r="AB113" s="16">
        <v>999</v>
      </c>
      <c r="AC113" s="16">
        <v>999</v>
      </c>
      <c r="AD113" s="16">
        <v>999</v>
      </c>
      <c r="AE113" s="16">
        <v>999</v>
      </c>
      <c r="AF113" s="16">
        <v>999</v>
      </c>
      <c r="AG113" s="16">
        <v>999</v>
      </c>
      <c r="AH113" s="16">
        <v>999</v>
      </c>
      <c r="AI113" s="16">
        <v>999</v>
      </c>
      <c r="AJ113" s="16">
        <v>999</v>
      </c>
      <c r="AK113" s="16">
        <v>999</v>
      </c>
      <c r="AL113" s="16">
        <v>999</v>
      </c>
      <c r="AM113" s="16">
        <v>999</v>
      </c>
      <c r="AN113" s="16">
        <v>999</v>
      </c>
      <c r="AO113" s="16"/>
      <c r="AP113" s="16">
        <v>999</v>
      </c>
      <c r="AQ113" s="16">
        <v>999</v>
      </c>
      <c r="AR113" s="16">
        <v>999</v>
      </c>
      <c r="AS113" s="16">
        <v>999</v>
      </c>
      <c r="AT113" s="16">
        <v>999</v>
      </c>
      <c r="AU113" s="16">
        <v>999</v>
      </c>
      <c r="AV113" s="16">
        <v>999</v>
      </c>
      <c r="AW113" s="16">
        <v>999</v>
      </c>
      <c r="AX113" s="16">
        <v>999</v>
      </c>
      <c r="AY113" s="16">
        <v>999</v>
      </c>
      <c r="AZ113" s="16">
        <v>999</v>
      </c>
      <c r="BA113" s="16">
        <v>999</v>
      </c>
      <c r="BB113" s="16">
        <v>999</v>
      </c>
      <c r="BC113" s="16">
        <v>999</v>
      </c>
      <c r="BD113" s="16">
        <v>999</v>
      </c>
      <c r="BE113" s="16">
        <v>999</v>
      </c>
      <c r="BF113" s="16"/>
      <c r="BG113" s="16"/>
      <c r="BH113" s="16"/>
      <c r="BI113" s="16"/>
      <c r="BJ113" s="16"/>
    </row>
    <row r="114" spans="4:62" ht="15" customHeight="1" x14ac:dyDescent="0.4">
      <c r="D114" s="2" t="str">
        <f>'Lines - Loading'!D114</f>
        <v>chapelcrossgretna1</v>
      </c>
      <c r="E114" s="36" t="str">
        <f>'Lines - Loading'!E114</f>
        <v>1106 1104_1</v>
      </c>
      <c r="G114" s="16">
        <v>999</v>
      </c>
      <c r="H114" s="16">
        <v>999</v>
      </c>
      <c r="I114" s="16">
        <v>999</v>
      </c>
      <c r="J114" s="16">
        <v>999</v>
      </c>
      <c r="K114" s="16">
        <v>999</v>
      </c>
      <c r="L114" s="16">
        <v>999</v>
      </c>
      <c r="M114" s="16">
        <v>999</v>
      </c>
      <c r="N114" s="16">
        <v>999</v>
      </c>
      <c r="O114" s="16">
        <v>999</v>
      </c>
      <c r="P114" s="16">
        <v>999</v>
      </c>
      <c r="Q114" s="16">
        <v>999</v>
      </c>
      <c r="R114" s="16">
        <v>999</v>
      </c>
      <c r="S114" s="16">
        <v>999</v>
      </c>
      <c r="T114" s="16">
        <v>999</v>
      </c>
      <c r="U114" s="16">
        <v>999</v>
      </c>
      <c r="V114" s="16">
        <v>999</v>
      </c>
      <c r="W114" s="16">
        <v>999</v>
      </c>
      <c r="X114" s="16">
        <v>999</v>
      </c>
      <c r="Y114" s="16">
        <v>999</v>
      </c>
      <c r="Z114" s="16">
        <v>999</v>
      </c>
      <c r="AA114" s="16">
        <v>999</v>
      </c>
      <c r="AB114" s="16">
        <v>999</v>
      </c>
      <c r="AC114" s="16">
        <v>999</v>
      </c>
      <c r="AD114" s="16">
        <v>999</v>
      </c>
      <c r="AE114" s="16">
        <v>999</v>
      </c>
      <c r="AF114" s="16">
        <v>999</v>
      </c>
      <c r="AG114" s="16">
        <v>999</v>
      </c>
      <c r="AH114" s="16">
        <v>999</v>
      </c>
      <c r="AI114" s="16">
        <v>999</v>
      </c>
      <c r="AJ114" s="16">
        <v>999</v>
      </c>
      <c r="AK114" s="16">
        <v>999</v>
      </c>
      <c r="AL114" s="16">
        <v>999</v>
      </c>
      <c r="AM114" s="16">
        <v>999</v>
      </c>
      <c r="AN114" s="16">
        <v>999</v>
      </c>
      <c r="AO114" s="16"/>
      <c r="AP114" s="16">
        <v>999</v>
      </c>
      <c r="AQ114" s="16">
        <v>999</v>
      </c>
      <c r="AR114" s="16">
        <v>999</v>
      </c>
      <c r="AS114" s="16">
        <v>999</v>
      </c>
      <c r="AT114" s="16">
        <v>999</v>
      </c>
      <c r="AU114" s="16">
        <v>999</v>
      </c>
      <c r="AV114" s="16">
        <v>999</v>
      </c>
      <c r="AW114" s="16">
        <v>999</v>
      </c>
      <c r="AX114" s="16">
        <v>999</v>
      </c>
      <c r="AY114" s="16">
        <v>999</v>
      </c>
      <c r="AZ114" s="16">
        <v>999</v>
      </c>
      <c r="BA114" s="16">
        <v>999</v>
      </c>
      <c r="BB114" s="16">
        <v>999</v>
      </c>
      <c r="BC114" s="16">
        <v>999</v>
      </c>
      <c r="BD114" s="16">
        <v>999</v>
      </c>
      <c r="BE114" s="16">
        <v>999</v>
      </c>
      <c r="BF114" s="16"/>
      <c r="BG114" s="16"/>
      <c r="BH114" s="16"/>
      <c r="BI114" s="16"/>
      <c r="BJ114" s="16"/>
    </row>
    <row r="115" spans="4:62" ht="15" customHeight="1" x14ac:dyDescent="0.4">
      <c r="D115" s="2" t="str">
        <f>'Lines - Loading'!D115</f>
        <v>chapelcrossgretna1</v>
      </c>
      <c r="E115" s="36" t="str">
        <f>'Lines - Loading'!E115</f>
        <v>1105 A_1</v>
      </c>
      <c r="G115" s="16">
        <v>999</v>
      </c>
      <c r="H115" s="16">
        <v>999</v>
      </c>
      <c r="I115" s="16">
        <v>999</v>
      </c>
      <c r="J115" s="16">
        <v>999</v>
      </c>
      <c r="K115" s="16">
        <v>999</v>
      </c>
      <c r="L115" s="16">
        <v>999</v>
      </c>
      <c r="M115" s="16">
        <v>999</v>
      </c>
      <c r="N115" s="16">
        <v>999</v>
      </c>
      <c r="O115" s="16">
        <v>999</v>
      </c>
      <c r="P115" s="16">
        <v>999</v>
      </c>
      <c r="Q115" s="16">
        <v>999</v>
      </c>
      <c r="R115" s="16">
        <v>999</v>
      </c>
      <c r="S115" s="16">
        <v>999</v>
      </c>
      <c r="T115" s="16">
        <v>999</v>
      </c>
      <c r="U115" s="16">
        <v>999</v>
      </c>
      <c r="V115" s="16">
        <v>999</v>
      </c>
      <c r="W115" s="16">
        <v>999</v>
      </c>
      <c r="X115" s="16">
        <v>999</v>
      </c>
      <c r="Y115" s="16">
        <v>999</v>
      </c>
      <c r="Z115" s="16">
        <v>999</v>
      </c>
      <c r="AA115" s="16">
        <v>999</v>
      </c>
      <c r="AB115" s="16">
        <v>999</v>
      </c>
      <c r="AC115" s="16">
        <v>999</v>
      </c>
      <c r="AD115" s="16">
        <v>999</v>
      </c>
      <c r="AE115" s="16">
        <v>999</v>
      </c>
      <c r="AF115" s="16">
        <v>999</v>
      </c>
      <c r="AG115" s="16">
        <v>999</v>
      </c>
      <c r="AH115" s="16">
        <v>999</v>
      </c>
      <c r="AI115" s="16">
        <v>999</v>
      </c>
      <c r="AJ115" s="16">
        <v>999</v>
      </c>
      <c r="AK115" s="16">
        <v>999</v>
      </c>
      <c r="AL115" s="16">
        <v>999</v>
      </c>
      <c r="AM115" s="16">
        <v>999</v>
      </c>
      <c r="AN115" s="16">
        <v>999</v>
      </c>
      <c r="AO115" s="16"/>
      <c r="AP115" s="16">
        <v>999</v>
      </c>
      <c r="AQ115" s="16">
        <v>999</v>
      </c>
      <c r="AR115" s="16">
        <v>999</v>
      </c>
      <c r="AS115" s="16">
        <v>999</v>
      </c>
      <c r="AT115" s="16">
        <v>999</v>
      </c>
      <c r="AU115" s="16">
        <v>999</v>
      </c>
      <c r="AV115" s="16">
        <v>999</v>
      </c>
      <c r="AW115" s="16">
        <v>999</v>
      </c>
      <c r="AX115" s="16">
        <v>999</v>
      </c>
      <c r="AY115" s="16">
        <v>999</v>
      </c>
      <c r="AZ115" s="16">
        <v>999</v>
      </c>
      <c r="BA115" s="16">
        <v>999</v>
      </c>
      <c r="BB115" s="16">
        <v>999</v>
      </c>
      <c r="BC115" s="16">
        <v>999</v>
      </c>
      <c r="BD115" s="16">
        <v>999</v>
      </c>
      <c r="BE115" s="16">
        <v>999</v>
      </c>
      <c r="BF115" s="16"/>
      <c r="BG115" s="16"/>
      <c r="BH115" s="16"/>
      <c r="BI115" s="16"/>
      <c r="BJ115" s="16"/>
    </row>
    <row r="116" spans="4:62" ht="15" customHeight="1" x14ac:dyDescent="0.4">
      <c r="D116" s="2" t="str">
        <f>'Lines - Loading'!D116</f>
        <v>chapelcrossgretna1</v>
      </c>
      <c r="E116" s="36" t="str">
        <f>'Lines - Loading'!E116</f>
        <v>1105 B_1</v>
      </c>
      <c r="G116" s="16">
        <v>999</v>
      </c>
      <c r="H116" s="16">
        <v>999</v>
      </c>
      <c r="I116" s="16">
        <v>999</v>
      </c>
      <c r="J116" s="16">
        <v>999</v>
      </c>
      <c r="K116" s="16">
        <v>999</v>
      </c>
      <c r="L116" s="16">
        <v>999</v>
      </c>
      <c r="M116" s="16">
        <v>999</v>
      </c>
      <c r="N116" s="16">
        <v>999</v>
      </c>
      <c r="O116" s="16">
        <v>999</v>
      </c>
      <c r="P116" s="16">
        <v>999</v>
      </c>
      <c r="Q116" s="16">
        <v>999</v>
      </c>
      <c r="R116" s="16">
        <v>999</v>
      </c>
      <c r="S116" s="16">
        <v>999</v>
      </c>
      <c r="T116" s="16">
        <v>999</v>
      </c>
      <c r="U116" s="16">
        <v>999</v>
      </c>
      <c r="V116" s="16">
        <v>999</v>
      </c>
      <c r="W116" s="16">
        <v>999</v>
      </c>
      <c r="X116" s="16">
        <v>999</v>
      </c>
      <c r="Y116" s="16">
        <v>999</v>
      </c>
      <c r="Z116" s="16">
        <v>999</v>
      </c>
      <c r="AA116" s="16">
        <v>999</v>
      </c>
      <c r="AB116" s="16">
        <v>999</v>
      </c>
      <c r="AC116" s="16">
        <v>999</v>
      </c>
      <c r="AD116" s="16">
        <v>999</v>
      </c>
      <c r="AE116" s="16">
        <v>999</v>
      </c>
      <c r="AF116" s="16">
        <v>999</v>
      </c>
      <c r="AG116" s="16">
        <v>999</v>
      </c>
      <c r="AH116" s="16">
        <v>999</v>
      </c>
      <c r="AI116" s="16">
        <v>999</v>
      </c>
      <c r="AJ116" s="16">
        <v>999</v>
      </c>
      <c r="AK116" s="16">
        <v>999</v>
      </c>
      <c r="AL116" s="16">
        <v>999</v>
      </c>
      <c r="AM116" s="16">
        <v>999</v>
      </c>
      <c r="AN116" s="16">
        <v>999</v>
      </c>
      <c r="AO116" s="16"/>
      <c r="AP116" s="16">
        <v>999</v>
      </c>
      <c r="AQ116" s="16">
        <v>999</v>
      </c>
      <c r="AR116" s="16">
        <v>999</v>
      </c>
      <c r="AS116" s="16">
        <v>999</v>
      </c>
      <c r="AT116" s="16">
        <v>999</v>
      </c>
      <c r="AU116" s="16">
        <v>999</v>
      </c>
      <c r="AV116" s="16">
        <v>999</v>
      </c>
      <c r="AW116" s="16">
        <v>999</v>
      </c>
      <c r="AX116" s="16">
        <v>999</v>
      </c>
      <c r="AY116" s="16">
        <v>999</v>
      </c>
      <c r="AZ116" s="16">
        <v>999</v>
      </c>
      <c r="BA116" s="16">
        <v>999</v>
      </c>
      <c r="BB116" s="16">
        <v>999</v>
      </c>
      <c r="BC116" s="16">
        <v>999</v>
      </c>
      <c r="BD116" s="16">
        <v>999</v>
      </c>
      <c r="BE116" s="16">
        <v>999</v>
      </c>
      <c r="BF116" s="16"/>
      <c r="BG116" s="16"/>
      <c r="BH116" s="16"/>
      <c r="BI116" s="16"/>
      <c r="BJ116" s="16"/>
    </row>
    <row r="117" spans="4:62" ht="15" customHeight="1" x14ac:dyDescent="0.4">
      <c r="D117" s="2" t="str">
        <f>'Lines - Loading'!D117</f>
        <v>chapelcrossgretna1</v>
      </c>
      <c r="E117" s="36" t="str">
        <f>'Lines - Loading'!E117</f>
        <v>1105 1103_1</v>
      </c>
      <c r="G117" s="16">
        <v>999</v>
      </c>
      <c r="H117" s="16">
        <v>999</v>
      </c>
      <c r="I117" s="16">
        <v>999</v>
      </c>
      <c r="J117" s="16">
        <v>999</v>
      </c>
      <c r="K117" s="16">
        <v>999</v>
      </c>
      <c r="L117" s="16">
        <v>999</v>
      </c>
      <c r="M117" s="16">
        <v>999</v>
      </c>
      <c r="N117" s="16">
        <v>999</v>
      </c>
      <c r="O117" s="16">
        <v>999</v>
      </c>
      <c r="P117" s="16">
        <v>999</v>
      </c>
      <c r="Q117" s="16">
        <v>999</v>
      </c>
      <c r="R117" s="16">
        <v>999</v>
      </c>
      <c r="S117" s="16">
        <v>999</v>
      </c>
      <c r="T117" s="16">
        <v>999</v>
      </c>
      <c r="U117" s="16">
        <v>999</v>
      </c>
      <c r="V117" s="16">
        <v>999</v>
      </c>
      <c r="W117" s="16">
        <v>999</v>
      </c>
      <c r="X117" s="16">
        <v>999</v>
      </c>
      <c r="Y117" s="16">
        <v>999</v>
      </c>
      <c r="Z117" s="16">
        <v>999</v>
      </c>
      <c r="AA117" s="16">
        <v>999</v>
      </c>
      <c r="AB117" s="16">
        <v>999</v>
      </c>
      <c r="AC117" s="16">
        <v>999</v>
      </c>
      <c r="AD117" s="16">
        <v>999</v>
      </c>
      <c r="AE117" s="16">
        <v>999</v>
      </c>
      <c r="AF117" s="16">
        <v>999</v>
      </c>
      <c r="AG117" s="16">
        <v>999</v>
      </c>
      <c r="AH117" s="16">
        <v>999</v>
      </c>
      <c r="AI117" s="16">
        <v>999</v>
      </c>
      <c r="AJ117" s="16">
        <v>999</v>
      </c>
      <c r="AK117" s="16">
        <v>999</v>
      </c>
      <c r="AL117" s="16">
        <v>999</v>
      </c>
      <c r="AM117" s="16">
        <v>999</v>
      </c>
      <c r="AN117" s="16">
        <v>999</v>
      </c>
      <c r="AO117" s="16"/>
      <c r="AP117" s="16">
        <v>999</v>
      </c>
      <c r="AQ117" s="16">
        <v>999</v>
      </c>
      <c r="AR117" s="16">
        <v>999</v>
      </c>
      <c r="AS117" s="16">
        <v>999</v>
      </c>
      <c r="AT117" s="16">
        <v>999</v>
      </c>
      <c r="AU117" s="16">
        <v>999</v>
      </c>
      <c r="AV117" s="16">
        <v>999</v>
      </c>
      <c r="AW117" s="16">
        <v>999</v>
      </c>
      <c r="AX117" s="16">
        <v>999</v>
      </c>
      <c r="AY117" s="16">
        <v>999</v>
      </c>
      <c r="AZ117" s="16">
        <v>999</v>
      </c>
      <c r="BA117" s="16">
        <v>999</v>
      </c>
      <c r="BB117" s="16">
        <v>999</v>
      </c>
      <c r="BC117" s="16">
        <v>999</v>
      </c>
      <c r="BD117" s="16">
        <v>999</v>
      </c>
      <c r="BE117" s="16">
        <v>999</v>
      </c>
      <c r="BF117" s="16"/>
      <c r="BG117" s="16"/>
      <c r="BH117" s="16"/>
      <c r="BI117" s="16"/>
      <c r="BJ117" s="16"/>
    </row>
    <row r="118" spans="4:62" ht="15" customHeight="1" x14ac:dyDescent="0.4">
      <c r="D118" s="2" t="str">
        <f>'Lines - Loading'!D118</f>
        <v>chapelcrossgretna1</v>
      </c>
      <c r="E118" s="36" t="str">
        <f>'Lines - Loading'!E118</f>
        <v>1103 303 A_1</v>
      </c>
      <c r="G118" s="16">
        <v>999</v>
      </c>
      <c r="H118" s="16">
        <v>999</v>
      </c>
      <c r="I118" s="16">
        <v>999</v>
      </c>
      <c r="J118" s="16">
        <v>999</v>
      </c>
      <c r="K118" s="16">
        <v>999</v>
      </c>
      <c r="L118" s="16">
        <v>999</v>
      </c>
      <c r="M118" s="16">
        <v>999</v>
      </c>
      <c r="N118" s="16">
        <v>999</v>
      </c>
      <c r="O118" s="16">
        <v>999</v>
      </c>
      <c r="P118" s="16">
        <v>999</v>
      </c>
      <c r="Q118" s="16">
        <v>999</v>
      </c>
      <c r="R118" s="16">
        <v>999</v>
      </c>
      <c r="S118" s="16">
        <v>999</v>
      </c>
      <c r="T118" s="16">
        <v>999</v>
      </c>
      <c r="U118" s="16">
        <v>999</v>
      </c>
      <c r="V118" s="16">
        <v>999</v>
      </c>
      <c r="W118" s="16">
        <v>999</v>
      </c>
      <c r="X118" s="16">
        <v>999</v>
      </c>
      <c r="Y118" s="16">
        <v>999</v>
      </c>
      <c r="Z118" s="16">
        <v>999</v>
      </c>
      <c r="AA118" s="16">
        <v>999</v>
      </c>
      <c r="AB118" s="16">
        <v>999</v>
      </c>
      <c r="AC118" s="16">
        <v>999</v>
      </c>
      <c r="AD118" s="16">
        <v>999</v>
      </c>
      <c r="AE118" s="16">
        <v>999</v>
      </c>
      <c r="AF118" s="16">
        <v>999</v>
      </c>
      <c r="AG118" s="16">
        <v>999</v>
      </c>
      <c r="AH118" s="16">
        <v>999</v>
      </c>
      <c r="AI118" s="16">
        <v>999</v>
      </c>
      <c r="AJ118" s="16">
        <v>999</v>
      </c>
      <c r="AK118" s="16">
        <v>999</v>
      </c>
      <c r="AL118" s="16">
        <v>999</v>
      </c>
      <c r="AM118" s="16">
        <v>999</v>
      </c>
      <c r="AN118" s="16">
        <v>999</v>
      </c>
      <c r="AO118" s="16"/>
      <c r="AP118" s="16">
        <v>999</v>
      </c>
      <c r="AQ118" s="16">
        <v>999</v>
      </c>
      <c r="AR118" s="16">
        <v>999</v>
      </c>
      <c r="AS118" s="16">
        <v>999</v>
      </c>
      <c r="AT118" s="16">
        <v>999</v>
      </c>
      <c r="AU118" s="16">
        <v>999</v>
      </c>
      <c r="AV118" s="16">
        <v>999</v>
      </c>
      <c r="AW118" s="16">
        <v>999</v>
      </c>
      <c r="AX118" s="16">
        <v>999</v>
      </c>
      <c r="AY118" s="16">
        <v>999</v>
      </c>
      <c r="AZ118" s="16">
        <v>999</v>
      </c>
      <c r="BA118" s="16">
        <v>999</v>
      </c>
      <c r="BB118" s="16">
        <v>999</v>
      </c>
      <c r="BC118" s="16">
        <v>999</v>
      </c>
      <c r="BD118" s="16">
        <v>999</v>
      </c>
      <c r="BE118" s="16">
        <v>999</v>
      </c>
      <c r="BF118" s="16"/>
      <c r="BG118" s="16"/>
      <c r="BH118" s="16"/>
      <c r="BI118" s="16"/>
      <c r="BJ118" s="16"/>
    </row>
    <row r="119" spans="4:62" ht="15" customHeight="1" x14ac:dyDescent="0.4">
      <c r="D119" s="2" t="str">
        <f>'Lines - Loading'!D119</f>
        <v>chapelcrossgretna1</v>
      </c>
      <c r="E119" s="36" t="str">
        <f>'Lines - Loading'!E119</f>
        <v>1103 303 B_1</v>
      </c>
      <c r="G119" s="16">
        <v>999</v>
      </c>
      <c r="H119" s="16">
        <v>999</v>
      </c>
      <c r="I119" s="16">
        <v>999</v>
      </c>
      <c r="J119" s="16">
        <v>999</v>
      </c>
      <c r="K119" s="16">
        <v>999</v>
      </c>
      <c r="L119" s="16">
        <v>999</v>
      </c>
      <c r="M119" s="16">
        <v>999</v>
      </c>
      <c r="N119" s="16">
        <v>999</v>
      </c>
      <c r="O119" s="16">
        <v>999</v>
      </c>
      <c r="P119" s="16">
        <v>999</v>
      </c>
      <c r="Q119" s="16">
        <v>999</v>
      </c>
      <c r="R119" s="16">
        <v>999</v>
      </c>
      <c r="S119" s="16">
        <v>999</v>
      </c>
      <c r="T119" s="16">
        <v>999</v>
      </c>
      <c r="U119" s="16">
        <v>999</v>
      </c>
      <c r="V119" s="16">
        <v>999</v>
      </c>
      <c r="W119" s="16">
        <v>999</v>
      </c>
      <c r="X119" s="16">
        <v>999</v>
      </c>
      <c r="Y119" s="16">
        <v>999</v>
      </c>
      <c r="Z119" s="16">
        <v>999</v>
      </c>
      <c r="AA119" s="16">
        <v>999</v>
      </c>
      <c r="AB119" s="16">
        <v>999</v>
      </c>
      <c r="AC119" s="16">
        <v>999</v>
      </c>
      <c r="AD119" s="16">
        <v>999</v>
      </c>
      <c r="AE119" s="16">
        <v>999</v>
      </c>
      <c r="AF119" s="16">
        <v>999</v>
      </c>
      <c r="AG119" s="16">
        <v>999</v>
      </c>
      <c r="AH119" s="16">
        <v>999</v>
      </c>
      <c r="AI119" s="16">
        <v>999</v>
      </c>
      <c r="AJ119" s="16">
        <v>999</v>
      </c>
      <c r="AK119" s="16">
        <v>999</v>
      </c>
      <c r="AL119" s="16">
        <v>999</v>
      </c>
      <c r="AM119" s="16">
        <v>999</v>
      </c>
      <c r="AN119" s="16">
        <v>999</v>
      </c>
      <c r="AO119" s="16"/>
      <c r="AP119" s="16">
        <v>999</v>
      </c>
      <c r="AQ119" s="16">
        <v>999</v>
      </c>
      <c r="AR119" s="16">
        <v>999</v>
      </c>
      <c r="AS119" s="16">
        <v>999</v>
      </c>
      <c r="AT119" s="16">
        <v>999</v>
      </c>
      <c r="AU119" s="16">
        <v>999</v>
      </c>
      <c r="AV119" s="16">
        <v>999</v>
      </c>
      <c r="AW119" s="16">
        <v>999</v>
      </c>
      <c r="AX119" s="16">
        <v>999</v>
      </c>
      <c r="AY119" s="16">
        <v>999</v>
      </c>
      <c r="AZ119" s="16">
        <v>999</v>
      </c>
      <c r="BA119" s="16">
        <v>999</v>
      </c>
      <c r="BB119" s="16">
        <v>999</v>
      </c>
      <c r="BC119" s="16">
        <v>999</v>
      </c>
      <c r="BD119" s="16">
        <v>999</v>
      </c>
      <c r="BE119" s="16">
        <v>999</v>
      </c>
      <c r="BF119" s="16"/>
      <c r="BG119" s="16"/>
      <c r="BH119" s="16"/>
      <c r="BI119" s="16"/>
      <c r="BJ119" s="16"/>
    </row>
    <row r="120" spans="4:62" ht="15" customHeight="1" x14ac:dyDescent="0.4">
      <c r="D120" s="2" t="str">
        <f>'Lines - Loading'!D120</f>
        <v>chapelcrossgretna1</v>
      </c>
      <c r="E120" s="36" t="str">
        <f>'Lines - Loading'!E120</f>
        <v>1103 303 C_1</v>
      </c>
      <c r="G120" s="16">
        <v>999</v>
      </c>
      <c r="H120" s="16">
        <v>999</v>
      </c>
      <c r="I120" s="16">
        <v>999</v>
      </c>
      <c r="J120" s="16">
        <v>999</v>
      </c>
      <c r="K120" s="16">
        <v>999</v>
      </c>
      <c r="L120" s="16">
        <v>999</v>
      </c>
      <c r="M120" s="16">
        <v>999</v>
      </c>
      <c r="N120" s="16">
        <v>999</v>
      </c>
      <c r="O120" s="16">
        <v>999</v>
      </c>
      <c r="P120" s="16">
        <v>999</v>
      </c>
      <c r="Q120" s="16">
        <v>999</v>
      </c>
      <c r="R120" s="16">
        <v>999</v>
      </c>
      <c r="S120" s="16">
        <v>999</v>
      </c>
      <c r="T120" s="16">
        <v>999</v>
      </c>
      <c r="U120" s="16">
        <v>999</v>
      </c>
      <c r="V120" s="16">
        <v>999</v>
      </c>
      <c r="W120" s="16">
        <v>999</v>
      </c>
      <c r="X120" s="16">
        <v>999</v>
      </c>
      <c r="Y120" s="16">
        <v>999</v>
      </c>
      <c r="Z120" s="16">
        <v>999</v>
      </c>
      <c r="AA120" s="16">
        <v>999</v>
      </c>
      <c r="AB120" s="16">
        <v>999</v>
      </c>
      <c r="AC120" s="16">
        <v>999</v>
      </c>
      <c r="AD120" s="16">
        <v>999</v>
      </c>
      <c r="AE120" s="16">
        <v>999</v>
      </c>
      <c r="AF120" s="16">
        <v>999</v>
      </c>
      <c r="AG120" s="16">
        <v>999</v>
      </c>
      <c r="AH120" s="16">
        <v>999</v>
      </c>
      <c r="AI120" s="16">
        <v>999</v>
      </c>
      <c r="AJ120" s="16">
        <v>999</v>
      </c>
      <c r="AK120" s="16">
        <v>999</v>
      </c>
      <c r="AL120" s="16">
        <v>999</v>
      </c>
      <c r="AM120" s="16">
        <v>999</v>
      </c>
      <c r="AN120" s="16">
        <v>999</v>
      </c>
      <c r="AO120" s="16"/>
      <c r="AP120" s="16">
        <v>999</v>
      </c>
      <c r="AQ120" s="16">
        <v>999</v>
      </c>
      <c r="AR120" s="16">
        <v>999</v>
      </c>
      <c r="AS120" s="16">
        <v>999</v>
      </c>
      <c r="AT120" s="16">
        <v>999</v>
      </c>
      <c r="AU120" s="16">
        <v>999</v>
      </c>
      <c r="AV120" s="16">
        <v>999</v>
      </c>
      <c r="AW120" s="16">
        <v>999</v>
      </c>
      <c r="AX120" s="16">
        <v>999</v>
      </c>
      <c r="AY120" s="16">
        <v>999</v>
      </c>
      <c r="AZ120" s="16">
        <v>999</v>
      </c>
      <c r="BA120" s="16">
        <v>999</v>
      </c>
      <c r="BB120" s="16">
        <v>999</v>
      </c>
      <c r="BC120" s="16">
        <v>999</v>
      </c>
      <c r="BD120" s="16">
        <v>999</v>
      </c>
      <c r="BE120" s="16">
        <v>999</v>
      </c>
      <c r="BF120" s="16"/>
      <c r="BG120" s="16"/>
      <c r="BH120" s="16"/>
      <c r="BI120" s="16"/>
      <c r="BJ120" s="16"/>
    </row>
    <row r="121" spans="4:62" ht="15" customHeight="1" x14ac:dyDescent="0.4">
      <c r="D121" s="2" t="str">
        <f>'Lines - Loading'!D121</f>
        <v>chapelcrossgretna1</v>
      </c>
      <c r="E121" s="36" t="str">
        <f>'Lines - Loading'!E121</f>
        <v>303 305_1</v>
      </c>
      <c r="G121" s="16">
        <v>999</v>
      </c>
      <c r="H121" s="16">
        <v>999</v>
      </c>
      <c r="I121" s="16">
        <v>999</v>
      </c>
      <c r="J121" s="16">
        <v>999</v>
      </c>
      <c r="K121" s="16">
        <v>999</v>
      </c>
      <c r="L121" s="16">
        <v>999</v>
      </c>
      <c r="M121" s="16">
        <v>999</v>
      </c>
      <c r="N121" s="16">
        <v>999</v>
      </c>
      <c r="O121" s="16">
        <v>999</v>
      </c>
      <c r="P121" s="16">
        <v>999</v>
      </c>
      <c r="Q121" s="16">
        <v>999</v>
      </c>
      <c r="R121" s="16">
        <v>999</v>
      </c>
      <c r="S121" s="16">
        <v>999</v>
      </c>
      <c r="T121" s="16">
        <v>999</v>
      </c>
      <c r="U121" s="16">
        <v>999</v>
      </c>
      <c r="V121" s="16">
        <v>999</v>
      </c>
      <c r="W121" s="16">
        <v>999</v>
      </c>
      <c r="X121" s="16">
        <v>999</v>
      </c>
      <c r="Y121" s="16">
        <v>999</v>
      </c>
      <c r="Z121" s="16">
        <v>999</v>
      </c>
      <c r="AA121" s="16">
        <v>999</v>
      </c>
      <c r="AB121" s="16">
        <v>999</v>
      </c>
      <c r="AC121" s="16">
        <v>999</v>
      </c>
      <c r="AD121" s="16">
        <v>999</v>
      </c>
      <c r="AE121" s="16">
        <v>999</v>
      </c>
      <c r="AF121" s="16">
        <v>999</v>
      </c>
      <c r="AG121" s="16">
        <v>999</v>
      </c>
      <c r="AH121" s="16">
        <v>999</v>
      </c>
      <c r="AI121" s="16">
        <v>999</v>
      </c>
      <c r="AJ121" s="16">
        <v>999</v>
      </c>
      <c r="AK121" s="16">
        <v>999</v>
      </c>
      <c r="AL121" s="16">
        <v>999</v>
      </c>
      <c r="AM121" s="16">
        <v>999</v>
      </c>
      <c r="AN121" s="16">
        <v>999</v>
      </c>
      <c r="AO121" s="16"/>
      <c r="AP121" s="16">
        <v>999</v>
      </c>
      <c r="AQ121" s="16">
        <v>999</v>
      </c>
      <c r="AR121" s="16">
        <v>999</v>
      </c>
      <c r="AS121" s="16">
        <v>999</v>
      </c>
      <c r="AT121" s="16">
        <v>999</v>
      </c>
      <c r="AU121" s="16">
        <v>999</v>
      </c>
      <c r="AV121" s="16">
        <v>999</v>
      </c>
      <c r="AW121" s="16">
        <v>999</v>
      </c>
      <c r="AX121" s="16">
        <v>999</v>
      </c>
      <c r="AY121" s="16">
        <v>999</v>
      </c>
      <c r="AZ121" s="16">
        <v>999</v>
      </c>
      <c r="BA121" s="16">
        <v>999</v>
      </c>
      <c r="BB121" s="16">
        <v>999</v>
      </c>
      <c r="BC121" s="16">
        <v>999</v>
      </c>
      <c r="BD121" s="16">
        <v>999</v>
      </c>
      <c r="BE121" s="16">
        <v>999</v>
      </c>
      <c r="BF121" s="16"/>
      <c r="BG121" s="16"/>
      <c r="BH121" s="16"/>
      <c r="BI121" s="16"/>
      <c r="BJ121" s="16"/>
    </row>
    <row r="122" spans="4:62" ht="15" customHeight="1" x14ac:dyDescent="0.4">
      <c r="D122" s="2" t="str">
        <f>'Lines - Loading'!D122</f>
        <v>chapelcrossgretna1</v>
      </c>
      <c r="E122" s="36" t="str">
        <f>'Lines - Loading'!E122</f>
        <v>305 304_1</v>
      </c>
      <c r="G122" s="16">
        <v>999</v>
      </c>
      <c r="H122" s="16">
        <v>999</v>
      </c>
      <c r="I122" s="16">
        <v>999</v>
      </c>
      <c r="J122" s="16">
        <v>999</v>
      </c>
      <c r="K122" s="16">
        <v>999</v>
      </c>
      <c r="L122" s="16">
        <v>999</v>
      </c>
      <c r="M122" s="16">
        <v>999</v>
      </c>
      <c r="N122" s="16">
        <v>999</v>
      </c>
      <c r="O122" s="16">
        <v>999</v>
      </c>
      <c r="P122" s="16">
        <v>999</v>
      </c>
      <c r="Q122" s="16">
        <v>999</v>
      </c>
      <c r="R122" s="16">
        <v>999</v>
      </c>
      <c r="S122" s="16">
        <v>999</v>
      </c>
      <c r="T122" s="16">
        <v>999</v>
      </c>
      <c r="U122" s="16">
        <v>999</v>
      </c>
      <c r="V122" s="16">
        <v>999</v>
      </c>
      <c r="W122" s="16">
        <v>999</v>
      </c>
      <c r="X122" s="16">
        <v>999</v>
      </c>
      <c r="Y122" s="16">
        <v>999</v>
      </c>
      <c r="Z122" s="16">
        <v>999</v>
      </c>
      <c r="AA122" s="16">
        <v>999</v>
      </c>
      <c r="AB122" s="16">
        <v>999</v>
      </c>
      <c r="AC122" s="16">
        <v>999</v>
      </c>
      <c r="AD122" s="16">
        <v>999</v>
      </c>
      <c r="AE122" s="16">
        <v>999</v>
      </c>
      <c r="AF122" s="16">
        <v>999</v>
      </c>
      <c r="AG122" s="16">
        <v>999</v>
      </c>
      <c r="AH122" s="16">
        <v>999</v>
      </c>
      <c r="AI122" s="16">
        <v>999</v>
      </c>
      <c r="AJ122" s="16">
        <v>999</v>
      </c>
      <c r="AK122" s="16">
        <v>999</v>
      </c>
      <c r="AL122" s="16">
        <v>999</v>
      </c>
      <c r="AM122" s="16">
        <v>999</v>
      </c>
      <c r="AN122" s="16">
        <v>999</v>
      </c>
      <c r="AO122" s="16"/>
      <c r="AP122" s="16">
        <v>999</v>
      </c>
      <c r="AQ122" s="16">
        <v>999</v>
      </c>
      <c r="AR122" s="16">
        <v>999</v>
      </c>
      <c r="AS122" s="16">
        <v>999</v>
      </c>
      <c r="AT122" s="16">
        <v>999</v>
      </c>
      <c r="AU122" s="16">
        <v>999</v>
      </c>
      <c r="AV122" s="16">
        <v>999</v>
      </c>
      <c r="AW122" s="16">
        <v>999</v>
      </c>
      <c r="AX122" s="16">
        <v>999</v>
      </c>
      <c r="AY122" s="16">
        <v>999</v>
      </c>
      <c r="AZ122" s="16">
        <v>999</v>
      </c>
      <c r="BA122" s="16">
        <v>999</v>
      </c>
      <c r="BB122" s="16">
        <v>999</v>
      </c>
      <c r="BC122" s="16">
        <v>999</v>
      </c>
      <c r="BD122" s="16">
        <v>999</v>
      </c>
      <c r="BE122" s="16">
        <v>999</v>
      </c>
      <c r="BF122" s="16"/>
      <c r="BG122" s="16"/>
      <c r="BH122" s="16"/>
      <c r="BI122" s="16"/>
      <c r="BJ122" s="16"/>
    </row>
    <row r="123" spans="4:62" ht="15" customHeight="1" x14ac:dyDescent="0.4">
      <c r="D123" s="2" t="str">
        <f>'Lines - Loading'!D123</f>
        <v>chapelcrossgretna1</v>
      </c>
      <c r="E123" s="36" t="str">
        <f>'Lines - Loading'!E123</f>
        <v>GRNA1 A_1</v>
      </c>
      <c r="G123" s="16">
        <v>999</v>
      </c>
      <c r="H123" s="16">
        <v>999</v>
      </c>
      <c r="I123" s="16">
        <v>999</v>
      </c>
      <c r="J123" s="16">
        <v>999</v>
      </c>
      <c r="K123" s="16">
        <v>999</v>
      </c>
      <c r="L123" s="16">
        <v>999</v>
      </c>
      <c r="M123" s="16">
        <v>999</v>
      </c>
      <c r="N123" s="16">
        <v>999</v>
      </c>
      <c r="O123" s="16">
        <v>999</v>
      </c>
      <c r="P123" s="16">
        <v>999</v>
      </c>
      <c r="Q123" s="16">
        <v>999</v>
      </c>
      <c r="R123" s="16">
        <v>999</v>
      </c>
      <c r="S123" s="16">
        <v>999</v>
      </c>
      <c r="T123" s="16">
        <v>999</v>
      </c>
      <c r="U123" s="16">
        <v>999</v>
      </c>
      <c r="V123" s="16">
        <v>999</v>
      </c>
      <c r="W123" s="16">
        <v>999</v>
      </c>
      <c r="X123" s="16">
        <v>999</v>
      </c>
      <c r="Y123" s="16">
        <v>999</v>
      </c>
      <c r="Z123" s="16">
        <v>999</v>
      </c>
      <c r="AA123" s="16">
        <v>999</v>
      </c>
      <c r="AB123" s="16">
        <v>999</v>
      </c>
      <c r="AC123" s="16">
        <v>999</v>
      </c>
      <c r="AD123" s="16">
        <v>999</v>
      </c>
      <c r="AE123" s="16">
        <v>999</v>
      </c>
      <c r="AF123" s="16">
        <v>999</v>
      </c>
      <c r="AG123" s="16">
        <v>999</v>
      </c>
      <c r="AH123" s="16">
        <v>999</v>
      </c>
      <c r="AI123" s="16">
        <v>999</v>
      </c>
      <c r="AJ123" s="16">
        <v>999</v>
      </c>
      <c r="AK123" s="16">
        <v>999</v>
      </c>
      <c r="AL123" s="16">
        <v>999</v>
      </c>
      <c r="AM123" s="16">
        <v>999</v>
      </c>
      <c r="AN123" s="16">
        <v>999</v>
      </c>
      <c r="AO123" s="16"/>
      <c r="AP123" s="16">
        <v>999</v>
      </c>
      <c r="AQ123" s="16">
        <v>999</v>
      </c>
      <c r="AR123" s="16">
        <v>999</v>
      </c>
      <c r="AS123" s="16">
        <v>999</v>
      </c>
      <c r="AT123" s="16">
        <v>999</v>
      </c>
      <c r="AU123" s="16">
        <v>999</v>
      </c>
      <c r="AV123" s="16">
        <v>999</v>
      </c>
      <c r="AW123" s="16">
        <v>999</v>
      </c>
      <c r="AX123" s="16">
        <v>999</v>
      </c>
      <c r="AY123" s="16">
        <v>999</v>
      </c>
      <c r="AZ123" s="16">
        <v>999</v>
      </c>
      <c r="BA123" s="16">
        <v>999</v>
      </c>
      <c r="BB123" s="16">
        <v>999</v>
      </c>
      <c r="BC123" s="16">
        <v>999</v>
      </c>
      <c r="BD123" s="16">
        <v>999</v>
      </c>
      <c r="BE123" s="16">
        <v>999</v>
      </c>
      <c r="BF123" s="16"/>
      <c r="BG123" s="16"/>
      <c r="BH123" s="16"/>
      <c r="BI123" s="16"/>
      <c r="BJ123" s="16"/>
    </row>
    <row r="124" spans="4:62" ht="15" customHeight="1" x14ac:dyDescent="0.4">
      <c r="D124" s="2" t="str">
        <f>'Lines - Loading'!D124</f>
        <v>chapelcrossgretna1</v>
      </c>
      <c r="E124" s="36" t="str">
        <f>'Lines - Loading'!E124</f>
        <v>GRNA1 B_1</v>
      </c>
      <c r="G124" s="16">
        <v>999</v>
      </c>
      <c r="H124" s="16">
        <v>999</v>
      </c>
      <c r="I124" s="16">
        <v>999</v>
      </c>
      <c r="J124" s="16">
        <v>999</v>
      </c>
      <c r="K124" s="16">
        <v>999</v>
      </c>
      <c r="L124" s="16">
        <v>999</v>
      </c>
      <c r="M124" s="16">
        <v>999</v>
      </c>
      <c r="N124" s="16">
        <v>999</v>
      </c>
      <c r="O124" s="16">
        <v>999</v>
      </c>
      <c r="P124" s="16">
        <v>999</v>
      </c>
      <c r="Q124" s="16">
        <v>999</v>
      </c>
      <c r="R124" s="16">
        <v>999</v>
      </c>
      <c r="S124" s="16">
        <v>999</v>
      </c>
      <c r="T124" s="16">
        <v>999</v>
      </c>
      <c r="U124" s="16">
        <v>999</v>
      </c>
      <c r="V124" s="16">
        <v>999</v>
      </c>
      <c r="W124" s="16">
        <v>999</v>
      </c>
      <c r="X124" s="16">
        <v>999</v>
      </c>
      <c r="Y124" s="16">
        <v>999</v>
      </c>
      <c r="Z124" s="16">
        <v>999</v>
      </c>
      <c r="AA124" s="16">
        <v>999</v>
      </c>
      <c r="AB124" s="16">
        <v>999</v>
      </c>
      <c r="AC124" s="16">
        <v>999</v>
      </c>
      <c r="AD124" s="16">
        <v>999</v>
      </c>
      <c r="AE124" s="16">
        <v>999</v>
      </c>
      <c r="AF124" s="16">
        <v>999</v>
      </c>
      <c r="AG124" s="16">
        <v>999</v>
      </c>
      <c r="AH124" s="16">
        <v>999</v>
      </c>
      <c r="AI124" s="16">
        <v>999</v>
      </c>
      <c r="AJ124" s="16">
        <v>999</v>
      </c>
      <c r="AK124" s="16">
        <v>999</v>
      </c>
      <c r="AL124" s="16">
        <v>999</v>
      </c>
      <c r="AM124" s="16">
        <v>999</v>
      </c>
      <c r="AN124" s="16">
        <v>999</v>
      </c>
      <c r="AO124" s="16"/>
      <c r="AP124" s="16">
        <v>999</v>
      </c>
      <c r="AQ124" s="16">
        <v>999</v>
      </c>
      <c r="AR124" s="16">
        <v>999</v>
      </c>
      <c r="AS124" s="16">
        <v>999</v>
      </c>
      <c r="AT124" s="16">
        <v>999</v>
      </c>
      <c r="AU124" s="16">
        <v>999</v>
      </c>
      <c r="AV124" s="16">
        <v>999</v>
      </c>
      <c r="AW124" s="16">
        <v>999</v>
      </c>
      <c r="AX124" s="16">
        <v>999</v>
      </c>
      <c r="AY124" s="16">
        <v>999</v>
      </c>
      <c r="AZ124" s="16">
        <v>999</v>
      </c>
      <c r="BA124" s="16">
        <v>999</v>
      </c>
      <c r="BB124" s="16">
        <v>999</v>
      </c>
      <c r="BC124" s="16">
        <v>999</v>
      </c>
      <c r="BD124" s="16">
        <v>999</v>
      </c>
      <c r="BE124" s="16">
        <v>999</v>
      </c>
      <c r="BF124" s="16"/>
      <c r="BG124" s="16"/>
      <c r="BH124" s="16"/>
      <c r="BI124" s="16"/>
      <c r="BJ124" s="16"/>
    </row>
    <row r="125" spans="4:62" ht="15" customHeight="1" x14ac:dyDescent="0.4">
      <c r="D125" s="2" t="str">
        <f>'Lines - Loading'!D125</f>
        <v>chapelcrossgretna2</v>
      </c>
      <c r="E125" s="36" t="str">
        <f>'Lines - Loading'!E125</f>
        <v>R1_2</v>
      </c>
      <c r="G125" s="16">
        <v>999</v>
      </c>
      <c r="H125" s="16">
        <v>999</v>
      </c>
      <c r="I125" s="16">
        <v>999</v>
      </c>
      <c r="J125" s="16">
        <v>999</v>
      </c>
      <c r="K125" s="16">
        <v>999</v>
      </c>
      <c r="L125" s="16">
        <v>999</v>
      </c>
      <c r="M125" s="16">
        <v>999</v>
      </c>
      <c r="N125" s="16">
        <v>999</v>
      </c>
      <c r="O125" s="16">
        <v>999</v>
      </c>
      <c r="P125" s="16">
        <v>999</v>
      </c>
      <c r="Q125" s="16">
        <v>999</v>
      </c>
      <c r="R125" s="16">
        <v>999</v>
      </c>
      <c r="S125" s="16">
        <v>999</v>
      </c>
      <c r="T125" s="16">
        <v>999</v>
      </c>
      <c r="U125" s="16">
        <v>999</v>
      </c>
      <c r="V125" s="16">
        <v>999</v>
      </c>
      <c r="W125" s="16">
        <v>999</v>
      </c>
      <c r="X125" s="16">
        <v>999</v>
      </c>
      <c r="Y125" s="16">
        <v>999</v>
      </c>
      <c r="Z125" s="16">
        <v>999</v>
      </c>
      <c r="AA125" s="16">
        <v>999</v>
      </c>
      <c r="AB125" s="16">
        <v>999</v>
      </c>
      <c r="AC125" s="16">
        <v>999</v>
      </c>
      <c r="AD125" s="16">
        <v>999</v>
      </c>
      <c r="AE125" s="16">
        <v>999</v>
      </c>
      <c r="AF125" s="16">
        <v>999</v>
      </c>
      <c r="AG125" s="16">
        <v>999</v>
      </c>
      <c r="AH125" s="16">
        <v>999</v>
      </c>
      <c r="AI125" s="16">
        <v>999</v>
      </c>
      <c r="AJ125" s="16">
        <v>999</v>
      </c>
      <c r="AK125" s="16">
        <v>999</v>
      </c>
      <c r="AL125" s="16">
        <v>999</v>
      </c>
      <c r="AM125" s="16">
        <v>999</v>
      </c>
      <c r="AN125" s="16">
        <v>999</v>
      </c>
      <c r="AO125" s="16"/>
      <c r="AP125" s="16">
        <v>999</v>
      </c>
      <c r="AQ125" s="16">
        <v>999</v>
      </c>
      <c r="AR125" s="16">
        <v>999</v>
      </c>
      <c r="AS125" s="16">
        <v>999</v>
      </c>
      <c r="AT125" s="16">
        <v>999</v>
      </c>
      <c r="AU125" s="16">
        <v>999</v>
      </c>
      <c r="AV125" s="16">
        <v>999</v>
      </c>
      <c r="AW125" s="16">
        <v>999</v>
      </c>
      <c r="AX125" s="16">
        <v>999</v>
      </c>
      <c r="AY125" s="16">
        <v>999</v>
      </c>
      <c r="AZ125" s="16">
        <v>999</v>
      </c>
      <c r="BA125" s="16">
        <v>999</v>
      </c>
      <c r="BB125" s="16">
        <v>999</v>
      </c>
      <c r="BC125" s="16">
        <v>999</v>
      </c>
      <c r="BD125" s="16">
        <v>999</v>
      </c>
      <c r="BE125" s="16">
        <v>999</v>
      </c>
      <c r="BF125" s="16"/>
      <c r="BG125" s="16"/>
      <c r="BH125" s="16"/>
      <c r="BI125" s="16"/>
      <c r="BJ125" s="16"/>
    </row>
    <row r="126" spans="4:62" ht="15" customHeight="1" x14ac:dyDescent="0.4">
      <c r="D126" s="2" t="str">
        <f>'Lines - Loading'!D126</f>
        <v>chapelcrossgretna2</v>
      </c>
      <c r="E126" s="36" t="str">
        <f>'Lines - Loading'!E126</f>
        <v>M1_2</v>
      </c>
      <c r="G126" s="16">
        <v>999</v>
      </c>
      <c r="H126" s="16">
        <v>999</v>
      </c>
      <c r="I126" s="16">
        <v>999</v>
      </c>
      <c r="J126" s="16">
        <v>999</v>
      </c>
      <c r="K126" s="16">
        <v>999</v>
      </c>
      <c r="L126" s="16">
        <v>999</v>
      </c>
      <c r="M126" s="16">
        <v>999</v>
      </c>
      <c r="N126" s="16">
        <v>999</v>
      </c>
      <c r="O126" s="16">
        <v>999</v>
      </c>
      <c r="P126" s="16">
        <v>999</v>
      </c>
      <c r="Q126" s="16">
        <v>999</v>
      </c>
      <c r="R126" s="16">
        <v>999</v>
      </c>
      <c r="S126" s="16">
        <v>999</v>
      </c>
      <c r="T126" s="16">
        <v>999</v>
      </c>
      <c r="U126" s="16">
        <v>999</v>
      </c>
      <c r="V126" s="16">
        <v>999</v>
      </c>
      <c r="W126" s="16">
        <v>999</v>
      </c>
      <c r="X126" s="16">
        <v>999</v>
      </c>
      <c r="Y126" s="16">
        <v>999</v>
      </c>
      <c r="Z126" s="16">
        <v>999</v>
      </c>
      <c r="AA126" s="16">
        <v>999</v>
      </c>
      <c r="AB126" s="16">
        <v>999</v>
      </c>
      <c r="AC126" s="16">
        <v>999</v>
      </c>
      <c r="AD126" s="16">
        <v>999</v>
      </c>
      <c r="AE126" s="16">
        <v>999</v>
      </c>
      <c r="AF126" s="16">
        <v>999</v>
      </c>
      <c r="AG126" s="16">
        <v>999</v>
      </c>
      <c r="AH126" s="16">
        <v>999</v>
      </c>
      <c r="AI126" s="16">
        <v>999</v>
      </c>
      <c r="AJ126" s="16">
        <v>999</v>
      </c>
      <c r="AK126" s="16">
        <v>999</v>
      </c>
      <c r="AL126" s="16">
        <v>999</v>
      </c>
      <c r="AM126" s="16">
        <v>999</v>
      </c>
      <c r="AN126" s="16">
        <v>999</v>
      </c>
      <c r="AO126" s="16"/>
      <c r="AP126" s="16">
        <v>999</v>
      </c>
      <c r="AQ126" s="16">
        <v>999</v>
      </c>
      <c r="AR126" s="16">
        <v>999</v>
      </c>
      <c r="AS126" s="16">
        <v>999</v>
      </c>
      <c r="AT126" s="16">
        <v>999</v>
      </c>
      <c r="AU126" s="16">
        <v>999</v>
      </c>
      <c r="AV126" s="16">
        <v>999</v>
      </c>
      <c r="AW126" s="16">
        <v>999</v>
      </c>
      <c r="AX126" s="16">
        <v>999</v>
      </c>
      <c r="AY126" s="16">
        <v>999</v>
      </c>
      <c r="AZ126" s="16">
        <v>999</v>
      </c>
      <c r="BA126" s="16">
        <v>999</v>
      </c>
      <c r="BB126" s="16">
        <v>999</v>
      </c>
      <c r="BC126" s="16">
        <v>999</v>
      </c>
      <c r="BD126" s="16">
        <v>999</v>
      </c>
      <c r="BE126" s="16">
        <v>999</v>
      </c>
      <c r="BF126" s="16"/>
      <c r="BG126" s="16"/>
      <c r="BH126" s="16"/>
      <c r="BI126" s="16"/>
      <c r="BJ126" s="16"/>
    </row>
    <row r="127" spans="4:62" ht="15" customHeight="1" x14ac:dyDescent="0.4">
      <c r="D127" s="2" t="str">
        <f>'Lines - Loading'!D127</f>
        <v>chapelcrossgretna2</v>
      </c>
      <c r="E127" s="36" t="str">
        <f>'Lines - Loading'!E127</f>
        <v>206 204_2</v>
      </c>
      <c r="G127" s="16">
        <v>999</v>
      </c>
      <c r="H127" s="16">
        <v>999</v>
      </c>
      <c r="I127" s="16">
        <v>999</v>
      </c>
      <c r="J127" s="16">
        <v>999</v>
      </c>
      <c r="K127" s="16">
        <v>999</v>
      </c>
      <c r="L127" s="16">
        <v>999</v>
      </c>
      <c r="M127" s="16">
        <v>999</v>
      </c>
      <c r="N127" s="16">
        <v>999</v>
      </c>
      <c r="O127" s="16">
        <v>999</v>
      </c>
      <c r="P127" s="16">
        <v>999</v>
      </c>
      <c r="Q127" s="16">
        <v>999</v>
      </c>
      <c r="R127" s="16">
        <v>999</v>
      </c>
      <c r="S127" s="16">
        <v>999</v>
      </c>
      <c r="T127" s="16">
        <v>999</v>
      </c>
      <c r="U127" s="16">
        <v>999</v>
      </c>
      <c r="V127" s="16">
        <v>999</v>
      </c>
      <c r="W127" s="16">
        <v>999</v>
      </c>
      <c r="X127" s="16">
        <v>999</v>
      </c>
      <c r="Y127" s="16">
        <v>999</v>
      </c>
      <c r="Z127" s="16">
        <v>999</v>
      </c>
      <c r="AA127" s="16">
        <v>999</v>
      </c>
      <c r="AB127" s="16">
        <v>999</v>
      </c>
      <c r="AC127" s="16">
        <v>999</v>
      </c>
      <c r="AD127" s="16">
        <v>999</v>
      </c>
      <c r="AE127" s="16">
        <v>999</v>
      </c>
      <c r="AF127" s="16">
        <v>999</v>
      </c>
      <c r="AG127" s="16">
        <v>999</v>
      </c>
      <c r="AH127" s="16">
        <v>999</v>
      </c>
      <c r="AI127" s="16">
        <v>999</v>
      </c>
      <c r="AJ127" s="16">
        <v>999</v>
      </c>
      <c r="AK127" s="16">
        <v>999</v>
      </c>
      <c r="AL127" s="16">
        <v>999</v>
      </c>
      <c r="AM127" s="16">
        <v>999</v>
      </c>
      <c r="AN127" s="16">
        <v>999</v>
      </c>
      <c r="AO127" s="16"/>
      <c r="AP127" s="16">
        <v>999</v>
      </c>
      <c r="AQ127" s="16">
        <v>999</v>
      </c>
      <c r="AR127" s="16">
        <v>999</v>
      </c>
      <c r="AS127" s="16">
        <v>999</v>
      </c>
      <c r="AT127" s="16">
        <v>999</v>
      </c>
      <c r="AU127" s="16">
        <v>999</v>
      </c>
      <c r="AV127" s="16">
        <v>999</v>
      </c>
      <c r="AW127" s="16">
        <v>999</v>
      </c>
      <c r="AX127" s="16">
        <v>999</v>
      </c>
      <c r="AY127" s="16">
        <v>999</v>
      </c>
      <c r="AZ127" s="16">
        <v>999</v>
      </c>
      <c r="BA127" s="16">
        <v>999</v>
      </c>
      <c r="BB127" s="16">
        <v>999</v>
      </c>
      <c r="BC127" s="16">
        <v>999</v>
      </c>
      <c r="BD127" s="16">
        <v>999</v>
      </c>
      <c r="BE127" s="16">
        <v>999</v>
      </c>
      <c r="BF127" s="16"/>
      <c r="BG127" s="16"/>
      <c r="BH127" s="16"/>
      <c r="BI127" s="16"/>
      <c r="BJ127" s="16"/>
    </row>
    <row r="128" spans="4:62" ht="15" customHeight="1" x14ac:dyDescent="0.4">
      <c r="D128" s="2" t="str">
        <f>'Lines - Loading'!D128</f>
        <v>chapelcrossgretna2</v>
      </c>
      <c r="E128" s="36" t="str">
        <f>'Lines - Loading'!E128</f>
        <v>205 A_2</v>
      </c>
      <c r="G128" s="16">
        <v>999</v>
      </c>
      <c r="H128" s="16">
        <v>999</v>
      </c>
      <c r="I128" s="16">
        <v>999</v>
      </c>
      <c r="J128" s="16">
        <v>999</v>
      </c>
      <c r="K128" s="16">
        <v>999</v>
      </c>
      <c r="L128" s="16">
        <v>999</v>
      </c>
      <c r="M128" s="16">
        <v>999</v>
      </c>
      <c r="N128" s="16">
        <v>999</v>
      </c>
      <c r="O128" s="16">
        <v>999</v>
      </c>
      <c r="P128" s="16">
        <v>999</v>
      </c>
      <c r="Q128" s="16">
        <v>999</v>
      </c>
      <c r="R128" s="16">
        <v>999</v>
      </c>
      <c r="S128" s="16">
        <v>999</v>
      </c>
      <c r="T128" s="16">
        <v>999</v>
      </c>
      <c r="U128" s="16">
        <v>999</v>
      </c>
      <c r="V128" s="16">
        <v>999</v>
      </c>
      <c r="W128" s="16">
        <v>999</v>
      </c>
      <c r="X128" s="16">
        <v>999</v>
      </c>
      <c r="Y128" s="16">
        <v>999</v>
      </c>
      <c r="Z128" s="16">
        <v>999</v>
      </c>
      <c r="AA128" s="16">
        <v>999</v>
      </c>
      <c r="AB128" s="16">
        <v>999</v>
      </c>
      <c r="AC128" s="16">
        <v>999</v>
      </c>
      <c r="AD128" s="16">
        <v>999</v>
      </c>
      <c r="AE128" s="16">
        <v>999</v>
      </c>
      <c r="AF128" s="16">
        <v>999</v>
      </c>
      <c r="AG128" s="16">
        <v>999</v>
      </c>
      <c r="AH128" s="16">
        <v>999</v>
      </c>
      <c r="AI128" s="16">
        <v>999</v>
      </c>
      <c r="AJ128" s="16">
        <v>999</v>
      </c>
      <c r="AK128" s="16">
        <v>999</v>
      </c>
      <c r="AL128" s="16">
        <v>999</v>
      </c>
      <c r="AM128" s="16">
        <v>999</v>
      </c>
      <c r="AN128" s="16">
        <v>999</v>
      </c>
      <c r="AO128" s="16"/>
      <c r="AP128" s="16">
        <v>999</v>
      </c>
      <c r="AQ128" s="16">
        <v>999</v>
      </c>
      <c r="AR128" s="16">
        <v>999</v>
      </c>
      <c r="AS128" s="16">
        <v>999</v>
      </c>
      <c r="AT128" s="16">
        <v>999</v>
      </c>
      <c r="AU128" s="16">
        <v>999</v>
      </c>
      <c r="AV128" s="16">
        <v>999</v>
      </c>
      <c r="AW128" s="16">
        <v>999</v>
      </c>
      <c r="AX128" s="16">
        <v>999</v>
      </c>
      <c r="AY128" s="16">
        <v>999</v>
      </c>
      <c r="AZ128" s="16">
        <v>999</v>
      </c>
      <c r="BA128" s="16">
        <v>999</v>
      </c>
      <c r="BB128" s="16">
        <v>999</v>
      </c>
      <c r="BC128" s="16">
        <v>999</v>
      </c>
      <c r="BD128" s="16">
        <v>999</v>
      </c>
      <c r="BE128" s="16">
        <v>999</v>
      </c>
      <c r="BF128" s="16"/>
      <c r="BG128" s="16"/>
      <c r="BH128" s="16"/>
      <c r="BI128" s="16"/>
      <c r="BJ128" s="16"/>
    </row>
    <row r="129" spans="4:62" ht="15" customHeight="1" x14ac:dyDescent="0.4">
      <c r="D129" s="2" t="str">
        <f>'Lines - Loading'!D129</f>
        <v>chapelcrossgretna2</v>
      </c>
      <c r="E129" s="36" t="str">
        <f>'Lines - Loading'!E129</f>
        <v>205 B_2</v>
      </c>
      <c r="G129" s="16">
        <v>999</v>
      </c>
      <c r="H129" s="16">
        <v>999</v>
      </c>
      <c r="I129" s="16">
        <v>999</v>
      </c>
      <c r="J129" s="16">
        <v>999</v>
      </c>
      <c r="K129" s="16">
        <v>999</v>
      </c>
      <c r="L129" s="16">
        <v>999</v>
      </c>
      <c r="M129" s="16">
        <v>999</v>
      </c>
      <c r="N129" s="16">
        <v>999</v>
      </c>
      <c r="O129" s="16">
        <v>999</v>
      </c>
      <c r="P129" s="16">
        <v>999</v>
      </c>
      <c r="Q129" s="16">
        <v>999</v>
      </c>
      <c r="R129" s="16">
        <v>999</v>
      </c>
      <c r="S129" s="16">
        <v>999</v>
      </c>
      <c r="T129" s="16">
        <v>999</v>
      </c>
      <c r="U129" s="16">
        <v>999</v>
      </c>
      <c r="V129" s="16">
        <v>999</v>
      </c>
      <c r="W129" s="16">
        <v>999</v>
      </c>
      <c r="X129" s="16">
        <v>999</v>
      </c>
      <c r="Y129" s="16">
        <v>999</v>
      </c>
      <c r="Z129" s="16">
        <v>999</v>
      </c>
      <c r="AA129" s="16">
        <v>999</v>
      </c>
      <c r="AB129" s="16">
        <v>999</v>
      </c>
      <c r="AC129" s="16">
        <v>999</v>
      </c>
      <c r="AD129" s="16">
        <v>999</v>
      </c>
      <c r="AE129" s="16">
        <v>999</v>
      </c>
      <c r="AF129" s="16">
        <v>999</v>
      </c>
      <c r="AG129" s="16">
        <v>999</v>
      </c>
      <c r="AH129" s="16">
        <v>999</v>
      </c>
      <c r="AI129" s="16">
        <v>999</v>
      </c>
      <c r="AJ129" s="16">
        <v>999</v>
      </c>
      <c r="AK129" s="16">
        <v>999</v>
      </c>
      <c r="AL129" s="16">
        <v>999</v>
      </c>
      <c r="AM129" s="16">
        <v>999</v>
      </c>
      <c r="AN129" s="16">
        <v>999</v>
      </c>
      <c r="AO129" s="16"/>
      <c r="AP129" s="16">
        <v>999</v>
      </c>
      <c r="AQ129" s="16">
        <v>999</v>
      </c>
      <c r="AR129" s="16">
        <v>999</v>
      </c>
      <c r="AS129" s="16">
        <v>999</v>
      </c>
      <c r="AT129" s="16">
        <v>999</v>
      </c>
      <c r="AU129" s="16">
        <v>999</v>
      </c>
      <c r="AV129" s="16">
        <v>999</v>
      </c>
      <c r="AW129" s="16">
        <v>999</v>
      </c>
      <c r="AX129" s="16">
        <v>999</v>
      </c>
      <c r="AY129" s="16">
        <v>999</v>
      </c>
      <c r="AZ129" s="16">
        <v>999</v>
      </c>
      <c r="BA129" s="16">
        <v>999</v>
      </c>
      <c r="BB129" s="16">
        <v>999</v>
      </c>
      <c r="BC129" s="16">
        <v>999</v>
      </c>
      <c r="BD129" s="16">
        <v>999</v>
      </c>
      <c r="BE129" s="16">
        <v>999</v>
      </c>
      <c r="BF129" s="16"/>
      <c r="BG129" s="16"/>
      <c r="BH129" s="16"/>
      <c r="BI129" s="16"/>
      <c r="BJ129" s="16"/>
    </row>
    <row r="130" spans="4:62" ht="15" customHeight="1" x14ac:dyDescent="0.4">
      <c r="D130" s="2" t="str">
        <f>'Lines - Loading'!D130</f>
        <v>chapelcrossgretna2</v>
      </c>
      <c r="E130" s="36" t="str">
        <f>'Lines - Loading'!E130</f>
        <v>205 203_2</v>
      </c>
      <c r="G130" s="16">
        <v>999</v>
      </c>
      <c r="H130" s="16">
        <v>999</v>
      </c>
      <c r="I130" s="16">
        <v>999</v>
      </c>
      <c r="J130" s="16">
        <v>999</v>
      </c>
      <c r="K130" s="16">
        <v>999</v>
      </c>
      <c r="L130" s="16">
        <v>999</v>
      </c>
      <c r="M130" s="16">
        <v>999</v>
      </c>
      <c r="N130" s="16">
        <v>999</v>
      </c>
      <c r="O130" s="16">
        <v>999</v>
      </c>
      <c r="P130" s="16">
        <v>999</v>
      </c>
      <c r="Q130" s="16">
        <v>999</v>
      </c>
      <c r="R130" s="16">
        <v>999</v>
      </c>
      <c r="S130" s="16">
        <v>999</v>
      </c>
      <c r="T130" s="16">
        <v>999</v>
      </c>
      <c r="U130" s="16">
        <v>999</v>
      </c>
      <c r="V130" s="16">
        <v>999</v>
      </c>
      <c r="W130" s="16">
        <v>999</v>
      </c>
      <c r="X130" s="16">
        <v>999</v>
      </c>
      <c r="Y130" s="16">
        <v>999</v>
      </c>
      <c r="Z130" s="16">
        <v>999</v>
      </c>
      <c r="AA130" s="16">
        <v>999</v>
      </c>
      <c r="AB130" s="16">
        <v>999</v>
      </c>
      <c r="AC130" s="16">
        <v>999</v>
      </c>
      <c r="AD130" s="16">
        <v>999</v>
      </c>
      <c r="AE130" s="16">
        <v>999</v>
      </c>
      <c r="AF130" s="16">
        <v>999</v>
      </c>
      <c r="AG130" s="16">
        <v>999</v>
      </c>
      <c r="AH130" s="16">
        <v>999</v>
      </c>
      <c r="AI130" s="16">
        <v>999</v>
      </c>
      <c r="AJ130" s="16">
        <v>999</v>
      </c>
      <c r="AK130" s="16">
        <v>999</v>
      </c>
      <c r="AL130" s="16">
        <v>999</v>
      </c>
      <c r="AM130" s="16">
        <v>999</v>
      </c>
      <c r="AN130" s="16">
        <v>999</v>
      </c>
      <c r="AO130" s="16"/>
      <c r="AP130" s="16">
        <v>999</v>
      </c>
      <c r="AQ130" s="16">
        <v>999</v>
      </c>
      <c r="AR130" s="16">
        <v>999</v>
      </c>
      <c r="AS130" s="16">
        <v>999</v>
      </c>
      <c r="AT130" s="16">
        <v>999</v>
      </c>
      <c r="AU130" s="16">
        <v>999</v>
      </c>
      <c r="AV130" s="16">
        <v>999</v>
      </c>
      <c r="AW130" s="16">
        <v>999</v>
      </c>
      <c r="AX130" s="16">
        <v>999</v>
      </c>
      <c r="AY130" s="16">
        <v>999</v>
      </c>
      <c r="AZ130" s="16">
        <v>999</v>
      </c>
      <c r="BA130" s="16">
        <v>999</v>
      </c>
      <c r="BB130" s="16">
        <v>999</v>
      </c>
      <c r="BC130" s="16">
        <v>999</v>
      </c>
      <c r="BD130" s="16">
        <v>999</v>
      </c>
      <c r="BE130" s="16">
        <v>999</v>
      </c>
      <c r="BF130" s="16"/>
      <c r="BG130" s="16"/>
      <c r="BH130" s="16"/>
      <c r="BI130" s="16"/>
      <c r="BJ130" s="16"/>
    </row>
    <row r="131" spans="4:62" ht="15" customHeight="1" x14ac:dyDescent="0.4">
      <c r="D131" s="2" t="str">
        <f>'Lines - Loading'!D131</f>
        <v>chapelcrossgretna2</v>
      </c>
      <c r="E131" s="36" t="str">
        <f>'Lines - Loading'!E131</f>
        <v>203 203 A_2</v>
      </c>
      <c r="G131" s="16">
        <v>999</v>
      </c>
      <c r="H131" s="16">
        <v>999</v>
      </c>
      <c r="I131" s="16">
        <v>999</v>
      </c>
      <c r="J131" s="16">
        <v>999</v>
      </c>
      <c r="K131" s="16">
        <v>999</v>
      </c>
      <c r="L131" s="16">
        <v>999</v>
      </c>
      <c r="M131" s="16">
        <v>999</v>
      </c>
      <c r="N131" s="16">
        <v>999</v>
      </c>
      <c r="O131" s="16">
        <v>999</v>
      </c>
      <c r="P131" s="16">
        <v>999</v>
      </c>
      <c r="Q131" s="16">
        <v>999</v>
      </c>
      <c r="R131" s="16">
        <v>999</v>
      </c>
      <c r="S131" s="16">
        <v>999</v>
      </c>
      <c r="T131" s="16">
        <v>999</v>
      </c>
      <c r="U131" s="16">
        <v>999</v>
      </c>
      <c r="V131" s="16">
        <v>999</v>
      </c>
      <c r="W131" s="16">
        <v>999</v>
      </c>
      <c r="X131" s="16">
        <v>999</v>
      </c>
      <c r="Y131" s="16">
        <v>999</v>
      </c>
      <c r="Z131" s="16">
        <v>999</v>
      </c>
      <c r="AA131" s="16">
        <v>999</v>
      </c>
      <c r="AB131" s="16">
        <v>999</v>
      </c>
      <c r="AC131" s="16">
        <v>999</v>
      </c>
      <c r="AD131" s="16">
        <v>999</v>
      </c>
      <c r="AE131" s="16">
        <v>999</v>
      </c>
      <c r="AF131" s="16">
        <v>999</v>
      </c>
      <c r="AG131" s="16">
        <v>999</v>
      </c>
      <c r="AH131" s="16">
        <v>999</v>
      </c>
      <c r="AI131" s="16">
        <v>999</v>
      </c>
      <c r="AJ131" s="16">
        <v>999</v>
      </c>
      <c r="AK131" s="16">
        <v>999</v>
      </c>
      <c r="AL131" s="16">
        <v>999</v>
      </c>
      <c r="AM131" s="16">
        <v>999</v>
      </c>
      <c r="AN131" s="16">
        <v>999</v>
      </c>
      <c r="AO131" s="16"/>
      <c r="AP131" s="16">
        <v>999</v>
      </c>
      <c r="AQ131" s="16">
        <v>999</v>
      </c>
      <c r="AR131" s="16">
        <v>999</v>
      </c>
      <c r="AS131" s="16">
        <v>999</v>
      </c>
      <c r="AT131" s="16">
        <v>999</v>
      </c>
      <c r="AU131" s="16">
        <v>999</v>
      </c>
      <c r="AV131" s="16">
        <v>999</v>
      </c>
      <c r="AW131" s="16">
        <v>999</v>
      </c>
      <c r="AX131" s="16">
        <v>999</v>
      </c>
      <c r="AY131" s="16">
        <v>999</v>
      </c>
      <c r="AZ131" s="16">
        <v>999</v>
      </c>
      <c r="BA131" s="16">
        <v>999</v>
      </c>
      <c r="BB131" s="16">
        <v>999</v>
      </c>
      <c r="BC131" s="16">
        <v>999</v>
      </c>
      <c r="BD131" s="16">
        <v>999</v>
      </c>
      <c r="BE131" s="16">
        <v>999</v>
      </c>
      <c r="BF131" s="16"/>
      <c r="BG131" s="16"/>
      <c r="BH131" s="16"/>
      <c r="BI131" s="16"/>
      <c r="BJ131" s="16"/>
    </row>
    <row r="132" spans="4:62" ht="15" customHeight="1" x14ac:dyDescent="0.4">
      <c r="D132" s="2" t="str">
        <f>'Lines - Loading'!D132</f>
        <v>chapelcrossgretna2</v>
      </c>
      <c r="E132" s="36" t="str">
        <f>'Lines - Loading'!E132</f>
        <v>203 203 B_2</v>
      </c>
      <c r="G132" s="16">
        <v>999</v>
      </c>
      <c r="H132" s="16">
        <v>999</v>
      </c>
      <c r="I132" s="16">
        <v>999</v>
      </c>
      <c r="J132" s="16">
        <v>999</v>
      </c>
      <c r="K132" s="16">
        <v>999</v>
      </c>
      <c r="L132" s="16">
        <v>999</v>
      </c>
      <c r="M132" s="16">
        <v>999</v>
      </c>
      <c r="N132" s="16">
        <v>999</v>
      </c>
      <c r="O132" s="16">
        <v>999</v>
      </c>
      <c r="P132" s="16">
        <v>999</v>
      </c>
      <c r="Q132" s="16">
        <v>999</v>
      </c>
      <c r="R132" s="16">
        <v>999</v>
      </c>
      <c r="S132" s="16">
        <v>999</v>
      </c>
      <c r="T132" s="16">
        <v>999</v>
      </c>
      <c r="U132" s="16">
        <v>999</v>
      </c>
      <c r="V132" s="16">
        <v>999</v>
      </c>
      <c r="W132" s="16">
        <v>999</v>
      </c>
      <c r="X132" s="16">
        <v>999</v>
      </c>
      <c r="Y132" s="16">
        <v>999</v>
      </c>
      <c r="Z132" s="16">
        <v>999</v>
      </c>
      <c r="AA132" s="16">
        <v>999</v>
      </c>
      <c r="AB132" s="16">
        <v>999</v>
      </c>
      <c r="AC132" s="16">
        <v>999</v>
      </c>
      <c r="AD132" s="16">
        <v>999</v>
      </c>
      <c r="AE132" s="16">
        <v>999</v>
      </c>
      <c r="AF132" s="16">
        <v>999</v>
      </c>
      <c r="AG132" s="16">
        <v>999</v>
      </c>
      <c r="AH132" s="16">
        <v>999</v>
      </c>
      <c r="AI132" s="16">
        <v>999</v>
      </c>
      <c r="AJ132" s="16">
        <v>999</v>
      </c>
      <c r="AK132" s="16">
        <v>999</v>
      </c>
      <c r="AL132" s="16">
        <v>999</v>
      </c>
      <c r="AM132" s="16">
        <v>999</v>
      </c>
      <c r="AN132" s="16">
        <v>999</v>
      </c>
      <c r="AO132" s="16"/>
      <c r="AP132" s="16">
        <v>999</v>
      </c>
      <c r="AQ132" s="16">
        <v>999</v>
      </c>
      <c r="AR132" s="16">
        <v>999</v>
      </c>
      <c r="AS132" s="16">
        <v>999</v>
      </c>
      <c r="AT132" s="16">
        <v>999</v>
      </c>
      <c r="AU132" s="16">
        <v>999</v>
      </c>
      <c r="AV132" s="16">
        <v>999</v>
      </c>
      <c r="AW132" s="16">
        <v>999</v>
      </c>
      <c r="AX132" s="16">
        <v>999</v>
      </c>
      <c r="AY132" s="16">
        <v>999</v>
      </c>
      <c r="AZ132" s="16">
        <v>999</v>
      </c>
      <c r="BA132" s="16">
        <v>999</v>
      </c>
      <c r="BB132" s="16">
        <v>999</v>
      </c>
      <c r="BC132" s="16">
        <v>999</v>
      </c>
      <c r="BD132" s="16">
        <v>999</v>
      </c>
      <c r="BE132" s="16">
        <v>999</v>
      </c>
      <c r="BF132" s="16"/>
      <c r="BG132" s="16"/>
      <c r="BH132" s="16"/>
      <c r="BI132" s="16"/>
      <c r="BJ132" s="16"/>
    </row>
    <row r="133" spans="4:62" ht="15" customHeight="1" x14ac:dyDescent="0.4">
      <c r="D133" s="2" t="str">
        <f>'Lines - Loading'!D133</f>
        <v>chapelcrossgretna2</v>
      </c>
      <c r="E133" s="36" t="str">
        <f>'Lines - Loading'!E133</f>
        <v>203 203 C_2</v>
      </c>
      <c r="G133" s="16">
        <v>999</v>
      </c>
      <c r="H133" s="16">
        <v>999</v>
      </c>
      <c r="I133" s="16">
        <v>999</v>
      </c>
      <c r="J133" s="16">
        <v>999</v>
      </c>
      <c r="K133" s="16">
        <v>999</v>
      </c>
      <c r="L133" s="16">
        <v>999</v>
      </c>
      <c r="M133" s="16">
        <v>999</v>
      </c>
      <c r="N133" s="16">
        <v>999</v>
      </c>
      <c r="O133" s="16">
        <v>999</v>
      </c>
      <c r="P133" s="16">
        <v>999</v>
      </c>
      <c r="Q133" s="16">
        <v>999</v>
      </c>
      <c r="R133" s="16">
        <v>999</v>
      </c>
      <c r="S133" s="16">
        <v>999</v>
      </c>
      <c r="T133" s="16">
        <v>999</v>
      </c>
      <c r="U133" s="16">
        <v>999</v>
      </c>
      <c r="V133" s="16">
        <v>999</v>
      </c>
      <c r="W133" s="16">
        <v>999</v>
      </c>
      <c r="X133" s="16">
        <v>999</v>
      </c>
      <c r="Y133" s="16">
        <v>999</v>
      </c>
      <c r="Z133" s="16">
        <v>999</v>
      </c>
      <c r="AA133" s="16">
        <v>999</v>
      </c>
      <c r="AB133" s="16">
        <v>999</v>
      </c>
      <c r="AC133" s="16">
        <v>999</v>
      </c>
      <c r="AD133" s="16">
        <v>999</v>
      </c>
      <c r="AE133" s="16">
        <v>999</v>
      </c>
      <c r="AF133" s="16">
        <v>999</v>
      </c>
      <c r="AG133" s="16">
        <v>999</v>
      </c>
      <c r="AH133" s="16">
        <v>999</v>
      </c>
      <c r="AI133" s="16">
        <v>999</v>
      </c>
      <c r="AJ133" s="16">
        <v>999</v>
      </c>
      <c r="AK133" s="16">
        <v>999</v>
      </c>
      <c r="AL133" s="16">
        <v>999</v>
      </c>
      <c r="AM133" s="16">
        <v>999</v>
      </c>
      <c r="AN133" s="16">
        <v>999</v>
      </c>
      <c r="AO133" s="16"/>
      <c r="AP133" s="16">
        <v>999</v>
      </c>
      <c r="AQ133" s="16">
        <v>999</v>
      </c>
      <c r="AR133" s="16">
        <v>999</v>
      </c>
      <c r="AS133" s="16">
        <v>999</v>
      </c>
      <c r="AT133" s="16">
        <v>999</v>
      </c>
      <c r="AU133" s="16">
        <v>999</v>
      </c>
      <c r="AV133" s="16">
        <v>999</v>
      </c>
      <c r="AW133" s="16">
        <v>999</v>
      </c>
      <c r="AX133" s="16">
        <v>999</v>
      </c>
      <c r="AY133" s="16">
        <v>999</v>
      </c>
      <c r="AZ133" s="16">
        <v>999</v>
      </c>
      <c r="BA133" s="16">
        <v>999</v>
      </c>
      <c r="BB133" s="16">
        <v>999</v>
      </c>
      <c r="BC133" s="16">
        <v>999</v>
      </c>
      <c r="BD133" s="16">
        <v>999</v>
      </c>
      <c r="BE133" s="16">
        <v>999</v>
      </c>
      <c r="BF133" s="16"/>
      <c r="BG133" s="16"/>
      <c r="BH133" s="16"/>
      <c r="BI133" s="16"/>
      <c r="BJ133" s="16"/>
    </row>
    <row r="134" spans="4:62" ht="15" customHeight="1" x14ac:dyDescent="0.4">
      <c r="D134" s="2" t="str">
        <f>'Lines - Loading'!D134</f>
        <v>chapelcrossgretna2</v>
      </c>
      <c r="E134" s="36" t="str">
        <f>'Lines - Loading'!E134</f>
        <v>203 205_2</v>
      </c>
      <c r="G134" s="16">
        <v>999</v>
      </c>
      <c r="H134" s="16">
        <v>999</v>
      </c>
      <c r="I134" s="16">
        <v>999</v>
      </c>
      <c r="J134" s="16">
        <v>999</v>
      </c>
      <c r="K134" s="16">
        <v>999</v>
      </c>
      <c r="L134" s="16">
        <v>999</v>
      </c>
      <c r="M134" s="16">
        <v>999</v>
      </c>
      <c r="N134" s="16">
        <v>999</v>
      </c>
      <c r="O134" s="16">
        <v>999</v>
      </c>
      <c r="P134" s="16">
        <v>999</v>
      </c>
      <c r="Q134" s="16">
        <v>999</v>
      </c>
      <c r="R134" s="16">
        <v>999</v>
      </c>
      <c r="S134" s="16">
        <v>999</v>
      </c>
      <c r="T134" s="16">
        <v>999</v>
      </c>
      <c r="U134" s="16">
        <v>999</v>
      </c>
      <c r="V134" s="16">
        <v>999</v>
      </c>
      <c r="W134" s="16">
        <v>999</v>
      </c>
      <c r="X134" s="16">
        <v>999</v>
      </c>
      <c r="Y134" s="16">
        <v>999</v>
      </c>
      <c r="Z134" s="16">
        <v>999</v>
      </c>
      <c r="AA134" s="16">
        <v>999</v>
      </c>
      <c r="AB134" s="16">
        <v>999</v>
      </c>
      <c r="AC134" s="16">
        <v>999</v>
      </c>
      <c r="AD134" s="16">
        <v>999</v>
      </c>
      <c r="AE134" s="16">
        <v>999</v>
      </c>
      <c r="AF134" s="16">
        <v>999</v>
      </c>
      <c r="AG134" s="16">
        <v>999</v>
      </c>
      <c r="AH134" s="16">
        <v>999</v>
      </c>
      <c r="AI134" s="16">
        <v>999</v>
      </c>
      <c r="AJ134" s="16">
        <v>999</v>
      </c>
      <c r="AK134" s="16">
        <v>999</v>
      </c>
      <c r="AL134" s="16">
        <v>999</v>
      </c>
      <c r="AM134" s="16">
        <v>999</v>
      </c>
      <c r="AN134" s="16">
        <v>999</v>
      </c>
      <c r="AO134" s="16"/>
      <c r="AP134" s="16">
        <v>999</v>
      </c>
      <c r="AQ134" s="16">
        <v>999</v>
      </c>
      <c r="AR134" s="16">
        <v>999</v>
      </c>
      <c r="AS134" s="16">
        <v>999</v>
      </c>
      <c r="AT134" s="16">
        <v>999</v>
      </c>
      <c r="AU134" s="16">
        <v>999</v>
      </c>
      <c r="AV134" s="16">
        <v>999</v>
      </c>
      <c r="AW134" s="16">
        <v>999</v>
      </c>
      <c r="AX134" s="16">
        <v>999</v>
      </c>
      <c r="AY134" s="16">
        <v>999</v>
      </c>
      <c r="AZ134" s="16">
        <v>999</v>
      </c>
      <c r="BA134" s="16">
        <v>999</v>
      </c>
      <c r="BB134" s="16">
        <v>999</v>
      </c>
      <c r="BC134" s="16">
        <v>999</v>
      </c>
      <c r="BD134" s="16">
        <v>999</v>
      </c>
      <c r="BE134" s="16">
        <v>999</v>
      </c>
      <c r="BF134" s="16"/>
      <c r="BG134" s="16"/>
      <c r="BH134" s="16"/>
      <c r="BI134" s="16"/>
      <c r="BJ134" s="16"/>
    </row>
    <row r="135" spans="4:62" ht="15" customHeight="1" x14ac:dyDescent="0.4">
      <c r="D135" s="2" t="str">
        <f>'Lines - Loading'!D135</f>
        <v>chapelcrossgretna2</v>
      </c>
      <c r="E135" s="36" t="str">
        <f>'Lines - Loading'!E135</f>
        <v>205 204_2</v>
      </c>
      <c r="G135" s="16">
        <v>999</v>
      </c>
      <c r="H135" s="16">
        <v>999</v>
      </c>
      <c r="I135" s="16">
        <v>999</v>
      </c>
      <c r="J135" s="16">
        <v>999</v>
      </c>
      <c r="K135" s="16">
        <v>999</v>
      </c>
      <c r="L135" s="16">
        <v>999</v>
      </c>
      <c r="M135" s="16">
        <v>999</v>
      </c>
      <c r="N135" s="16">
        <v>999</v>
      </c>
      <c r="O135" s="16">
        <v>999</v>
      </c>
      <c r="P135" s="16">
        <v>999</v>
      </c>
      <c r="Q135" s="16">
        <v>999</v>
      </c>
      <c r="R135" s="16">
        <v>999</v>
      </c>
      <c r="S135" s="16">
        <v>999</v>
      </c>
      <c r="T135" s="16">
        <v>999</v>
      </c>
      <c r="U135" s="16">
        <v>999</v>
      </c>
      <c r="V135" s="16">
        <v>999</v>
      </c>
      <c r="W135" s="16">
        <v>999</v>
      </c>
      <c r="X135" s="16">
        <v>999</v>
      </c>
      <c r="Y135" s="16">
        <v>999</v>
      </c>
      <c r="Z135" s="16">
        <v>999</v>
      </c>
      <c r="AA135" s="16">
        <v>999</v>
      </c>
      <c r="AB135" s="16">
        <v>999</v>
      </c>
      <c r="AC135" s="16">
        <v>999</v>
      </c>
      <c r="AD135" s="16">
        <v>999</v>
      </c>
      <c r="AE135" s="16">
        <v>999</v>
      </c>
      <c r="AF135" s="16">
        <v>999</v>
      </c>
      <c r="AG135" s="16">
        <v>999</v>
      </c>
      <c r="AH135" s="16">
        <v>999</v>
      </c>
      <c r="AI135" s="16">
        <v>999</v>
      </c>
      <c r="AJ135" s="16">
        <v>999</v>
      </c>
      <c r="AK135" s="16">
        <v>999</v>
      </c>
      <c r="AL135" s="16">
        <v>999</v>
      </c>
      <c r="AM135" s="16">
        <v>999</v>
      </c>
      <c r="AN135" s="16">
        <v>999</v>
      </c>
      <c r="AO135" s="16"/>
      <c r="AP135" s="16">
        <v>999</v>
      </c>
      <c r="AQ135" s="16">
        <v>999</v>
      </c>
      <c r="AR135" s="16">
        <v>999</v>
      </c>
      <c r="AS135" s="16">
        <v>999</v>
      </c>
      <c r="AT135" s="16">
        <v>999</v>
      </c>
      <c r="AU135" s="16">
        <v>999</v>
      </c>
      <c r="AV135" s="16">
        <v>999</v>
      </c>
      <c r="AW135" s="16">
        <v>999</v>
      </c>
      <c r="AX135" s="16">
        <v>999</v>
      </c>
      <c r="AY135" s="16">
        <v>999</v>
      </c>
      <c r="AZ135" s="16">
        <v>999</v>
      </c>
      <c r="BA135" s="16">
        <v>999</v>
      </c>
      <c r="BB135" s="16">
        <v>999</v>
      </c>
      <c r="BC135" s="16">
        <v>999</v>
      </c>
      <c r="BD135" s="16">
        <v>999</v>
      </c>
      <c r="BE135" s="16">
        <v>999</v>
      </c>
      <c r="BF135" s="16"/>
      <c r="BG135" s="16"/>
      <c r="BH135" s="16"/>
      <c r="BI135" s="16"/>
      <c r="BJ135" s="16"/>
    </row>
    <row r="136" spans="4:62" ht="15" customHeight="1" x14ac:dyDescent="0.4">
      <c r="D136" s="2" t="str">
        <f>'Lines - Loading'!D136</f>
        <v>chapelcrossgretna2</v>
      </c>
      <c r="E136" s="36" t="str">
        <f>'Lines - Loading'!E136</f>
        <v>GRNA1 A_2</v>
      </c>
      <c r="G136" s="16">
        <v>999</v>
      </c>
      <c r="H136" s="16">
        <v>999</v>
      </c>
      <c r="I136" s="16">
        <v>999</v>
      </c>
      <c r="J136" s="16">
        <v>999</v>
      </c>
      <c r="K136" s="16">
        <v>999</v>
      </c>
      <c r="L136" s="16">
        <v>999</v>
      </c>
      <c r="M136" s="16">
        <v>999</v>
      </c>
      <c r="N136" s="16">
        <v>999</v>
      </c>
      <c r="O136" s="16">
        <v>999</v>
      </c>
      <c r="P136" s="16">
        <v>999</v>
      </c>
      <c r="Q136" s="16">
        <v>999</v>
      </c>
      <c r="R136" s="16">
        <v>999</v>
      </c>
      <c r="S136" s="16">
        <v>999</v>
      </c>
      <c r="T136" s="16">
        <v>999</v>
      </c>
      <c r="U136" s="16">
        <v>999</v>
      </c>
      <c r="V136" s="16">
        <v>999</v>
      </c>
      <c r="W136" s="16">
        <v>999</v>
      </c>
      <c r="X136" s="16">
        <v>999</v>
      </c>
      <c r="Y136" s="16">
        <v>999</v>
      </c>
      <c r="Z136" s="16">
        <v>999</v>
      </c>
      <c r="AA136" s="16">
        <v>999</v>
      </c>
      <c r="AB136" s="16">
        <v>999</v>
      </c>
      <c r="AC136" s="16">
        <v>999</v>
      </c>
      <c r="AD136" s="16">
        <v>999</v>
      </c>
      <c r="AE136" s="16">
        <v>999</v>
      </c>
      <c r="AF136" s="16">
        <v>999</v>
      </c>
      <c r="AG136" s="16">
        <v>999</v>
      </c>
      <c r="AH136" s="16">
        <v>999</v>
      </c>
      <c r="AI136" s="16">
        <v>999</v>
      </c>
      <c r="AJ136" s="16">
        <v>999</v>
      </c>
      <c r="AK136" s="16">
        <v>999</v>
      </c>
      <c r="AL136" s="16">
        <v>999</v>
      </c>
      <c r="AM136" s="16">
        <v>999</v>
      </c>
      <c r="AN136" s="16">
        <v>999</v>
      </c>
      <c r="AO136" s="16"/>
      <c r="AP136" s="16">
        <v>999</v>
      </c>
      <c r="AQ136" s="16">
        <v>999</v>
      </c>
      <c r="AR136" s="16">
        <v>999</v>
      </c>
      <c r="AS136" s="16">
        <v>999</v>
      </c>
      <c r="AT136" s="16">
        <v>999</v>
      </c>
      <c r="AU136" s="16">
        <v>999</v>
      </c>
      <c r="AV136" s="16">
        <v>999</v>
      </c>
      <c r="AW136" s="16">
        <v>999</v>
      </c>
      <c r="AX136" s="16">
        <v>999</v>
      </c>
      <c r="AY136" s="16">
        <v>999</v>
      </c>
      <c r="AZ136" s="16">
        <v>999</v>
      </c>
      <c r="BA136" s="16">
        <v>999</v>
      </c>
      <c r="BB136" s="16">
        <v>999</v>
      </c>
      <c r="BC136" s="16">
        <v>999</v>
      </c>
      <c r="BD136" s="16">
        <v>999</v>
      </c>
      <c r="BE136" s="16">
        <v>999</v>
      </c>
      <c r="BF136" s="16"/>
      <c r="BG136" s="16"/>
      <c r="BH136" s="16"/>
      <c r="BI136" s="16"/>
      <c r="BJ136" s="16"/>
    </row>
    <row r="137" spans="4:62" ht="15" customHeight="1" x14ac:dyDescent="0.4">
      <c r="D137" s="2" t="str">
        <f>'Lines - Loading'!D137</f>
        <v>chapelcrossgretna2</v>
      </c>
      <c r="E137" s="36" t="str">
        <f>'Lines - Loading'!E137</f>
        <v>GRNA1 B_2</v>
      </c>
      <c r="G137" s="16">
        <v>999</v>
      </c>
      <c r="H137" s="16">
        <v>999</v>
      </c>
      <c r="I137" s="16">
        <v>999</v>
      </c>
      <c r="J137" s="16">
        <v>999</v>
      </c>
      <c r="K137" s="16">
        <v>999</v>
      </c>
      <c r="L137" s="16">
        <v>999</v>
      </c>
      <c r="M137" s="16">
        <v>999</v>
      </c>
      <c r="N137" s="16">
        <v>999</v>
      </c>
      <c r="O137" s="16">
        <v>999</v>
      </c>
      <c r="P137" s="16">
        <v>999</v>
      </c>
      <c r="Q137" s="16">
        <v>999</v>
      </c>
      <c r="R137" s="16">
        <v>999</v>
      </c>
      <c r="S137" s="16">
        <v>999</v>
      </c>
      <c r="T137" s="16">
        <v>999</v>
      </c>
      <c r="U137" s="16">
        <v>999</v>
      </c>
      <c r="V137" s="16">
        <v>999</v>
      </c>
      <c r="W137" s="16">
        <v>999</v>
      </c>
      <c r="X137" s="16">
        <v>999</v>
      </c>
      <c r="Y137" s="16">
        <v>999</v>
      </c>
      <c r="Z137" s="16">
        <v>999</v>
      </c>
      <c r="AA137" s="16">
        <v>999</v>
      </c>
      <c r="AB137" s="16">
        <v>999</v>
      </c>
      <c r="AC137" s="16">
        <v>999</v>
      </c>
      <c r="AD137" s="16">
        <v>999</v>
      </c>
      <c r="AE137" s="16">
        <v>999</v>
      </c>
      <c r="AF137" s="16">
        <v>999</v>
      </c>
      <c r="AG137" s="16">
        <v>999</v>
      </c>
      <c r="AH137" s="16">
        <v>999</v>
      </c>
      <c r="AI137" s="16">
        <v>999</v>
      </c>
      <c r="AJ137" s="16">
        <v>999</v>
      </c>
      <c r="AK137" s="16">
        <v>999</v>
      </c>
      <c r="AL137" s="16">
        <v>999</v>
      </c>
      <c r="AM137" s="16">
        <v>999</v>
      </c>
      <c r="AN137" s="16">
        <v>999</v>
      </c>
      <c r="AO137" s="16"/>
      <c r="AP137" s="16">
        <v>999</v>
      </c>
      <c r="AQ137" s="16">
        <v>999</v>
      </c>
      <c r="AR137" s="16">
        <v>999</v>
      </c>
      <c r="AS137" s="16">
        <v>999</v>
      </c>
      <c r="AT137" s="16">
        <v>999</v>
      </c>
      <c r="AU137" s="16">
        <v>999</v>
      </c>
      <c r="AV137" s="16">
        <v>999</v>
      </c>
      <c r="AW137" s="16">
        <v>999</v>
      </c>
      <c r="AX137" s="16">
        <v>999</v>
      </c>
      <c r="AY137" s="16">
        <v>999</v>
      </c>
      <c r="AZ137" s="16">
        <v>999</v>
      </c>
      <c r="BA137" s="16">
        <v>999</v>
      </c>
      <c r="BB137" s="16">
        <v>999</v>
      </c>
      <c r="BC137" s="16">
        <v>999</v>
      </c>
      <c r="BD137" s="16">
        <v>999</v>
      </c>
      <c r="BE137" s="16">
        <v>999</v>
      </c>
      <c r="BF137" s="16"/>
      <c r="BG137" s="16"/>
      <c r="BH137" s="16"/>
      <c r="BI137" s="16"/>
      <c r="BJ137" s="16"/>
    </row>
    <row r="138" spans="4:62" ht="15" customHeight="1" x14ac:dyDescent="0.4">
      <c r="D138" s="2" t="str">
        <f>'Lines - Loading'!D138</f>
        <v>ewehillgretna</v>
      </c>
      <c r="E138" s="36" t="str">
        <f>'Lines - Loading'!E138</f>
        <v>GRNA1</v>
      </c>
      <c r="G138" s="16">
        <v>999</v>
      </c>
      <c r="H138" s="16">
        <v>999</v>
      </c>
      <c r="I138" s="16">
        <v>999</v>
      </c>
      <c r="J138" s="16">
        <v>999</v>
      </c>
      <c r="K138" s="16">
        <v>999</v>
      </c>
      <c r="L138" s="16">
        <v>999</v>
      </c>
      <c r="M138" s="16">
        <v>999</v>
      </c>
      <c r="N138" s="16">
        <v>999</v>
      </c>
      <c r="O138" s="16">
        <v>999</v>
      </c>
      <c r="P138" s="16">
        <v>999</v>
      </c>
      <c r="Q138" s="16">
        <v>999</v>
      </c>
      <c r="R138" s="16">
        <v>999</v>
      </c>
      <c r="S138" s="16">
        <v>999</v>
      </c>
      <c r="T138" s="16">
        <v>999</v>
      </c>
      <c r="U138" s="16">
        <v>999</v>
      </c>
      <c r="V138" s="16">
        <v>999</v>
      </c>
      <c r="W138" s="16">
        <v>999</v>
      </c>
      <c r="X138" s="16">
        <v>999</v>
      </c>
      <c r="Y138" s="16">
        <v>999</v>
      </c>
      <c r="Z138" s="16">
        <v>999</v>
      </c>
      <c r="AA138" s="16">
        <v>999</v>
      </c>
      <c r="AB138" s="16">
        <v>999</v>
      </c>
      <c r="AC138" s="16">
        <v>999</v>
      </c>
      <c r="AD138" s="16">
        <v>999</v>
      </c>
      <c r="AE138" s="16">
        <v>999</v>
      </c>
      <c r="AF138" s="16">
        <v>999</v>
      </c>
      <c r="AG138" s="16">
        <v>999</v>
      </c>
      <c r="AH138" s="16">
        <v>999</v>
      </c>
      <c r="AI138" s="16">
        <v>999</v>
      </c>
      <c r="AJ138" s="16">
        <v>999</v>
      </c>
      <c r="AK138" s="16">
        <v>999</v>
      </c>
      <c r="AL138" s="16">
        <v>999</v>
      </c>
      <c r="AM138" s="16">
        <v>999</v>
      </c>
      <c r="AN138" s="16">
        <v>999</v>
      </c>
      <c r="AO138" s="16"/>
      <c r="AP138" s="16">
        <v>999</v>
      </c>
      <c r="AQ138" s="16">
        <v>999</v>
      </c>
      <c r="AR138" s="16">
        <v>999</v>
      </c>
      <c r="AS138" s="16">
        <v>999</v>
      </c>
      <c r="AT138" s="16">
        <v>999</v>
      </c>
      <c r="AU138" s="16">
        <v>999</v>
      </c>
      <c r="AV138" s="16">
        <v>999</v>
      </c>
      <c r="AW138" s="16">
        <v>999</v>
      </c>
      <c r="AX138" s="16">
        <v>999</v>
      </c>
      <c r="AY138" s="16">
        <v>999</v>
      </c>
      <c r="AZ138" s="16">
        <v>999</v>
      </c>
      <c r="BA138" s="16">
        <v>999</v>
      </c>
      <c r="BB138" s="16">
        <v>999</v>
      </c>
      <c r="BC138" s="16">
        <v>999</v>
      </c>
      <c r="BD138" s="16">
        <v>999</v>
      </c>
      <c r="BE138" s="16">
        <v>999</v>
      </c>
      <c r="BF138" s="16"/>
      <c r="BG138" s="16"/>
      <c r="BH138" s="16"/>
      <c r="BI138" s="16"/>
      <c r="BJ138" s="16"/>
    </row>
    <row r="139" spans="4:62" ht="15" customHeight="1" x14ac:dyDescent="0.4">
      <c r="D139" s="2" t="str">
        <f>'Lines - Loading'!D139</f>
        <v>ewehillgretna</v>
      </c>
      <c r="E139" s="36" t="str">
        <f>'Lines - Loading'!E139</f>
        <v>803 113</v>
      </c>
      <c r="G139" s="16">
        <v>999</v>
      </c>
      <c r="H139" s="16">
        <v>999</v>
      </c>
      <c r="I139" s="16">
        <v>999</v>
      </c>
      <c r="J139" s="16">
        <v>999</v>
      </c>
      <c r="K139" s="16">
        <v>999</v>
      </c>
      <c r="L139" s="16">
        <v>999</v>
      </c>
      <c r="M139" s="16">
        <v>999</v>
      </c>
      <c r="N139" s="16">
        <v>999</v>
      </c>
      <c r="O139" s="16">
        <v>999</v>
      </c>
      <c r="P139" s="16">
        <v>999</v>
      </c>
      <c r="Q139" s="16">
        <v>999</v>
      </c>
      <c r="R139" s="16">
        <v>999</v>
      </c>
      <c r="S139" s="16">
        <v>999</v>
      </c>
      <c r="T139" s="16">
        <v>999</v>
      </c>
      <c r="U139" s="16">
        <v>999</v>
      </c>
      <c r="V139" s="16">
        <v>999</v>
      </c>
      <c r="W139" s="16">
        <v>999</v>
      </c>
      <c r="X139" s="16">
        <v>999</v>
      </c>
      <c r="Y139" s="16">
        <v>999</v>
      </c>
      <c r="Z139" s="16">
        <v>999</v>
      </c>
      <c r="AA139" s="16">
        <v>999</v>
      </c>
      <c r="AB139" s="16">
        <v>999</v>
      </c>
      <c r="AC139" s="16">
        <v>999</v>
      </c>
      <c r="AD139" s="16">
        <v>999</v>
      </c>
      <c r="AE139" s="16">
        <v>999</v>
      </c>
      <c r="AF139" s="16">
        <v>999</v>
      </c>
      <c r="AG139" s="16">
        <v>999</v>
      </c>
      <c r="AH139" s="16">
        <v>999</v>
      </c>
      <c r="AI139" s="16">
        <v>999</v>
      </c>
      <c r="AJ139" s="16">
        <v>999</v>
      </c>
      <c r="AK139" s="16">
        <v>999</v>
      </c>
      <c r="AL139" s="16">
        <v>999</v>
      </c>
      <c r="AM139" s="16">
        <v>999</v>
      </c>
      <c r="AN139" s="16">
        <v>999</v>
      </c>
      <c r="AO139" s="16"/>
      <c r="AP139" s="16">
        <v>999</v>
      </c>
      <c r="AQ139" s="16">
        <v>999</v>
      </c>
      <c r="AR139" s="16">
        <v>999</v>
      </c>
      <c r="AS139" s="16">
        <v>999</v>
      </c>
      <c r="AT139" s="16">
        <v>999</v>
      </c>
      <c r="AU139" s="16">
        <v>999</v>
      </c>
      <c r="AV139" s="16">
        <v>999</v>
      </c>
      <c r="AW139" s="16">
        <v>999</v>
      </c>
      <c r="AX139" s="16">
        <v>999</v>
      </c>
      <c r="AY139" s="16">
        <v>999</v>
      </c>
      <c r="AZ139" s="16">
        <v>999</v>
      </c>
      <c r="BA139" s="16">
        <v>999</v>
      </c>
      <c r="BB139" s="16">
        <v>999</v>
      </c>
      <c r="BC139" s="16">
        <v>999</v>
      </c>
      <c r="BD139" s="16">
        <v>999</v>
      </c>
      <c r="BE139" s="16">
        <v>999</v>
      </c>
      <c r="BF139" s="16"/>
      <c r="BG139" s="16"/>
      <c r="BH139" s="16"/>
      <c r="BI139" s="16"/>
      <c r="BJ139" s="16"/>
    </row>
    <row r="140" spans="4:62" ht="15" customHeight="1" x14ac:dyDescent="0.4">
      <c r="D140" s="2" t="str">
        <f>'Lines - Loading'!D140</f>
        <v>ewehillgretna</v>
      </c>
      <c r="E140" s="36" t="str">
        <f>'Lines - Loading'!E140</f>
        <v>113</v>
      </c>
      <c r="G140" s="16">
        <v>999</v>
      </c>
      <c r="H140" s="16">
        <v>999</v>
      </c>
      <c r="I140" s="16">
        <v>999</v>
      </c>
      <c r="J140" s="16">
        <v>999</v>
      </c>
      <c r="K140" s="16">
        <v>999</v>
      </c>
      <c r="L140" s="16">
        <v>999</v>
      </c>
      <c r="M140" s="16">
        <v>999</v>
      </c>
      <c r="N140" s="16">
        <v>999</v>
      </c>
      <c r="O140" s="16">
        <v>999</v>
      </c>
      <c r="P140" s="16">
        <v>999</v>
      </c>
      <c r="Q140" s="16">
        <v>999</v>
      </c>
      <c r="R140" s="16">
        <v>999</v>
      </c>
      <c r="S140" s="16">
        <v>999</v>
      </c>
      <c r="T140" s="16">
        <v>999</v>
      </c>
      <c r="U140" s="16">
        <v>999</v>
      </c>
      <c r="V140" s="16">
        <v>999</v>
      </c>
      <c r="W140" s="16">
        <v>999</v>
      </c>
      <c r="X140" s="16">
        <v>999</v>
      </c>
      <c r="Y140" s="16">
        <v>999</v>
      </c>
      <c r="Z140" s="16">
        <v>999</v>
      </c>
      <c r="AA140" s="16">
        <v>999</v>
      </c>
      <c r="AB140" s="16">
        <v>999</v>
      </c>
      <c r="AC140" s="16">
        <v>999</v>
      </c>
      <c r="AD140" s="16">
        <v>999</v>
      </c>
      <c r="AE140" s="16">
        <v>999</v>
      </c>
      <c r="AF140" s="16">
        <v>999</v>
      </c>
      <c r="AG140" s="16">
        <v>999</v>
      </c>
      <c r="AH140" s="16">
        <v>999</v>
      </c>
      <c r="AI140" s="16">
        <v>999</v>
      </c>
      <c r="AJ140" s="16">
        <v>999</v>
      </c>
      <c r="AK140" s="16">
        <v>999</v>
      </c>
      <c r="AL140" s="16">
        <v>999</v>
      </c>
      <c r="AM140" s="16">
        <v>999</v>
      </c>
      <c r="AN140" s="16">
        <v>999</v>
      </c>
      <c r="AO140" s="16"/>
      <c r="AP140" s="16">
        <v>999</v>
      </c>
      <c r="AQ140" s="16">
        <v>999</v>
      </c>
      <c r="AR140" s="16">
        <v>999</v>
      </c>
      <c r="AS140" s="16">
        <v>999</v>
      </c>
      <c r="AT140" s="16">
        <v>999</v>
      </c>
      <c r="AU140" s="16">
        <v>999</v>
      </c>
      <c r="AV140" s="16">
        <v>999</v>
      </c>
      <c r="AW140" s="16">
        <v>999</v>
      </c>
      <c r="AX140" s="16">
        <v>999</v>
      </c>
      <c r="AY140" s="16">
        <v>999</v>
      </c>
      <c r="AZ140" s="16">
        <v>999</v>
      </c>
      <c r="BA140" s="16">
        <v>999</v>
      </c>
      <c r="BB140" s="16">
        <v>999</v>
      </c>
      <c r="BC140" s="16">
        <v>999</v>
      </c>
      <c r="BD140" s="16">
        <v>999</v>
      </c>
      <c r="BE140" s="16">
        <v>999</v>
      </c>
      <c r="BF140" s="16"/>
      <c r="BG140" s="16"/>
      <c r="BH140" s="16"/>
      <c r="BI140" s="16"/>
      <c r="BJ140" s="16"/>
    </row>
    <row r="141" spans="4:62" ht="15" customHeight="1" x14ac:dyDescent="0.4">
      <c r="D141" s="2" t="str">
        <f>'Lines - Loading'!D141</f>
        <v>ewehillgretna</v>
      </c>
      <c r="E141" s="36" t="str">
        <f>'Lines - Loading'!E141</f>
        <v>204 132kV</v>
      </c>
      <c r="G141" s="16">
        <v>999</v>
      </c>
      <c r="H141" s="16">
        <v>999</v>
      </c>
      <c r="I141" s="16">
        <v>999</v>
      </c>
      <c r="J141" s="16">
        <v>999</v>
      </c>
      <c r="K141" s="16">
        <v>999</v>
      </c>
      <c r="L141" s="16">
        <v>999</v>
      </c>
      <c r="M141" s="16">
        <v>999</v>
      </c>
      <c r="N141" s="16">
        <v>999</v>
      </c>
      <c r="O141" s="16">
        <v>999</v>
      </c>
      <c r="P141" s="16">
        <v>999</v>
      </c>
      <c r="Q141" s="16">
        <v>999</v>
      </c>
      <c r="R141" s="16">
        <v>999</v>
      </c>
      <c r="S141" s="16">
        <v>999</v>
      </c>
      <c r="T141" s="16">
        <v>999</v>
      </c>
      <c r="U141" s="16">
        <v>999</v>
      </c>
      <c r="V141" s="16">
        <v>999</v>
      </c>
      <c r="W141" s="16">
        <v>999</v>
      </c>
      <c r="X141" s="16">
        <v>999</v>
      </c>
      <c r="Y141" s="16">
        <v>999</v>
      </c>
      <c r="Z141" s="16">
        <v>999</v>
      </c>
      <c r="AA141" s="16">
        <v>999</v>
      </c>
      <c r="AB141" s="16">
        <v>999</v>
      </c>
      <c r="AC141" s="16">
        <v>999</v>
      </c>
      <c r="AD141" s="16">
        <v>999</v>
      </c>
      <c r="AE141" s="16">
        <v>999</v>
      </c>
      <c r="AF141" s="16">
        <v>999</v>
      </c>
      <c r="AG141" s="16">
        <v>999</v>
      </c>
      <c r="AH141" s="16">
        <v>999</v>
      </c>
      <c r="AI141" s="16">
        <v>999</v>
      </c>
      <c r="AJ141" s="16">
        <v>999</v>
      </c>
      <c r="AK141" s="16">
        <v>999</v>
      </c>
      <c r="AL141" s="16">
        <v>999</v>
      </c>
      <c r="AM141" s="16">
        <v>999</v>
      </c>
      <c r="AN141" s="16">
        <v>999</v>
      </c>
      <c r="AO141" s="16"/>
      <c r="AP141" s="16">
        <v>999</v>
      </c>
      <c r="AQ141" s="16">
        <v>999</v>
      </c>
      <c r="AR141" s="16">
        <v>999</v>
      </c>
      <c r="AS141" s="16">
        <v>999</v>
      </c>
      <c r="AT141" s="16">
        <v>999</v>
      </c>
      <c r="AU141" s="16">
        <v>999</v>
      </c>
      <c r="AV141" s="16">
        <v>999</v>
      </c>
      <c r="AW141" s="16">
        <v>999</v>
      </c>
      <c r="AX141" s="16">
        <v>999</v>
      </c>
      <c r="AY141" s="16">
        <v>999</v>
      </c>
      <c r="AZ141" s="16">
        <v>999</v>
      </c>
      <c r="BA141" s="16">
        <v>999</v>
      </c>
      <c r="BB141" s="16">
        <v>999</v>
      </c>
      <c r="BC141" s="16">
        <v>999</v>
      </c>
      <c r="BD141" s="16">
        <v>999</v>
      </c>
      <c r="BE141" s="16">
        <v>999</v>
      </c>
      <c r="BF141" s="16"/>
      <c r="BG141" s="16"/>
      <c r="BH141" s="16"/>
      <c r="BI141" s="16"/>
      <c r="BJ141" s="16"/>
    </row>
    <row r="142" spans="4:62" ht="15" customHeight="1" x14ac:dyDescent="0.4">
      <c r="D142" s="2" t="str">
        <f>'Lines - Loading'!D142</f>
        <v>ewehillgretna</v>
      </c>
      <c r="E142" s="36" t="str">
        <f>'Lines - Loading'!E142</f>
        <v>204 0V</v>
      </c>
      <c r="G142" s="16">
        <v>999</v>
      </c>
      <c r="H142" s="16">
        <v>999</v>
      </c>
      <c r="I142" s="16">
        <v>999</v>
      </c>
      <c r="J142" s="16">
        <v>999</v>
      </c>
      <c r="K142" s="16">
        <v>999</v>
      </c>
      <c r="L142" s="16">
        <v>999</v>
      </c>
      <c r="M142" s="16">
        <v>999</v>
      </c>
      <c r="N142" s="16">
        <v>999</v>
      </c>
      <c r="O142" s="16">
        <v>999</v>
      </c>
      <c r="P142" s="16">
        <v>999</v>
      </c>
      <c r="Q142" s="16">
        <v>999</v>
      </c>
      <c r="R142" s="16">
        <v>999</v>
      </c>
      <c r="S142" s="16">
        <v>999</v>
      </c>
      <c r="T142" s="16">
        <v>999</v>
      </c>
      <c r="U142" s="16">
        <v>999</v>
      </c>
      <c r="V142" s="16">
        <v>999</v>
      </c>
      <c r="W142" s="16">
        <v>999</v>
      </c>
      <c r="X142" s="16">
        <v>999</v>
      </c>
      <c r="Y142" s="16">
        <v>999</v>
      </c>
      <c r="Z142" s="16">
        <v>999</v>
      </c>
      <c r="AA142" s="16">
        <v>999</v>
      </c>
      <c r="AB142" s="16">
        <v>999</v>
      </c>
      <c r="AC142" s="16">
        <v>999</v>
      </c>
      <c r="AD142" s="16">
        <v>999</v>
      </c>
      <c r="AE142" s="16">
        <v>999</v>
      </c>
      <c r="AF142" s="16">
        <v>999</v>
      </c>
      <c r="AG142" s="16">
        <v>999</v>
      </c>
      <c r="AH142" s="16">
        <v>999</v>
      </c>
      <c r="AI142" s="16">
        <v>999</v>
      </c>
      <c r="AJ142" s="16">
        <v>999</v>
      </c>
      <c r="AK142" s="16">
        <v>999</v>
      </c>
      <c r="AL142" s="16">
        <v>999</v>
      </c>
      <c r="AM142" s="16">
        <v>999</v>
      </c>
      <c r="AN142" s="16">
        <v>999</v>
      </c>
      <c r="AO142" s="16"/>
      <c r="AP142" s="16">
        <v>999</v>
      </c>
      <c r="AQ142" s="16">
        <v>999</v>
      </c>
      <c r="AR142" s="16">
        <v>999</v>
      </c>
      <c r="AS142" s="16">
        <v>999</v>
      </c>
      <c r="AT142" s="16">
        <v>999</v>
      </c>
      <c r="AU142" s="16">
        <v>999</v>
      </c>
      <c r="AV142" s="16">
        <v>999</v>
      </c>
      <c r="AW142" s="16">
        <v>999</v>
      </c>
      <c r="AX142" s="16">
        <v>999</v>
      </c>
      <c r="AY142" s="16">
        <v>999</v>
      </c>
      <c r="AZ142" s="16">
        <v>999</v>
      </c>
      <c r="BA142" s="16">
        <v>999</v>
      </c>
      <c r="BB142" s="16">
        <v>999</v>
      </c>
      <c r="BC142" s="16">
        <v>999</v>
      </c>
      <c r="BD142" s="16">
        <v>999</v>
      </c>
      <c r="BE142" s="16">
        <v>999</v>
      </c>
      <c r="BF142" s="16"/>
      <c r="BG142" s="16"/>
      <c r="BH142" s="16"/>
      <c r="BI142" s="16"/>
      <c r="BJ142" s="16"/>
    </row>
    <row r="143" spans="4:62" ht="15" customHeight="1" x14ac:dyDescent="0.4">
      <c r="D143" s="2" t="str">
        <f>'Lines - Loading'!D143</f>
        <v>ewehillgretna</v>
      </c>
      <c r="E143" s="36" t="str">
        <f>'Lines - Loading'!E143</f>
        <v>GRID 1A</v>
      </c>
      <c r="G143" s="16">
        <v>999</v>
      </c>
      <c r="H143" s="16">
        <v>999</v>
      </c>
      <c r="I143" s="16">
        <v>999</v>
      </c>
      <c r="J143" s="16">
        <v>999</v>
      </c>
      <c r="K143" s="16">
        <v>999</v>
      </c>
      <c r="L143" s="16">
        <v>999</v>
      </c>
      <c r="M143" s="16">
        <v>999</v>
      </c>
      <c r="N143" s="16">
        <v>999</v>
      </c>
      <c r="O143" s="16">
        <v>999</v>
      </c>
      <c r="P143" s="16">
        <v>999</v>
      </c>
      <c r="Q143" s="16">
        <v>999</v>
      </c>
      <c r="R143" s="16">
        <v>999</v>
      </c>
      <c r="S143" s="16">
        <v>999</v>
      </c>
      <c r="T143" s="16">
        <v>999</v>
      </c>
      <c r="U143" s="16">
        <v>999</v>
      </c>
      <c r="V143" s="16">
        <v>999</v>
      </c>
      <c r="W143" s="16">
        <v>999</v>
      </c>
      <c r="X143" s="16">
        <v>999</v>
      </c>
      <c r="Y143" s="16">
        <v>999</v>
      </c>
      <c r="Z143" s="16">
        <v>999</v>
      </c>
      <c r="AA143" s="16">
        <v>999</v>
      </c>
      <c r="AB143" s="16">
        <v>999</v>
      </c>
      <c r="AC143" s="16">
        <v>999</v>
      </c>
      <c r="AD143" s="16">
        <v>999</v>
      </c>
      <c r="AE143" s="16">
        <v>999</v>
      </c>
      <c r="AF143" s="16">
        <v>999</v>
      </c>
      <c r="AG143" s="16">
        <v>999</v>
      </c>
      <c r="AH143" s="16">
        <v>999</v>
      </c>
      <c r="AI143" s="16">
        <v>999</v>
      </c>
      <c r="AJ143" s="16">
        <v>999</v>
      </c>
      <c r="AK143" s="16">
        <v>999</v>
      </c>
      <c r="AL143" s="16">
        <v>999</v>
      </c>
      <c r="AM143" s="16">
        <v>999</v>
      </c>
      <c r="AN143" s="16">
        <v>999</v>
      </c>
      <c r="AO143" s="16"/>
      <c r="AP143" s="16">
        <v>999</v>
      </c>
      <c r="AQ143" s="16">
        <v>999</v>
      </c>
      <c r="AR143" s="16">
        <v>999</v>
      </c>
      <c r="AS143" s="16">
        <v>999</v>
      </c>
      <c r="AT143" s="16">
        <v>999</v>
      </c>
      <c r="AU143" s="16">
        <v>999</v>
      </c>
      <c r="AV143" s="16">
        <v>999</v>
      </c>
      <c r="AW143" s="16">
        <v>999</v>
      </c>
      <c r="AX143" s="16">
        <v>999</v>
      </c>
      <c r="AY143" s="16">
        <v>999</v>
      </c>
      <c r="AZ143" s="16">
        <v>999</v>
      </c>
      <c r="BA143" s="16">
        <v>999</v>
      </c>
      <c r="BB143" s="16">
        <v>999</v>
      </c>
      <c r="BC143" s="16">
        <v>999</v>
      </c>
      <c r="BD143" s="16">
        <v>999</v>
      </c>
      <c r="BE143" s="16">
        <v>999</v>
      </c>
      <c r="BF143" s="16"/>
      <c r="BG143" s="16"/>
      <c r="BH143" s="16"/>
      <c r="BI143" s="16"/>
      <c r="BJ143" s="16"/>
    </row>
    <row r="144" spans="4:62" ht="15" customHeight="1" x14ac:dyDescent="0.4">
      <c r="D144" s="2" t="str">
        <f>'Lines - Loading'!D144</f>
        <v>ewehillgretna</v>
      </c>
      <c r="E144" s="36" t="str">
        <f>'Lines - Loading'!E144</f>
        <v>GRID 1A LV</v>
      </c>
      <c r="G144" s="16">
        <v>999</v>
      </c>
      <c r="H144" s="16">
        <v>999</v>
      </c>
      <c r="I144" s="16">
        <v>999</v>
      </c>
      <c r="J144" s="16">
        <v>999</v>
      </c>
      <c r="K144" s="16">
        <v>999</v>
      </c>
      <c r="L144" s="16">
        <v>999</v>
      </c>
      <c r="M144" s="16">
        <v>999</v>
      </c>
      <c r="N144" s="16">
        <v>999</v>
      </c>
      <c r="O144" s="16">
        <v>999</v>
      </c>
      <c r="P144" s="16">
        <v>999</v>
      </c>
      <c r="Q144" s="16">
        <v>999</v>
      </c>
      <c r="R144" s="16">
        <v>999</v>
      </c>
      <c r="S144" s="16">
        <v>999</v>
      </c>
      <c r="T144" s="16">
        <v>999</v>
      </c>
      <c r="U144" s="16">
        <v>999</v>
      </c>
      <c r="V144" s="16">
        <v>999</v>
      </c>
      <c r="W144" s="16">
        <v>999</v>
      </c>
      <c r="X144" s="16">
        <v>999</v>
      </c>
      <c r="Y144" s="16">
        <v>999</v>
      </c>
      <c r="Z144" s="16">
        <v>999</v>
      </c>
      <c r="AA144" s="16">
        <v>999</v>
      </c>
      <c r="AB144" s="16">
        <v>999</v>
      </c>
      <c r="AC144" s="16">
        <v>999</v>
      </c>
      <c r="AD144" s="16">
        <v>999</v>
      </c>
      <c r="AE144" s="16">
        <v>999</v>
      </c>
      <c r="AF144" s="16">
        <v>999</v>
      </c>
      <c r="AG144" s="16">
        <v>999</v>
      </c>
      <c r="AH144" s="16">
        <v>999</v>
      </c>
      <c r="AI144" s="16">
        <v>999</v>
      </c>
      <c r="AJ144" s="16">
        <v>999</v>
      </c>
      <c r="AK144" s="16">
        <v>999</v>
      </c>
      <c r="AL144" s="16">
        <v>999</v>
      </c>
      <c r="AM144" s="16">
        <v>999</v>
      </c>
      <c r="AN144" s="16">
        <v>999</v>
      </c>
      <c r="AO144" s="16"/>
      <c r="AP144" s="16">
        <v>999</v>
      </c>
      <c r="AQ144" s="16">
        <v>999</v>
      </c>
      <c r="AR144" s="16">
        <v>999</v>
      </c>
      <c r="AS144" s="16">
        <v>999</v>
      </c>
      <c r="AT144" s="16">
        <v>999</v>
      </c>
      <c r="AU144" s="16">
        <v>999</v>
      </c>
      <c r="AV144" s="16">
        <v>999</v>
      </c>
      <c r="AW144" s="16">
        <v>999</v>
      </c>
      <c r="AX144" s="16">
        <v>999</v>
      </c>
      <c r="AY144" s="16">
        <v>999</v>
      </c>
      <c r="AZ144" s="16">
        <v>999</v>
      </c>
      <c r="BA144" s="16">
        <v>999</v>
      </c>
      <c r="BB144" s="16">
        <v>999</v>
      </c>
      <c r="BC144" s="16">
        <v>999</v>
      </c>
      <c r="BD144" s="16">
        <v>999</v>
      </c>
      <c r="BE144" s="16">
        <v>999</v>
      </c>
      <c r="BF144" s="16"/>
      <c r="BG144" s="16"/>
      <c r="BH144" s="16"/>
      <c r="BI144" s="16"/>
      <c r="BJ144" s="16"/>
    </row>
    <row r="145" spans="2:64" ht="15" customHeight="1" x14ac:dyDescent="0.4">
      <c r="D145" s="2" t="str">
        <f>'Lines - Loading'!D145</f>
        <v>ewehillgretna</v>
      </c>
      <c r="E145" s="36" t="str">
        <f>'Lines - Loading'!E145</f>
        <v>EWEH3</v>
      </c>
      <c r="G145" s="16">
        <v>999</v>
      </c>
      <c r="H145" s="16">
        <v>999</v>
      </c>
      <c r="I145" s="16">
        <v>999</v>
      </c>
      <c r="J145" s="16">
        <v>999</v>
      </c>
      <c r="K145" s="16">
        <v>999</v>
      </c>
      <c r="L145" s="16">
        <v>999</v>
      </c>
      <c r="M145" s="16">
        <v>999</v>
      </c>
      <c r="N145" s="16">
        <v>999</v>
      </c>
      <c r="O145" s="16">
        <v>999</v>
      </c>
      <c r="P145" s="16">
        <v>999</v>
      </c>
      <c r="Q145" s="16">
        <v>999</v>
      </c>
      <c r="R145" s="16">
        <v>999</v>
      </c>
      <c r="S145" s="16">
        <v>999</v>
      </c>
      <c r="T145" s="16">
        <v>999</v>
      </c>
      <c r="U145" s="16">
        <v>999</v>
      </c>
      <c r="V145" s="16">
        <v>999</v>
      </c>
      <c r="W145" s="16">
        <v>999</v>
      </c>
      <c r="X145" s="16">
        <v>999</v>
      </c>
      <c r="Y145" s="16">
        <v>999</v>
      </c>
      <c r="Z145" s="16">
        <v>999</v>
      </c>
      <c r="AA145" s="16">
        <v>999</v>
      </c>
      <c r="AB145" s="16">
        <v>999</v>
      </c>
      <c r="AC145" s="16">
        <v>999</v>
      </c>
      <c r="AD145" s="16">
        <v>999</v>
      </c>
      <c r="AE145" s="16">
        <v>999</v>
      </c>
      <c r="AF145" s="16">
        <v>999</v>
      </c>
      <c r="AG145" s="16">
        <v>999</v>
      </c>
      <c r="AH145" s="16">
        <v>999</v>
      </c>
      <c r="AI145" s="16">
        <v>999</v>
      </c>
      <c r="AJ145" s="16">
        <v>999</v>
      </c>
      <c r="AK145" s="16">
        <v>999</v>
      </c>
      <c r="AL145" s="16">
        <v>999</v>
      </c>
      <c r="AM145" s="16">
        <v>999</v>
      </c>
      <c r="AN145" s="16">
        <v>999</v>
      </c>
      <c r="AO145" s="16"/>
      <c r="AP145" s="16">
        <v>999</v>
      </c>
      <c r="AQ145" s="16">
        <v>999</v>
      </c>
      <c r="AR145" s="16">
        <v>999</v>
      </c>
      <c r="AS145" s="16">
        <v>999</v>
      </c>
      <c r="AT145" s="16">
        <v>999</v>
      </c>
      <c r="AU145" s="16">
        <v>999</v>
      </c>
      <c r="AV145" s="16">
        <v>999</v>
      </c>
      <c r="AW145" s="16">
        <v>999</v>
      </c>
      <c r="AX145" s="16">
        <v>999</v>
      </c>
      <c r="AY145" s="16">
        <v>999</v>
      </c>
      <c r="AZ145" s="16">
        <v>999</v>
      </c>
      <c r="BA145" s="16">
        <v>999</v>
      </c>
      <c r="BB145" s="16">
        <v>999</v>
      </c>
      <c r="BC145" s="16">
        <v>999</v>
      </c>
      <c r="BD145" s="16">
        <v>999</v>
      </c>
      <c r="BE145" s="16">
        <v>999</v>
      </c>
      <c r="BF145" s="16"/>
      <c r="BG145" s="16"/>
      <c r="BH145" s="16"/>
      <c r="BI145" s="16"/>
      <c r="BJ145" s="16"/>
    </row>
    <row r="146" spans="2:64" ht="15" customHeight="1" x14ac:dyDescent="0.4">
      <c r="D146" s="2" t="str">
        <f>'Lines - Loading'!D146</f>
        <v>ewehillgretna</v>
      </c>
      <c r="E146" s="36" t="str">
        <f>'Lines - Loading'!E146</f>
        <v>GRID 1B</v>
      </c>
      <c r="G146" s="16">
        <v>999</v>
      </c>
      <c r="H146" s="16">
        <v>999</v>
      </c>
      <c r="I146" s="16">
        <v>999</v>
      </c>
      <c r="J146" s="16">
        <v>999</v>
      </c>
      <c r="K146" s="16">
        <v>999</v>
      </c>
      <c r="L146" s="16">
        <v>999</v>
      </c>
      <c r="M146" s="16">
        <v>999</v>
      </c>
      <c r="N146" s="16">
        <v>999</v>
      </c>
      <c r="O146" s="16">
        <v>999</v>
      </c>
      <c r="P146" s="16">
        <v>999</v>
      </c>
      <c r="Q146" s="16">
        <v>999</v>
      </c>
      <c r="R146" s="16">
        <v>999</v>
      </c>
      <c r="S146" s="16">
        <v>999</v>
      </c>
      <c r="T146" s="16">
        <v>999</v>
      </c>
      <c r="U146" s="16">
        <v>999</v>
      </c>
      <c r="V146" s="16">
        <v>999</v>
      </c>
      <c r="W146" s="16">
        <v>999</v>
      </c>
      <c r="X146" s="16">
        <v>999</v>
      </c>
      <c r="Y146" s="16">
        <v>999</v>
      </c>
      <c r="Z146" s="16">
        <v>999</v>
      </c>
      <c r="AA146" s="16">
        <v>999</v>
      </c>
      <c r="AB146" s="16">
        <v>999</v>
      </c>
      <c r="AC146" s="16">
        <v>999</v>
      </c>
      <c r="AD146" s="16">
        <v>999</v>
      </c>
      <c r="AE146" s="16">
        <v>999</v>
      </c>
      <c r="AF146" s="16">
        <v>999</v>
      </c>
      <c r="AG146" s="16">
        <v>999</v>
      </c>
      <c r="AH146" s="16">
        <v>999</v>
      </c>
      <c r="AI146" s="16">
        <v>999</v>
      </c>
      <c r="AJ146" s="16">
        <v>999</v>
      </c>
      <c r="AK146" s="16">
        <v>999</v>
      </c>
      <c r="AL146" s="16">
        <v>999</v>
      </c>
      <c r="AM146" s="16">
        <v>999</v>
      </c>
      <c r="AN146" s="16">
        <v>999</v>
      </c>
      <c r="AO146" s="16"/>
      <c r="AP146" s="16">
        <v>999</v>
      </c>
      <c r="AQ146" s="16">
        <v>999</v>
      </c>
      <c r="AR146" s="16">
        <v>999</v>
      </c>
      <c r="AS146" s="16">
        <v>999</v>
      </c>
      <c r="AT146" s="16">
        <v>999</v>
      </c>
      <c r="AU146" s="16">
        <v>999</v>
      </c>
      <c r="AV146" s="16">
        <v>999</v>
      </c>
      <c r="AW146" s="16">
        <v>999</v>
      </c>
      <c r="AX146" s="16">
        <v>999</v>
      </c>
      <c r="AY146" s="16">
        <v>999</v>
      </c>
      <c r="AZ146" s="16">
        <v>999</v>
      </c>
      <c r="BA146" s="16">
        <v>999</v>
      </c>
      <c r="BB146" s="16">
        <v>999</v>
      </c>
      <c r="BC146" s="16">
        <v>999</v>
      </c>
      <c r="BD146" s="16">
        <v>999</v>
      </c>
      <c r="BE146" s="16">
        <v>999</v>
      </c>
      <c r="BF146" s="16"/>
      <c r="BG146" s="16"/>
      <c r="BH146" s="16"/>
      <c r="BI146" s="16"/>
      <c r="BJ146" s="16"/>
    </row>
    <row r="147" spans="2:64" ht="15" customHeight="1" x14ac:dyDescent="0.4">
      <c r="D147" s="2" t="str">
        <f>'Lines - Loading'!D147</f>
        <v>ewehillgretna</v>
      </c>
      <c r="E147" s="36" t="str">
        <f>'Lines - Loading'!E147</f>
        <v>BOARD B</v>
      </c>
      <c r="G147" s="16">
        <v>999</v>
      </c>
      <c r="H147" s="16">
        <v>999</v>
      </c>
      <c r="I147" s="16">
        <v>999</v>
      </c>
      <c r="J147" s="16">
        <v>999</v>
      </c>
      <c r="K147" s="16">
        <v>999</v>
      </c>
      <c r="L147" s="16">
        <v>999</v>
      </c>
      <c r="M147" s="16">
        <v>999</v>
      </c>
      <c r="N147" s="16">
        <v>999</v>
      </c>
      <c r="O147" s="16">
        <v>999</v>
      </c>
      <c r="P147" s="16">
        <v>999</v>
      </c>
      <c r="Q147" s="16">
        <v>999</v>
      </c>
      <c r="R147" s="16">
        <v>999</v>
      </c>
      <c r="S147" s="16">
        <v>999</v>
      </c>
      <c r="T147" s="16">
        <v>999</v>
      </c>
      <c r="U147" s="16">
        <v>999</v>
      </c>
      <c r="V147" s="16">
        <v>999</v>
      </c>
      <c r="W147" s="16">
        <v>999</v>
      </c>
      <c r="X147" s="16">
        <v>999</v>
      </c>
      <c r="Y147" s="16">
        <v>999</v>
      </c>
      <c r="Z147" s="16">
        <v>999</v>
      </c>
      <c r="AA147" s="16">
        <v>999</v>
      </c>
      <c r="AB147" s="16">
        <v>999</v>
      </c>
      <c r="AC147" s="16">
        <v>999</v>
      </c>
      <c r="AD147" s="16">
        <v>999</v>
      </c>
      <c r="AE147" s="16">
        <v>999</v>
      </c>
      <c r="AF147" s="16">
        <v>999</v>
      </c>
      <c r="AG147" s="16">
        <v>999</v>
      </c>
      <c r="AH147" s="16">
        <v>999</v>
      </c>
      <c r="AI147" s="16">
        <v>999</v>
      </c>
      <c r="AJ147" s="16">
        <v>999</v>
      </c>
      <c r="AK147" s="16">
        <v>999</v>
      </c>
      <c r="AL147" s="16">
        <v>999</v>
      </c>
      <c r="AM147" s="16">
        <v>999</v>
      </c>
      <c r="AN147" s="16">
        <v>999</v>
      </c>
      <c r="AO147" s="16"/>
      <c r="AP147" s="16">
        <v>999</v>
      </c>
      <c r="AQ147" s="16">
        <v>999</v>
      </c>
      <c r="AR147" s="16">
        <v>999</v>
      </c>
      <c r="AS147" s="16">
        <v>999</v>
      </c>
      <c r="AT147" s="16">
        <v>999</v>
      </c>
      <c r="AU147" s="16">
        <v>999</v>
      </c>
      <c r="AV147" s="16">
        <v>999</v>
      </c>
      <c r="AW147" s="16">
        <v>999</v>
      </c>
      <c r="AX147" s="16">
        <v>999</v>
      </c>
      <c r="AY147" s="16">
        <v>999</v>
      </c>
      <c r="AZ147" s="16">
        <v>999</v>
      </c>
      <c r="BA147" s="16">
        <v>999</v>
      </c>
      <c r="BB147" s="16">
        <v>999</v>
      </c>
      <c r="BC147" s="16">
        <v>999</v>
      </c>
      <c r="BD147" s="16">
        <v>999</v>
      </c>
      <c r="BE147" s="16">
        <v>999</v>
      </c>
      <c r="BF147" s="16"/>
      <c r="BG147" s="16"/>
      <c r="BH147" s="16"/>
      <c r="BI147" s="16"/>
      <c r="BJ147" s="16"/>
    </row>
    <row r="148" spans="2:64" ht="15" customHeight="1" x14ac:dyDescent="0.4">
      <c r="D148" s="2" t="str">
        <f>'Lines - Loading'!D148</f>
        <v>ewehillgretna</v>
      </c>
      <c r="E148" s="36" t="str">
        <f>'Lines - Loading'!E148</f>
        <v>2L5</v>
      </c>
      <c r="G148" s="16">
        <v>999</v>
      </c>
      <c r="H148" s="16">
        <v>999</v>
      </c>
      <c r="I148" s="16">
        <v>999</v>
      </c>
      <c r="J148" s="16">
        <v>999</v>
      </c>
      <c r="K148" s="16">
        <v>999</v>
      </c>
      <c r="L148" s="16">
        <v>999</v>
      </c>
      <c r="M148" s="16">
        <v>999</v>
      </c>
      <c r="N148" s="16">
        <v>999</v>
      </c>
      <c r="O148" s="16">
        <v>999</v>
      </c>
      <c r="P148" s="16">
        <v>999</v>
      </c>
      <c r="Q148" s="16">
        <v>999</v>
      </c>
      <c r="R148" s="16">
        <v>999</v>
      </c>
      <c r="S148" s="16">
        <v>999</v>
      </c>
      <c r="T148" s="16">
        <v>999</v>
      </c>
      <c r="U148" s="16">
        <v>999</v>
      </c>
      <c r="V148" s="16">
        <v>999</v>
      </c>
      <c r="W148" s="16">
        <v>999</v>
      </c>
      <c r="X148" s="16">
        <v>999</v>
      </c>
      <c r="Y148" s="16">
        <v>999</v>
      </c>
      <c r="Z148" s="16">
        <v>999</v>
      </c>
      <c r="AA148" s="16">
        <v>999</v>
      </c>
      <c r="AB148" s="16">
        <v>999</v>
      </c>
      <c r="AC148" s="16">
        <v>999</v>
      </c>
      <c r="AD148" s="16">
        <v>999</v>
      </c>
      <c r="AE148" s="16">
        <v>999</v>
      </c>
      <c r="AF148" s="16">
        <v>999</v>
      </c>
      <c r="AG148" s="16">
        <v>999</v>
      </c>
      <c r="AH148" s="16">
        <v>999</v>
      </c>
      <c r="AI148" s="16">
        <v>999</v>
      </c>
      <c r="AJ148" s="16">
        <v>999</v>
      </c>
      <c r="AK148" s="16">
        <v>999</v>
      </c>
      <c r="AL148" s="16">
        <v>999</v>
      </c>
      <c r="AM148" s="16">
        <v>999</v>
      </c>
      <c r="AN148" s="16">
        <v>999</v>
      </c>
      <c r="AO148" s="16"/>
      <c r="AP148" s="16">
        <v>999</v>
      </c>
      <c r="AQ148" s="16">
        <v>999</v>
      </c>
      <c r="AR148" s="16">
        <v>999</v>
      </c>
      <c r="AS148" s="16">
        <v>999</v>
      </c>
      <c r="AT148" s="16">
        <v>999</v>
      </c>
      <c r="AU148" s="16">
        <v>999</v>
      </c>
      <c r="AV148" s="16">
        <v>999</v>
      </c>
      <c r="AW148" s="16">
        <v>999</v>
      </c>
      <c r="AX148" s="16">
        <v>999</v>
      </c>
      <c r="AY148" s="16">
        <v>999</v>
      </c>
      <c r="AZ148" s="16">
        <v>999</v>
      </c>
      <c r="BA148" s="16">
        <v>999</v>
      </c>
      <c r="BB148" s="16">
        <v>999</v>
      </c>
      <c r="BC148" s="16">
        <v>999</v>
      </c>
      <c r="BD148" s="16">
        <v>999</v>
      </c>
      <c r="BE148" s="16">
        <v>999</v>
      </c>
      <c r="BF148" s="16"/>
      <c r="BG148" s="16"/>
      <c r="BH148" s="16"/>
      <c r="BI148" s="16"/>
      <c r="BJ148" s="16"/>
    </row>
    <row r="149" spans="2:64" ht="15" customHeight="1" x14ac:dyDescent="0.4">
      <c r="D149" s="2" t="str">
        <f>'Lines - Loading'!D149</f>
        <v>ewehillgretna</v>
      </c>
      <c r="E149" s="36" t="str">
        <f>'Lines - Loading'!E149</f>
        <v>3L5</v>
      </c>
      <c r="G149" s="16">
        <v>999</v>
      </c>
      <c r="H149" s="16">
        <v>999</v>
      </c>
      <c r="I149" s="16">
        <v>999</v>
      </c>
      <c r="J149" s="16">
        <v>999</v>
      </c>
      <c r="K149" s="16">
        <v>999</v>
      </c>
      <c r="L149" s="16">
        <v>999</v>
      </c>
      <c r="M149" s="16">
        <v>999</v>
      </c>
      <c r="N149" s="16">
        <v>999</v>
      </c>
      <c r="O149" s="16">
        <v>999</v>
      </c>
      <c r="P149" s="16">
        <v>999</v>
      </c>
      <c r="Q149" s="16">
        <v>999</v>
      </c>
      <c r="R149" s="16">
        <v>999</v>
      </c>
      <c r="S149" s="16">
        <v>999</v>
      </c>
      <c r="T149" s="16">
        <v>999</v>
      </c>
      <c r="U149" s="16">
        <v>999</v>
      </c>
      <c r="V149" s="16">
        <v>999</v>
      </c>
      <c r="W149" s="16">
        <v>999</v>
      </c>
      <c r="X149" s="16">
        <v>999</v>
      </c>
      <c r="Y149" s="16">
        <v>999</v>
      </c>
      <c r="Z149" s="16">
        <v>999</v>
      </c>
      <c r="AA149" s="16">
        <v>999</v>
      </c>
      <c r="AB149" s="16">
        <v>999</v>
      </c>
      <c r="AC149" s="16">
        <v>999</v>
      </c>
      <c r="AD149" s="16">
        <v>999</v>
      </c>
      <c r="AE149" s="16">
        <v>999</v>
      </c>
      <c r="AF149" s="16">
        <v>999</v>
      </c>
      <c r="AG149" s="16">
        <v>999</v>
      </c>
      <c r="AH149" s="16">
        <v>999</v>
      </c>
      <c r="AI149" s="16">
        <v>999</v>
      </c>
      <c r="AJ149" s="16">
        <v>999</v>
      </c>
      <c r="AK149" s="16">
        <v>999</v>
      </c>
      <c r="AL149" s="16">
        <v>999</v>
      </c>
      <c r="AM149" s="16">
        <v>999</v>
      </c>
      <c r="AN149" s="16">
        <v>999</v>
      </c>
      <c r="AO149" s="16"/>
      <c r="AP149" s="16">
        <v>999</v>
      </c>
      <c r="AQ149" s="16">
        <v>999</v>
      </c>
      <c r="AR149" s="16">
        <v>999</v>
      </c>
      <c r="AS149" s="16">
        <v>999</v>
      </c>
      <c r="AT149" s="16">
        <v>999</v>
      </c>
      <c r="AU149" s="16">
        <v>999</v>
      </c>
      <c r="AV149" s="16">
        <v>999</v>
      </c>
      <c r="AW149" s="16">
        <v>999</v>
      </c>
      <c r="AX149" s="16">
        <v>999</v>
      </c>
      <c r="AY149" s="16">
        <v>999</v>
      </c>
      <c r="AZ149" s="16">
        <v>999</v>
      </c>
      <c r="BA149" s="16">
        <v>999</v>
      </c>
      <c r="BB149" s="16">
        <v>999</v>
      </c>
      <c r="BC149" s="16">
        <v>999</v>
      </c>
      <c r="BD149" s="16">
        <v>999</v>
      </c>
      <c r="BE149" s="16">
        <v>999</v>
      </c>
    </row>
    <row r="150" spans="2:64" ht="15" customHeight="1" x14ac:dyDescent="0.4">
      <c r="B150" s="71"/>
      <c r="C150" s="71"/>
      <c r="D150" s="2" t="str">
        <f>'Lines - Loading'!D150</f>
        <v>ewehillgretna</v>
      </c>
      <c r="E150" s="36" t="str">
        <f>'Lines - Loading'!E150</f>
        <v>GRID 1A dash</v>
      </c>
      <c r="G150" s="16">
        <v>999</v>
      </c>
      <c r="H150" s="16">
        <v>999</v>
      </c>
      <c r="I150" s="16">
        <v>999</v>
      </c>
      <c r="J150" s="16">
        <v>999</v>
      </c>
      <c r="K150" s="16">
        <v>999</v>
      </c>
      <c r="L150" s="16">
        <v>999</v>
      </c>
      <c r="M150" s="16">
        <v>999</v>
      </c>
      <c r="N150" s="16">
        <v>999</v>
      </c>
      <c r="O150" s="16">
        <v>999</v>
      </c>
      <c r="P150" s="16">
        <v>999</v>
      </c>
      <c r="Q150" s="16">
        <v>999</v>
      </c>
      <c r="R150" s="16">
        <v>999</v>
      </c>
      <c r="S150" s="16">
        <v>999</v>
      </c>
      <c r="T150" s="16">
        <v>999</v>
      </c>
      <c r="U150" s="16">
        <v>999</v>
      </c>
      <c r="V150" s="16">
        <v>999</v>
      </c>
      <c r="W150" s="16">
        <v>999</v>
      </c>
      <c r="X150" s="16">
        <v>999</v>
      </c>
      <c r="Y150" s="16">
        <v>999</v>
      </c>
      <c r="Z150" s="16">
        <v>999</v>
      </c>
      <c r="AA150" s="16">
        <v>999</v>
      </c>
      <c r="AB150" s="16">
        <v>999</v>
      </c>
      <c r="AC150" s="16">
        <v>999</v>
      </c>
      <c r="AD150" s="16">
        <v>999</v>
      </c>
      <c r="AE150" s="16">
        <v>999</v>
      </c>
      <c r="AF150" s="16">
        <v>999</v>
      </c>
      <c r="AG150" s="16">
        <v>999</v>
      </c>
      <c r="AH150" s="16">
        <v>999</v>
      </c>
      <c r="AI150" s="16">
        <v>999</v>
      </c>
      <c r="AJ150" s="16">
        <v>999</v>
      </c>
      <c r="AK150" s="16">
        <v>999</v>
      </c>
      <c r="AL150" s="16">
        <v>999</v>
      </c>
      <c r="AM150" s="16">
        <v>999</v>
      </c>
      <c r="AN150" s="16">
        <v>999</v>
      </c>
      <c r="AO150" s="16"/>
      <c r="AP150" s="16">
        <v>999</v>
      </c>
      <c r="AQ150" s="16">
        <v>999</v>
      </c>
      <c r="AR150" s="16">
        <v>999</v>
      </c>
      <c r="AS150" s="16">
        <v>999</v>
      </c>
      <c r="AT150" s="16">
        <v>999</v>
      </c>
      <c r="AU150" s="16">
        <v>999</v>
      </c>
      <c r="AV150" s="16">
        <v>999</v>
      </c>
      <c r="AW150" s="16">
        <v>999</v>
      </c>
      <c r="AX150" s="16">
        <v>999</v>
      </c>
      <c r="AY150" s="16">
        <v>999</v>
      </c>
      <c r="AZ150" s="16">
        <v>999</v>
      </c>
      <c r="BA150" s="16">
        <v>999</v>
      </c>
      <c r="BB150" s="16">
        <v>999</v>
      </c>
      <c r="BC150" s="16">
        <v>999</v>
      </c>
      <c r="BD150" s="16">
        <v>999</v>
      </c>
      <c r="BE150" s="16">
        <v>999</v>
      </c>
      <c r="BF150" s="6"/>
      <c r="BG150" s="6"/>
      <c r="BH150" s="6"/>
      <c r="BI150" s="6"/>
      <c r="BJ150" s="6"/>
      <c r="BK150" s="4"/>
      <c r="BL150" s="4"/>
    </row>
    <row r="151" spans="2:64" ht="15" customHeight="1" x14ac:dyDescent="0.4">
      <c r="D151" s="2" t="str">
        <f>'Lines - Loading'!D151</f>
        <v>ewehillwindfarm2</v>
      </c>
      <c r="E151" s="36" t="str">
        <f>'Lines - Loading'!E151</f>
        <v>761 MINS WF</v>
      </c>
      <c r="G151" s="16">
        <v>999</v>
      </c>
      <c r="H151" s="16">
        <v>999</v>
      </c>
      <c r="I151" s="16">
        <v>999</v>
      </c>
      <c r="J151" s="16">
        <v>999</v>
      </c>
      <c r="K151" s="16">
        <v>999</v>
      </c>
      <c r="L151" s="16">
        <v>999</v>
      </c>
      <c r="M151" s="16">
        <v>999</v>
      </c>
      <c r="N151" s="16">
        <v>999</v>
      </c>
      <c r="O151" s="16">
        <v>999</v>
      </c>
      <c r="P151" s="16">
        <v>999</v>
      </c>
      <c r="Q151" s="16">
        <v>999</v>
      </c>
      <c r="R151" s="16">
        <v>999</v>
      </c>
      <c r="S151" s="16">
        <v>999</v>
      </c>
      <c r="T151" s="16">
        <v>999</v>
      </c>
      <c r="U151" s="16">
        <v>999</v>
      </c>
      <c r="V151" s="16">
        <v>999</v>
      </c>
      <c r="W151" s="16">
        <v>999</v>
      </c>
      <c r="X151" s="16">
        <v>999</v>
      </c>
      <c r="Y151" s="16">
        <v>999</v>
      </c>
      <c r="Z151" s="16">
        <v>999</v>
      </c>
      <c r="AA151" s="16">
        <v>999</v>
      </c>
      <c r="AB151" s="16">
        <v>999</v>
      </c>
      <c r="AC151" s="16">
        <v>999</v>
      </c>
      <c r="AD151" s="16">
        <v>999</v>
      </c>
      <c r="AE151" s="16">
        <v>999</v>
      </c>
      <c r="AF151" s="16">
        <v>999</v>
      </c>
      <c r="AG151" s="16">
        <v>999</v>
      </c>
      <c r="AH151" s="16">
        <v>999</v>
      </c>
      <c r="AI151" s="16">
        <v>999</v>
      </c>
      <c r="AJ151" s="16">
        <v>999</v>
      </c>
      <c r="AK151" s="16">
        <v>999</v>
      </c>
      <c r="AL151" s="16">
        <v>999</v>
      </c>
      <c r="AM151" s="16">
        <v>999</v>
      </c>
      <c r="AN151" s="16">
        <v>999</v>
      </c>
      <c r="AO151" s="16"/>
      <c r="AP151" s="16">
        <v>999</v>
      </c>
      <c r="AQ151" s="16">
        <v>999</v>
      </c>
      <c r="AR151" s="16">
        <v>999</v>
      </c>
      <c r="AS151" s="16">
        <v>999</v>
      </c>
      <c r="AT151" s="16">
        <v>999</v>
      </c>
      <c r="AU151" s="16">
        <v>999</v>
      </c>
      <c r="AV151" s="16">
        <v>999</v>
      </c>
      <c r="AW151" s="16">
        <v>999</v>
      </c>
      <c r="AX151" s="16">
        <v>999</v>
      </c>
      <c r="AY151" s="16">
        <v>999</v>
      </c>
      <c r="AZ151" s="16">
        <v>999</v>
      </c>
      <c r="BA151" s="16">
        <v>999</v>
      </c>
      <c r="BB151" s="16">
        <v>999</v>
      </c>
      <c r="BC151" s="16">
        <v>999</v>
      </c>
      <c r="BD151" s="16">
        <v>999</v>
      </c>
      <c r="BE151" s="16">
        <v>999</v>
      </c>
    </row>
    <row r="152" spans="2:64" ht="15" customHeight="1" x14ac:dyDescent="0.4">
      <c r="D152" s="2" t="str">
        <f>'Lines - Loading'!D152</f>
        <v>ewehillwindfarm2</v>
      </c>
      <c r="E152" s="36" t="str">
        <f>'Lines - Loading'!E152</f>
        <v>1L3A</v>
      </c>
      <c r="G152" s="16">
        <v>999</v>
      </c>
      <c r="H152" s="16">
        <v>999</v>
      </c>
      <c r="I152" s="16">
        <v>999</v>
      </c>
      <c r="J152" s="16">
        <v>999</v>
      </c>
      <c r="K152" s="16">
        <v>999</v>
      </c>
      <c r="L152" s="16">
        <v>999</v>
      </c>
      <c r="M152" s="16">
        <v>999</v>
      </c>
      <c r="N152" s="16">
        <v>999</v>
      </c>
      <c r="O152" s="16">
        <v>999</v>
      </c>
      <c r="P152" s="16">
        <v>999</v>
      </c>
      <c r="Q152" s="16">
        <v>999</v>
      </c>
      <c r="R152" s="16">
        <v>999</v>
      </c>
      <c r="S152" s="16">
        <v>999</v>
      </c>
      <c r="T152" s="16">
        <v>999</v>
      </c>
      <c r="U152" s="16">
        <v>999</v>
      </c>
      <c r="V152" s="16">
        <v>999</v>
      </c>
      <c r="W152" s="16">
        <v>999</v>
      </c>
      <c r="X152" s="16">
        <v>999</v>
      </c>
      <c r="Y152" s="16">
        <v>999</v>
      </c>
      <c r="Z152" s="16">
        <v>999</v>
      </c>
      <c r="AA152" s="16">
        <v>999</v>
      </c>
      <c r="AB152" s="16">
        <v>999</v>
      </c>
      <c r="AC152" s="16">
        <v>999</v>
      </c>
      <c r="AD152" s="16">
        <v>999</v>
      </c>
      <c r="AE152" s="16">
        <v>999</v>
      </c>
      <c r="AF152" s="16">
        <v>999</v>
      </c>
      <c r="AG152" s="16">
        <v>999</v>
      </c>
      <c r="AH152" s="16">
        <v>999</v>
      </c>
      <c r="AI152" s="16">
        <v>999</v>
      </c>
      <c r="AJ152" s="16">
        <v>999</v>
      </c>
      <c r="AK152" s="16">
        <v>999</v>
      </c>
      <c r="AL152" s="16">
        <v>999</v>
      </c>
      <c r="AM152" s="16">
        <v>999</v>
      </c>
      <c r="AN152" s="16">
        <v>999</v>
      </c>
      <c r="AO152" s="16"/>
      <c r="AP152" s="16">
        <v>999</v>
      </c>
      <c r="AQ152" s="16">
        <v>999</v>
      </c>
      <c r="AR152" s="16">
        <v>999</v>
      </c>
      <c r="AS152" s="16">
        <v>999</v>
      </c>
      <c r="AT152" s="16">
        <v>999</v>
      </c>
      <c r="AU152" s="16">
        <v>999</v>
      </c>
      <c r="AV152" s="16">
        <v>999</v>
      </c>
      <c r="AW152" s="16">
        <v>999</v>
      </c>
      <c r="AX152" s="16">
        <v>999</v>
      </c>
      <c r="AY152" s="16">
        <v>999</v>
      </c>
      <c r="AZ152" s="16">
        <v>999</v>
      </c>
      <c r="BA152" s="16">
        <v>999</v>
      </c>
      <c r="BB152" s="16">
        <v>999</v>
      </c>
      <c r="BC152" s="16">
        <v>999</v>
      </c>
      <c r="BD152" s="16">
        <v>999</v>
      </c>
      <c r="BE152" s="16">
        <v>999</v>
      </c>
    </row>
    <row r="153" spans="2:64" ht="15" customHeight="1" x14ac:dyDescent="0.4">
      <c r="D153" s="2" t="str">
        <f>'Lines - Loading'!D153</f>
        <v>ewehillwindfarm2</v>
      </c>
      <c r="E153" s="36" t="str">
        <f>'Lines - Loading'!E153</f>
        <v>WG2 A</v>
      </c>
      <c r="G153" s="16">
        <v>999</v>
      </c>
      <c r="H153" s="16">
        <v>999</v>
      </c>
      <c r="I153" s="16">
        <v>999</v>
      </c>
      <c r="J153" s="16">
        <v>999</v>
      </c>
      <c r="K153" s="16">
        <v>999</v>
      </c>
      <c r="L153" s="16">
        <v>999</v>
      </c>
      <c r="M153" s="16">
        <v>999</v>
      </c>
      <c r="N153" s="16">
        <v>999</v>
      </c>
      <c r="O153" s="16">
        <v>999</v>
      </c>
      <c r="P153" s="16">
        <v>999</v>
      </c>
      <c r="Q153" s="16">
        <v>999</v>
      </c>
      <c r="R153" s="16">
        <v>999</v>
      </c>
      <c r="S153" s="16">
        <v>999</v>
      </c>
      <c r="T153" s="16">
        <v>999</v>
      </c>
      <c r="U153" s="16">
        <v>999</v>
      </c>
      <c r="V153" s="16">
        <v>999</v>
      </c>
      <c r="W153" s="16">
        <v>999</v>
      </c>
      <c r="X153" s="16">
        <v>999</v>
      </c>
      <c r="Y153" s="16">
        <v>999</v>
      </c>
      <c r="Z153" s="16">
        <v>999</v>
      </c>
      <c r="AA153" s="16">
        <v>999</v>
      </c>
      <c r="AB153" s="16">
        <v>999</v>
      </c>
      <c r="AC153" s="16">
        <v>999</v>
      </c>
      <c r="AD153" s="16">
        <v>999</v>
      </c>
      <c r="AE153" s="16">
        <v>999</v>
      </c>
      <c r="AF153" s="16">
        <v>999</v>
      </c>
      <c r="AG153" s="16">
        <v>999</v>
      </c>
      <c r="AH153" s="16">
        <v>999</v>
      </c>
      <c r="AI153" s="16">
        <v>999</v>
      </c>
      <c r="AJ153" s="16">
        <v>999</v>
      </c>
      <c r="AK153" s="16">
        <v>999</v>
      </c>
      <c r="AL153" s="16">
        <v>999</v>
      </c>
      <c r="AM153" s="16">
        <v>999</v>
      </c>
      <c r="AN153" s="16">
        <v>999</v>
      </c>
      <c r="AO153" s="16"/>
      <c r="AP153" s="16">
        <v>999</v>
      </c>
      <c r="AQ153" s="16">
        <v>999</v>
      </c>
      <c r="AR153" s="16">
        <v>999</v>
      </c>
      <c r="AS153" s="16">
        <v>999</v>
      </c>
      <c r="AT153" s="16">
        <v>999</v>
      </c>
      <c r="AU153" s="16">
        <v>999</v>
      </c>
      <c r="AV153" s="16">
        <v>999</v>
      </c>
      <c r="AW153" s="16">
        <v>999</v>
      </c>
      <c r="AX153" s="16">
        <v>999</v>
      </c>
      <c r="AY153" s="16">
        <v>999</v>
      </c>
      <c r="AZ153" s="16">
        <v>999</v>
      </c>
      <c r="BA153" s="16">
        <v>999</v>
      </c>
      <c r="BB153" s="16">
        <v>999</v>
      </c>
      <c r="BC153" s="16">
        <v>999</v>
      </c>
      <c r="BD153" s="16">
        <v>999</v>
      </c>
      <c r="BE153" s="16">
        <v>999</v>
      </c>
    </row>
    <row r="154" spans="2:64" ht="15" customHeight="1" x14ac:dyDescent="0.4">
      <c r="D154" s="2" t="str">
        <f>'Lines - Loading'!D154</f>
        <v>ewehillwindfarm2</v>
      </c>
      <c r="E154" s="36" t="str">
        <f>'Lines - Loading'!E154</f>
        <v>WG2 B</v>
      </c>
      <c r="G154" s="16">
        <v>999</v>
      </c>
      <c r="H154" s="16">
        <v>999</v>
      </c>
      <c r="I154" s="16">
        <v>999</v>
      </c>
      <c r="J154" s="16">
        <v>999</v>
      </c>
      <c r="K154" s="16">
        <v>999</v>
      </c>
      <c r="L154" s="16">
        <v>999</v>
      </c>
      <c r="M154" s="16">
        <v>999</v>
      </c>
      <c r="N154" s="16">
        <v>999</v>
      </c>
      <c r="O154" s="16">
        <v>999</v>
      </c>
      <c r="P154" s="16">
        <v>999</v>
      </c>
      <c r="Q154" s="16">
        <v>999</v>
      </c>
      <c r="R154" s="16">
        <v>999</v>
      </c>
      <c r="S154" s="16">
        <v>999</v>
      </c>
      <c r="T154" s="16">
        <v>999</v>
      </c>
      <c r="U154" s="16">
        <v>999</v>
      </c>
      <c r="V154" s="16">
        <v>999</v>
      </c>
      <c r="W154" s="16">
        <v>999</v>
      </c>
      <c r="X154" s="16">
        <v>999</v>
      </c>
      <c r="Y154" s="16">
        <v>999</v>
      </c>
      <c r="Z154" s="16">
        <v>999</v>
      </c>
      <c r="AA154" s="16">
        <v>999</v>
      </c>
      <c r="AB154" s="16">
        <v>999</v>
      </c>
      <c r="AC154" s="16">
        <v>999</v>
      </c>
      <c r="AD154" s="16">
        <v>999</v>
      </c>
      <c r="AE154" s="16">
        <v>999</v>
      </c>
      <c r="AF154" s="16">
        <v>999</v>
      </c>
      <c r="AG154" s="16">
        <v>999</v>
      </c>
      <c r="AH154" s="16">
        <v>999</v>
      </c>
      <c r="AI154" s="16">
        <v>999</v>
      </c>
      <c r="AJ154" s="16">
        <v>999</v>
      </c>
      <c r="AK154" s="16">
        <v>999</v>
      </c>
      <c r="AL154" s="16">
        <v>999</v>
      </c>
      <c r="AM154" s="16">
        <v>999</v>
      </c>
      <c r="AN154" s="16">
        <v>999</v>
      </c>
      <c r="AO154" s="16"/>
      <c r="AP154" s="16">
        <v>999</v>
      </c>
      <c r="AQ154" s="16">
        <v>999</v>
      </c>
      <c r="AR154" s="16">
        <v>999</v>
      </c>
      <c r="AS154" s="16">
        <v>999</v>
      </c>
      <c r="AT154" s="16">
        <v>999</v>
      </c>
      <c r="AU154" s="16">
        <v>999</v>
      </c>
      <c r="AV154" s="16">
        <v>999</v>
      </c>
      <c r="AW154" s="16">
        <v>999</v>
      </c>
      <c r="AX154" s="16">
        <v>999</v>
      </c>
      <c r="AY154" s="16">
        <v>999</v>
      </c>
      <c r="AZ154" s="16">
        <v>999</v>
      </c>
      <c r="BA154" s="16">
        <v>999</v>
      </c>
      <c r="BB154" s="16">
        <v>999</v>
      </c>
      <c r="BC154" s="16">
        <v>999</v>
      </c>
      <c r="BD154" s="16">
        <v>999</v>
      </c>
      <c r="BE154" s="16">
        <v>999</v>
      </c>
    </row>
    <row r="155" spans="2:64" ht="15" customHeight="1" x14ac:dyDescent="0.4">
      <c r="D155" s="2" t="str">
        <f>'Lines - Loading'!D155</f>
        <v>ewehillwindfarm2</v>
      </c>
      <c r="E155" s="36" t="str">
        <f>'Lines - Loading'!E155</f>
        <v>POC</v>
      </c>
      <c r="G155" s="16">
        <v>999</v>
      </c>
      <c r="H155" s="16">
        <v>999</v>
      </c>
      <c r="I155" s="16">
        <v>999</v>
      </c>
      <c r="J155" s="16">
        <v>999</v>
      </c>
      <c r="K155" s="16">
        <v>999</v>
      </c>
      <c r="L155" s="16">
        <v>999</v>
      </c>
      <c r="M155" s="16">
        <v>999</v>
      </c>
      <c r="N155" s="16">
        <v>999</v>
      </c>
      <c r="O155" s="16">
        <v>999</v>
      </c>
      <c r="P155" s="16">
        <v>999</v>
      </c>
      <c r="Q155" s="16">
        <v>999</v>
      </c>
      <c r="R155" s="16">
        <v>999</v>
      </c>
      <c r="S155" s="16">
        <v>999</v>
      </c>
      <c r="T155" s="16">
        <v>999</v>
      </c>
      <c r="U155" s="16">
        <v>999</v>
      </c>
      <c r="V155" s="16">
        <v>999</v>
      </c>
      <c r="W155" s="16">
        <v>999</v>
      </c>
      <c r="X155" s="16">
        <v>999</v>
      </c>
      <c r="Y155" s="16">
        <v>999</v>
      </c>
      <c r="Z155" s="16">
        <v>999</v>
      </c>
      <c r="AA155" s="16">
        <v>999</v>
      </c>
      <c r="AB155" s="16">
        <v>999</v>
      </c>
      <c r="AC155" s="16">
        <v>999</v>
      </c>
      <c r="AD155" s="16">
        <v>999</v>
      </c>
      <c r="AE155" s="16">
        <v>999</v>
      </c>
      <c r="AF155" s="16">
        <v>999</v>
      </c>
      <c r="AG155" s="16">
        <v>999</v>
      </c>
      <c r="AH155" s="16">
        <v>999</v>
      </c>
      <c r="AI155" s="16">
        <v>999</v>
      </c>
      <c r="AJ155" s="16">
        <v>999</v>
      </c>
      <c r="AK155" s="16">
        <v>999</v>
      </c>
      <c r="AL155" s="16">
        <v>999</v>
      </c>
      <c r="AM155" s="16">
        <v>999</v>
      </c>
      <c r="AN155" s="16">
        <v>999</v>
      </c>
      <c r="AO155" s="16"/>
      <c r="AP155" s="16">
        <v>999</v>
      </c>
      <c r="AQ155" s="16">
        <v>999</v>
      </c>
      <c r="AR155" s="16">
        <v>999</v>
      </c>
      <c r="AS155" s="16">
        <v>999</v>
      </c>
      <c r="AT155" s="16">
        <v>999</v>
      </c>
      <c r="AU155" s="16">
        <v>999</v>
      </c>
      <c r="AV155" s="16">
        <v>999</v>
      </c>
      <c r="AW155" s="16">
        <v>999</v>
      </c>
      <c r="AX155" s="16">
        <v>999</v>
      </c>
      <c r="AY155" s="16">
        <v>999</v>
      </c>
      <c r="AZ155" s="16">
        <v>999</v>
      </c>
      <c r="BA155" s="16">
        <v>999</v>
      </c>
      <c r="BB155" s="16">
        <v>999</v>
      </c>
      <c r="BC155" s="16">
        <v>999</v>
      </c>
      <c r="BD155" s="16">
        <v>999</v>
      </c>
      <c r="BE155" s="16">
        <v>999</v>
      </c>
    </row>
    <row r="156" spans="2:64" ht="15" customHeight="1" x14ac:dyDescent="0.4">
      <c r="D156" s="2" t="str">
        <f>'Lines - Loading'!D156</f>
        <v>ewehillwindfarm2</v>
      </c>
      <c r="E156" s="36" t="str">
        <f>'Lines - Loading'!E156</f>
        <v>MINSCA BUSBAR</v>
      </c>
      <c r="G156" s="16">
        <v>999</v>
      </c>
      <c r="H156" s="16">
        <v>999</v>
      </c>
      <c r="I156" s="16">
        <v>999</v>
      </c>
      <c r="J156" s="16">
        <v>999</v>
      </c>
      <c r="K156" s="16">
        <v>999</v>
      </c>
      <c r="L156" s="16">
        <v>999</v>
      </c>
      <c r="M156" s="16">
        <v>999</v>
      </c>
      <c r="N156" s="16">
        <v>999</v>
      </c>
      <c r="O156" s="16">
        <v>999</v>
      </c>
      <c r="P156" s="16">
        <v>999</v>
      </c>
      <c r="Q156" s="16">
        <v>999</v>
      </c>
      <c r="R156" s="16">
        <v>999</v>
      </c>
      <c r="S156" s="16">
        <v>999</v>
      </c>
      <c r="T156" s="16">
        <v>999</v>
      </c>
      <c r="U156" s="16">
        <v>999</v>
      </c>
      <c r="V156" s="16">
        <v>999</v>
      </c>
      <c r="W156" s="16">
        <v>999</v>
      </c>
      <c r="X156" s="16">
        <v>999</v>
      </c>
      <c r="Y156" s="16">
        <v>999</v>
      </c>
      <c r="Z156" s="16">
        <v>999</v>
      </c>
      <c r="AA156" s="16">
        <v>999</v>
      </c>
      <c r="AB156" s="16">
        <v>999</v>
      </c>
      <c r="AC156" s="16">
        <v>999</v>
      </c>
      <c r="AD156" s="16">
        <v>999</v>
      </c>
      <c r="AE156" s="16">
        <v>999</v>
      </c>
      <c r="AF156" s="16">
        <v>999</v>
      </c>
      <c r="AG156" s="16">
        <v>999</v>
      </c>
      <c r="AH156" s="16">
        <v>999</v>
      </c>
      <c r="AI156" s="16">
        <v>999</v>
      </c>
      <c r="AJ156" s="16">
        <v>999</v>
      </c>
      <c r="AK156" s="16">
        <v>999</v>
      </c>
      <c r="AL156" s="16">
        <v>999</v>
      </c>
      <c r="AM156" s="16">
        <v>999</v>
      </c>
      <c r="AN156" s="16">
        <v>999</v>
      </c>
      <c r="AO156" s="16"/>
      <c r="AP156" s="16">
        <v>999</v>
      </c>
      <c r="AQ156" s="16">
        <v>999</v>
      </c>
      <c r="AR156" s="16">
        <v>999</v>
      </c>
      <c r="AS156" s="16">
        <v>999</v>
      </c>
      <c r="AT156" s="16">
        <v>999</v>
      </c>
      <c r="AU156" s="16">
        <v>999</v>
      </c>
      <c r="AV156" s="16">
        <v>999</v>
      </c>
      <c r="AW156" s="16">
        <v>999</v>
      </c>
      <c r="AX156" s="16">
        <v>999</v>
      </c>
      <c r="AY156" s="16">
        <v>999</v>
      </c>
      <c r="AZ156" s="16">
        <v>999</v>
      </c>
      <c r="BA156" s="16">
        <v>999</v>
      </c>
      <c r="BB156" s="16">
        <v>999</v>
      </c>
      <c r="BC156" s="16">
        <v>999</v>
      </c>
      <c r="BD156" s="16">
        <v>999</v>
      </c>
      <c r="BE156" s="16">
        <v>999</v>
      </c>
    </row>
    <row r="157" spans="2:64" ht="15" customHeight="1" x14ac:dyDescent="0.4">
      <c r="D157" s="2" t="str">
        <f>'Lines - Loading'!D157</f>
        <v>ewehillwindfarm2</v>
      </c>
      <c r="E157" s="36" t="str">
        <f>'Lines - Loading'!E157</f>
        <v>CB01 A</v>
      </c>
      <c r="G157" s="16">
        <v>999</v>
      </c>
      <c r="H157" s="16">
        <v>999</v>
      </c>
      <c r="I157" s="16">
        <v>999</v>
      </c>
      <c r="J157" s="16">
        <v>999</v>
      </c>
      <c r="K157" s="16">
        <v>999</v>
      </c>
      <c r="L157" s="16">
        <v>999</v>
      </c>
      <c r="M157" s="16">
        <v>999</v>
      </c>
      <c r="N157" s="16">
        <v>999</v>
      </c>
      <c r="O157" s="16">
        <v>999</v>
      </c>
      <c r="P157" s="16">
        <v>999</v>
      </c>
      <c r="Q157" s="16">
        <v>999</v>
      </c>
      <c r="R157" s="16">
        <v>999</v>
      </c>
      <c r="S157" s="16">
        <v>999</v>
      </c>
      <c r="T157" s="16">
        <v>999</v>
      </c>
      <c r="U157" s="16">
        <v>999</v>
      </c>
      <c r="V157" s="16">
        <v>999</v>
      </c>
      <c r="W157" s="16">
        <v>999</v>
      </c>
      <c r="X157" s="16">
        <v>999</v>
      </c>
      <c r="Y157" s="16">
        <v>999</v>
      </c>
      <c r="Z157" s="16">
        <v>999</v>
      </c>
      <c r="AA157" s="16">
        <v>999</v>
      </c>
      <c r="AB157" s="16">
        <v>999</v>
      </c>
      <c r="AC157" s="16">
        <v>999</v>
      </c>
      <c r="AD157" s="16">
        <v>999</v>
      </c>
      <c r="AE157" s="16">
        <v>999</v>
      </c>
      <c r="AF157" s="16">
        <v>999</v>
      </c>
      <c r="AG157" s="16">
        <v>999</v>
      </c>
      <c r="AH157" s="16">
        <v>999</v>
      </c>
      <c r="AI157" s="16">
        <v>999</v>
      </c>
      <c r="AJ157" s="16">
        <v>999</v>
      </c>
      <c r="AK157" s="16">
        <v>999</v>
      </c>
      <c r="AL157" s="16">
        <v>999</v>
      </c>
      <c r="AM157" s="16">
        <v>999</v>
      </c>
      <c r="AN157" s="16">
        <v>999</v>
      </c>
      <c r="AO157" s="16"/>
      <c r="AP157" s="16">
        <v>999</v>
      </c>
      <c r="AQ157" s="16">
        <v>999</v>
      </c>
      <c r="AR157" s="16">
        <v>999</v>
      </c>
      <c r="AS157" s="16">
        <v>999</v>
      </c>
      <c r="AT157" s="16">
        <v>999</v>
      </c>
      <c r="AU157" s="16">
        <v>999</v>
      </c>
      <c r="AV157" s="16">
        <v>999</v>
      </c>
      <c r="AW157" s="16">
        <v>999</v>
      </c>
      <c r="AX157" s="16">
        <v>999</v>
      </c>
      <c r="AY157" s="16">
        <v>999</v>
      </c>
      <c r="AZ157" s="16">
        <v>999</v>
      </c>
      <c r="BA157" s="16">
        <v>999</v>
      </c>
      <c r="BB157" s="16">
        <v>999</v>
      </c>
      <c r="BC157" s="16">
        <v>999</v>
      </c>
      <c r="BD157" s="16">
        <v>999</v>
      </c>
      <c r="BE157" s="16">
        <v>999</v>
      </c>
    </row>
    <row r="158" spans="2:64" ht="15" customHeight="1" x14ac:dyDescent="0.4">
      <c r="D158" s="2" t="str">
        <f>'Lines - Loading'!D158</f>
        <v>ewehillwindfarm2</v>
      </c>
      <c r="E158" s="36" t="str">
        <f>'Lines - Loading'!E158</f>
        <v>CB01 B</v>
      </c>
      <c r="G158" s="16">
        <v>999</v>
      </c>
      <c r="H158" s="16">
        <v>999</v>
      </c>
      <c r="I158" s="16">
        <v>999</v>
      </c>
      <c r="J158" s="16">
        <v>999</v>
      </c>
      <c r="K158" s="16">
        <v>999</v>
      </c>
      <c r="L158" s="16">
        <v>999</v>
      </c>
      <c r="M158" s="16">
        <v>999</v>
      </c>
      <c r="N158" s="16">
        <v>999</v>
      </c>
      <c r="O158" s="16">
        <v>999</v>
      </c>
      <c r="P158" s="16">
        <v>999</v>
      </c>
      <c r="Q158" s="16">
        <v>999</v>
      </c>
      <c r="R158" s="16">
        <v>999</v>
      </c>
      <c r="S158" s="16">
        <v>999</v>
      </c>
      <c r="T158" s="16">
        <v>999</v>
      </c>
      <c r="U158" s="16">
        <v>999</v>
      </c>
      <c r="V158" s="16">
        <v>999</v>
      </c>
      <c r="W158" s="16">
        <v>999</v>
      </c>
      <c r="X158" s="16">
        <v>999</v>
      </c>
      <c r="Y158" s="16">
        <v>999</v>
      </c>
      <c r="Z158" s="16">
        <v>999</v>
      </c>
      <c r="AA158" s="16">
        <v>999</v>
      </c>
      <c r="AB158" s="16">
        <v>999</v>
      </c>
      <c r="AC158" s="16">
        <v>999</v>
      </c>
      <c r="AD158" s="16">
        <v>999</v>
      </c>
      <c r="AE158" s="16">
        <v>999</v>
      </c>
      <c r="AF158" s="16">
        <v>999</v>
      </c>
      <c r="AG158" s="16">
        <v>999</v>
      </c>
      <c r="AH158" s="16">
        <v>999</v>
      </c>
      <c r="AI158" s="16">
        <v>999</v>
      </c>
      <c r="AJ158" s="16">
        <v>999</v>
      </c>
      <c r="AK158" s="16">
        <v>999</v>
      </c>
      <c r="AL158" s="16">
        <v>999</v>
      </c>
      <c r="AM158" s="16">
        <v>999</v>
      </c>
      <c r="AN158" s="16">
        <v>999</v>
      </c>
      <c r="AO158" s="16"/>
      <c r="AP158" s="16">
        <v>999</v>
      </c>
      <c r="AQ158" s="16">
        <v>999</v>
      </c>
      <c r="AR158" s="16">
        <v>999</v>
      </c>
      <c r="AS158" s="16">
        <v>999</v>
      </c>
      <c r="AT158" s="16">
        <v>999</v>
      </c>
      <c r="AU158" s="16">
        <v>999</v>
      </c>
      <c r="AV158" s="16">
        <v>999</v>
      </c>
      <c r="AW158" s="16">
        <v>999</v>
      </c>
      <c r="AX158" s="16">
        <v>999</v>
      </c>
      <c r="AY158" s="16">
        <v>999</v>
      </c>
      <c r="AZ158" s="16">
        <v>999</v>
      </c>
      <c r="BA158" s="16">
        <v>999</v>
      </c>
      <c r="BB158" s="16">
        <v>999</v>
      </c>
      <c r="BC158" s="16">
        <v>999</v>
      </c>
      <c r="BD158" s="16">
        <v>999</v>
      </c>
      <c r="BE158" s="16">
        <v>999</v>
      </c>
    </row>
    <row r="159" spans="2:64" ht="15" customHeight="1" x14ac:dyDescent="0.4">
      <c r="D159" s="2" t="str">
        <f>'Lines - Loading'!D159</f>
        <v>ewehillwindfarm2</v>
      </c>
      <c r="E159" s="36" t="str">
        <f>'Lines - Loading'!E159</f>
        <v>CB02 A</v>
      </c>
      <c r="G159" s="16">
        <v>999</v>
      </c>
      <c r="H159" s="16">
        <v>999</v>
      </c>
      <c r="I159" s="16">
        <v>999</v>
      </c>
      <c r="J159" s="16">
        <v>999</v>
      </c>
      <c r="K159" s="16">
        <v>999</v>
      </c>
      <c r="L159" s="16">
        <v>999</v>
      </c>
      <c r="M159" s="16">
        <v>999</v>
      </c>
      <c r="N159" s="16">
        <v>999</v>
      </c>
      <c r="O159" s="16">
        <v>999</v>
      </c>
      <c r="P159" s="16">
        <v>999</v>
      </c>
      <c r="Q159" s="16">
        <v>999</v>
      </c>
      <c r="R159" s="16">
        <v>999</v>
      </c>
      <c r="S159" s="16">
        <v>999</v>
      </c>
      <c r="T159" s="16">
        <v>999</v>
      </c>
      <c r="U159" s="16">
        <v>999</v>
      </c>
      <c r="V159" s="16">
        <v>999</v>
      </c>
      <c r="W159" s="16">
        <v>999</v>
      </c>
      <c r="X159" s="16">
        <v>999</v>
      </c>
      <c r="Y159" s="16">
        <v>999</v>
      </c>
      <c r="Z159" s="16">
        <v>999</v>
      </c>
      <c r="AA159" s="16">
        <v>999</v>
      </c>
      <c r="AB159" s="16">
        <v>999</v>
      </c>
      <c r="AC159" s="16">
        <v>999</v>
      </c>
      <c r="AD159" s="16">
        <v>999</v>
      </c>
      <c r="AE159" s="16">
        <v>999</v>
      </c>
      <c r="AF159" s="16">
        <v>999</v>
      </c>
      <c r="AG159" s="16">
        <v>999</v>
      </c>
      <c r="AH159" s="16">
        <v>999</v>
      </c>
      <c r="AI159" s="16">
        <v>999</v>
      </c>
      <c r="AJ159" s="16">
        <v>999</v>
      </c>
      <c r="AK159" s="16">
        <v>999</v>
      </c>
      <c r="AL159" s="16">
        <v>999</v>
      </c>
      <c r="AM159" s="16">
        <v>999</v>
      </c>
      <c r="AN159" s="16">
        <v>999</v>
      </c>
      <c r="AO159" s="16"/>
      <c r="AP159" s="16">
        <v>999</v>
      </c>
      <c r="AQ159" s="16">
        <v>999</v>
      </c>
      <c r="AR159" s="16">
        <v>999</v>
      </c>
      <c r="AS159" s="16">
        <v>999</v>
      </c>
      <c r="AT159" s="16">
        <v>999</v>
      </c>
      <c r="AU159" s="16">
        <v>999</v>
      </c>
      <c r="AV159" s="16">
        <v>999</v>
      </c>
      <c r="AW159" s="16">
        <v>999</v>
      </c>
      <c r="AX159" s="16">
        <v>999</v>
      </c>
      <c r="AY159" s="16">
        <v>999</v>
      </c>
      <c r="AZ159" s="16">
        <v>999</v>
      </c>
      <c r="BA159" s="16">
        <v>999</v>
      </c>
      <c r="BB159" s="16">
        <v>999</v>
      </c>
      <c r="BC159" s="16">
        <v>999</v>
      </c>
      <c r="BD159" s="16">
        <v>999</v>
      </c>
      <c r="BE159" s="16">
        <v>999</v>
      </c>
    </row>
    <row r="160" spans="2:64" ht="15" customHeight="1" x14ac:dyDescent="0.4">
      <c r="D160" s="2" t="str">
        <f>'Lines - Loading'!D160</f>
        <v>ewehillwindfarm2</v>
      </c>
      <c r="E160" s="36" t="str">
        <f>'Lines - Loading'!E160</f>
        <v>CB02 B</v>
      </c>
      <c r="G160" s="16">
        <v>999</v>
      </c>
      <c r="H160" s="16">
        <v>999</v>
      </c>
      <c r="I160" s="16">
        <v>999</v>
      </c>
      <c r="J160" s="16">
        <v>999</v>
      </c>
      <c r="K160" s="16">
        <v>999</v>
      </c>
      <c r="L160" s="16">
        <v>999</v>
      </c>
      <c r="M160" s="16">
        <v>999</v>
      </c>
      <c r="N160" s="16">
        <v>999</v>
      </c>
      <c r="O160" s="16">
        <v>999</v>
      </c>
      <c r="P160" s="16">
        <v>999</v>
      </c>
      <c r="Q160" s="16">
        <v>999</v>
      </c>
      <c r="R160" s="16">
        <v>999</v>
      </c>
      <c r="S160" s="16">
        <v>999</v>
      </c>
      <c r="T160" s="16">
        <v>999</v>
      </c>
      <c r="U160" s="16">
        <v>999</v>
      </c>
      <c r="V160" s="16">
        <v>999</v>
      </c>
      <c r="W160" s="16">
        <v>999</v>
      </c>
      <c r="X160" s="16">
        <v>999</v>
      </c>
      <c r="Y160" s="16">
        <v>999</v>
      </c>
      <c r="Z160" s="16">
        <v>999</v>
      </c>
      <c r="AA160" s="16">
        <v>999</v>
      </c>
      <c r="AB160" s="16">
        <v>999</v>
      </c>
      <c r="AC160" s="16">
        <v>999</v>
      </c>
      <c r="AD160" s="16">
        <v>999</v>
      </c>
      <c r="AE160" s="16">
        <v>999</v>
      </c>
      <c r="AF160" s="16">
        <v>999</v>
      </c>
      <c r="AG160" s="16">
        <v>999</v>
      </c>
      <c r="AH160" s="16">
        <v>999</v>
      </c>
      <c r="AI160" s="16">
        <v>999</v>
      </c>
      <c r="AJ160" s="16">
        <v>999</v>
      </c>
      <c r="AK160" s="16">
        <v>999</v>
      </c>
      <c r="AL160" s="16">
        <v>999</v>
      </c>
      <c r="AM160" s="16">
        <v>999</v>
      </c>
      <c r="AN160" s="16">
        <v>999</v>
      </c>
      <c r="AO160" s="16"/>
      <c r="AP160" s="16">
        <v>999</v>
      </c>
      <c r="AQ160" s="16">
        <v>999</v>
      </c>
      <c r="AR160" s="16">
        <v>999</v>
      </c>
      <c r="AS160" s="16">
        <v>999</v>
      </c>
      <c r="AT160" s="16">
        <v>999</v>
      </c>
      <c r="AU160" s="16">
        <v>999</v>
      </c>
      <c r="AV160" s="16">
        <v>999</v>
      </c>
      <c r="AW160" s="16">
        <v>999</v>
      </c>
      <c r="AX160" s="16">
        <v>999</v>
      </c>
      <c r="AY160" s="16">
        <v>999</v>
      </c>
      <c r="AZ160" s="16">
        <v>999</v>
      </c>
      <c r="BA160" s="16">
        <v>999</v>
      </c>
      <c r="BB160" s="16">
        <v>999</v>
      </c>
      <c r="BC160" s="16">
        <v>999</v>
      </c>
      <c r="BD160" s="16">
        <v>999</v>
      </c>
      <c r="BE160" s="16">
        <v>999</v>
      </c>
    </row>
    <row r="161" spans="4:57" ht="15" customHeight="1" x14ac:dyDescent="0.4">
      <c r="D161" s="2" t="str">
        <f>'Lines - Loading'!D161</f>
        <v>ewehillwindfarm2</v>
      </c>
      <c r="E161" s="36" t="str">
        <f>'Lines - Loading'!E161</f>
        <v>CB04 A</v>
      </c>
      <c r="G161" s="16">
        <v>999</v>
      </c>
      <c r="H161" s="16">
        <v>999</v>
      </c>
      <c r="I161" s="16">
        <v>999</v>
      </c>
      <c r="J161" s="16">
        <v>999</v>
      </c>
      <c r="K161" s="16">
        <v>999</v>
      </c>
      <c r="L161" s="16">
        <v>999</v>
      </c>
      <c r="M161" s="16">
        <v>999</v>
      </c>
      <c r="N161" s="16">
        <v>999</v>
      </c>
      <c r="O161" s="16">
        <v>999</v>
      </c>
      <c r="P161" s="16">
        <v>999</v>
      </c>
      <c r="Q161" s="16">
        <v>999</v>
      </c>
      <c r="R161" s="16">
        <v>999</v>
      </c>
      <c r="S161" s="16">
        <v>999</v>
      </c>
      <c r="T161" s="16">
        <v>999</v>
      </c>
      <c r="U161" s="16">
        <v>999</v>
      </c>
      <c r="V161" s="16">
        <v>999</v>
      </c>
      <c r="W161" s="16">
        <v>999</v>
      </c>
      <c r="X161" s="16">
        <v>999</v>
      </c>
      <c r="Y161" s="16">
        <v>999</v>
      </c>
      <c r="Z161" s="16">
        <v>999</v>
      </c>
      <c r="AA161" s="16">
        <v>999</v>
      </c>
      <c r="AB161" s="16">
        <v>999</v>
      </c>
      <c r="AC161" s="16">
        <v>999</v>
      </c>
      <c r="AD161" s="16">
        <v>999</v>
      </c>
      <c r="AE161" s="16">
        <v>999</v>
      </c>
      <c r="AF161" s="16">
        <v>999</v>
      </c>
      <c r="AG161" s="16">
        <v>999</v>
      </c>
      <c r="AH161" s="16">
        <v>999</v>
      </c>
      <c r="AI161" s="16">
        <v>999</v>
      </c>
      <c r="AJ161" s="16">
        <v>999</v>
      </c>
      <c r="AK161" s="16">
        <v>999</v>
      </c>
      <c r="AL161" s="16">
        <v>999</v>
      </c>
      <c r="AM161" s="16">
        <v>999</v>
      </c>
      <c r="AN161" s="16">
        <v>999</v>
      </c>
      <c r="AO161" s="16"/>
      <c r="AP161" s="16">
        <v>999</v>
      </c>
      <c r="AQ161" s="16">
        <v>999</v>
      </c>
      <c r="AR161" s="16">
        <v>999</v>
      </c>
      <c r="AS161" s="16">
        <v>999</v>
      </c>
      <c r="AT161" s="16">
        <v>999</v>
      </c>
      <c r="AU161" s="16">
        <v>999</v>
      </c>
      <c r="AV161" s="16">
        <v>999</v>
      </c>
      <c r="AW161" s="16">
        <v>999</v>
      </c>
      <c r="AX161" s="16">
        <v>999</v>
      </c>
      <c r="AY161" s="16">
        <v>999</v>
      </c>
      <c r="AZ161" s="16">
        <v>999</v>
      </c>
      <c r="BA161" s="16">
        <v>999</v>
      </c>
      <c r="BB161" s="16">
        <v>999</v>
      </c>
      <c r="BC161" s="16">
        <v>999</v>
      </c>
      <c r="BD161" s="16">
        <v>999</v>
      </c>
      <c r="BE161" s="16">
        <v>999</v>
      </c>
    </row>
    <row r="162" spans="4:57" ht="15" customHeight="1" x14ac:dyDescent="0.4">
      <c r="D162" s="2" t="str">
        <f>'Lines - Loading'!D162</f>
        <v>ewehillwindfarm2</v>
      </c>
      <c r="E162" s="36" t="str">
        <f>'Lines - Loading'!E162</f>
        <v>CB04 B</v>
      </c>
      <c r="G162" s="16">
        <v>999</v>
      </c>
      <c r="H162" s="16">
        <v>999</v>
      </c>
      <c r="I162" s="16">
        <v>999</v>
      </c>
      <c r="J162" s="16">
        <v>999</v>
      </c>
      <c r="K162" s="16">
        <v>999</v>
      </c>
      <c r="L162" s="16">
        <v>999</v>
      </c>
      <c r="M162" s="16">
        <v>999</v>
      </c>
      <c r="N162" s="16">
        <v>999</v>
      </c>
      <c r="O162" s="16">
        <v>999</v>
      </c>
      <c r="P162" s="16">
        <v>999</v>
      </c>
      <c r="Q162" s="16">
        <v>999</v>
      </c>
      <c r="R162" s="16">
        <v>999</v>
      </c>
      <c r="S162" s="16">
        <v>999</v>
      </c>
      <c r="T162" s="16">
        <v>999</v>
      </c>
      <c r="U162" s="16">
        <v>999</v>
      </c>
      <c r="V162" s="16">
        <v>999</v>
      </c>
      <c r="W162" s="16">
        <v>999</v>
      </c>
      <c r="X162" s="16">
        <v>999</v>
      </c>
      <c r="Y162" s="16">
        <v>999</v>
      </c>
      <c r="Z162" s="16">
        <v>999</v>
      </c>
      <c r="AA162" s="16">
        <v>999</v>
      </c>
      <c r="AB162" s="16">
        <v>999</v>
      </c>
      <c r="AC162" s="16">
        <v>999</v>
      </c>
      <c r="AD162" s="16">
        <v>999</v>
      </c>
      <c r="AE162" s="16">
        <v>999</v>
      </c>
      <c r="AF162" s="16">
        <v>999</v>
      </c>
      <c r="AG162" s="16">
        <v>999</v>
      </c>
      <c r="AH162" s="16">
        <v>999</v>
      </c>
      <c r="AI162" s="16">
        <v>999</v>
      </c>
      <c r="AJ162" s="16">
        <v>999</v>
      </c>
      <c r="AK162" s="16">
        <v>999</v>
      </c>
      <c r="AL162" s="16">
        <v>999</v>
      </c>
      <c r="AM162" s="16">
        <v>999</v>
      </c>
      <c r="AN162" s="16">
        <v>999</v>
      </c>
      <c r="AO162" s="16"/>
      <c r="AP162" s="16">
        <v>999</v>
      </c>
      <c r="AQ162" s="16">
        <v>999</v>
      </c>
      <c r="AR162" s="16">
        <v>999</v>
      </c>
      <c r="AS162" s="16">
        <v>999</v>
      </c>
      <c r="AT162" s="16">
        <v>999</v>
      </c>
      <c r="AU162" s="16">
        <v>999</v>
      </c>
      <c r="AV162" s="16">
        <v>999</v>
      </c>
      <c r="AW162" s="16">
        <v>999</v>
      </c>
      <c r="AX162" s="16">
        <v>999</v>
      </c>
      <c r="AY162" s="16">
        <v>999</v>
      </c>
      <c r="AZ162" s="16">
        <v>999</v>
      </c>
      <c r="BA162" s="16">
        <v>999</v>
      </c>
      <c r="BB162" s="16">
        <v>999</v>
      </c>
      <c r="BC162" s="16">
        <v>999</v>
      </c>
      <c r="BD162" s="16">
        <v>999</v>
      </c>
      <c r="BE162" s="16">
        <v>999</v>
      </c>
    </row>
    <row r="163" spans="4:57" ht="15" customHeight="1" x14ac:dyDescent="0.4">
      <c r="D163" s="2" t="str">
        <f>'Lines - Loading'!D163</f>
        <v>ewehillwindfarm2</v>
      </c>
      <c r="E163" s="36" t="str">
        <f>'Lines - Loading'!E163</f>
        <v>WTG09 A</v>
      </c>
      <c r="G163" s="16">
        <v>999</v>
      </c>
      <c r="H163" s="16">
        <v>999</v>
      </c>
      <c r="I163" s="16">
        <v>999</v>
      </c>
      <c r="J163" s="16">
        <v>999</v>
      </c>
      <c r="K163" s="16">
        <v>999</v>
      </c>
      <c r="L163" s="16">
        <v>999</v>
      </c>
      <c r="M163" s="16">
        <v>999</v>
      </c>
      <c r="N163" s="16">
        <v>999</v>
      </c>
      <c r="O163" s="16">
        <v>999</v>
      </c>
      <c r="P163" s="16">
        <v>999</v>
      </c>
      <c r="Q163" s="16">
        <v>999</v>
      </c>
      <c r="R163" s="16">
        <v>999</v>
      </c>
      <c r="S163" s="16">
        <v>999</v>
      </c>
      <c r="T163" s="16">
        <v>999</v>
      </c>
      <c r="U163" s="16">
        <v>999</v>
      </c>
      <c r="V163" s="16">
        <v>999</v>
      </c>
      <c r="W163" s="16">
        <v>999</v>
      </c>
      <c r="X163" s="16">
        <v>999</v>
      </c>
      <c r="Y163" s="16">
        <v>999</v>
      </c>
      <c r="Z163" s="16">
        <v>999</v>
      </c>
      <c r="AA163" s="16">
        <v>999</v>
      </c>
      <c r="AB163" s="16">
        <v>999</v>
      </c>
      <c r="AC163" s="16">
        <v>999</v>
      </c>
      <c r="AD163" s="16">
        <v>999</v>
      </c>
      <c r="AE163" s="16">
        <v>999</v>
      </c>
      <c r="AF163" s="16">
        <v>999</v>
      </c>
      <c r="AG163" s="16">
        <v>999</v>
      </c>
      <c r="AH163" s="16">
        <v>999</v>
      </c>
      <c r="AI163" s="16">
        <v>999</v>
      </c>
      <c r="AJ163" s="16">
        <v>999</v>
      </c>
      <c r="AK163" s="16">
        <v>999</v>
      </c>
      <c r="AL163" s="16">
        <v>999</v>
      </c>
      <c r="AM163" s="16">
        <v>999</v>
      </c>
      <c r="AN163" s="16">
        <v>999</v>
      </c>
      <c r="AO163" s="16"/>
      <c r="AP163" s="16">
        <v>999</v>
      </c>
      <c r="AQ163" s="16">
        <v>999</v>
      </c>
      <c r="AR163" s="16">
        <v>999</v>
      </c>
      <c r="AS163" s="16">
        <v>999</v>
      </c>
      <c r="AT163" s="16">
        <v>999</v>
      </c>
      <c r="AU163" s="16">
        <v>999</v>
      </c>
      <c r="AV163" s="16">
        <v>999</v>
      </c>
      <c r="AW163" s="16">
        <v>999</v>
      </c>
      <c r="AX163" s="16">
        <v>999</v>
      </c>
      <c r="AY163" s="16">
        <v>999</v>
      </c>
      <c r="AZ163" s="16">
        <v>999</v>
      </c>
      <c r="BA163" s="16">
        <v>999</v>
      </c>
      <c r="BB163" s="16">
        <v>999</v>
      </c>
      <c r="BC163" s="16">
        <v>999</v>
      </c>
      <c r="BD163" s="16">
        <v>999</v>
      </c>
      <c r="BE163" s="16">
        <v>999</v>
      </c>
    </row>
    <row r="164" spans="4:57" ht="15" customHeight="1" x14ac:dyDescent="0.4">
      <c r="D164" s="2" t="str">
        <f>'Lines - Loading'!D164</f>
        <v>ewehillwindfarm2</v>
      </c>
      <c r="E164" s="36" t="str">
        <f>'Lines - Loading'!E164</f>
        <v>WTG09 B</v>
      </c>
      <c r="G164" s="16">
        <v>999</v>
      </c>
      <c r="H164" s="16">
        <v>999</v>
      </c>
      <c r="I164" s="16">
        <v>999</v>
      </c>
      <c r="J164" s="16">
        <v>999</v>
      </c>
      <c r="K164" s="16">
        <v>999</v>
      </c>
      <c r="L164" s="16">
        <v>999</v>
      </c>
      <c r="M164" s="16">
        <v>999</v>
      </c>
      <c r="N164" s="16">
        <v>999</v>
      </c>
      <c r="O164" s="16">
        <v>999</v>
      </c>
      <c r="P164" s="16">
        <v>999</v>
      </c>
      <c r="Q164" s="16">
        <v>999</v>
      </c>
      <c r="R164" s="16">
        <v>999</v>
      </c>
      <c r="S164" s="16">
        <v>999</v>
      </c>
      <c r="T164" s="16">
        <v>999</v>
      </c>
      <c r="U164" s="16">
        <v>999</v>
      </c>
      <c r="V164" s="16">
        <v>999</v>
      </c>
      <c r="W164" s="16">
        <v>999</v>
      </c>
      <c r="X164" s="16">
        <v>999</v>
      </c>
      <c r="Y164" s="16">
        <v>999</v>
      </c>
      <c r="Z164" s="16">
        <v>999</v>
      </c>
      <c r="AA164" s="16">
        <v>999</v>
      </c>
      <c r="AB164" s="16">
        <v>999</v>
      </c>
      <c r="AC164" s="16">
        <v>999</v>
      </c>
      <c r="AD164" s="16">
        <v>999</v>
      </c>
      <c r="AE164" s="16">
        <v>999</v>
      </c>
      <c r="AF164" s="16">
        <v>999</v>
      </c>
      <c r="AG164" s="16">
        <v>999</v>
      </c>
      <c r="AH164" s="16">
        <v>999</v>
      </c>
      <c r="AI164" s="16">
        <v>999</v>
      </c>
      <c r="AJ164" s="16">
        <v>999</v>
      </c>
      <c r="AK164" s="16">
        <v>999</v>
      </c>
      <c r="AL164" s="16">
        <v>999</v>
      </c>
      <c r="AM164" s="16">
        <v>999</v>
      </c>
      <c r="AN164" s="16">
        <v>999</v>
      </c>
      <c r="AO164" s="16"/>
      <c r="AP164" s="16">
        <v>999</v>
      </c>
      <c r="AQ164" s="16">
        <v>999</v>
      </c>
      <c r="AR164" s="16">
        <v>999</v>
      </c>
      <c r="AS164" s="16">
        <v>999</v>
      </c>
      <c r="AT164" s="16">
        <v>999</v>
      </c>
      <c r="AU164" s="16">
        <v>999</v>
      </c>
      <c r="AV164" s="16">
        <v>999</v>
      </c>
      <c r="AW164" s="16">
        <v>999</v>
      </c>
      <c r="AX164" s="16">
        <v>999</v>
      </c>
      <c r="AY164" s="16">
        <v>999</v>
      </c>
      <c r="AZ164" s="16">
        <v>999</v>
      </c>
      <c r="BA164" s="16">
        <v>999</v>
      </c>
      <c r="BB164" s="16">
        <v>999</v>
      </c>
      <c r="BC164" s="16">
        <v>999</v>
      </c>
      <c r="BD164" s="16">
        <v>999</v>
      </c>
      <c r="BE164" s="16">
        <v>999</v>
      </c>
    </row>
    <row r="165" spans="4:57" ht="15" customHeight="1" x14ac:dyDescent="0.4">
      <c r="D165" s="2" t="str">
        <f>'Lines - Loading'!D165</f>
        <v>ewehillwindfarm2</v>
      </c>
      <c r="E165" s="36" t="str">
        <f>'Lines - Loading'!E165</f>
        <v>WTG09 C</v>
      </c>
      <c r="G165" s="16">
        <v>999</v>
      </c>
      <c r="H165" s="16">
        <v>999</v>
      </c>
      <c r="I165" s="16">
        <v>999</v>
      </c>
      <c r="J165" s="16">
        <v>999</v>
      </c>
      <c r="K165" s="16">
        <v>999</v>
      </c>
      <c r="L165" s="16">
        <v>999</v>
      </c>
      <c r="M165" s="16">
        <v>999</v>
      </c>
      <c r="N165" s="16">
        <v>999</v>
      </c>
      <c r="O165" s="16">
        <v>999</v>
      </c>
      <c r="P165" s="16">
        <v>999</v>
      </c>
      <c r="Q165" s="16">
        <v>999</v>
      </c>
      <c r="R165" s="16">
        <v>999</v>
      </c>
      <c r="S165" s="16">
        <v>999</v>
      </c>
      <c r="T165" s="16">
        <v>999</v>
      </c>
      <c r="U165" s="16">
        <v>999</v>
      </c>
      <c r="V165" s="16">
        <v>999</v>
      </c>
      <c r="W165" s="16">
        <v>999</v>
      </c>
      <c r="X165" s="16">
        <v>999</v>
      </c>
      <c r="Y165" s="16">
        <v>999</v>
      </c>
      <c r="Z165" s="16">
        <v>999</v>
      </c>
      <c r="AA165" s="16">
        <v>999</v>
      </c>
      <c r="AB165" s="16">
        <v>999</v>
      </c>
      <c r="AC165" s="16">
        <v>999</v>
      </c>
      <c r="AD165" s="16">
        <v>999</v>
      </c>
      <c r="AE165" s="16">
        <v>999</v>
      </c>
      <c r="AF165" s="16">
        <v>999</v>
      </c>
      <c r="AG165" s="16">
        <v>999</v>
      </c>
      <c r="AH165" s="16">
        <v>999</v>
      </c>
      <c r="AI165" s="16">
        <v>999</v>
      </c>
      <c r="AJ165" s="16">
        <v>999</v>
      </c>
      <c r="AK165" s="16">
        <v>999</v>
      </c>
      <c r="AL165" s="16">
        <v>999</v>
      </c>
      <c r="AM165" s="16">
        <v>999</v>
      </c>
      <c r="AN165" s="16">
        <v>999</v>
      </c>
      <c r="AO165" s="16"/>
      <c r="AP165" s="16">
        <v>999</v>
      </c>
      <c r="AQ165" s="16">
        <v>999</v>
      </c>
      <c r="AR165" s="16">
        <v>999</v>
      </c>
      <c r="AS165" s="16">
        <v>999</v>
      </c>
      <c r="AT165" s="16">
        <v>999</v>
      </c>
      <c r="AU165" s="16">
        <v>999</v>
      </c>
      <c r="AV165" s="16">
        <v>999</v>
      </c>
      <c r="AW165" s="16">
        <v>999</v>
      </c>
      <c r="AX165" s="16">
        <v>999</v>
      </c>
      <c r="AY165" s="16">
        <v>999</v>
      </c>
      <c r="AZ165" s="16">
        <v>999</v>
      </c>
      <c r="BA165" s="16">
        <v>999</v>
      </c>
      <c r="BB165" s="16">
        <v>999</v>
      </c>
      <c r="BC165" s="16">
        <v>999</v>
      </c>
      <c r="BD165" s="16">
        <v>999</v>
      </c>
      <c r="BE165" s="16">
        <v>999</v>
      </c>
    </row>
    <row r="166" spans="4:57" ht="15" customHeight="1" x14ac:dyDescent="0.4">
      <c r="D166" s="2" t="str">
        <f>'Lines - Loading'!D166</f>
        <v>ewehillwindfarm2</v>
      </c>
      <c r="E166" s="36" t="str">
        <f>'Lines - Loading'!E166</f>
        <v>WTG09 D</v>
      </c>
      <c r="G166" s="16">
        <v>999</v>
      </c>
      <c r="H166" s="16">
        <v>999</v>
      </c>
      <c r="I166" s="16">
        <v>999</v>
      </c>
      <c r="J166" s="16">
        <v>999</v>
      </c>
      <c r="K166" s="16">
        <v>999</v>
      </c>
      <c r="L166" s="16">
        <v>999</v>
      </c>
      <c r="M166" s="16">
        <v>999</v>
      </c>
      <c r="N166" s="16">
        <v>999</v>
      </c>
      <c r="O166" s="16">
        <v>999</v>
      </c>
      <c r="P166" s="16">
        <v>999</v>
      </c>
      <c r="Q166" s="16">
        <v>999</v>
      </c>
      <c r="R166" s="16">
        <v>999</v>
      </c>
      <c r="S166" s="16">
        <v>999</v>
      </c>
      <c r="T166" s="16">
        <v>999</v>
      </c>
      <c r="U166" s="16">
        <v>999</v>
      </c>
      <c r="V166" s="16">
        <v>999</v>
      </c>
      <c r="W166" s="16">
        <v>999</v>
      </c>
      <c r="X166" s="16">
        <v>999</v>
      </c>
      <c r="Y166" s="16">
        <v>999</v>
      </c>
      <c r="Z166" s="16">
        <v>999</v>
      </c>
      <c r="AA166" s="16">
        <v>999</v>
      </c>
      <c r="AB166" s="16">
        <v>999</v>
      </c>
      <c r="AC166" s="16">
        <v>999</v>
      </c>
      <c r="AD166" s="16">
        <v>999</v>
      </c>
      <c r="AE166" s="16">
        <v>999</v>
      </c>
      <c r="AF166" s="16">
        <v>999</v>
      </c>
      <c r="AG166" s="16">
        <v>999</v>
      </c>
      <c r="AH166" s="16">
        <v>999</v>
      </c>
      <c r="AI166" s="16">
        <v>999</v>
      </c>
      <c r="AJ166" s="16">
        <v>999</v>
      </c>
      <c r="AK166" s="16">
        <v>999</v>
      </c>
      <c r="AL166" s="16">
        <v>999</v>
      </c>
      <c r="AM166" s="16">
        <v>999</v>
      </c>
      <c r="AN166" s="16">
        <v>999</v>
      </c>
      <c r="AO166" s="16"/>
      <c r="AP166" s="16">
        <v>999</v>
      </c>
      <c r="AQ166" s="16">
        <v>999</v>
      </c>
      <c r="AR166" s="16">
        <v>999</v>
      </c>
      <c r="AS166" s="16">
        <v>999</v>
      </c>
      <c r="AT166" s="16">
        <v>999</v>
      </c>
      <c r="AU166" s="16">
        <v>999</v>
      </c>
      <c r="AV166" s="16">
        <v>999</v>
      </c>
      <c r="AW166" s="16">
        <v>999</v>
      </c>
      <c r="AX166" s="16">
        <v>999</v>
      </c>
      <c r="AY166" s="16">
        <v>999</v>
      </c>
      <c r="AZ166" s="16">
        <v>999</v>
      </c>
      <c r="BA166" s="16">
        <v>999</v>
      </c>
      <c r="BB166" s="16">
        <v>999</v>
      </c>
      <c r="BC166" s="16">
        <v>999</v>
      </c>
      <c r="BD166" s="16">
        <v>999</v>
      </c>
      <c r="BE166" s="16">
        <v>999</v>
      </c>
    </row>
    <row r="167" spans="4:57" ht="15" customHeight="1" x14ac:dyDescent="0.4">
      <c r="D167" s="2" t="str">
        <f>'Lines - Loading'!D167</f>
        <v>ewehillwindfarm2</v>
      </c>
      <c r="E167" s="36" t="str">
        <f>'Lines - Loading'!E167</f>
        <v>WTG09 E</v>
      </c>
      <c r="G167" s="16">
        <v>999</v>
      </c>
      <c r="H167" s="16">
        <v>999</v>
      </c>
      <c r="I167" s="16">
        <v>999</v>
      </c>
      <c r="J167" s="16">
        <v>999</v>
      </c>
      <c r="K167" s="16">
        <v>999</v>
      </c>
      <c r="L167" s="16">
        <v>999</v>
      </c>
      <c r="M167" s="16">
        <v>999</v>
      </c>
      <c r="N167" s="16">
        <v>999</v>
      </c>
      <c r="O167" s="16">
        <v>999</v>
      </c>
      <c r="P167" s="16">
        <v>999</v>
      </c>
      <c r="Q167" s="16">
        <v>999</v>
      </c>
      <c r="R167" s="16">
        <v>999</v>
      </c>
      <c r="S167" s="16">
        <v>999</v>
      </c>
      <c r="T167" s="16">
        <v>999</v>
      </c>
      <c r="U167" s="16">
        <v>999</v>
      </c>
      <c r="V167" s="16">
        <v>999</v>
      </c>
      <c r="W167" s="16">
        <v>999</v>
      </c>
      <c r="X167" s="16">
        <v>999</v>
      </c>
      <c r="Y167" s="16">
        <v>999</v>
      </c>
      <c r="Z167" s="16">
        <v>999</v>
      </c>
      <c r="AA167" s="16">
        <v>999</v>
      </c>
      <c r="AB167" s="16">
        <v>999</v>
      </c>
      <c r="AC167" s="16">
        <v>999</v>
      </c>
      <c r="AD167" s="16">
        <v>999</v>
      </c>
      <c r="AE167" s="16">
        <v>999</v>
      </c>
      <c r="AF167" s="16">
        <v>999</v>
      </c>
      <c r="AG167" s="16">
        <v>999</v>
      </c>
      <c r="AH167" s="16">
        <v>999</v>
      </c>
      <c r="AI167" s="16">
        <v>999</v>
      </c>
      <c r="AJ167" s="16">
        <v>999</v>
      </c>
      <c r="AK167" s="16">
        <v>999</v>
      </c>
      <c r="AL167" s="16">
        <v>999</v>
      </c>
      <c r="AM167" s="16">
        <v>999</v>
      </c>
      <c r="AN167" s="16">
        <v>999</v>
      </c>
      <c r="AO167" s="16"/>
      <c r="AP167" s="16">
        <v>999</v>
      </c>
      <c r="AQ167" s="16">
        <v>999</v>
      </c>
      <c r="AR167" s="16">
        <v>999</v>
      </c>
      <c r="AS167" s="16">
        <v>999</v>
      </c>
      <c r="AT167" s="16">
        <v>999</v>
      </c>
      <c r="AU167" s="16">
        <v>999</v>
      </c>
      <c r="AV167" s="16">
        <v>999</v>
      </c>
      <c r="AW167" s="16">
        <v>999</v>
      </c>
      <c r="AX167" s="16">
        <v>999</v>
      </c>
      <c r="AY167" s="16">
        <v>999</v>
      </c>
      <c r="AZ167" s="16">
        <v>999</v>
      </c>
      <c r="BA167" s="16">
        <v>999</v>
      </c>
      <c r="BB167" s="16">
        <v>999</v>
      </c>
      <c r="BC167" s="16">
        <v>999</v>
      </c>
      <c r="BD167" s="16">
        <v>999</v>
      </c>
      <c r="BE167" s="16">
        <v>999</v>
      </c>
    </row>
    <row r="168" spans="4:57" ht="15" customHeight="1" x14ac:dyDescent="0.4">
      <c r="D168" s="2" t="str">
        <f>'Lines - Loading'!D168</f>
        <v>ewehillwindfarm2</v>
      </c>
      <c r="E168" s="36" t="str">
        <f>'Lines - Loading'!E168</f>
        <v>WTG09 OUTLINE A</v>
      </c>
      <c r="G168" s="16">
        <v>999</v>
      </c>
      <c r="H168" s="16">
        <v>999</v>
      </c>
      <c r="I168" s="16">
        <v>999</v>
      </c>
      <c r="J168" s="16">
        <v>999</v>
      </c>
      <c r="K168" s="16">
        <v>999</v>
      </c>
      <c r="L168" s="16">
        <v>999</v>
      </c>
      <c r="M168" s="16">
        <v>999</v>
      </c>
      <c r="N168" s="16">
        <v>999</v>
      </c>
      <c r="O168" s="16">
        <v>999</v>
      </c>
      <c r="P168" s="16">
        <v>999</v>
      </c>
      <c r="Q168" s="16">
        <v>999</v>
      </c>
      <c r="R168" s="16">
        <v>999</v>
      </c>
      <c r="S168" s="16">
        <v>999</v>
      </c>
      <c r="T168" s="16">
        <v>999</v>
      </c>
      <c r="U168" s="16">
        <v>999</v>
      </c>
      <c r="V168" s="16">
        <v>999</v>
      </c>
      <c r="W168" s="16">
        <v>999</v>
      </c>
      <c r="X168" s="16">
        <v>999</v>
      </c>
      <c r="Y168" s="16">
        <v>999</v>
      </c>
      <c r="Z168" s="16">
        <v>999</v>
      </c>
      <c r="AA168" s="16">
        <v>999</v>
      </c>
      <c r="AB168" s="16">
        <v>999</v>
      </c>
      <c r="AC168" s="16">
        <v>999</v>
      </c>
      <c r="AD168" s="16">
        <v>999</v>
      </c>
      <c r="AE168" s="16">
        <v>999</v>
      </c>
      <c r="AF168" s="16">
        <v>999</v>
      </c>
      <c r="AG168" s="16">
        <v>999</v>
      </c>
      <c r="AH168" s="16">
        <v>999</v>
      </c>
      <c r="AI168" s="16">
        <v>999</v>
      </c>
      <c r="AJ168" s="16">
        <v>999</v>
      </c>
      <c r="AK168" s="16">
        <v>999</v>
      </c>
      <c r="AL168" s="16">
        <v>999</v>
      </c>
      <c r="AM168" s="16">
        <v>999</v>
      </c>
      <c r="AN168" s="16">
        <v>999</v>
      </c>
      <c r="AO168" s="16"/>
      <c r="AP168" s="16">
        <v>999</v>
      </c>
      <c r="AQ168" s="16">
        <v>999</v>
      </c>
      <c r="AR168" s="16">
        <v>999</v>
      </c>
      <c r="AS168" s="16">
        <v>999</v>
      </c>
      <c r="AT168" s="16">
        <v>999</v>
      </c>
      <c r="AU168" s="16">
        <v>999</v>
      </c>
      <c r="AV168" s="16">
        <v>999</v>
      </c>
      <c r="AW168" s="16">
        <v>999</v>
      </c>
      <c r="AX168" s="16">
        <v>999</v>
      </c>
      <c r="AY168" s="16">
        <v>999</v>
      </c>
      <c r="AZ168" s="16">
        <v>999</v>
      </c>
      <c r="BA168" s="16">
        <v>999</v>
      </c>
      <c r="BB168" s="16">
        <v>999</v>
      </c>
      <c r="BC168" s="16">
        <v>999</v>
      </c>
      <c r="BD168" s="16">
        <v>999</v>
      </c>
      <c r="BE168" s="16">
        <v>999</v>
      </c>
    </row>
    <row r="169" spans="4:57" ht="15" customHeight="1" x14ac:dyDescent="0.4">
      <c r="D169" s="2" t="str">
        <f>'Lines - Loading'!D169</f>
        <v>ewehillwindfarm2</v>
      </c>
      <c r="E169" s="36" t="str">
        <f>'Lines - Loading'!E169</f>
        <v>WTG09 OUTLINE B</v>
      </c>
      <c r="G169" s="16">
        <v>999</v>
      </c>
      <c r="H169" s="16">
        <v>999</v>
      </c>
      <c r="I169" s="16">
        <v>999</v>
      </c>
      <c r="J169" s="16">
        <v>999</v>
      </c>
      <c r="K169" s="16">
        <v>999</v>
      </c>
      <c r="L169" s="16">
        <v>999</v>
      </c>
      <c r="M169" s="16">
        <v>999</v>
      </c>
      <c r="N169" s="16">
        <v>999</v>
      </c>
      <c r="O169" s="16">
        <v>999</v>
      </c>
      <c r="P169" s="16">
        <v>999</v>
      </c>
      <c r="Q169" s="16">
        <v>999</v>
      </c>
      <c r="R169" s="16">
        <v>999</v>
      </c>
      <c r="S169" s="16">
        <v>999</v>
      </c>
      <c r="T169" s="16">
        <v>999</v>
      </c>
      <c r="U169" s="16">
        <v>999</v>
      </c>
      <c r="V169" s="16">
        <v>999</v>
      </c>
      <c r="W169" s="16">
        <v>999</v>
      </c>
      <c r="X169" s="16">
        <v>999</v>
      </c>
      <c r="Y169" s="16">
        <v>999</v>
      </c>
      <c r="Z169" s="16">
        <v>999</v>
      </c>
      <c r="AA169" s="16">
        <v>999</v>
      </c>
      <c r="AB169" s="16">
        <v>999</v>
      </c>
      <c r="AC169" s="16">
        <v>999</v>
      </c>
      <c r="AD169" s="16">
        <v>999</v>
      </c>
      <c r="AE169" s="16">
        <v>999</v>
      </c>
      <c r="AF169" s="16">
        <v>999</v>
      </c>
      <c r="AG169" s="16">
        <v>999</v>
      </c>
      <c r="AH169" s="16">
        <v>999</v>
      </c>
      <c r="AI169" s="16">
        <v>999</v>
      </c>
      <c r="AJ169" s="16">
        <v>999</v>
      </c>
      <c r="AK169" s="16">
        <v>999</v>
      </c>
      <c r="AL169" s="16">
        <v>999</v>
      </c>
      <c r="AM169" s="16">
        <v>999</v>
      </c>
      <c r="AN169" s="16">
        <v>999</v>
      </c>
      <c r="AO169" s="16"/>
      <c r="AP169" s="16">
        <v>999</v>
      </c>
      <c r="AQ169" s="16">
        <v>999</v>
      </c>
      <c r="AR169" s="16">
        <v>999</v>
      </c>
      <c r="AS169" s="16">
        <v>999</v>
      </c>
      <c r="AT169" s="16">
        <v>999</v>
      </c>
      <c r="AU169" s="16">
        <v>999</v>
      </c>
      <c r="AV169" s="16">
        <v>999</v>
      </c>
      <c r="AW169" s="16">
        <v>999</v>
      </c>
      <c r="AX169" s="16">
        <v>999</v>
      </c>
      <c r="AY169" s="16">
        <v>999</v>
      </c>
      <c r="AZ169" s="16">
        <v>999</v>
      </c>
      <c r="BA169" s="16">
        <v>999</v>
      </c>
      <c r="BB169" s="16">
        <v>999</v>
      </c>
      <c r="BC169" s="16">
        <v>999</v>
      </c>
      <c r="BD169" s="16">
        <v>999</v>
      </c>
      <c r="BE169" s="16">
        <v>999</v>
      </c>
    </row>
    <row r="170" spans="4:57" ht="15" customHeight="1" x14ac:dyDescent="0.4">
      <c r="D170" s="2" t="str">
        <f>'Lines - Loading'!D170</f>
        <v>ewehillwindfarm2</v>
      </c>
      <c r="E170" s="36" t="str">
        <f>'Lines - Loading'!E170</f>
        <v>WTG09 OUTLINE C</v>
      </c>
      <c r="G170" s="16">
        <v>999</v>
      </c>
      <c r="H170" s="16">
        <v>999</v>
      </c>
      <c r="I170" s="16">
        <v>999</v>
      </c>
      <c r="J170" s="16">
        <v>999</v>
      </c>
      <c r="K170" s="16">
        <v>999</v>
      </c>
      <c r="L170" s="16">
        <v>999</v>
      </c>
      <c r="M170" s="16">
        <v>999</v>
      </c>
      <c r="N170" s="16">
        <v>999</v>
      </c>
      <c r="O170" s="16">
        <v>999</v>
      </c>
      <c r="P170" s="16">
        <v>999</v>
      </c>
      <c r="Q170" s="16">
        <v>999</v>
      </c>
      <c r="R170" s="16">
        <v>999</v>
      </c>
      <c r="S170" s="16">
        <v>999</v>
      </c>
      <c r="T170" s="16">
        <v>999</v>
      </c>
      <c r="U170" s="16">
        <v>999</v>
      </c>
      <c r="V170" s="16">
        <v>999</v>
      </c>
      <c r="W170" s="16">
        <v>999</v>
      </c>
      <c r="X170" s="16">
        <v>999</v>
      </c>
      <c r="Y170" s="16">
        <v>999</v>
      </c>
      <c r="Z170" s="16">
        <v>999</v>
      </c>
      <c r="AA170" s="16">
        <v>999</v>
      </c>
      <c r="AB170" s="16">
        <v>999</v>
      </c>
      <c r="AC170" s="16">
        <v>999</v>
      </c>
      <c r="AD170" s="16">
        <v>999</v>
      </c>
      <c r="AE170" s="16">
        <v>999</v>
      </c>
      <c r="AF170" s="16">
        <v>999</v>
      </c>
      <c r="AG170" s="16">
        <v>999</v>
      </c>
      <c r="AH170" s="16">
        <v>999</v>
      </c>
      <c r="AI170" s="16">
        <v>999</v>
      </c>
      <c r="AJ170" s="16">
        <v>999</v>
      </c>
      <c r="AK170" s="16">
        <v>999</v>
      </c>
      <c r="AL170" s="16">
        <v>999</v>
      </c>
      <c r="AM170" s="16">
        <v>999</v>
      </c>
      <c r="AN170" s="16">
        <v>999</v>
      </c>
      <c r="AO170" s="16"/>
      <c r="AP170" s="16">
        <v>999</v>
      </c>
      <c r="AQ170" s="16">
        <v>999</v>
      </c>
      <c r="AR170" s="16">
        <v>999</v>
      </c>
      <c r="AS170" s="16">
        <v>999</v>
      </c>
      <c r="AT170" s="16">
        <v>999</v>
      </c>
      <c r="AU170" s="16">
        <v>999</v>
      </c>
      <c r="AV170" s="16">
        <v>999</v>
      </c>
      <c r="AW170" s="16">
        <v>999</v>
      </c>
      <c r="AX170" s="16">
        <v>999</v>
      </c>
      <c r="AY170" s="16">
        <v>999</v>
      </c>
      <c r="AZ170" s="16">
        <v>999</v>
      </c>
      <c r="BA170" s="16">
        <v>999</v>
      </c>
      <c r="BB170" s="16">
        <v>999</v>
      </c>
      <c r="BC170" s="16">
        <v>999</v>
      </c>
      <c r="BD170" s="16">
        <v>999</v>
      </c>
      <c r="BE170" s="16">
        <v>999</v>
      </c>
    </row>
    <row r="171" spans="4:57" ht="15" customHeight="1" x14ac:dyDescent="0.4">
      <c r="D171" s="2" t="str">
        <f>'Lines - Loading'!D171</f>
        <v>ewehillwindfarm2</v>
      </c>
      <c r="E171" s="36" t="str">
        <f>'Lines - Loading'!E171</f>
        <v>WTG09 OUTLINE D</v>
      </c>
      <c r="G171" s="16">
        <v>999</v>
      </c>
      <c r="H171" s="16">
        <v>999</v>
      </c>
      <c r="I171" s="16">
        <v>999</v>
      </c>
      <c r="J171" s="16">
        <v>999</v>
      </c>
      <c r="K171" s="16">
        <v>999</v>
      </c>
      <c r="L171" s="16">
        <v>999</v>
      </c>
      <c r="M171" s="16">
        <v>999</v>
      </c>
      <c r="N171" s="16">
        <v>999</v>
      </c>
      <c r="O171" s="16">
        <v>999</v>
      </c>
      <c r="P171" s="16">
        <v>999</v>
      </c>
      <c r="Q171" s="16">
        <v>999</v>
      </c>
      <c r="R171" s="16">
        <v>999</v>
      </c>
      <c r="S171" s="16">
        <v>999</v>
      </c>
      <c r="T171" s="16">
        <v>999</v>
      </c>
      <c r="U171" s="16">
        <v>999</v>
      </c>
      <c r="V171" s="16">
        <v>999</v>
      </c>
      <c r="W171" s="16">
        <v>999</v>
      </c>
      <c r="X171" s="16">
        <v>999</v>
      </c>
      <c r="Y171" s="16">
        <v>999</v>
      </c>
      <c r="Z171" s="16">
        <v>999</v>
      </c>
      <c r="AA171" s="16">
        <v>999</v>
      </c>
      <c r="AB171" s="16">
        <v>999</v>
      </c>
      <c r="AC171" s="16">
        <v>999</v>
      </c>
      <c r="AD171" s="16">
        <v>999</v>
      </c>
      <c r="AE171" s="16">
        <v>999</v>
      </c>
      <c r="AF171" s="16">
        <v>999</v>
      </c>
      <c r="AG171" s="16">
        <v>999</v>
      </c>
      <c r="AH171" s="16">
        <v>999</v>
      </c>
      <c r="AI171" s="16">
        <v>999</v>
      </c>
      <c r="AJ171" s="16">
        <v>999</v>
      </c>
      <c r="AK171" s="16">
        <v>999</v>
      </c>
      <c r="AL171" s="16">
        <v>999</v>
      </c>
      <c r="AM171" s="16">
        <v>999</v>
      </c>
      <c r="AN171" s="16">
        <v>999</v>
      </c>
      <c r="AO171" s="16"/>
      <c r="AP171" s="16">
        <v>999</v>
      </c>
      <c r="AQ171" s="16">
        <v>999</v>
      </c>
      <c r="AR171" s="16">
        <v>999</v>
      </c>
      <c r="AS171" s="16">
        <v>999</v>
      </c>
      <c r="AT171" s="16">
        <v>999</v>
      </c>
      <c r="AU171" s="16">
        <v>999</v>
      </c>
      <c r="AV171" s="16">
        <v>999</v>
      </c>
      <c r="AW171" s="16">
        <v>999</v>
      </c>
      <c r="AX171" s="16">
        <v>999</v>
      </c>
      <c r="AY171" s="16">
        <v>999</v>
      </c>
      <c r="AZ171" s="16">
        <v>999</v>
      </c>
      <c r="BA171" s="16">
        <v>999</v>
      </c>
      <c r="BB171" s="16">
        <v>999</v>
      </c>
      <c r="BC171" s="16">
        <v>999</v>
      </c>
      <c r="BD171" s="16">
        <v>999</v>
      </c>
      <c r="BE171" s="16">
        <v>999</v>
      </c>
    </row>
    <row r="172" spans="4:57" ht="15" customHeight="1" x14ac:dyDescent="0.4">
      <c r="D172" s="2" t="str">
        <f>'Lines - Loading'!D172</f>
        <v>ewehillwindfarm2</v>
      </c>
      <c r="E172" s="36" t="str">
        <f>'Lines - Loading'!E172</f>
        <v>WTG11 A</v>
      </c>
      <c r="G172" s="16">
        <v>999</v>
      </c>
      <c r="H172" s="16">
        <v>999</v>
      </c>
      <c r="I172" s="16">
        <v>999</v>
      </c>
      <c r="J172" s="16">
        <v>999</v>
      </c>
      <c r="K172" s="16">
        <v>999</v>
      </c>
      <c r="L172" s="16">
        <v>999</v>
      </c>
      <c r="M172" s="16">
        <v>999</v>
      </c>
      <c r="N172" s="16">
        <v>999</v>
      </c>
      <c r="O172" s="16">
        <v>999</v>
      </c>
      <c r="P172" s="16">
        <v>999</v>
      </c>
      <c r="Q172" s="16">
        <v>999</v>
      </c>
      <c r="R172" s="16">
        <v>999</v>
      </c>
      <c r="S172" s="16">
        <v>999</v>
      </c>
      <c r="T172" s="16">
        <v>999</v>
      </c>
      <c r="U172" s="16">
        <v>999</v>
      </c>
      <c r="V172" s="16">
        <v>999</v>
      </c>
      <c r="W172" s="16">
        <v>999</v>
      </c>
      <c r="X172" s="16">
        <v>999</v>
      </c>
      <c r="Y172" s="16">
        <v>999</v>
      </c>
      <c r="Z172" s="16">
        <v>999</v>
      </c>
      <c r="AA172" s="16">
        <v>999</v>
      </c>
      <c r="AB172" s="16">
        <v>999</v>
      </c>
      <c r="AC172" s="16">
        <v>999</v>
      </c>
      <c r="AD172" s="16">
        <v>999</v>
      </c>
      <c r="AE172" s="16">
        <v>999</v>
      </c>
      <c r="AF172" s="16">
        <v>999</v>
      </c>
      <c r="AG172" s="16">
        <v>999</v>
      </c>
      <c r="AH172" s="16">
        <v>999</v>
      </c>
      <c r="AI172" s="16">
        <v>999</v>
      </c>
      <c r="AJ172" s="16">
        <v>999</v>
      </c>
      <c r="AK172" s="16">
        <v>999</v>
      </c>
      <c r="AL172" s="16">
        <v>999</v>
      </c>
      <c r="AM172" s="16">
        <v>999</v>
      </c>
      <c r="AN172" s="16">
        <v>999</v>
      </c>
      <c r="AO172" s="16"/>
      <c r="AP172" s="16">
        <v>999</v>
      </c>
      <c r="AQ172" s="16">
        <v>999</v>
      </c>
      <c r="AR172" s="16">
        <v>999</v>
      </c>
      <c r="AS172" s="16">
        <v>999</v>
      </c>
      <c r="AT172" s="16">
        <v>999</v>
      </c>
      <c r="AU172" s="16">
        <v>999</v>
      </c>
      <c r="AV172" s="16">
        <v>999</v>
      </c>
      <c r="AW172" s="16">
        <v>999</v>
      </c>
      <c r="AX172" s="16">
        <v>999</v>
      </c>
      <c r="AY172" s="16">
        <v>999</v>
      </c>
      <c r="AZ172" s="16">
        <v>999</v>
      </c>
      <c r="BA172" s="16">
        <v>999</v>
      </c>
      <c r="BB172" s="16">
        <v>999</v>
      </c>
      <c r="BC172" s="16">
        <v>999</v>
      </c>
      <c r="BD172" s="16">
        <v>999</v>
      </c>
      <c r="BE172" s="16">
        <v>999</v>
      </c>
    </row>
    <row r="173" spans="4:57" ht="15" customHeight="1" x14ac:dyDescent="0.4">
      <c r="D173" s="2" t="str">
        <f>'Lines - Loading'!D173</f>
        <v>ewehillwindfarm2</v>
      </c>
      <c r="E173" s="36" t="str">
        <f>'Lines - Loading'!E173</f>
        <v>WTG11 B</v>
      </c>
      <c r="G173" s="16">
        <v>999</v>
      </c>
      <c r="H173" s="16">
        <v>999</v>
      </c>
      <c r="I173" s="16">
        <v>999</v>
      </c>
      <c r="J173" s="16">
        <v>999</v>
      </c>
      <c r="K173" s="16">
        <v>999</v>
      </c>
      <c r="L173" s="16">
        <v>999</v>
      </c>
      <c r="M173" s="16">
        <v>999</v>
      </c>
      <c r="N173" s="16">
        <v>999</v>
      </c>
      <c r="O173" s="16">
        <v>999</v>
      </c>
      <c r="P173" s="16">
        <v>999</v>
      </c>
      <c r="Q173" s="16">
        <v>999</v>
      </c>
      <c r="R173" s="16">
        <v>999</v>
      </c>
      <c r="S173" s="16">
        <v>999</v>
      </c>
      <c r="T173" s="16">
        <v>999</v>
      </c>
      <c r="U173" s="16">
        <v>999</v>
      </c>
      <c r="V173" s="16">
        <v>999</v>
      </c>
      <c r="W173" s="16">
        <v>999</v>
      </c>
      <c r="X173" s="16">
        <v>999</v>
      </c>
      <c r="Y173" s="16">
        <v>999</v>
      </c>
      <c r="Z173" s="16">
        <v>999</v>
      </c>
      <c r="AA173" s="16">
        <v>999</v>
      </c>
      <c r="AB173" s="16">
        <v>999</v>
      </c>
      <c r="AC173" s="16">
        <v>999</v>
      </c>
      <c r="AD173" s="16">
        <v>999</v>
      </c>
      <c r="AE173" s="16">
        <v>999</v>
      </c>
      <c r="AF173" s="16">
        <v>999</v>
      </c>
      <c r="AG173" s="16">
        <v>999</v>
      </c>
      <c r="AH173" s="16">
        <v>999</v>
      </c>
      <c r="AI173" s="16">
        <v>999</v>
      </c>
      <c r="AJ173" s="16">
        <v>999</v>
      </c>
      <c r="AK173" s="16">
        <v>999</v>
      </c>
      <c r="AL173" s="16">
        <v>999</v>
      </c>
      <c r="AM173" s="16">
        <v>999</v>
      </c>
      <c r="AN173" s="16">
        <v>999</v>
      </c>
      <c r="AO173" s="16"/>
      <c r="AP173" s="16">
        <v>999</v>
      </c>
      <c r="AQ173" s="16">
        <v>999</v>
      </c>
      <c r="AR173" s="16">
        <v>999</v>
      </c>
      <c r="AS173" s="16">
        <v>999</v>
      </c>
      <c r="AT173" s="16">
        <v>999</v>
      </c>
      <c r="AU173" s="16">
        <v>999</v>
      </c>
      <c r="AV173" s="16">
        <v>999</v>
      </c>
      <c r="AW173" s="16">
        <v>999</v>
      </c>
      <c r="AX173" s="16">
        <v>999</v>
      </c>
      <c r="AY173" s="16">
        <v>999</v>
      </c>
      <c r="AZ173" s="16">
        <v>999</v>
      </c>
      <c r="BA173" s="16">
        <v>999</v>
      </c>
      <c r="BB173" s="16">
        <v>999</v>
      </c>
      <c r="BC173" s="16">
        <v>999</v>
      </c>
      <c r="BD173" s="16">
        <v>999</v>
      </c>
      <c r="BE173" s="16">
        <v>999</v>
      </c>
    </row>
    <row r="174" spans="4:57" ht="15" customHeight="1" x14ac:dyDescent="0.4">
      <c r="D174" s="2" t="str">
        <f>'Lines - Loading'!D174</f>
        <v>ewehillwindfarm2</v>
      </c>
      <c r="E174" s="36" t="str">
        <f>'Lines - Loading'!E174</f>
        <v>WTG11 C</v>
      </c>
      <c r="G174" s="16">
        <v>999</v>
      </c>
      <c r="H174" s="16">
        <v>999</v>
      </c>
      <c r="I174" s="16">
        <v>999</v>
      </c>
      <c r="J174" s="16">
        <v>999</v>
      </c>
      <c r="K174" s="16">
        <v>999</v>
      </c>
      <c r="L174" s="16">
        <v>999</v>
      </c>
      <c r="M174" s="16">
        <v>999</v>
      </c>
      <c r="N174" s="16">
        <v>999</v>
      </c>
      <c r="O174" s="16">
        <v>999</v>
      </c>
      <c r="P174" s="16">
        <v>999</v>
      </c>
      <c r="Q174" s="16">
        <v>999</v>
      </c>
      <c r="R174" s="16">
        <v>999</v>
      </c>
      <c r="S174" s="16">
        <v>999</v>
      </c>
      <c r="T174" s="16">
        <v>999</v>
      </c>
      <c r="U174" s="16">
        <v>999</v>
      </c>
      <c r="V174" s="16">
        <v>999</v>
      </c>
      <c r="W174" s="16">
        <v>999</v>
      </c>
      <c r="X174" s="16">
        <v>999</v>
      </c>
      <c r="Y174" s="16">
        <v>999</v>
      </c>
      <c r="Z174" s="16">
        <v>999</v>
      </c>
      <c r="AA174" s="16">
        <v>999</v>
      </c>
      <c r="AB174" s="16">
        <v>999</v>
      </c>
      <c r="AC174" s="16">
        <v>999</v>
      </c>
      <c r="AD174" s="16">
        <v>999</v>
      </c>
      <c r="AE174" s="16">
        <v>999</v>
      </c>
      <c r="AF174" s="16">
        <v>999</v>
      </c>
      <c r="AG174" s="16">
        <v>999</v>
      </c>
      <c r="AH174" s="16">
        <v>999</v>
      </c>
      <c r="AI174" s="16">
        <v>999</v>
      </c>
      <c r="AJ174" s="16">
        <v>999</v>
      </c>
      <c r="AK174" s="16">
        <v>999</v>
      </c>
      <c r="AL174" s="16">
        <v>999</v>
      </c>
      <c r="AM174" s="16">
        <v>999</v>
      </c>
      <c r="AN174" s="16">
        <v>999</v>
      </c>
      <c r="AO174" s="16"/>
      <c r="AP174" s="16">
        <v>999</v>
      </c>
      <c r="AQ174" s="16">
        <v>999</v>
      </c>
      <c r="AR174" s="16">
        <v>999</v>
      </c>
      <c r="AS174" s="16">
        <v>999</v>
      </c>
      <c r="AT174" s="16">
        <v>999</v>
      </c>
      <c r="AU174" s="16">
        <v>999</v>
      </c>
      <c r="AV174" s="16">
        <v>999</v>
      </c>
      <c r="AW174" s="16">
        <v>999</v>
      </c>
      <c r="AX174" s="16">
        <v>999</v>
      </c>
      <c r="AY174" s="16">
        <v>999</v>
      </c>
      <c r="AZ174" s="16">
        <v>999</v>
      </c>
      <c r="BA174" s="16">
        <v>999</v>
      </c>
      <c r="BB174" s="16">
        <v>999</v>
      </c>
      <c r="BC174" s="16">
        <v>999</v>
      </c>
      <c r="BD174" s="16">
        <v>999</v>
      </c>
      <c r="BE174" s="16">
        <v>999</v>
      </c>
    </row>
    <row r="175" spans="4:57" ht="15" customHeight="1" x14ac:dyDescent="0.4">
      <c r="D175" s="2" t="str">
        <f>'Lines - Loading'!D175</f>
        <v>ewehillwindfarm2</v>
      </c>
      <c r="E175" s="36" t="str">
        <f>'Lines - Loading'!E175</f>
        <v>WTG11 D</v>
      </c>
      <c r="G175" s="16">
        <v>999</v>
      </c>
      <c r="H175" s="16">
        <v>999</v>
      </c>
      <c r="I175" s="16">
        <v>999</v>
      </c>
      <c r="J175" s="16">
        <v>999</v>
      </c>
      <c r="K175" s="16">
        <v>999</v>
      </c>
      <c r="L175" s="16">
        <v>999</v>
      </c>
      <c r="M175" s="16">
        <v>999</v>
      </c>
      <c r="N175" s="16">
        <v>999</v>
      </c>
      <c r="O175" s="16">
        <v>999</v>
      </c>
      <c r="P175" s="16">
        <v>999</v>
      </c>
      <c r="Q175" s="16">
        <v>999</v>
      </c>
      <c r="R175" s="16">
        <v>999</v>
      </c>
      <c r="S175" s="16">
        <v>999</v>
      </c>
      <c r="T175" s="16">
        <v>999</v>
      </c>
      <c r="U175" s="16">
        <v>999</v>
      </c>
      <c r="V175" s="16">
        <v>999</v>
      </c>
      <c r="W175" s="16">
        <v>999</v>
      </c>
      <c r="X175" s="16">
        <v>999</v>
      </c>
      <c r="Y175" s="16">
        <v>999</v>
      </c>
      <c r="Z175" s="16">
        <v>999</v>
      </c>
      <c r="AA175" s="16">
        <v>999</v>
      </c>
      <c r="AB175" s="16">
        <v>999</v>
      </c>
      <c r="AC175" s="16">
        <v>999</v>
      </c>
      <c r="AD175" s="16">
        <v>999</v>
      </c>
      <c r="AE175" s="16">
        <v>999</v>
      </c>
      <c r="AF175" s="16">
        <v>999</v>
      </c>
      <c r="AG175" s="16">
        <v>999</v>
      </c>
      <c r="AH175" s="16">
        <v>999</v>
      </c>
      <c r="AI175" s="16">
        <v>999</v>
      </c>
      <c r="AJ175" s="16">
        <v>999</v>
      </c>
      <c r="AK175" s="16">
        <v>999</v>
      </c>
      <c r="AL175" s="16">
        <v>999</v>
      </c>
      <c r="AM175" s="16">
        <v>999</v>
      </c>
      <c r="AN175" s="16">
        <v>999</v>
      </c>
      <c r="AO175" s="16"/>
      <c r="AP175" s="16">
        <v>999</v>
      </c>
      <c r="AQ175" s="16">
        <v>999</v>
      </c>
      <c r="AR175" s="16">
        <v>999</v>
      </c>
      <c r="AS175" s="16">
        <v>999</v>
      </c>
      <c r="AT175" s="16">
        <v>999</v>
      </c>
      <c r="AU175" s="16">
        <v>999</v>
      </c>
      <c r="AV175" s="16">
        <v>999</v>
      </c>
      <c r="AW175" s="16">
        <v>999</v>
      </c>
      <c r="AX175" s="16">
        <v>999</v>
      </c>
      <c r="AY175" s="16">
        <v>999</v>
      </c>
      <c r="AZ175" s="16">
        <v>999</v>
      </c>
      <c r="BA175" s="16">
        <v>999</v>
      </c>
      <c r="BB175" s="16">
        <v>999</v>
      </c>
      <c r="BC175" s="16">
        <v>999</v>
      </c>
      <c r="BD175" s="16">
        <v>999</v>
      </c>
      <c r="BE175" s="16">
        <v>999</v>
      </c>
    </row>
    <row r="176" spans="4:57" ht="15" customHeight="1" x14ac:dyDescent="0.4">
      <c r="D176" s="2" t="str">
        <f>'Lines - Loading'!D176</f>
        <v>ewehillwindfarm2</v>
      </c>
      <c r="E176" s="36" t="str">
        <f>'Lines - Loading'!E176</f>
        <v>WTG11 E</v>
      </c>
      <c r="G176" s="16">
        <v>999</v>
      </c>
      <c r="H176" s="16">
        <v>999</v>
      </c>
      <c r="I176" s="16">
        <v>999</v>
      </c>
      <c r="J176" s="16">
        <v>999</v>
      </c>
      <c r="K176" s="16">
        <v>999</v>
      </c>
      <c r="L176" s="16">
        <v>999</v>
      </c>
      <c r="M176" s="16">
        <v>999</v>
      </c>
      <c r="N176" s="16">
        <v>999</v>
      </c>
      <c r="O176" s="16">
        <v>999</v>
      </c>
      <c r="P176" s="16">
        <v>999</v>
      </c>
      <c r="Q176" s="16">
        <v>999</v>
      </c>
      <c r="R176" s="16">
        <v>999</v>
      </c>
      <c r="S176" s="16">
        <v>999</v>
      </c>
      <c r="T176" s="16">
        <v>999</v>
      </c>
      <c r="U176" s="16">
        <v>999</v>
      </c>
      <c r="V176" s="16">
        <v>999</v>
      </c>
      <c r="W176" s="16">
        <v>999</v>
      </c>
      <c r="X176" s="16">
        <v>999</v>
      </c>
      <c r="Y176" s="16">
        <v>999</v>
      </c>
      <c r="Z176" s="16">
        <v>999</v>
      </c>
      <c r="AA176" s="16">
        <v>999</v>
      </c>
      <c r="AB176" s="16">
        <v>999</v>
      </c>
      <c r="AC176" s="16">
        <v>999</v>
      </c>
      <c r="AD176" s="16">
        <v>999</v>
      </c>
      <c r="AE176" s="16">
        <v>999</v>
      </c>
      <c r="AF176" s="16">
        <v>999</v>
      </c>
      <c r="AG176" s="16">
        <v>999</v>
      </c>
      <c r="AH176" s="16">
        <v>999</v>
      </c>
      <c r="AI176" s="16">
        <v>999</v>
      </c>
      <c r="AJ176" s="16">
        <v>999</v>
      </c>
      <c r="AK176" s="16">
        <v>999</v>
      </c>
      <c r="AL176" s="16">
        <v>999</v>
      </c>
      <c r="AM176" s="16">
        <v>999</v>
      </c>
      <c r="AN176" s="16">
        <v>999</v>
      </c>
      <c r="AO176" s="16"/>
      <c r="AP176" s="16">
        <v>999</v>
      </c>
      <c r="AQ176" s="16">
        <v>999</v>
      </c>
      <c r="AR176" s="16">
        <v>999</v>
      </c>
      <c r="AS176" s="16">
        <v>999</v>
      </c>
      <c r="AT176" s="16">
        <v>999</v>
      </c>
      <c r="AU176" s="16">
        <v>999</v>
      </c>
      <c r="AV176" s="16">
        <v>999</v>
      </c>
      <c r="AW176" s="16">
        <v>999</v>
      </c>
      <c r="AX176" s="16">
        <v>999</v>
      </c>
      <c r="AY176" s="16">
        <v>999</v>
      </c>
      <c r="AZ176" s="16">
        <v>999</v>
      </c>
      <c r="BA176" s="16">
        <v>999</v>
      </c>
      <c r="BB176" s="16">
        <v>999</v>
      </c>
      <c r="BC176" s="16">
        <v>999</v>
      </c>
      <c r="BD176" s="16">
        <v>999</v>
      </c>
      <c r="BE176" s="16">
        <v>999</v>
      </c>
    </row>
    <row r="177" spans="4:57" ht="15" customHeight="1" x14ac:dyDescent="0.4">
      <c r="D177" s="2" t="str">
        <f>'Lines - Loading'!D177</f>
        <v>ewehillwindfarm2</v>
      </c>
      <c r="E177" s="36" t="str">
        <f>'Lines - Loading'!E177</f>
        <v>WTG11 OUTLINE A</v>
      </c>
      <c r="G177" s="16">
        <v>999</v>
      </c>
      <c r="H177" s="16">
        <v>999</v>
      </c>
      <c r="I177" s="16">
        <v>999</v>
      </c>
      <c r="J177" s="16">
        <v>999</v>
      </c>
      <c r="K177" s="16">
        <v>999</v>
      </c>
      <c r="L177" s="16">
        <v>999</v>
      </c>
      <c r="M177" s="16">
        <v>999</v>
      </c>
      <c r="N177" s="16">
        <v>999</v>
      </c>
      <c r="O177" s="16">
        <v>999</v>
      </c>
      <c r="P177" s="16">
        <v>999</v>
      </c>
      <c r="Q177" s="16">
        <v>999</v>
      </c>
      <c r="R177" s="16">
        <v>999</v>
      </c>
      <c r="S177" s="16">
        <v>999</v>
      </c>
      <c r="T177" s="16">
        <v>999</v>
      </c>
      <c r="U177" s="16">
        <v>999</v>
      </c>
      <c r="V177" s="16">
        <v>999</v>
      </c>
      <c r="W177" s="16">
        <v>999</v>
      </c>
      <c r="X177" s="16">
        <v>999</v>
      </c>
      <c r="Y177" s="16">
        <v>999</v>
      </c>
      <c r="Z177" s="16">
        <v>999</v>
      </c>
      <c r="AA177" s="16">
        <v>999</v>
      </c>
      <c r="AB177" s="16">
        <v>999</v>
      </c>
      <c r="AC177" s="16">
        <v>999</v>
      </c>
      <c r="AD177" s="16">
        <v>999</v>
      </c>
      <c r="AE177" s="16">
        <v>999</v>
      </c>
      <c r="AF177" s="16">
        <v>999</v>
      </c>
      <c r="AG177" s="16">
        <v>999</v>
      </c>
      <c r="AH177" s="16">
        <v>999</v>
      </c>
      <c r="AI177" s="16">
        <v>999</v>
      </c>
      <c r="AJ177" s="16">
        <v>999</v>
      </c>
      <c r="AK177" s="16">
        <v>999</v>
      </c>
      <c r="AL177" s="16">
        <v>999</v>
      </c>
      <c r="AM177" s="16">
        <v>999</v>
      </c>
      <c r="AN177" s="16">
        <v>999</v>
      </c>
      <c r="AO177" s="16"/>
      <c r="AP177" s="16">
        <v>999</v>
      </c>
      <c r="AQ177" s="16">
        <v>999</v>
      </c>
      <c r="AR177" s="16">
        <v>999</v>
      </c>
      <c r="AS177" s="16">
        <v>999</v>
      </c>
      <c r="AT177" s="16">
        <v>999</v>
      </c>
      <c r="AU177" s="16">
        <v>999</v>
      </c>
      <c r="AV177" s="16">
        <v>999</v>
      </c>
      <c r="AW177" s="16">
        <v>999</v>
      </c>
      <c r="AX177" s="16">
        <v>999</v>
      </c>
      <c r="AY177" s="16">
        <v>999</v>
      </c>
      <c r="AZ177" s="16">
        <v>999</v>
      </c>
      <c r="BA177" s="16">
        <v>999</v>
      </c>
      <c r="BB177" s="16">
        <v>999</v>
      </c>
      <c r="BC177" s="16">
        <v>999</v>
      </c>
      <c r="BD177" s="16">
        <v>999</v>
      </c>
      <c r="BE177" s="16">
        <v>999</v>
      </c>
    </row>
    <row r="178" spans="4:57" ht="15" customHeight="1" x14ac:dyDescent="0.4">
      <c r="D178" s="2" t="str">
        <f>'Lines - Loading'!D178</f>
        <v>ewehillwindfarm2</v>
      </c>
      <c r="E178" s="36" t="str">
        <f>'Lines - Loading'!E178</f>
        <v>WTG11 OUTLINE B</v>
      </c>
      <c r="G178" s="16">
        <v>999</v>
      </c>
      <c r="H178" s="16">
        <v>999</v>
      </c>
      <c r="I178" s="16">
        <v>999</v>
      </c>
      <c r="J178" s="16">
        <v>999</v>
      </c>
      <c r="K178" s="16">
        <v>999</v>
      </c>
      <c r="L178" s="16">
        <v>999</v>
      </c>
      <c r="M178" s="16">
        <v>999</v>
      </c>
      <c r="N178" s="16">
        <v>999</v>
      </c>
      <c r="O178" s="16">
        <v>999</v>
      </c>
      <c r="P178" s="16">
        <v>999</v>
      </c>
      <c r="Q178" s="16">
        <v>999</v>
      </c>
      <c r="R178" s="16">
        <v>999</v>
      </c>
      <c r="S178" s="16">
        <v>999</v>
      </c>
      <c r="T178" s="16">
        <v>999</v>
      </c>
      <c r="U178" s="16">
        <v>999</v>
      </c>
      <c r="V178" s="16">
        <v>999</v>
      </c>
      <c r="W178" s="16">
        <v>999</v>
      </c>
      <c r="X178" s="16">
        <v>999</v>
      </c>
      <c r="Y178" s="16">
        <v>999</v>
      </c>
      <c r="Z178" s="16">
        <v>999</v>
      </c>
      <c r="AA178" s="16">
        <v>999</v>
      </c>
      <c r="AB178" s="16">
        <v>999</v>
      </c>
      <c r="AC178" s="16">
        <v>999</v>
      </c>
      <c r="AD178" s="16">
        <v>999</v>
      </c>
      <c r="AE178" s="16">
        <v>999</v>
      </c>
      <c r="AF178" s="16">
        <v>999</v>
      </c>
      <c r="AG178" s="16">
        <v>999</v>
      </c>
      <c r="AH178" s="16">
        <v>999</v>
      </c>
      <c r="AI178" s="16">
        <v>999</v>
      </c>
      <c r="AJ178" s="16">
        <v>999</v>
      </c>
      <c r="AK178" s="16">
        <v>999</v>
      </c>
      <c r="AL178" s="16">
        <v>999</v>
      </c>
      <c r="AM178" s="16">
        <v>999</v>
      </c>
      <c r="AN178" s="16">
        <v>999</v>
      </c>
      <c r="AO178" s="16"/>
      <c r="AP178" s="16">
        <v>999</v>
      </c>
      <c r="AQ178" s="16">
        <v>999</v>
      </c>
      <c r="AR178" s="16">
        <v>999</v>
      </c>
      <c r="AS178" s="16">
        <v>999</v>
      </c>
      <c r="AT178" s="16">
        <v>999</v>
      </c>
      <c r="AU178" s="16">
        <v>999</v>
      </c>
      <c r="AV178" s="16">
        <v>999</v>
      </c>
      <c r="AW178" s="16">
        <v>999</v>
      </c>
      <c r="AX178" s="16">
        <v>999</v>
      </c>
      <c r="AY178" s="16">
        <v>999</v>
      </c>
      <c r="AZ178" s="16">
        <v>999</v>
      </c>
      <c r="BA178" s="16">
        <v>999</v>
      </c>
      <c r="BB178" s="16">
        <v>999</v>
      </c>
      <c r="BC178" s="16">
        <v>999</v>
      </c>
      <c r="BD178" s="16">
        <v>999</v>
      </c>
      <c r="BE178" s="16">
        <v>999</v>
      </c>
    </row>
    <row r="179" spans="4:57" ht="15" customHeight="1" x14ac:dyDescent="0.4">
      <c r="D179" s="2" t="str">
        <f>'Lines - Loading'!D179</f>
        <v>ewehillwindfarm2</v>
      </c>
      <c r="E179" s="36" t="str">
        <f>'Lines - Loading'!E179</f>
        <v>WTG11 OUTLINE C</v>
      </c>
      <c r="G179" s="16">
        <v>999</v>
      </c>
      <c r="H179" s="16">
        <v>999</v>
      </c>
      <c r="I179" s="16">
        <v>999</v>
      </c>
      <c r="J179" s="16">
        <v>999</v>
      </c>
      <c r="K179" s="16">
        <v>999</v>
      </c>
      <c r="L179" s="16">
        <v>999</v>
      </c>
      <c r="M179" s="16">
        <v>999</v>
      </c>
      <c r="N179" s="16">
        <v>999</v>
      </c>
      <c r="O179" s="16">
        <v>999</v>
      </c>
      <c r="P179" s="16">
        <v>999</v>
      </c>
      <c r="Q179" s="16">
        <v>999</v>
      </c>
      <c r="R179" s="16">
        <v>999</v>
      </c>
      <c r="S179" s="16">
        <v>999</v>
      </c>
      <c r="T179" s="16">
        <v>999</v>
      </c>
      <c r="U179" s="16">
        <v>999</v>
      </c>
      <c r="V179" s="16">
        <v>999</v>
      </c>
      <c r="W179" s="16">
        <v>999</v>
      </c>
      <c r="X179" s="16">
        <v>999</v>
      </c>
      <c r="Y179" s="16">
        <v>999</v>
      </c>
      <c r="Z179" s="16">
        <v>999</v>
      </c>
      <c r="AA179" s="16">
        <v>999</v>
      </c>
      <c r="AB179" s="16">
        <v>999</v>
      </c>
      <c r="AC179" s="16">
        <v>999</v>
      </c>
      <c r="AD179" s="16">
        <v>999</v>
      </c>
      <c r="AE179" s="16">
        <v>999</v>
      </c>
      <c r="AF179" s="16">
        <v>999</v>
      </c>
      <c r="AG179" s="16">
        <v>999</v>
      </c>
      <c r="AH179" s="16">
        <v>999</v>
      </c>
      <c r="AI179" s="16">
        <v>999</v>
      </c>
      <c r="AJ179" s="16">
        <v>999</v>
      </c>
      <c r="AK179" s="16">
        <v>999</v>
      </c>
      <c r="AL179" s="16">
        <v>999</v>
      </c>
      <c r="AM179" s="16">
        <v>999</v>
      </c>
      <c r="AN179" s="16">
        <v>999</v>
      </c>
      <c r="AO179" s="16"/>
      <c r="AP179" s="16">
        <v>999</v>
      </c>
      <c r="AQ179" s="16">
        <v>999</v>
      </c>
      <c r="AR179" s="16">
        <v>999</v>
      </c>
      <c r="AS179" s="16">
        <v>999</v>
      </c>
      <c r="AT179" s="16">
        <v>999</v>
      </c>
      <c r="AU179" s="16">
        <v>999</v>
      </c>
      <c r="AV179" s="16">
        <v>999</v>
      </c>
      <c r="AW179" s="16">
        <v>999</v>
      </c>
      <c r="AX179" s="16">
        <v>999</v>
      </c>
      <c r="AY179" s="16">
        <v>999</v>
      </c>
      <c r="AZ179" s="16">
        <v>999</v>
      </c>
      <c r="BA179" s="16">
        <v>999</v>
      </c>
      <c r="BB179" s="16">
        <v>999</v>
      </c>
      <c r="BC179" s="16">
        <v>999</v>
      </c>
      <c r="BD179" s="16">
        <v>999</v>
      </c>
      <c r="BE179" s="16">
        <v>999</v>
      </c>
    </row>
    <row r="180" spans="4:57" ht="15" customHeight="1" x14ac:dyDescent="0.4">
      <c r="D180" s="2" t="str">
        <f>'Lines - Loading'!D180</f>
        <v>ewehillwindfarm2</v>
      </c>
      <c r="E180" s="36" t="str">
        <f>'Lines - Loading'!E180</f>
        <v>WTG11 OUTLINE D</v>
      </c>
      <c r="G180" s="16">
        <v>999</v>
      </c>
      <c r="H180" s="16">
        <v>999</v>
      </c>
      <c r="I180" s="16">
        <v>999</v>
      </c>
      <c r="J180" s="16">
        <v>999</v>
      </c>
      <c r="K180" s="16">
        <v>999</v>
      </c>
      <c r="L180" s="16">
        <v>999</v>
      </c>
      <c r="M180" s="16">
        <v>999</v>
      </c>
      <c r="N180" s="16">
        <v>999</v>
      </c>
      <c r="O180" s="16">
        <v>999</v>
      </c>
      <c r="P180" s="16">
        <v>999</v>
      </c>
      <c r="Q180" s="16">
        <v>999</v>
      </c>
      <c r="R180" s="16">
        <v>999</v>
      </c>
      <c r="S180" s="16">
        <v>999</v>
      </c>
      <c r="T180" s="16">
        <v>999</v>
      </c>
      <c r="U180" s="16">
        <v>999</v>
      </c>
      <c r="V180" s="16">
        <v>999</v>
      </c>
      <c r="W180" s="16">
        <v>999</v>
      </c>
      <c r="X180" s="16">
        <v>999</v>
      </c>
      <c r="Y180" s="16">
        <v>999</v>
      </c>
      <c r="Z180" s="16">
        <v>999</v>
      </c>
      <c r="AA180" s="16">
        <v>999</v>
      </c>
      <c r="AB180" s="16">
        <v>999</v>
      </c>
      <c r="AC180" s="16">
        <v>999</v>
      </c>
      <c r="AD180" s="16">
        <v>999</v>
      </c>
      <c r="AE180" s="16">
        <v>999</v>
      </c>
      <c r="AF180" s="16">
        <v>999</v>
      </c>
      <c r="AG180" s="16">
        <v>999</v>
      </c>
      <c r="AH180" s="16">
        <v>999</v>
      </c>
      <c r="AI180" s="16">
        <v>999</v>
      </c>
      <c r="AJ180" s="16">
        <v>999</v>
      </c>
      <c r="AK180" s="16">
        <v>999</v>
      </c>
      <c r="AL180" s="16">
        <v>999</v>
      </c>
      <c r="AM180" s="16">
        <v>999</v>
      </c>
      <c r="AN180" s="16">
        <v>999</v>
      </c>
      <c r="AO180" s="16"/>
      <c r="AP180" s="16">
        <v>999</v>
      </c>
      <c r="AQ180" s="16">
        <v>999</v>
      </c>
      <c r="AR180" s="16">
        <v>999</v>
      </c>
      <c r="AS180" s="16">
        <v>999</v>
      </c>
      <c r="AT180" s="16">
        <v>999</v>
      </c>
      <c r="AU180" s="16">
        <v>999</v>
      </c>
      <c r="AV180" s="16">
        <v>999</v>
      </c>
      <c r="AW180" s="16">
        <v>999</v>
      </c>
      <c r="AX180" s="16">
        <v>999</v>
      </c>
      <c r="AY180" s="16">
        <v>999</v>
      </c>
      <c r="AZ180" s="16">
        <v>999</v>
      </c>
      <c r="BA180" s="16">
        <v>999</v>
      </c>
      <c r="BB180" s="16">
        <v>999</v>
      </c>
      <c r="BC180" s="16">
        <v>999</v>
      </c>
      <c r="BD180" s="16">
        <v>999</v>
      </c>
      <c r="BE180" s="16">
        <v>999</v>
      </c>
    </row>
    <row r="181" spans="4:57" ht="15" customHeight="1" x14ac:dyDescent="0.4">
      <c r="D181" s="2" t="str">
        <f>'Lines - Loading'!D181</f>
        <v>ewehillwindfarm2</v>
      </c>
      <c r="E181" s="36" t="str">
        <f>'Lines - Loading'!E181</f>
        <v>WTG10 A</v>
      </c>
      <c r="G181" s="16">
        <v>999</v>
      </c>
      <c r="H181" s="16">
        <v>999</v>
      </c>
      <c r="I181" s="16">
        <v>999</v>
      </c>
      <c r="J181" s="16">
        <v>999</v>
      </c>
      <c r="K181" s="16">
        <v>999</v>
      </c>
      <c r="L181" s="16">
        <v>999</v>
      </c>
      <c r="M181" s="16">
        <v>999</v>
      </c>
      <c r="N181" s="16">
        <v>999</v>
      </c>
      <c r="O181" s="16">
        <v>999</v>
      </c>
      <c r="P181" s="16">
        <v>999</v>
      </c>
      <c r="Q181" s="16">
        <v>999</v>
      </c>
      <c r="R181" s="16">
        <v>999</v>
      </c>
      <c r="S181" s="16">
        <v>999</v>
      </c>
      <c r="T181" s="16">
        <v>999</v>
      </c>
      <c r="U181" s="16">
        <v>999</v>
      </c>
      <c r="V181" s="16">
        <v>999</v>
      </c>
      <c r="W181" s="16">
        <v>999</v>
      </c>
      <c r="X181" s="16">
        <v>999</v>
      </c>
      <c r="Y181" s="16">
        <v>999</v>
      </c>
      <c r="Z181" s="16">
        <v>999</v>
      </c>
      <c r="AA181" s="16">
        <v>999</v>
      </c>
      <c r="AB181" s="16">
        <v>999</v>
      </c>
      <c r="AC181" s="16">
        <v>999</v>
      </c>
      <c r="AD181" s="16">
        <v>999</v>
      </c>
      <c r="AE181" s="16">
        <v>999</v>
      </c>
      <c r="AF181" s="16">
        <v>999</v>
      </c>
      <c r="AG181" s="16">
        <v>999</v>
      </c>
      <c r="AH181" s="16">
        <v>999</v>
      </c>
      <c r="AI181" s="16">
        <v>999</v>
      </c>
      <c r="AJ181" s="16">
        <v>999</v>
      </c>
      <c r="AK181" s="16">
        <v>999</v>
      </c>
      <c r="AL181" s="16">
        <v>999</v>
      </c>
      <c r="AM181" s="16">
        <v>999</v>
      </c>
      <c r="AN181" s="16">
        <v>999</v>
      </c>
      <c r="AO181" s="16"/>
      <c r="AP181" s="16">
        <v>999</v>
      </c>
      <c r="AQ181" s="16">
        <v>999</v>
      </c>
      <c r="AR181" s="16">
        <v>999</v>
      </c>
      <c r="AS181" s="16">
        <v>999</v>
      </c>
      <c r="AT181" s="16">
        <v>999</v>
      </c>
      <c r="AU181" s="16">
        <v>999</v>
      </c>
      <c r="AV181" s="16">
        <v>999</v>
      </c>
      <c r="AW181" s="16">
        <v>999</v>
      </c>
      <c r="AX181" s="16">
        <v>999</v>
      </c>
      <c r="AY181" s="16">
        <v>999</v>
      </c>
      <c r="AZ181" s="16">
        <v>999</v>
      </c>
      <c r="BA181" s="16">
        <v>999</v>
      </c>
      <c r="BB181" s="16">
        <v>999</v>
      </c>
      <c r="BC181" s="16">
        <v>999</v>
      </c>
      <c r="BD181" s="16">
        <v>999</v>
      </c>
      <c r="BE181" s="16">
        <v>999</v>
      </c>
    </row>
    <row r="182" spans="4:57" ht="15" customHeight="1" x14ac:dyDescent="0.4">
      <c r="D182" s="2" t="str">
        <f>'Lines - Loading'!D182</f>
        <v>ewehillwindfarm2</v>
      </c>
      <c r="E182" s="36" t="str">
        <f>'Lines - Loading'!E182</f>
        <v>WTG10 C</v>
      </c>
      <c r="G182" s="16">
        <v>999</v>
      </c>
      <c r="H182" s="16">
        <v>999</v>
      </c>
      <c r="I182" s="16">
        <v>999</v>
      </c>
      <c r="J182" s="16">
        <v>999</v>
      </c>
      <c r="K182" s="16">
        <v>999</v>
      </c>
      <c r="L182" s="16">
        <v>999</v>
      </c>
      <c r="M182" s="16">
        <v>999</v>
      </c>
      <c r="N182" s="16">
        <v>999</v>
      </c>
      <c r="O182" s="16">
        <v>999</v>
      </c>
      <c r="P182" s="16">
        <v>999</v>
      </c>
      <c r="Q182" s="16">
        <v>999</v>
      </c>
      <c r="R182" s="16">
        <v>999</v>
      </c>
      <c r="S182" s="16">
        <v>999</v>
      </c>
      <c r="T182" s="16">
        <v>999</v>
      </c>
      <c r="U182" s="16">
        <v>999</v>
      </c>
      <c r="V182" s="16">
        <v>999</v>
      </c>
      <c r="W182" s="16">
        <v>999</v>
      </c>
      <c r="X182" s="16">
        <v>999</v>
      </c>
      <c r="Y182" s="16">
        <v>999</v>
      </c>
      <c r="Z182" s="16">
        <v>999</v>
      </c>
      <c r="AA182" s="16">
        <v>999</v>
      </c>
      <c r="AB182" s="16">
        <v>999</v>
      </c>
      <c r="AC182" s="16">
        <v>999</v>
      </c>
      <c r="AD182" s="16">
        <v>999</v>
      </c>
      <c r="AE182" s="16">
        <v>999</v>
      </c>
      <c r="AF182" s="16">
        <v>999</v>
      </c>
      <c r="AG182" s="16">
        <v>999</v>
      </c>
      <c r="AH182" s="16">
        <v>999</v>
      </c>
      <c r="AI182" s="16">
        <v>999</v>
      </c>
      <c r="AJ182" s="16">
        <v>999</v>
      </c>
      <c r="AK182" s="16">
        <v>999</v>
      </c>
      <c r="AL182" s="16">
        <v>999</v>
      </c>
      <c r="AM182" s="16">
        <v>999</v>
      </c>
      <c r="AN182" s="16">
        <v>999</v>
      </c>
      <c r="AO182" s="16"/>
      <c r="AP182" s="16">
        <v>999</v>
      </c>
      <c r="AQ182" s="16">
        <v>999</v>
      </c>
      <c r="AR182" s="16">
        <v>999</v>
      </c>
      <c r="AS182" s="16">
        <v>999</v>
      </c>
      <c r="AT182" s="16">
        <v>999</v>
      </c>
      <c r="AU182" s="16">
        <v>999</v>
      </c>
      <c r="AV182" s="16">
        <v>999</v>
      </c>
      <c r="AW182" s="16">
        <v>999</v>
      </c>
      <c r="AX182" s="16">
        <v>999</v>
      </c>
      <c r="AY182" s="16">
        <v>999</v>
      </c>
      <c r="AZ182" s="16">
        <v>999</v>
      </c>
      <c r="BA182" s="16">
        <v>999</v>
      </c>
      <c r="BB182" s="16">
        <v>999</v>
      </c>
      <c r="BC182" s="16">
        <v>999</v>
      </c>
      <c r="BD182" s="16">
        <v>999</v>
      </c>
      <c r="BE182" s="16">
        <v>999</v>
      </c>
    </row>
    <row r="183" spans="4:57" ht="15" customHeight="1" x14ac:dyDescent="0.4">
      <c r="D183" s="2" t="str">
        <f>'Lines - Loading'!D183</f>
        <v>ewehillwindfarm2</v>
      </c>
      <c r="E183" s="36" t="str">
        <f>'Lines - Loading'!E183</f>
        <v>WTG10 D</v>
      </c>
      <c r="G183" s="16">
        <v>999</v>
      </c>
      <c r="H183" s="16">
        <v>999</v>
      </c>
      <c r="I183" s="16">
        <v>999</v>
      </c>
      <c r="J183" s="16">
        <v>999</v>
      </c>
      <c r="K183" s="16">
        <v>999</v>
      </c>
      <c r="L183" s="16">
        <v>999</v>
      </c>
      <c r="M183" s="16">
        <v>999</v>
      </c>
      <c r="N183" s="16">
        <v>999</v>
      </c>
      <c r="O183" s="16">
        <v>999</v>
      </c>
      <c r="P183" s="16">
        <v>999</v>
      </c>
      <c r="Q183" s="16">
        <v>999</v>
      </c>
      <c r="R183" s="16">
        <v>999</v>
      </c>
      <c r="S183" s="16">
        <v>999</v>
      </c>
      <c r="T183" s="16">
        <v>999</v>
      </c>
      <c r="U183" s="16">
        <v>999</v>
      </c>
      <c r="V183" s="16">
        <v>999</v>
      </c>
      <c r="W183" s="16">
        <v>999</v>
      </c>
      <c r="X183" s="16">
        <v>999</v>
      </c>
      <c r="Y183" s="16">
        <v>999</v>
      </c>
      <c r="Z183" s="16">
        <v>999</v>
      </c>
      <c r="AA183" s="16">
        <v>999</v>
      </c>
      <c r="AB183" s="16">
        <v>999</v>
      </c>
      <c r="AC183" s="16">
        <v>999</v>
      </c>
      <c r="AD183" s="16">
        <v>999</v>
      </c>
      <c r="AE183" s="16">
        <v>999</v>
      </c>
      <c r="AF183" s="16">
        <v>999</v>
      </c>
      <c r="AG183" s="16">
        <v>999</v>
      </c>
      <c r="AH183" s="16">
        <v>999</v>
      </c>
      <c r="AI183" s="16">
        <v>999</v>
      </c>
      <c r="AJ183" s="16">
        <v>999</v>
      </c>
      <c r="AK183" s="16">
        <v>999</v>
      </c>
      <c r="AL183" s="16">
        <v>999</v>
      </c>
      <c r="AM183" s="16">
        <v>999</v>
      </c>
      <c r="AN183" s="16">
        <v>999</v>
      </c>
      <c r="AO183" s="16"/>
      <c r="AP183" s="16">
        <v>999</v>
      </c>
      <c r="AQ183" s="16">
        <v>999</v>
      </c>
      <c r="AR183" s="16">
        <v>999</v>
      </c>
      <c r="AS183" s="16">
        <v>999</v>
      </c>
      <c r="AT183" s="16">
        <v>999</v>
      </c>
      <c r="AU183" s="16">
        <v>999</v>
      </c>
      <c r="AV183" s="16">
        <v>999</v>
      </c>
      <c r="AW183" s="16">
        <v>999</v>
      </c>
      <c r="AX183" s="16">
        <v>999</v>
      </c>
      <c r="AY183" s="16">
        <v>999</v>
      </c>
      <c r="AZ183" s="16">
        <v>999</v>
      </c>
      <c r="BA183" s="16">
        <v>999</v>
      </c>
      <c r="BB183" s="16">
        <v>999</v>
      </c>
      <c r="BC183" s="16">
        <v>999</v>
      </c>
      <c r="BD183" s="16">
        <v>999</v>
      </c>
      <c r="BE183" s="16">
        <v>999</v>
      </c>
    </row>
    <row r="184" spans="4:57" ht="15" customHeight="1" x14ac:dyDescent="0.4">
      <c r="D184" s="2" t="str">
        <f>'Lines - Loading'!D184</f>
        <v>ewehillwindfarm2</v>
      </c>
      <c r="E184" s="36" t="str">
        <f>'Lines - Loading'!E184</f>
        <v>WTG10 E</v>
      </c>
      <c r="G184" s="16">
        <v>999</v>
      </c>
      <c r="H184" s="16">
        <v>999</v>
      </c>
      <c r="I184" s="16">
        <v>999</v>
      </c>
      <c r="J184" s="16">
        <v>999</v>
      </c>
      <c r="K184" s="16">
        <v>999</v>
      </c>
      <c r="L184" s="16">
        <v>999</v>
      </c>
      <c r="M184" s="16">
        <v>999</v>
      </c>
      <c r="N184" s="16">
        <v>999</v>
      </c>
      <c r="O184" s="16">
        <v>999</v>
      </c>
      <c r="P184" s="16">
        <v>999</v>
      </c>
      <c r="Q184" s="16">
        <v>999</v>
      </c>
      <c r="R184" s="16">
        <v>999</v>
      </c>
      <c r="S184" s="16">
        <v>999</v>
      </c>
      <c r="T184" s="16">
        <v>999</v>
      </c>
      <c r="U184" s="16">
        <v>999</v>
      </c>
      <c r="V184" s="16">
        <v>999</v>
      </c>
      <c r="W184" s="16">
        <v>999</v>
      </c>
      <c r="X184" s="16">
        <v>999</v>
      </c>
      <c r="Y184" s="16">
        <v>999</v>
      </c>
      <c r="Z184" s="16">
        <v>999</v>
      </c>
      <c r="AA184" s="16">
        <v>999</v>
      </c>
      <c r="AB184" s="16">
        <v>999</v>
      </c>
      <c r="AC184" s="16">
        <v>999</v>
      </c>
      <c r="AD184" s="16">
        <v>999</v>
      </c>
      <c r="AE184" s="16">
        <v>999</v>
      </c>
      <c r="AF184" s="16">
        <v>999</v>
      </c>
      <c r="AG184" s="16">
        <v>999</v>
      </c>
      <c r="AH184" s="16">
        <v>999</v>
      </c>
      <c r="AI184" s="16">
        <v>999</v>
      </c>
      <c r="AJ184" s="16">
        <v>999</v>
      </c>
      <c r="AK184" s="16">
        <v>999</v>
      </c>
      <c r="AL184" s="16">
        <v>999</v>
      </c>
      <c r="AM184" s="16">
        <v>999</v>
      </c>
      <c r="AN184" s="16">
        <v>999</v>
      </c>
      <c r="AO184" s="16"/>
      <c r="AP184" s="16">
        <v>999</v>
      </c>
      <c r="AQ184" s="16">
        <v>999</v>
      </c>
      <c r="AR184" s="16">
        <v>999</v>
      </c>
      <c r="AS184" s="16">
        <v>999</v>
      </c>
      <c r="AT184" s="16">
        <v>999</v>
      </c>
      <c r="AU184" s="16">
        <v>999</v>
      </c>
      <c r="AV184" s="16">
        <v>999</v>
      </c>
      <c r="AW184" s="16">
        <v>999</v>
      </c>
      <c r="AX184" s="16">
        <v>999</v>
      </c>
      <c r="AY184" s="16">
        <v>999</v>
      </c>
      <c r="AZ184" s="16">
        <v>999</v>
      </c>
      <c r="BA184" s="16">
        <v>999</v>
      </c>
      <c r="BB184" s="16">
        <v>999</v>
      </c>
      <c r="BC184" s="16">
        <v>999</v>
      </c>
      <c r="BD184" s="16">
        <v>999</v>
      </c>
      <c r="BE184" s="16">
        <v>999</v>
      </c>
    </row>
    <row r="185" spans="4:57" ht="15" customHeight="1" x14ac:dyDescent="0.4">
      <c r="D185" s="2" t="str">
        <f>'Lines - Loading'!D185</f>
        <v>ewehillwindfarm2</v>
      </c>
      <c r="E185" s="36" t="str">
        <f>'Lines - Loading'!E185</f>
        <v>WTG10 OUTLINE A</v>
      </c>
      <c r="G185" s="16">
        <v>999</v>
      </c>
      <c r="H185" s="16">
        <v>999</v>
      </c>
      <c r="I185" s="16">
        <v>999</v>
      </c>
      <c r="J185" s="16">
        <v>999</v>
      </c>
      <c r="K185" s="16">
        <v>999</v>
      </c>
      <c r="L185" s="16">
        <v>999</v>
      </c>
      <c r="M185" s="16">
        <v>999</v>
      </c>
      <c r="N185" s="16">
        <v>999</v>
      </c>
      <c r="O185" s="16">
        <v>999</v>
      </c>
      <c r="P185" s="16">
        <v>999</v>
      </c>
      <c r="Q185" s="16">
        <v>999</v>
      </c>
      <c r="R185" s="16">
        <v>999</v>
      </c>
      <c r="S185" s="16">
        <v>999</v>
      </c>
      <c r="T185" s="16">
        <v>999</v>
      </c>
      <c r="U185" s="16">
        <v>999</v>
      </c>
      <c r="V185" s="16">
        <v>999</v>
      </c>
      <c r="W185" s="16">
        <v>999</v>
      </c>
      <c r="X185" s="16">
        <v>999</v>
      </c>
      <c r="Y185" s="16">
        <v>999</v>
      </c>
      <c r="Z185" s="16">
        <v>999</v>
      </c>
      <c r="AA185" s="16">
        <v>999</v>
      </c>
      <c r="AB185" s="16">
        <v>999</v>
      </c>
      <c r="AC185" s="16">
        <v>999</v>
      </c>
      <c r="AD185" s="16">
        <v>999</v>
      </c>
      <c r="AE185" s="16">
        <v>999</v>
      </c>
      <c r="AF185" s="16">
        <v>999</v>
      </c>
      <c r="AG185" s="16">
        <v>999</v>
      </c>
      <c r="AH185" s="16">
        <v>999</v>
      </c>
      <c r="AI185" s="16">
        <v>999</v>
      </c>
      <c r="AJ185" s="16">
        <v>999</v>
      </c>
      <c r="AK185" s="16">
        <v>999</v>
      </c>
      <c r="AL185" s="16">
        <v>999</v>
      </c>
      <c r="AM185" s="16">
        <v>999</v>
      </c>
      <c r="AN185" s="16">
        <v>999</v>
      </c>
      <c r="AO185" s="16"/>
      <c r="AP185" s="16">
        <v>999</v>
      </c>
      <c r="AQ185" s="16">
        <v>999</v>
      </c>
      <c r="AR185" s="16">
        <v>999</v>
      </c>
      <c r="AS185" s="16">
        <v>999</v>
      </c>
      <c r="AT185" s="16">
        <v>999</v>
      </c>
      <c r="AU185" s="16">
        <v>999</v>
      </c>
      <c r="AV185" s="16">
        <v>999</v>
      </c>
      <c r="AW185" s="16">
        <v>999</v>
      </c>
      <c r="AX185" s="16">
        <v>999</v>
      </c>
      <c r="AY185" s="16">
        <v>999</v>
      </c>
      <c r="AZ185" s="16">
        <v>999</v>
      </c>
      <c r="BA185" s="16">
        <v>999</v>
      </c>
      <c r="BB185" s="16">
        <v>999</v>
      </c>
      <c r="BC185" s="16">
        <v>999</v>
      </c>
      <c r="BD185" s="16">
        <v>999</v>
      </c>
      <c r="BE185" s="16">
        <v>999</v>
      </c>
    </row>
    <row r="186" spans="4:57" ht="15" customHeight="1" x14ac:dyDescent="0.4">
      <c r="D186" s="2" t="str">
        <f>'Lines - Loading'!D186</f>
        <v>ewehillwindfarm2</v>
      </c>
      <c r="E186" s="36" t="str">
        <f>'Lines - Loading'!E186</f>
        <v>WTG10 OUTLINE B</v>
      </c>
      <c r="G186" s="16">
        <v>999</v>
      </c>
      <c r="H186" s="16">
        <v>999</v>
      </c>
      <c r="I186" s="16">
        <v>999</v>
      </c>
      <c r="J186" s="16">
        <v>999</v>
      </c>
      <c r="K186" s="16">
        <v>999</v>
      </c>
      <c r="L186" s="16">
        <v>999</v>
      </c>
      <c r="M186" s="16">
        <v>999</v>
      </c>
      <c r="N186" s="16">
        <v>999</v>
      </c>
      <c r="O186" s="16">
        <v>999</v>
      </c>
      <c r="P186" s="16">
        <v>999</v>
      </c>
      <c r="Q186" s="16">
        <v>999</v>
      </c>
      <c r="R186" s="16">
        <v>999</v>
      </c>
      <c r="S186" s="16">
        <v>999</v>
      </c>
      <c r="T186" s="16">
        <v>999</v>
      </c>
      <c r="U186" s="16">
        <v>999</v>
      </c>
      <c r="V186" s="16">
        <v>999</v>
      </c>
      <c r="W186" s="16">
        <v>999</v>
      </c>
      <c r="X186" s="16">
        <v>999</v>
      </c>
      <c r="Y186" s="16">
        <v>999</v>
      </c>
      <c r="Z186" s="16">
        <v>999</v>
      </c>
      <c r="AA186" s="16">
        <v>999</v>
      </c>
      <c r="AB186" s="16">
        <v>999</v>
      </c>
      <c r="AC186" s="16">
        <v>999</v>
      </c>
      <c r="AD186" s="16">
        <v>999</v>
      </c>
      <c r="AE186" s="16">
        <v>999</v>
      </c>
      <c r="AF186" s="16">
        <v>999</v>
      </c>
      <c r="AG186" s="16">
        <v>999</v>
      </c>
      <c r="AH186" s="16">
        <v>999</v>
      </c>
      <c r="AI186" s="16">
        <v>999</v>
      </c>
      <c r="AJ186" s="16">
        <v>999</v>
      </c>
      <c r="AK186" s="16">
        <v>999</v>
      </c>
      <c r="AL186" s="16">
        <v>999</v>
      </c>
      <c r="AM186" s="16">
        <v>999</v>
      </c>
      <c r="AN186" s="16">
        <v>999</v>
      </c>
      <c r="AO186" s="16"/>
      <c r="AP186" s="16">
        <v>999</v>
      </c>
      <c r="AQ186" s="16">
        <v>999</v>
      </c>
      <c r="AR186" s="16">
        <v>999</v>
      </c>
      <c r="AS186" s="16">
        <v>999</v>
      </c>
      <c r="AT186" s="16">
        <v>999</v>
      </c>
      <c r="AU186" s="16">
        <v>999</v>
      </c>
      <c r="AV186" s="16">
        <v>999</v>
      </c>
      <c r="AW186" s="16">
        <v>999</v>
      </c>
      <c r="AX186" s="16">
        <v>999</v>
      </c>
      <c r="AY186" s="16">
        <v>999</v>
      </c>
      <c r="AZ186" s="16">
        <v>999</v>
      </c>
      <c r="BA186" s="16">
        <v>999</v>
      </c>
      <c r="BB186" s="16">
        <v>999</v>
      </c>
      <c r="BC186" s="16">
        <v>999</v>
      </c>
      <c r="BD186" s="16">
        <v>999</v>
      </c>
      <c r="BE186" s="16">
        <v>999</v>
      </c>
    </row>
    <row r="187" spans="4:57" ht="15" customHeight="1" x14ac:dyDescent="0.4">
      <c r="D187" s="2" t="str">
        <f>'Lines - Loading'!D187</f>
        <v>ewehillwindfarm2</v>
      </c>
      <c r="E187" s="36" t="str">
        <f>'Lines - Loading'!E187</f>
        <v>WTG10 OUTLINE C</v>
      </c>
      <c r="G187" s="16">
        <v>999</v>
      </c>
      <c r="H187" s="16">
        <v>999</v>
      </c>
      <c r="I187" s="16">
        <v>999</v>
      </c>
      <c r="J187" s="16">
        <v>999</v>
      </c>
      <c r="K187" s="16">
        <v>999</v>
      </c>
      <c r="L187" s="16">
        <v>999</v>
      </c>
      <c r="M187" s="16">
        <v>999</v>
      </c>
      <c r="N187" s="16">
        <v>999</v>
      </c>
      <c r="O187" s="16">
        <v>999</v>
      </c>
      <c r="P187" s="16">
        <v>999</v>
      </c>
      <c r="Q187" s="16">
        <v>999</v>
      </c>
      <c r="R187" s="16">
        <v>999</v>
      </c>
      <c r="S187" s="16">
        <v>999</v>
      </c>
      <c r="T187" s="16">
        <v>999</v>
      </c>
      <c r="U187" s="16">
        <v>999</v>
      </c>
      <c r="V187" s="16">
        <v>999</v>
      </c>
      <c r="W187" s="16">
        <v>999</v>
      </c>
      <c r="X187" s="16">
        <v>999</v>
      </c>
      <c r="Y187" s="16">
        <v>999</v>
      </c>
      <c r="Z187" s="16">
        <v>999</v>
      </c>
      <c r="AA187" s="16">
        <v>999</v>
      </c>
      <c r="AB187" s="16">
        <v>999</v>
      </c>
      <c r="AC187" s="16">
        <v>999</v>
      </c>
      <c r="AD187" s="16">
        <v>999</v>
      </c>
      <c r="AE187" s="16">
        <v>999</v>
      </c>
      <c r="AF187" s="16">
        <v>999</v>
      </c>
      <c r="AG187" s="16">
        <v>999</v>
      </c>
      <c r="AH187" s="16">
        <v>999</v>
      </c>
      <c r="AI187" s="16">
        <v>999</v>
      </c>
      <c r="AJ187" s="16">
        <v>999</v>
      </c>
      <c r="AK187" s="16">
        <v>999</v>
      </c>
      <c r="AL187" s="16">
        <v>999</v>
      </c>
      <c r="AM187" s="16">
        <v>999</v>
      </c>
      <c r="AN187" s="16">
        <v>999</v>
      </c>
      <c r="AO187" s="16"/>
      <c r="AP187" s="16">
        <v>999</v>
      </c>
      <c r="AQ187" s="16">
        <v>999</v>
      </c>
      <c r="AR187" s="16">
        <v>999</v>
      </c>
      <c r="AS187" s="16">
        <v>999</v>
      </c>
      <c r="AT187" s="16">
        <v>999</v>
      </c>
      <c r="AU187" s="16">
        <v>999</v>
      </c>
      <c r="AV187" s="16">
        <v>999</v>
      </c>
      <c r="AW187" s="16">
        <v>999</v>
      </c>
      <c r="AX187" s="16">
        <v>999</v>
      </c>
      <c r="AY187" s="16">
        <v>999</v>
      </c>
      <c r="AZ187" s="16">
        <v>999</v>
      </c>
      <c r="BA187" s="16">
        <v>999</v>
      </c>
      <c r="BB187" s="16">
        <v>999</v>
      </c>
      <c r="BC187" s="16">
        <v>999</v>
      </c>
      <c r="BD187" s="16">
        <v>999</v>
      </c>
      <c r="BE187" s="16">
        <v>999</v>
      </c>
    </row>
    <row r="188" spans="4:57" ht="15" customHeight="1" x14ac:dyDescent="0.4">
      <c r="D188" s="2" t="str">
        <f>'Lines - Loading'!D188</f>
        <v>ewehillwindfarm2</v>
      </c>
      <c r="E188" s="36" t="str">
        <f>'Lines - Loading'!E188</f>
        <v>WTG10 OUTLINE D</v>
      </c>
      <c r="G188" s="16">
        <v>999</v>
      </c>
      <c r="H188" s="16">
        <v>999</v>
      </c>
      <c r="I188" s="16">
        <v>999</v>
      </c>
      <c r="J188" s="16">
        <v>999</v>
      </c>
      <c r="K188" s="16">
        <v>999</v>
      </c>
      <c r="L188" s="16">
        <v>999</v>
      </c>
      <c r="M188" s="16">
        <v>999</v>
      </c>
      <c r="N188" s="16">
        <v>999</v>
      </c>
      <c r="O188" s="16">
        <v>999</v>
      </c>
      <c r="P188" s="16">
        <v>999</v>
      </c>
      <c r="Q188" s="16">
        <v>999</v>
      </c>
      <c r="R188" s="16">
        <v>999</v>
      </c>
      <c r="S188" s="16">
        <v>999</v>
      </c>
      <c r="T188" s="16">
        <v>999</v>
      </c>
      <c r="U188" s="16">
        <v>999</v>
      </c>
      <c r="V188" s="16">
        <v>999</v>
      </c>
      <c r="W188" s="16">
        <v>999</v>
      </c>
      <c r="X188" s="16">
        <v>999</v>
      </c>
      <c r="Y188" s="16">
        <v>999</v>
      </c>
      <c r="Z188" s="16">
        <v>999</v>
      </c>
      <c r="AA188" s="16">
        <v>999</v>
      </c>
      <c r="AB188" s="16">
        <v>999</v>
      </c>
      <c r="AC188" s="16">
        <v>999</v>
      </c>
      <c r="AD188" s="16">
        <v>999</v>
      </c>
      <c r="AE188" s="16">
        <v>999</v>
      </c>
      <c r="AF188" s="16">
        <v>999</v>
      </c>
      <c r="AG188" s="16">
        <v>999</v>
      </c>
      <c r="AH188" s="16">
        <v>999</v>
      </c>
      <c r="AI188" s="16">
        <v>999</v>
      </c>
      <c r="AJ188" s="16">
        <v>999</v>
      </c>
      <c r="AK188" s="16">
        <v>999</v>
      </c>
      <c r="AL188" s="16">
        <v>999</v>
      </c>
      <c r="AM188" s="16">
        <v>999</v>
      </c>
      <c r="AN188" s="16">
        <v>999</v>
      </c>
      <c r="AO188" s="16"/>
      <c r="AP188" s="16">
        <v>999</v>
      </c>
      <c r="AQ188" s="16">
        <v>999</v>
      </c>
      <c r="AR188" s="16">
        <v>999</v>
      </c>
      <c r="AS188" s="16">
        <v>999</v>
      </c>
      <c r="AT188" s="16">
        <v>999</v>
      </c>
      <c r="AU188" s="16">
        <v>999</v>
      </c>
      <c r="AV188" s="16">
        <v>999</v>
      </c>
      <c r="AW188" s="16">
        <v>999</v>
      </c>
      <c r="AX188" s="16">
        <v>999</v>
      </c>
      <c r="AY188" s="16">
        <v>999</v>
      </c>
      <c r="AZ188" s="16">
        <v>999</v>
      </c>
      <c r="BA188" s="16">
        <v>999</v>
      </c>
      <c r="BB188" s="16">
        <v>999</v>
      </c>
      <c r="BC188" s="16">
        <v>999</v>
      </c>
      <c r="BD188" s="16">
        <v>999</v>
      </c>
      <c r="BE188" s="16">
        <v>999</v>
      </c>
    </row>
    <row r="189" spans="4:57" ht="15" customHeight="1" x14ac:dyDescent="0.4">
      <c r="D189" s="2" t="str">
        <f>'Lines - Loading'!D189</f>
        <v>ewehillwindfarm2</v>
      </c>
      <c r="E189" s="36" t="str">
        <f>'Lines - Loading'!E189</f>
        <v>WTG12 A</v>
      </c>
      <c r="G189" s="16">
        <v>999</v>
      </c>
      <c r="H189" s="16">
        <v>999</v>
      </c>
      <c r="I189" s="16">
        <v>999</v>
      </c>
      <c r="J189" s="16">
        <v>999</v>
      </c>
      <c r="K189" s="16">
        <v>999</v>
      </c>
      <c r="L189" s="16">
        <v>999</v>
      </c>
      <c r="M189" s="16">
        <v>999</v>
      </c>
      <c r="N189" s="16">
        <v>999</v>
      </c>
      <c r="O189" s="16">
        <v>999</v>
      </c>
      <c r="P189" s="16">
        <v>999</v>
      </c>
      <c r="Q189" s="16">
        <v>999</v>
      </c>
      <c r="R189" s="16">
        <v>999</v>
      </c>
      <c r="S189" s="16">
        <v>999</v>
      </c>
      <c r="T189" s="16">
        <v>999</v>
      </c>
      <c r="U189" s="16">
        <v>999</v>
      </c>
      <c r="V189" s="16">
        <v>999</v>
      </c>
      <c r="W189" s="16">
        <v>999</v>
      </c>
      <c r="X189" s="16">
        <v>999</v>
      </c>
      <c r="Y189" s="16">
        <v>999</v>
      </c>
      <c r="Z189" s="16">
        <v>999</v>
      </c>
      <c r="AA189" s="16">
        <v>999</v>
      </c>
      <c r="AB189" s="16">
        <v>999</v>
      </c>
      <c r="AC189" s="16">
        <v>999</v>
      </c>
      <c r="AD189" s="16">
        <v>999</v>
      </c>
      <c r="AE189" s="16">
        <v>999</v>
      </c>
      <c r="AF189" s="16">
        <v>999</v>
      </c>
      <c r="AG189" s="16">
        <v>999</v>
      </c>
      <c r="AH189" s="16">
        <v>999</v>
      </c>
      <c r="AI189" s="16">
        <v>999</v>
      </c>
      <c r="AJ189" s="16">
        <v>999</v>
      </c>
      <c r="AK189" s="16">
        <v>999</v>
      </c>
      <c r="AL189" s="16">
        <v>999</v>
      </c>
      <c r="AM189" s="16">
        <v>999</v>
      </c>
      <c r="AN189" s="16">
        <v>999</v>
      </c>
      <c r="AO189" s="16"/>
      <c r="AP189" s="16">
        <v>999</v>
      </c>
      <c r="AQ189" s="16">
        <v>999</v>
      </c>
      <c r="AR189" s="16">
        <v>999</v>
      </c>
      <c r="AS189" s="16">
        <v>999</v>
      </c>
      <c r="AT189" s="16">
        <v>999</v>
      </c>
      <c r="AU189" s="16">
        <v>999</v>
      </c>
      <c r="AV189" s="16">
        <v>999</v>
      </c>
      <c r="AW189" s="16">
        <v>999</v>
      </c>
      <c r="AX189" s="16">
        <v>999</v>
      </c>
      <c r="AY189" s="16">
        <v>999</v>
      </c>
      <c r="AZ189" s="16">
        <v>999</v>
      </c>
      <c r="BA189" s="16">
        <v>999</v>
      </c>
      <c r="BB189" s="16">
        <v>999</v>
      </c>
      <c r="BC189" s="16">
        <v>999</v>
      </c>
      <c r="BD189" s="16">
        <v>999</v>
      </c>
      <c r="BE189" s="16">
        <v>999</v>
      </c>
    </row>
    <row r="190" spans="4:57" ht="15" customHeight="1" x14ac:dyDescent="0.4">
      <c r="D190" s="2" t="str">
        <f>'Lines - Loading'!D190</f>
        <v>ewehillwindfarm2</v>
      </c>
      <c r="E190" s="36" t="str">
        <f>'Lines - Loading'!E190</f>
        <v>WTG12 B</v>
      </c>
      <c r="G190" s="16">
        <v>999</v>
      </c>
      <c r="H190" s="16">
        <v>999</v>
      </c>
      <c r="I190" s="16">
        <v>999</v>
      </c>
      <c r="J190" s="16">
        <v>999</v>
      </c>
      <c r="K190" s="16">
        <v>999</v>
      </c>
      <c r="L190" s="16">
        <v>999</v>
      </c>
      <c r="M190" s="16">
        <v>999</v>
      </c>
      <c r="N190" s="16">
        <v>999</v>
      </c>
      <c r="O190" s="16">
        <v>999</v>
      </c>
      <c r="P190" s="16">
        <v>999</v>
      </c>
      <c r="Q190" s="16">
        <v>999</v>
      </c>
      <c r="R190" s="16">
        <v>999</v>
      </c>
      <c r="S190" s="16">
        <v>999</v>
      </c>
      <c r="T190" s="16">
        <v>999</v>
      </c>
      <c r="U190" s="16">
        <v>999</v>
      </c>
      <c r="V190" s="16">
        <v>999</v>
      </c>
      <c r="W190" s="16">
        <v>999</v>
      </c>
      <c r="X190" s="16">
        <v>999</v>
      </c>
      <c r="Y190" s="16">
        <v>999</v>
      </c>
      <c r="Z190" s="16">
        <v>999</v>
      </c>
      <c r="AA190" s="16">
        <v>999</v>
      </c>
      <c r="AB190" s="16">
        <v>999</v>
      </c>
      <c r="AC190" s="16">
        <v>999</v>
      </c>
      <c r="AD190" s="16">
        <v>999</v>
      </c>
      <c r="AE190" s="16">
        <v>999</v>
      </c>
      <c r="AF190" s="16">
        <v>999</v>
      </c>
      <c r="AG190" s="16">
        <v>999</v>
      </c>
      <c r="AH190" s="16">
        <v>999</v>
      </c>
      <c r="AI190" s="16">
        <v>999</v>
      </c>
      <c r="AJ190" s="16">
        <v>999</v>
      </c>
      <c r="AK190" s="16">
        <v>999</v>
      </c>
      <c r="AL190" s="16">
        <v>999</v>
      </c>
      <c r="AM190" s="16">
        <v>999</v>
      </c>
      <c r="AN190" s="16">
        <v>999</v>
      </c>
      <c r="AO190" s="16"/>
      <c r="AP190" s="16">
        <v>999</v>
      </c>
      <c r="AQ190" s="16">
        <v>999</v>
      </c>
      <c r="AR190" s="16">
        <v>999</v>
      </c>
      <c r="AS190" s="16">
        <v>999</v>
      </c>
      <c r="AT190" s="16">
        <v>999</v>
      </c>
      <c r="AU190" s="16">
        <v>999</v>
      </c>
      <c r="AV190" s="16">
        <v>999</v>
      </c>
      <c r="AW190" s="16">
        <v>999</v>
      </c>
      <c r="AX190" s="16">
        <v>999</v>
      </c>
      <c r="AY190" s="16">
        <v>999</v>
      </c>
      <c r="AZ190" s="16">
        <v>999</v>
      </c>
      <c r="BA190" s="16">
        <v>999</v>
      </c>
      <c r="BB190" s="16">
        <v>999</v>
      </c>
      <c r="BC190" s="16">
        <v>999</v>
      </c>
      <c r="BD190" s="16">
        <v>999</v>
      </c>
      <c r="BE190" s="16">
        <v>999</v>
      </c>
    </row>
    <row r="191" spans="4:57" ht="15" customHeight="1" x14ac:dyDescent="0.4">
      <c r="D191" s="2" t="str">
        <f>'Lines - Loading'!D191</f>
        <v>ewehillwindfarm2</v>
      </c>
      <c r="E191" s="36" t="str">
        <f>'Lines - Loading'!E191</f>
        <v>WTG12 C</v>
      </c>
      <c r="G191" s="16">
        <v>999</v>
      </c>
      <c r="H191" s="16">
        <v>999</v>
      </c>
      <c r="I191" s="16">
        <v>999</v>
      </c>
      <c r="J191" s="16">
        <v>999</v>
      </c>
      <c r="K191" s="16">
        <v>999</v>
      </c>
      <c r="L191" s="16">
        <v>999</v>
      </c>
      <c r="M191" s="16">
        <v>999</v>
      </c>
      <c r="N191" s="16">
        <v>999</v>
      </c>
      <c r="O191" s="16">
        <v>999</v>
      </c>
      <c r="P191" s="16">
        <v>999</v>
      </c>
      <c r="Q191" s="16">
        <v>999</v>
      </c>
      <c r="R191" s="16">
        <v>999</v>
      </c>
      <c r="S191" s="16">
        <v>999</v>
      </c>
      <c r="T191" s="16">
        <v>999</v>
      </c>
      <c r="U191" s="16">
        <v>999</v>
      </c>
      <c r="V191" s="16">
        <v>999</v>
      </c>
      <c r="W191" s="16">
        <v>999</v>
      </c>
      <c r="X191" s="16">
        <v>999</v>
      </c>
      <c r="Y191" s="16">
        <v>999</v>
      </c>
      <c r="Z191" s="16">
        <v>999</v>
      </c>
      <c r="AA191" s="16">
        <v>999</v>
      </c>
      <c r="AB191" s="16">
        <v>999</v>
      </c>
      <c r="AC191" s="16">
        <v>999</v>
      </c>
      <c r="AD191" s="16">
        <v>999</v>
      </c>
      <c r="AE191" s="16">
        <v>999</v>
      </c>
      <c r="AF191" s="16">
        <v>999</v>
      </c>
      <c r="AG191" s="16">
        <v>999</v>
      </c>
      <c r="AH191" s="16">
        <v>999</v>
      </c>
      <c r="AI191" s="16">
        <v>999</v>
      </c>
      <c r="AJ191" s="16">
        <v>999</v>
      </c>
      <c r="AK191" s="16">
        <v>999</v>
      </c>
      <c r="AL191" s="16">
        <v>999</v>
      </c>
      <c r="AM191" s="16">
        <v>999</v>
      </c>
      <c r="AN191" s="16">
        <v>999</v>
      </c>
      <c r="AO191" s="16"/>
      <c r="AP191" s="16">
        <v>999</v>
      </c>
      <c r="AQ191" s="16">
        <v>999</v>
      </c>
      <c r="AR191" s="16">
        <v>999</v>
      </c>
      <c r="AS191" s="16">
        <v>999</v>
      </c>
      <c r="AT191" s="16">
        <v>999</v>
      </c>
      <c r="AU191" s="16">
        <v>999</v>
      </c>
      <c r="AV191" s="16">
        <v>999</v>
      </c>
      <c r="AW191" s="16">
        <v>999</v>
      </c>
      <c r="AX191" s="16">
        <v>999</v>
      </c>
      <c r="AY191" s="16">
        <v>999</v>
      </c>
      <c r="AZ191" s="16">
        <v>999</v>
      </c>
      <c r="BA191" s="16">
        <v>999</v>
      </c>
      <c r="BB191" s="16">
        <v>999</v>
      </c>
      <c r="BC191" s="16">
        <v>999</v>
      </c>
      <c r="BD191" s="16">
        <v>999</v>
      </c>
      <c r="BE191" s="16">
        <v>999</v>
      </c>
    </row>
    <row r="192" spans="4:57" ht="15" customHeight="1" x14ac:dyDescent="0.4">
      <c r="D192" s="2" t="str">
        <f>'Lines - Loading'!D192</f>
        <v>ewehillwindfarm2</v>
      </c>
      <c r="E192" s="36" t="str">
        <f>'Lines - Loading'!E192</f>
        <v>WTG12 D</v>
      </c>
      <c r="G192" s="16">
        <v>999</v>
      </c>
      <c r="H192" s="16">
        <v>999</v>
      </c>
      <c r="I192" s="16">
        <v>999</v>
      </c>
      <c r="J192" s="16">
        <v>999</v>
      </c>
      <c r="K192" s="16">
        <v>999</v>
      </c>
      <c r="L192" s="16">
        <v>999</v>
      </c>
      <c r="M192" s="16">
        <v>999</v>
      </c>
      <c r="N192" s="16">
        <v>999</v>
      </c>
      <c r="O192" s="16">
        <v>999</v>
      </c>
      <c r="P192" s="16">
        <v>999</v>
      </c>
      <c r="Q192" s="16">
        <v>999</v>
      </c>
      <c r="R192" s="16">
        <v>999</v>
      </c>
      <c r="S192" s="16">
        <v>999</v>
      </c>
      <c r="T192" s="16">
        <v>999</v>
      </c>
      <c r="U192" s="16">
        <v>999</v>
      </c>
      <c r="V192" s="16">
        <v>999</v>
      </c>
      <c r="W192" s="16">
        <v>999</v>
      </c>
      <c r="X192" s="16">
        <v>999</v>
      </c>
      <c r="Y192" s="16">
        <v>999</v>
      </c>
      <c r="Z192" s="16">
        <v>999</v>
      </c>
      <c r="AA192" s="16">
        <v>999</v>
      </c>
      <c r="AB192" s="16">
        <v>999</v>
      </c>
      <c r="AC192" s="16">
        <v>999</v>
      </c>
      <c r="AD192" s="16">
        <v>999</v>
      </c>
      <c r="AE192" s="16">
        <v>999</v>
      </c>
      <c r="AF192" s="16">
        <v>999</v>
      </c>
      <c r="AG192" s="16">
        <v>999</v>
      </c>
      <c r="AH192" s="16">
        <v>999</v>
      </c>
      <c r="AI192" s="16">
        <v>999</v>
      </c>
      <c r="AJ192" s="16">
        <v>999</v>
      </c>
      <c r="AK192" s="16">
        <v>999</v>
      </c>
      <c r="AL192" s="16">
        <v>999</v>
      </c>
      <c r="AM192" s="16">
        <v>999</v>
      </c>
      <c r="AN192" s="16">
        <v>999</v>
      </c>
      <c r="AO192" s="16"/>
      <c r="AP192" s="16">
        <v>999</v>
      </c>
      <c r="AQ192" s="16">
        <v>999</v>
      </c>
      <c r="AR192" s="16">
        <v>999</v>
      </c>
      <c r="AS192" s="16">
        <v>999</v>
      </c>
      <c r="AT192" s="16">
        <v>999</v>
      </c>
      <c r="AU192" s="16">
        <v>999</v>
      </c>
      <c r="AV192" s="16">
        <v>999</v>
      </c>
      <c r="AW192" s="16">
        <v>999</v>
      </c>
      <c r="AX192" s="16">
        <v>999</v>
      </c>
      <c r="AY192" s="16">
        <v>999</v>
      </c>
      <c r="AZ192" s="16">
        <v>999</v>
      </c>
      <c r="BA192" s="16">
        <v>999</v>
      </c>
      <c r="BB192" s="16">
        <v>999</v>
      </c>
      <c r="BC192" s="16">
        <v>999</v>
      </c>
      <c r="BD192" s="16">
        <v>999</v>
      </c>
      <c r="BE192" s="16">
        <v>999</v>
      </c>
    </row>
    <row r="193" spans="4:57" ht="15" customHeight="1" x14ac:dyDescent="0.4">
      <c r="D193" s="2" t="str">
        <f>'Lines - Loading'!D193</f>
        <v>ewehillwindfarm2</v>
      </c>
      <c r="E193" s="36" t="str">
        <f>'Lines - Loading'!E193</f>
        <v>WTG12 E</v>
      </c>
      <c r="G193" s="16">
        <v>999</v>
      </c>
      <c r="H193" s="16">
        <v>999</v>
      </c>
      <c r="I193" s="16">
        <v>999</v>
      </c>
      <c r="J193" s="16">
        <v>999</v>
      </c>
      <c r="K193" s="16">
        <v>999</v>
      </c>
      <c r="L193" s="16">
        <v>999</v>
      </c>
      <c r="M193" s="16">
        <v>999</v>
      </c>
      <c r="N193" s="16">
        <v>999</v>
      </c>
      <c r="O193" s="16">
        <v>999</v>
      </c>
      <c r="P193" s="16">
        <v>999</v>
      </c>
      <c r="Q193" s="16">
        <v>999</v>
      </c>
      <c r="R193" s="16">
        <v>999</v>
      </c>
      <c r="S193" s="16">
        <v>999</v>
      </c>
      <c r="T193" s="16">
        <v>999</v>
      </c>
      <c r="U193" s="16">
        <v>999</v>
      </c>
      <c r="V193" s="16">
        <v>999</v>
      </c>
      <c r="W193" s="16">
        <v>999</v>
      </c>
      <c r="X193" s="16">
        <v>999</v>
      </c>
      <c r="Y193" s="16">
        <v>999</v>
      </c>
      <c r="Z193" s="16">
        <v>999</v>
      </c>
      <c r="AA193" s="16">
        <v>999</v>
      </c>
      <c r="AB193" s="16">
        <v>999</v>
      </c>
      <c r="AC193" s="16">
        <v>999</v>
      </c>
      <c r="AD193" s="16">
        <v>999</v>
      </c>
      <c r="AE193" s="16">
        <v>999</v>
      </c>
      <c r="AF193" s="16">
        <v>999</v>
      </c>
      <c r="AG193" s="16">
        <v>999</v>
      </c>
      <c r="AH193" s="16">
        <v>999</v>
      </c>
      <c r="AI193" s="16">
        <v>999</v>
      </c>
      <c r="AJ193" s="16">
        <v>999</v>
      </c>
      <c r="AK193" s="16">
        <v>999</v>
      </c>
      <c r="AL193" s="16">
        <v>999</v>
      </c>
      <c r="AM193" s="16">
        <v>999</v>
      </c>
      <c r="AN193" s="16">
        <v>999</v>
      </c>
      <c r="AO193" s="16"/>
      <c r="AP193" s="16">
        <v>999</v>
      </c>
      <c r="AQ193" s="16">
        <v>999</v>
      </c>
      <c r="AR193" s="16">
        <v>999</v>
      </c>
      <c r="AS193" s="16">
        <v>999</v>
      </c>
      <c r="AT193" s="16">
        <v>999</v>
      </c>
      <c r="AU193" s="16">
        <v>999</v>
      </c>
      <c r="AV193" s="16">
        <v>999</v>
      </c>
      <c r="AW193" s="16">
        <v>999</v>
      </c>
      <c r="AX193" s="16">
        <v>999</v>
      </c>
      <c r="AY193" s="16">
        <v>999</v>
      </c>
      <c r="AZ193" s="16">
        <v>999</v>
      </c>
      <c r="BA193" s="16">
        <v>999</v>
      </c>
      <c r="BB193" s="16">
        <v>999</v>
      </c>
      <c r="BC193" s="16">
        <v>999</v>
      </c>
      <c r="BD193" s="16">
        <v>999</v>
      </c>
      <c r="BE193" s="16">
        <v>999</v>
      </c>
    </row>
    <row r="194" spans="4:57" ht="15" customHeight="1" x14ac:dyDescent="0.4">
      <c r="D194" s="2" t="str">
        <f>'Lines - Loading'!D194</f>
        <v>ewehillwindfarm2</v>
      </c>
      <c r="E194" s="36" t="str">
        <f>'Lines - Loading'!E194</f>
        <v>WTG12 OUTLINE A</v>
      </c>
      <c r="G194" s="16">
        <v>999</v>
      </c>
      <c r="H194" s="16">
        <v>999</v>
      </c>
      <c r="I194" s="16">
        <v>999</v>
      </c>
      <c r="J194" s="16">
        <v>999</v>
      </c>
      <c r="K194" s="16">
        <v>999</v>
      </c>
      <c r="L194" s="16">
        <v>999</v>
      </c>
      <c r="M194" s="16">
        <v>999</v>
      </c>
      <c r="N194" s="16">
        <v>999</v>
      </c>
      <c r="O194" s="16">
        <v>999</v>
      </c>
      <c r="P194" s="16">
        <v>999</v>
      </c>
      <c r="Q194" s="16">
        <v>999</v>
      </c>
      <c r="R194" s="16">
        <v>999</v>
      </c>
      <c r="S194" s="16">
        <v>999</v>
      </c>
      <c r="T194" s="16">
        <v>999</v>
      </c>
      <c r="U194" s="16">
        <v>999</v>
      </c>
      <c r="V194" s="16">
        <v>999</v>
      </c>
      <c r="W194" s="16">
        <v>999</v>
      </c>
      <c r="X194" s="16">
        <v>999</v>
      </c>
      <c r="Y194" s="16">
        <v>999</v>
      </c>
      <c r="Z194" s="16">
        <v>999</v>
      </c>
      <c r="AA194" s="16">
        <v>999</v>
      </c>
      <c r="AB194" s="16">
        <v>999</v>
      </c>
      <c r="AC194" s="16">
        <v>999</v>
      </c>
      <c r="AD194" s="16">
        <v>999</v>
      </c>
      <c r="AE194" s="16">
        <v>999</v>
      </c>
      <c r="AF194" s="16">
        <v>999</v>
      </c>
      <c r="AG194" s="16">
        <v>999</v>
      </c>
      <c r="AH194" s="16">
        <v>999</v>
      </c>
      <c r="AI194" s="16">
        <v>999</v>
      </c>
      <c r="AJ194" s="16">
        <v>999</v>
      </c>
      <c r="AK194" s="16">
        <v>999</v>
      </c>
      <c r="AL194" s="16">
        <v>999</v>
      </c>
      <c r="AM194" s="16">
        <v>999</v>
      </c>
      <c r="AN194" s="16">
        <v>999</v>
      </c>
      <c r="AO194" s="16"/>
      <c r="AP194" s="16">
        <v>999</v>
      </c>
      <c r="AQ194" s="16">
        <v>999</v>
      </c>
      <c r="AR194" s="16">
        <v>999</v>
      </c>
      <c r="AS194" s="16">
        <v>999</v>
      </c>
      <c r="AT194" s="16">
        <v>999</v>
      </c>
      <c r="AU194" s="16">
        <v>999</v>
      </c>
      <c r="AV194" s="16">
        <v>999</v>
      </c>
      <c r="AW194" s="16">
        <v>999</v>
      </c>
      <c r="AX194" s="16">
        <v>999</v>
      </c>
      <c r="AY194" s="16">
        <v>999</v>
      </c>
      <c r="AZ194" s="16">
        <v>999</v>
      </c>
      <c r="BA194" s="16">
        <v>999</v>
      </c>
      <c r="BB194" s="16">
        <v>999</v>
      </c>
      <c r="BC194" s="16">
        <v>999</v>
      </c>
      <c r="BD194" s="16">
        <v>999</v>
      </c>
      <c r="BE194" s="16">
        <v>999</v>
      </c>
    </row>
    <row r="195" spans="4:57" ht="15" customHeight="1" x14ac:dyDescent="0.4">
      <c r="D195" s="2" t="str">
        <f>'Lines - Loading'!D195</f>
        <v>ewehillwindfarm2</v>
      </c>
      <c r="E195" s="36" t="str">
        <f>'Lines - Loading'!E195</f>
        <v>WTG12 OUTLINE B</v>
      </c>
      <c r="G195" s="16">
        <v>999</v>
      </c>
      <c r="H195" s="16">
        <v>999</v>
      </c>
      <c r="I195" s="16">
        <v>999</v>
      </c>
      <c r="J195" s="16">
        <v>999</v>
      </c>
      <c r="K195" s="16">
        <v>999</v>
      </c>
      <c r="L195" s="16">
        <v>999</v>
      </c>
      <c r="M195" s="16">
        <v>999</v>
      </c>
      <c r="N195" s="16">
        <v>999</v>
      </c>
      <c r="O195" s="16">
        <v>999</v>
      </c>
      <c r="P195" s="16">
        <v>999</v>
      </c>
      <c r="Q195" s="16">
        <v>999</v>
      </c>
      <c r="R195" s="16">
        <v>999</v>
      </c>
      <c r="S195" s="16">
        <v>999</v>
      </c>
      <c r="T195" s="16">
        <v>999</v>
      </c>
      <c r="U195" s="16">
        <v>999</v>
      </c>
      <c r="V195" s="16">
        <v>999</v>
      </c>
      <c r="W195" s="16">
        <v>999</v>
      </c>
      <c r="X195" s="16">
        <v>999</v>
      </c>
      <c r="Y195" s="16">
        <v>999</v>
      </c>
      <c r="Z195" s="16">
        <v>999</v>
      </c>
      <c r="AA195" s="16">
        <v>999</v>
      </c>
      <c r="AB195" s="16">
        <v>999</v>
      </c>
      <c r="AC195" s="16">
        <v>999</v>
      </c>
      <c r="AD195" s="16">
        <v>999</v>
      </c>
      <c r="AE195" s="16">
        <v>999</v>
      </c>
      <c r="AF195" s="16">
        <v>999</v>
      </c>
      <c r="AG195" s="16">
        <v>999</v>
      </c>
      <c r="AH195" s="16">
        <v>999</v>
      </c>
      <c r="AI195" s="16">
        <v>999</v>
      </c>
      <c r="AJ195" s="16">
        <v>999</v>
      </c>
      <c r="AK195" s="16">
        <v>999</v>
      </c>
      <c r="AL195" s="16">
        <v>999</v>
      </c>
      <c r="AM195" s="16">
        <v>999</v>
      </c>
      <c r="AN195" s="16">
        <v>999</v>
      </c>
      <c r="AO195" s="16"/>
      <c r="AP195" s="16">
        <v>999</v>
      </c>
      <c r="AQ195" s="16">
        <v>999</v>
      </c>
      <c r="AR195" s="16">
        <v>999</v>
      </c>
      <c r="AS195" s="16">
        <v>999</v>
      </c>
      <c r="AT195" s="16">
        <v>999</v>
      </c>
      <c r="AU195" s="16">
        <v>999</v>
      </c>
      <c r="AV195" s="16">
        <v>999</v>
      </c>
      <c r="AW195" s="16">
        <v>999</v>
      </c>
      <c r="AX195" s="16">
        <v>999</v>
      </c>
      <c r="AY195" s="16">
        <v>999</v>
      </c>
      <c r="AZ195" s="16">
        <v>999</v>
      </c>
      <c r="BA195" s="16">
        <v>999</v>
      </c>
      <c r="BB195" s="16">
        <v>999</v>
      </c>
      <c r="BC195" s="16">
        <v>999</v>
      </c>
      <c r="BD195" s="16">
        <v>999</v>
      </c>
      <c r="BE195" s="16">
        <v>999</v>
      </c>
    </row>
    <row r="196" spans="4:57" ht="15" customHeight="1" x14ac:dyDescent="0.4">
      <c r="D196" s="2" t="str">
        <f>'Lines - Loading'!D196</f>
        <v>ewehillwindfarm2</v>
      </c>
      <c r="E196" s="36" t="str">
        <f>'Lines - Loading'!E196</f>
        <v>WTG12 OUTLINE C</v>
      </c>
      <c r="G196" s="16">
        <v>999</v>
      </c>
      <c r="H196" s="16">
        <v>999</v>
      </c>
      <c r="I196" s="16">
        <v>999</v>
      </c>
      <c r="J196" s="16">
        <v>999</v>
      </c>
      <c r="K196" s="16">
        <v>999</v>
      </c>
      <c r="L196" s="16">
        <v>999</v>
      </c>
      <c r="M196" s="16">
        <v>999</v>
      </c>
      <c r="N196" s="16">
        <v>999</v>
      </c>
      <c r="O196" s="16">
        <v>999</v>
      </c>
      <c r="P196" s="16">
        <v>999</v>
      </c>
      <c r="Q196" s="16">
        <v>999</v>
      </c>
      <c r="R196" s="16">
        <v>999</v>
      </c>
      <c r="S196" s="16">
        <v>999</v>
      </c>
      <c r="T196" s="16">
        <v>999</v>
      </c>
      <c r="U196" s="16">
        <v>999</v>
      </c>
      <c r="V196" s="16">
        <v>999</v>
      </c>
      <c r="W196" s="16">
        <v>999</v>
      </c>
      <c r="X196" s="16">
        <v>999</v>
      </c>
      <c r="Y196" s="16">
        <v>999</v>
      </c>
      <c r="Z196" s="16">
        <v>999</v>
      </c>
      <c r="AA196" s="16">
        <v>999</v>
      </c>
      <c r="AB196" s="16">
        <v>999</v>
      </c>
      <c r="AC196" s="16">
        <v>999</v>
      </c>
      <c r="AD196" s="16">
        <v>999</v>
      </c>
      <c r="AE196" s="16">
        <v>999</v>
      </c>
      <c r="AF196" s="16">
        <v>999</v>
      </c>
      <c r="AG196" s="16">
        <v>999</v>
      </c>
      <c r="AH196" s="16">
        <v>999</v>
      </c>
      <c r="AI196" s="16">
        <v>999</v>
      </c>
      <c r="AJ196" s="16">
        <v>999</v>
      </c>
      <c r="AK196" s="16">
        <v>999</v>
      </c>
      <c r="AL196" s="16">
        <v>999</v>
      </c>
      <c r="AM196" s="16">
        <v>999</v>
      </c>
      <c r="AN196" s="16">
        <v>999</v>
      </c>
      <c r="AO196" s="16"/>
      <c r="AP196" s="16">
        <v>999</v>
      </c>
      <c r="AQ196" s="16">
        <v>999</v>
      </c>
      <c r="AR196" s="16">
        <v>999</v>
      </c>
      <c r="AS196" s="16">
        <v>999</v>
      </c>
      <c r="AT196" s="16">
        <v>999</v>
      </c>
      <c r="AU196" s="16">
        <v>999</v>
      </c>
      <c r="AV196" s="16">
        <v>999</v>
      </c>
      <c r="AW196" s="16">
        <v>999</v>
      </c>
      <c r="AX196" s="16">
        <v>999</v>
      </c>
      <c r="AY196" s="16">
        <v>999</v>
      </c>
      <c r="AZ196" s="16">
        <v>999</v>
      </c>
      <c r="BA196" s="16">
        <v>999</v>
      </c>
      <c r="BB196" s="16">
        <v>999</v>
      </c>
      <c r="BC196" s="16">
        <v>999</v>
      </c>
      <c r="BD196" s="16">
        <v>999</v>
      </c>
      <c r="BE196" s="16">
        <v>999</v>
      </c>
    </row>
    <row r="197" spans="4:57" ht="15" customHeight="1" x14ac:dyDescent="0.4">
      <c r="D197" s="2" t="str">
        <f>'Lines - Loading'!D197</f>
        <v>ewehillwindfarm2</v>
      </c>
      <c r="E197" s="36" t="str">
        <f>'Lines - Loading'!E197</f>
        <v>WTG12 OUTLINE D</v>
      </c>
      <c r="G197" s="16">
        <v>999</v>
      </c>
      <c r="H197" s="16">
        <v>999</v>
      </c>
      <c r="I197" s="16">
        <v>999</v>
      </c>
      <c r="J197" s="16">
        <v>999</v>
      </c>
      <c r="K197" s="16">
        <v>999</v>
      </c>
      <c r="L197" s="16">
        <v>999</v>
      </c>
      <c r="M197" s="16">
        <v>999</v>
      </c>
      <c r="N197" s="16">
        <v>999</v>
      </c>
      <c r="O197" s="16">
        <v>999</v>
      </c>
      <c r="P197" s="16">
        <v>999</v>
      </c>
      <c r="Q197" s="16">
        <v>999</v>
      </c>
      <c r="R197" s="16">
        <v>999</v>
      </c>
      <c r="S197" s="16">
        <v>999</v>
      </c>
      <c r="T197" s="16">
        <v>999</v>
      </c>
      <c r="U197" s="16">
        <v>999</v>
      </c>
      <c r="V197" s="16">
        <v>999</v>
      </c>
      <c r="W197" s="16">
        <v>999</v>
      </c>
      <c r="X197" s="16">
        <v>999</v>
      </c>
      <c r="Y197" s="16">
        <v>999</v>
      </c>
      <c r="Z197" s="16">
        <v>999</v>
      </c>
      <c r="AA197" s="16">
        <v>999</v>
      </c>
      <c r="AB197" s="16">
        <v>999</v>
      </c>
      <c r="AC197" s="16">
        <v>999</v>
      </c>
      <c r="AD197" s="16">
        <v>999</v>
      </c>
      <c r="AE197" s="16">
        <v>999</v>
      </c>
      <c r="AF197" s="16">
        <v>999</v>
      </c>
      <c r="AG197" s="16">
        <v>999</v>
      </c>
      <c r="AH197" s="16">
        <v>999</v>
      </c>
      <c r="AI197" s="16">
        <v>999</v>
      </c>
      <c r="AJ197" s="16">
        <v>999</v>
      </c>
      <c r="AK197" s="16">
        <v>999</v>
      </c>
      <c r="AL197" s="16">
        <v>999</v>
      </c>
      <c r="AM197" s="16">
        <v>999</v>
      </c>
      <c r="AN197" s="16">
        <v>999</v>
      </c>
      <c r="AO197" s="16"/>
      <c r="AP197" s="16">
        <v>999</v>
      </c>
      <c r="AQ197" s="16">
        <v>999</v>
      </c>
      <c r="AR197" s="16">
        <v>999</v>
      </c>
      <c r="AS197" s="16">
        <v>999</v>
      </c>
      <c r="AT197" s="16">
        <v>999</v>
      </c>
      <c r="AU197" s="16">
        <v>999</v>
      </c>
      <c r="AV197" s="16">
        <v>999</v>
      </c>
      <c r="AW197" s="16">
        <v>999</v>
      </c>
      <c r="AX197" s="16">
        <v>999</v>
      </c>
      <c r="AY197" s="16">
        <v>999</v>
      </c>
      <c r="AZ197" s="16">
        <v>999</v>
      </c>
      <c r="BA197" s="16">
        <v>999</v>
      </c>
      <c r="BB197" s="16">
        <v>999</v>
      </c>
      <c r="BC197" s="16">
        <v>999</v>
      </c>
      <c r="BD197" s="16">
        <v>999</v>
      </c>
      <c r="BE197" s="16">
        <v>999</v>
      </c>
    </row>
    <row r="198" spans="4:57" ht="15" customHeight="1" x14ac:dyDescent="0.4">
      <c r="D198" s="2" t="str">
        <f>'Lines - Loading'!D198</f>
        <v>ewehillwindfarm2</v>
      </c>
      <c r="E198" s="36" t="str">
        <f>'Lines - Loading'!E198</f>
        <v>WTG14 A</v>
      </c>
      <c r="G198" s="16">
        <v>999</v>
      </c>
      <c r="H198" s="16">
        <v>999</v>
      </c>
      <c r="I198" s="16">
        <v>999</v>
      </c>
      <c r="J198" s="16">
        <v>999</v>
      </c>
      <c r="K198" s="16">
        <v>999</v>
      </c>
      <c r="L198" s="16">
        <v>999</v>
      </c>
      <c r="M198" s="16">
        <v>999</v>
      </c>
      <c r="N198" s="16">
        <v>999</v>
      </c>
      <c r="O198" s="16">
        <v>999</v>
      </c>
      <c r="P198" s="16">
        <v>999</v>
      </c>
      <c r="Q198" s="16">
        <v>999</v>
      </c>
      <c r="R198" s="16">
        <v>999</v>
      </c>
      <c r="S198" s="16">
        <v>999</v>
      </c>
      <c r="T198" s="16">
        <v>999</v>
      </c>
      <c r="U198" s="16">
        <v>999</v>
      </c>
      <c r="V198" s="16">
        <v>999</v>
      </c>
      <c r="W198" s="16">
        <v>999</v>
      </c>
      <c r="X198" s="16">
        <v>999</v>
      </c>
      <c r="Y198" s="16">
        <v>999</v>
      </c>
      <c r="Z198" s="16">
        <v>999</v>
      </c>
      <c r="AA198" s="16">
        <v>999</v>
      </c>
      <c r="AB198" s="16">
        <v>999</v>
      </c>
      <c r="AC198" s="16">
        <v>999</v>
      </c>
      <c r="AD198" s="16">
        <v>999</v>
      </c>
      <c r="AE198" s="16">
        <v>999</v>
      </c>
      <c r="AF198" s="16">
        <v>999</v>
      </c>
      <c r="AG198" s="16">
        <v>999</v>
      </c>
      <c r="AH198" s="16">
        <v>999</v>
      </c>
      <c r="AI198" s="16">
        <v>999</v>
      </c>
      <c r="AJ198" s="16">
        <v>999</v>
      </c>
      <c r="AK198" s="16">
        <v>999</v>
      </c>
      <c r="AL198" s="16">
        <v>999</v>
      </c>
      <c r="AM198" s="16">
        <v>999</v>
      </c>
      <c r="AN198" s="16">
        <v>999</v>
      </c>
      <c r="AO198" s="16"/>
      <c r="AP198" s="16">
        <v>999</v>
      </c>
      <c r="AQ198" s="16">
        <v>999</v>
      </c>
      <c r="AR198" s="16">
        <v>999</v>
      </c>
      <c r="AS198" s="16">
        <v>999</v>
      </c>
      <c r="AT198" s="16">
        <v>999</v>
      </c>
      <c r="AU198" s="16">
        <v>999</v>
      </c>
      <c r="AV198" s="16">
        <v>999</v>
      </c>
      <c r="AW198" s="16">
        <v>999</v>
      </c>
      <c r="AX198" s="16">
        <v>999</v>
      </c>
      <c r="AY198" s="16">
        <v>999</v>
      </c>
      <c r="AZ198" s="16">
        <v>999</v>
      </c>
      <c r="BA198" s="16">
        <v>999</v>
      </c>
      <c r="BB198" s="16">
        <v>999</v>
      </c>
      <c r="BC198" s="16">
        <v>999</v>
      </c>
      <c r="BD198" s="16">
        <v>999</v>
      </c>
      <c r="BE198" s="16">
        <v>999</v>
      </c>
    </row>
    <row r="199" spans="4:57" ht="15" customHeight="1" x14ac:dyDescent="0.4">
      <c r="D199" s="2" t="str">
        <f>'Lines - Loading'!D199</f>
        <v>ewehillwindfarm2</v>
      </c>
      <c r="E199" s="36" t="str">
        <f>'Lines - Loading'!E199</f>
        <v>WTG14 B</v>
      </c>
      <c r="G199" s="16">
        <v>999</v>
      </c>
      <c r="H199" s="16">
        <v>999</v>
      </c>
      <c r="I199" s="16">
        <v>999</v>
      </c>
      <c r="J199" s="16">
        <v>999</v>
      </c>
      <c r="K199" s="16">
        <v>999</v>
      </c>
      <c r="L199" s="16">
        <v>999</v>
      </c>
      <c r="M199" s="16">
        <v>999</v>
      </c>
      <c r="N199" s="16">
        <v>999</v>
      </c>
      <c r="O199" s="16">
        <v>999</v>
      </c>
      <c r="P199" s="16">
        <v>999</v>
      </c>
      <c r="Q199" s="16">
        <v>999</v>
      </c>
      <c r="R199" s="16">
        <v>999</v>
      </c>
      <c r="S199" s="16">
        <v>999</v>
      </c>
      <c r="T199" s="16">
        <v>999</v>
      </c>
      <c r="U199" s="16">
        <v>999</v>
      </c>
      <c r="V199" s="16">
        <v>999</v>
      </c>
      <c r="W199" s="16">
        <v>999</v>
      </c>
      <c r="X199" s="16">
        <v>999</v>
      </c>
      <c r="Y199" s="16">
        <v>999</v>
      </c>
      <c r="Z199" s="16">
        <v>999</v>
      </c>
      <c r="AA199" s="16">
        <v>999</v>
      </c>
      <c r="AB199" s="16">
        <v>999</v>
      </c>
      <c r="AC199" s="16">
        <v>999</v>
      </c>
      <c r="AD199" s="16">
        <v>999</v>
      </c>
      <c r="AE199" s="16">
        <v>999</v>
      </c>
      <c r="AF199" s="16">
        <v>999</v>
      </c>
      <c r="AG199" s="16">
        <v>999</v>
      </c>
      <c r="AH199" s="16">
        <v>999</v>
      </c>
      <c r="AI199" s="16">
        <v>999</v>
      </c>
      <c r="AJ199" s="16">
        <v>999</v>
      </c>
      <c r="AK199" s="16">
        <v>999</v>
      </c>
      <c r="AL199" s="16">
        <v>999</v>
      </c>
      <c r="AM199" s="16">
        <v>999</v>
      </c>
      <c r="AN199" s="16">
        <v>999</v>
      </c>
      <c r="AO199" s="16"/>
      <c r="AP199" s="16">
        <v>999</v>
      </c>
      <c r="AQ199" s="16">
        <v>999</v>
      </c>
      <c r="AR199" s="16">
        <v>999</v>
      </c>
      <c r="AS199" s="16">
        <v>999</v>
      </c>
      <c r="AT199" s="16">
        <v>999</v>
      </c>
      <c r="AU199" s="16">
        <v>999</v>
      </c>
      <c r="AV199" s="16">
        <v>999</v>
      </c>
      <c r="AW199" s="16">
        <v>999</v>
      </c>
      <c r="AX199" s="16">
        <v>999</v>
      </c>
      <c r="AY199" s="16">
        <v>999</v>
      </c>
      <c r="AZ199" s="16">
        <v>999</v>
      </c>
      <c r="BA199" s="16">
        <v>999</v>
      </c>
      <c r="BB199" s="16">
        <v>999</v>
      </c>
      <c r="BC199" s="16">
        <v>999</v>
      </c>
      <c r="BD199" s="16">
        <v>999</v>
      </c>
      <c r="BE199" s="16">
        <v>999</v>
      </c>
    </row>
    <row r="200" spans="4:57" ht="15" customHeight="1" x14ac:dyDescent="0.4">
      <c r="D200" s="2" t="str">
        <f>'Lines - Loading'!D200</f>
        <v>ewehillwindfarm2</v>
      </c>
      <c r="E200" s="36" t="str">
        <f>'Lines - Loading'!E200</f>
        <v>WTG14 C</v>
      </c>
      <c r="G200" s="16">
        <v>999</v>
      </c>
      <c r="H200" s="16">
        <v>999</v>
      </c>
      <c r="I200" s="16">
        <v>999</v>
      </c>
      <c r="J200" s="16">
        <v>999</v>
      </c>
      <c r="K200" s="16">
        <v>999</v>
      </c>
      <c r="L200" s="16">
        <v>999</v>
      </c>
      <c r="M200" s="16">
        <v>999</v>
      </c>
      <c r="N200" s="16">
        <v>999</v>
      </c>
      <c r="O200" s="16">
        <v>999</v>
      </c>
      <c r="P200" s="16">
        <v>999</v>
      </c>
      <c r="Q200" s="16">
        <v>999</v>
      </c>
      <c r="R200" s="16">
        <v>999</v>
      </c>
      <c r="S200" s="16">
        <v>999</v>
      </c>
      <c r="T200" s="16">
        <v>999</v>
      </c>
      <c r="U200" s="16">
        <v>999</v>
      </c>
      <c r="V200" s="16">
        <v>999</v>
      </c>
      <c r="W200" s="16">
        <v>999</v>
      </c>
      <c r="X200" s="16">
        <v>999</v>
      </c>
      <c r="Y200" s="16">
        <v>999</v>
      </c>
      <c r="Z200" s="16">
        <v>999</v>
      </c>
      <c r="AA200" s="16">
        <v>999</v>
      </c>
      <c r="AB200" s="16">
        <v>999</v>
      </c>
      <c r="AC200" s="16">
        <v>999</v>
      </c>
      <c r="AD200" s="16">
        <v>999</v>
      </c>
      <c r="AE200" s="16">
        <v>999</v>
      </c>
      <c r="AF200" s="16">
        <v>999</v>
      </c>
      <c r="AG200" s="16">
        <v>999</v>
      </c>
      <c r="AH200" s="16">
        <v>999</v>
      </c>
      <c r="AI200" s="16">
        <v>999</v>
      </c>
      <c r="AJ200" s="16">
        <v>999</v>
      </c>
      <c r="AK200" s="16">
        <v>999</v>
      </c>
      <c r="AL200" s="16">
        <v>999</v>
      </c>
      <c r="AM200" s="16">
        <v>999</v>
      </c>
      <c r="AN200" s="16">
        <v>999</v>
      </c>
      <c r="AO200" s="16"/>
      <c r="AP200" s="16">
        <v>999</v>
      </c>
      <c r="AQ200" s="16">
        <v>999</v>
      </c>
      <c r="AR200" s="16">
        <v>999</v>
      </c>
      <c r="AS200" s="16">
        <v>999</v>
      </c>
      <c r="AT200" s="16">
        <v>999</v>
      </c>
      <c r="AU200" s="16">
        <v>999</v>
      </c>
      <c r="AV200" s="16">
        <v>999</v>
      </c>
      <c r="AW200" s="16">
        <v>999</v>
      </c>
      <c r="AX200" s="16">
        <v>999</v>
      </c>
      <c r="AY200" s="16">
        <v>999</v>
      </c>
      <c r="AZ200" s="16">
        <v>999</v>
      </c>
      <c r="BA200" s="16">
        <v>999</v>
      </c>
      <c r="BB200" s="16">
        <v>999</v>
      </c>
      <c r="BC200" s="16">
        <v>999</v>
      </c>
      <c r="BD200" s="16">
        <v>999</v>
      </c>
      <c r="BE200" s="16">
        <v>999</v>
      </c>
    </row>
    <row r="201" spans="4:57" ht="15" customHeight="1" x14ac:dyDescent="0.4">
      <c r="D201" s="2" t="str">
        <f>'Lines - Loading'!D201</f>
        <v>ewehillwindfarm2</v>
      </c>
      <c r="E201" s="36" t="str">
        <f>'Lines - Loading'!E201</f>
        <v>WTG14 D</v>
      </c>
      <c r="G201" s="16">
        <v>999</v>
      </c>
      <c r="H201" s="16">
        <v>999</v>
      </c>
      <c r="I201" s="16">
        <v>999</v>
      </c>
      <c r="J201" s="16">
        <v>999</v>
      </c>
      <c r="K201" s="16">
        <v>999</v>
      </c>
      <c r="L201" s="16">
        <v>999</v>
      </c>
      <c r="M201" s="16">
        <v>999</v>
      </c>
      <c r="N201" s="16">
        <v>999</v>
      </c>
      <c r="O201" s="16">
        <v>999</v>
      </c>
      <c r="P201" s="16">
        <v>999</v>
      </c>
      <c r="Q201" s="16">
        <v>999</v>
      </c>
      <c r="R201" s="16">
        <v>999</v>
      </c>
      <c r="S201" s="16">
        <v>999</v>
      </c>
      <c r="T201" s="16">
        <v>999</v>
      </c>
      <c r="U201" s="16">
        <v>999</v>
      </c>
      <c r="V201" s="16">
        <v>999</v>
      </c>
      <c r="W201" s="16">
        <v>999</v>
      </c>
      <c r="X201" s="16">
        <v>999</v>
      </c>
      <c r="Y201" s="16">
        <v>999</v>
      </c>
      <c r="Z201" s="16">
        <v>999</v>
      </c>
      <c r="AA201" s="16">
        <v>999</v>
      </c>
      <c r="AB201" s="16">
        <v>999</v>
      </c>
      <c r="AC201" s="16">
        <v>999</v>
      </c>
      <c r="AD201" s="16">
        <v>999</v>
      </c>
      <c r="AE201" s="16">
        <v>999</v>
      </c>
      <c r="AF201" s="16">
        <v>999</v>
      </c>
      <c r="AG201" s="16">
        <v>999</v>
      </c>
      <c r="AH201" s="16">
        <v>999</v>
      </c>
      <c r="AI201" s="16">
        <v>999</v>
      </c>
      <c r="AJ201" s="16">
        <v>999</v>
      </c>
      <c r="AK201" s="16">
        <v>999</v>
      </c>
      <c r="AL201" s="16">
        <v>999</v>
      </c>
      <c r="AM201" s="16">
        <v>999</v>
      </c>
      <c r="AN201" s="16">
        <v>999</v>
      </c>
      <c r="AO201" s="16"/>
      <c r="AP201" s="16">
        <v>999</v>
      </c>
      <c r="AQ201" s="16">
        <v>999</v>
      </c>
      <c r="AR201" s="16">
        <v>999</v>
      </c>
      <c r="AS201" s="16">
        <v>999</v>
      </c>
      <c r="AT201" s="16">
        <v>999</v>
      </c>
      <c r="AU201" s="16">
        <v>999</v>
      </c>
      <c r="AV201" s="16">
        <v>999</v>
      </c>
      <c r="AW201" s="16">
        <v>999</v>
      </c>
      <c r="AX201" s="16">
        <v>999</v>
      </c>
      <c r="AY201" s="16">
        <v>999</v>
      </c>
      <c r="AZ201" s="16">
        <v>999</v>
      </c>
      <c r="BA201" s="16">
        <v>999</v>
      </c>
      <c r="BB201" s="16">
        <v>999</v>
      </c>
      <c r="BC201" s="16">
        <v>999</v>
      </c>
      <c r="BD201" s="16">
        <v>999</v>
      </c>
      <c r="BE201" s="16">
        <v>999</v>
      </c>
    </row>
    <row r="202" spans="4:57" ht="15" customHeight="1" x14ac:dyDescent="0.4">
      <c r="D202" s="2" t="str">
        <f>'Lines - Loading'!D202</f>
        <v>ewehillwindfarm2</v>
      </c>
      <c r="E202" s="36" t="str">
        <f>'Lines - Loading'!E202</f>
        <v>WTG14 E</v>
      </c>
      <c r="G202" s="16">
        <v>999</v>
      </c>
      <c r="H202" s="16">
        <v>999</v>
      </c>
      <c r="I202" s="16">
        <v>999</v>
      </c>
      <c r="J202" s="16">
        <v>999</v>
      </c>
      <c r="K202" s="16">
        <v>999</v>
      </c>
      <c r="L202" s="16">
        <v>999</v>
      </c>
      <c r="M202" s="16">
        <v>999</v>
      </c>
      <c r="N202" s="16">
        <v>999</v>
      </c>
      <c r="O202" s="16">
        <v>999</v>
      </c>
      <c r="P202" s="16">
        <v>999</v>
      </c>
      <c r="Q202" s="16">
        <v>999</v>
      </c>
      <c r="R202" s="16">
        <v>999</v>
      </c>
      <c r="S202" s="16">
        <v>999</v>
      </c>
      <c r="T202" s="16">
        <v>999</v>
      </c>
      <c r="U202" s="16">
        <v>999</v>
      </c>
      <c r="V202" s="16">
        <v>999</v>
      </c>
      <c r="W202" s="16">
        <v>999</v>
      </c>
      <c r="X202" s="16">
        <v>999</v>
      </c>
      <c r="Y202" s="16">
        <v>999</v>
      </c>
      <c r="Z202" s="16">
        <v>999</v>
      </c>
      <c r="AA202" s="16">
        <v>999</v>
      </c>
      <c r="AB202" s="16">
        <v>999</v>
      </c>
      <c r="AC202" s="16">
        <v>999</v>
      </c>
      <c r="AD202" s="16">
        <v>999</v>
      </c>
      <c r="AE202" s="16">
        <v>999</v>
      </c>
      <c r="AF202" s="16">
        <v>999</v>
      </c>
      <c r="AG202" s="16">
        <v>999</v>
      </c>
      <c r="AH202" s="16">
        <v>999</v>
      </c>
      <c r="AI202" s="16">
        <v>999</v>
      </c>
      <c r="AJ202" s="16">
        <v>999</v>
      </c>
      <c r="AK202" s="16">
        <v>999</v>
      </c>
      <c r="AL202" s="16">
        <v>999</v>
      </c>
      <c r="AM202" s="16">
        <v>999</v>
      </c>
      <c r="AN202" s="16">
        <v>999</v>
      </c>
      <c r="AO202" s="16"/>
      <c r="AP202" s="16">
        <v>999</v>
      </c>
      <c r="AQ202" s="16">
        <v>999</v>
      </c>
      <c r="AR202" s="16">
        <v>999</v>
      </c>
      <c r="AS202" s="16">
        <v>999</v>
      </c>
      <c r="AT202" s="16">
        <v>999</v>
      </c>
      <c r="AU202" s="16">
        <v>999</v>
      </c>
      <c r="AV202" s="16">
        <v>999</v>
      </c>
      <c r="AW202" s="16">
        <v>999</v>
      </c>
      <c r="AX202" s="16">
        <v>999</v>
      </c>
      <c r="AY202" s="16">
        <v>999</v>
      </c>
      <c r="AZ202" s="16">
        <v>999</v>
      </c>
      <c r="BA202" s="16">
        <v>999</v>
      </c>
      <c r="BB202" s="16">
        <v>999</v>
      </c>
      <c r="BC202" s="16">
        <v>999</v>
      </c>
      <c r="BD202" s="16">
        <v>999</v>
      </c>
      <c r="BE202" s="16">
        <v>999</v>
      </c>
    </row>
    <row r="203" spans="4:57" ht="15" customHeight="1" x14ac:dyDescent="0.4">
      <c r="D203" s="2" t="str">
        <f>'Lines - Loading'!D203</f>
        <v>ewehillwindfarm2</v>
      </c>
      <c r="E203" s="36" t="str">
        <f>'Lines - Loading'!E203</f>
        <v>WTG14 OUTLINE A</v>
      </c>
      <c r="G203" s="16">
        <v>999</v>
      </c>
      <c r="H203" s="16">
        <v>999</v>
      </c>
      <c r="I203" s="16">
        <v>999</v>
      </c>
      <c r="J203" s="16">
        <v>999</v>
      </c>
      <c r="K203" s="16">
        <v>999</v>
      </c>
      <c r="L203" s="16">
        <v>999</v>
      </c>
      <c r="M203" s="16">
        <v>999</v>
      </c>
      <c r="N203" s="16">
        <v>999</v>
      </c>
      <c r="O203" s="16">
        <v>999</v>
      </c>
      <c r="P203" s="16">
        <v>999</v>
      </c>
      <c r="Q203" s="16">
        <v>999</v>
      </c>
      <c r="R203" s="16">
        <v>999</v>
      </c>
      <c r="S203" s="16">
        <v>999</v>
      </c>
      <c r="T203" s="16">
        <v>999</v>
      </c>
      <c r="U203" s="16">
        <v>999</v>
      </c>
      <c r="V203" s="16">
        <v>999</v>
      </c>
      <c r="W203" s="16">
        <v>999</v>
      </c>
      <c r="X203" s="16">
        <v>999</v>
      </c>
      <c r="Y203" s="16">
        <v>999</v>
      </c>
      <c r="Z203" s="16">
        <v>999</v>
      </c>
      <c r="AA203" s="16">
        <v>999</v>
      </c>
      <c r="AB203" s="16">
        <v>999</v>
      </c>
      <c r="AC203" s="16">
        <v>999</v>
      </c>
      <c r="AD203" s="16">
        <v>999</v>
      </c>
      <c r="AE203" s="16">
        <v>999</v>
      </c>
      <c r="AF203" s="16">
        <v>999</v>
      </c>
      <c r="AG203" s="16">
        <v>999</v>
      </c>
      <c r="AH203" s="16">
        <v>999</v>
      </c>
      <c r="AI203" s="16">
        <v>999</v>
      </c>
      <c r="AJ203" s="16">
        <v>999</v>
      </c>
      <c r="AK203" s="16">
        <v>999</v>
      </c>
      <c r="AL203" s="16">
        <v>999</v>
      </c>
      <c r="AM203" s="16">
        <v>999</v>
      </c>
      <c r="AN203" s="16">
        <v>999</v>
      </c>
      <c r="AO203" s="16"/>
      <c r="AP203" s="16">
        <v>999</v>
      </c>
      <c r="AQ203" s="16">
        <v>999</v>
      </c>
      <c r="AR203" s="16">
        <v>999</v>
      </c>
      <c r="AS203" s="16">
        <v>999</v>
      </c>
      <c r="AT203" s="16">
        <v>999</v>
      </c>
      <c r="AU203" s="16">
        <v>999</v>
      </c>
      <c r="AV203" s="16">
        <v>999</v>
      </c>
      <c r="AW203" s="16">
        <v>999</v>
      </c>
      <c r="AX203" s="16">
        <v>999</v>
      </c>
      <c r="AY203" s="16">
        <v>999</v>
      </c>
      <c r="AZ203" s="16">
        <v>999</v>
      </c>
      <c r="BA203" s="16">
        <v>999</v>
      </c>
      <c r="BB203" s="16">
        <v>999</v>
      </c>
      <c r="BC203" s="16">
        <v>999</v>
      </c>
      <c r="BD203" s="16">
        <v>999</v>
      </c>
      <c r="BE203" s="16">
        <v>999</v>
      </c>
    </row>
    <row r="204" spans="4:57" ht="15" customHeight="1" x14ac:dyDescent="0.4">
      <c r="D204" s="2" t="str">
        <f>'Lines - Loading'!D204</f>
        <v>ewehillwindfarm2</v>
      </c>
      <c r="E204" s="36" t="str">
        <f>'Lines - Loading'!E204</f>
        <v>WTG14 OUTLINE B</v>
      </c>
      <c r="G204" s="16">
        <v>999</v>
      </c>
      <c r="H204" s="16">
        <v>999</v>
      </c>
      <c r="I204" s="16">
        <v>999</v>
      </c>
      <c r="J204" s="16">
        <v>999</v>
      </c>
      <c r="K204" s="16">
        <v>999</v>
      </c>
      <c r="L204" s="16">
        <v>999</v>
      </c>
      <c r="M204" s="16">
        <v>999</v>
      </c>
      <c r="N204" s="16">
        <v>999</v>
      </c>
      <c r="O204" s="16">
        <v>999</v>
      </c>
      <c r="P204" s="16">
        <v>999</v>
      </c>
      <c r="Q204" s="16">
        <v>999</v>
      </c>
      <c r="R204" s="16">
        <v>999</v>
      </c>
      <c r="S204" s="16">
        <v>999</v>
      </c>
      <c r="T204" s="16">
        <v>999</v>
      </c>
      <c r="U204" s="16">
        <v>999</v>
      </c>
      <c r="V204" s="16">
        <v>999</v>
      </c>
      <c r="W204" s="16">
        <v>999</v>
      </c>
      <c r="X204" s="16">
        <v>999</v>
      </c>
      <c r="Y204" s="16">
        <v>999</v>
      </c>
      <c r="Z204" s="16">
        <v>999</v>
      </c>
      <c r="AA204" s="16">
        <v>999</v>
      </c>
      <c r="AB204" s="16">
        <v>999</v>
      </c>
      <c r="AC204" s="16">
        <v>999</v>
      </c>
      <c r="AD204" s="16">
        <v>999</v>
      </c>
      <c r="AE204" s="16">
        <v>999</v>
      </c>
      <c r="AF204" s="16">
        <v>999</v>
      </c>
      <c r="AG204" s="16">
        <v>999</v>
      </c>
      <c r="AH204" s="16">
        <v>999</v>
      </c>
      <c r="AI204" s="16">
        <v>999</v>
      </c>
      <c r="AJ204" s="16">
        <v>999</v>
      </c>
      <c r="AK204" s="16">
        <v>999</v>
      </c>
      <c r="AL204" s="16">
        <v>999</v>
      </c>
      <c r="AM204" s="16">
        <v>999</v>
      </c>
      <c r="AN204" s="16">
        <v>999</v>
      </c>
      <c r="AO204" s="16"/>
      <c r="AP204" s="16">
        <v>999</v>
      </c>
      <c r="AQ204" s="16">
        <v>999</v>
      </c>
      <c r="AR204" s="16">
        <v>999</v>
      </c>
      <c r="AS204" s="16">
        <v>999</v>
      </c>
      <c r="AT204" s="16">
        <v>999</v>
      </c>
      <c r="AU204" s="16">
        <v>999</v>
      </c>
      <c r="AV204" s="16">
        <v>999</v>
      </c>
      <c r="AW204" s="16">
        <v>999</v>
      </c>
      <c r="AX204" s="16">
        <v>999</v>
      </c>
      <c r="AY204" s="16">
        <v>999</v>
      </c>
      <c r="AZ204" s="16">
        <v>999</v>
      </c>
      <c r="BA204" s="16">
        <v>999</v>
      </c>
      <c r="BB204" s="16">
        <v>999</v>
      </c>
      <c r="BC204" s="16">
        <v>999</v>
      </c>
      <c r="BD204" s="16">
        <v>999</v>
      </c>
      <c r="BE204" s="16">
        <v>999</v>
      </c>
    </row>
    <row r="205" spans="4:57" ht="15" customHeight="1" x14ac:dyDescent="0.4">
      <c r="D205" s="2" t="str">
        <f>'Lines - Loading'!D205</f>
        <v>ewehillwindfarm2</v>
      </c>
      <c r="E205" s="36" t="str">
        <f>'Lines - Loading'!E205</f>
        <v>WTG14 OUTLINE C</v>
      </c>
      <c r="G205" s="16">
        <v>999</v>
      </c>
      <c r="H205" s="16">
        <v>999</v>
      </c>
      <c r="I205" s="16">
        <v>999</v>
      </c>
      <c r="J205" s="16">
        <v>999</v>
      </c>
      <c r="K205" s="16">
        <v>999</v>
      </c>
      <c r="L205" s="16">
        <v>999</v>
      </c>
      <c r="M205" s="16">
        <v>999</v>
      </c>
      <c r="N205" s="16">
        <v>999</v>
      </c>
      <c r="O205" s="16">
        <v>999</v>
      </c>
      <c r="P205" s="16">
        <v>999</v>
      </c>
      <c r="Q205" s="16">
        <v>999</v>
      </c>
      <c r="R205" s="16">
        <v>999</v>
      </c>
      <c r="S205" s="16">
        <v>999</v>
      </c>
      <c r="T205" s="16">
        <v>999</v>
      </c>
      <c r="U205" s="16">
        <v>999</v>
      </c>
      <c r="V205" s="16">
        <v>999</v>
      </c>
      <c r="W205" s="16">
        <v>999</v>
      </c>
      <c r="X205" s="16">
        <v>999</v>
      </c>
      <c r="Y205" s="16">
        <v>999</v>
      </c>
      <c r="Z205" s="16">
        <v>999</v>
      </c>
      <c r="AA205" s="16">
        <v>999</v>
      </c>
      <c r="AB205" s="16">
        <v>999</v>
      </c>
      <c r="AC205" s="16">
        <v>999</v>
      </c>
      <c r="AD205" s="16">
        <v>999</v>
      </c>
      <c r="AE205" s="16">
        <v>999</v>
      </c>
      <c r="AF205" s="16">
        <v>999</v>
      </c>
      <c r="AG205" s="16">
        <v>999</v>
      </c>
      <c r="AH205" s="16">
        <v>999</v>
      </c>
      <c r="AI205" s="16">
        <v>999</v>
      </c>
      <c r="AJ205" s="16">
        <v>999</v>
      </c>
      <c r="AK205" s="16">
        <v>999</v>
      </c>
      <c r="AL205" s="16">
        <v>999</v>
      </c>
      <c r="AM205" s="16">
        <v>999</v>
      </c>
      <c r="AN205" s="16">
        <v>999</v>
      </c>
      <c r="AO205" s="16"/>
      <c r="AP205" s="16">
        <v>999</v>
      </c>
      <c r="AQ205" s="16">
        <v>999</v>
      </c>
      <c r="AR205" s="16">
        <v>999</v>
      </c>
      <c r="AS205" s="16">
        <v>999</v>
      </c>
      <c r="AT205" s="16">
        <v>999</v>
      </c>
      <c r="AU205" s="16">
        <v>999</v>
      </c>
      <c r="AV205" s="16">
        <v>999</v>
      </c>
      <c r="AW205" s="16">
        <v>999</v>
      </c>
      <c r="AX205" s="16">
        <v>999</v>
      </c>
      <c r="AY205" s="16">
        <v>999</v>
      </c>
      <c r="AZ205" s="16">
        <v>999</v>
      </c>
      <c r="BA205" s="16">
        <v>999</v>
      </c>
      <c r="BB205" s="16">
        <v>999</v>
      </c>
      <c r="BC205" s="16">
        <v>999</v>
      </c>
      <c r="BD205" s="16">
        <v>999</v>
      </c>
      <c r="BE205" s="16">
        <v>999</v>
      </c>
    </row>
    <row r="206" spans="4:57" ht="15" customHeight="1" x14ac:dyDescent="0.4">
      <c r="D206" s="2" t="str">
        <f>'Lines - Loading'!D206</f>
        <v>ewehillwindfarm2</v>
      </c>
      <c r="E206" s="36" t="str">
        <f>'Lines - Loading'!E206</f>
        <v>WTG14 OUTLINE D</v>
      </c>
      <c r="G206" s="16">
        <v>999</v>
      </c>
      <c r="H206" s="16">
        <v>999</v>
      </c>
      <c r="I206" s="16">
        <v>999</v>
      </c>
      <c r="J206" s="16">
        <v>999</v>
      </c>
      <c r="K206" s="16">
        <v>999</v>
      </c>
      <c r="L206" s="16">
        <v>999</v>
      </c>
      <c r="M206" s="16">
        <v>999</v>
      </c>
      <c r="N206" s="16">
        <v>999</v>
      </c>
      <c r="O206" s="16">
        <v>999</v>
      </c>
      <c r="P206" s="16">
        <v>999</v>
      </c>
      <c r="Q206" s="16">
        <v>999</v>
      </c>
      <c r="R206" s="16">
        <v>999</v>
      </c>
      <c r="S206" s="16">
        <v>999</v>
      </c>
      <c r="T206" s="16">
        <v>999</v>
      </c>
      <c r="U206" s="16">
        <v>999</v>
      </c>
      <c r="V206" s="16">
        <v>999</v>
      </c>
      <c r="W206" s="16">
        <v>999</v>
      </c>
      <c r="X206" s="16">
        <v>999</v>
      </c>
      <c r="Y206" s="16">
        <v>999</v>
      </c>
      <c r="Z206" s="16">
        <v>999</v>
      </c>
      <c r="AA206" s="16">
        <v>999</v>
      </c>
      <c r="AB206" s="16">
        <v>999</v>
      </c>
      <c r="AC206" s="16">
        <v>999</v>
      </c>
      <c r="AD206" s="16">
        <v>999</v>
      </c>
      <c r="AE206" s="16">
        <v>999</v>
      </c>
      <c r="AF206" s="16">
        <v>999</v>
      </c>
      <c r="AG206" s="16">
        <v>999</v>
      </c>
      <c r="AH206" s="16">
        <v>999</v>
      </c>
      <c r="AI206" s="16">
        <v>999</v>
      </c>
      <c r="AJ206" s="16">
        <v>999</v>
      </c>
      <c r="AK206" s="16">
        <v>999</v>
      </c>
      <c r="AL206" s="16">
        <v>999</v>
      </c>
      <c r="AM206" s="16">
        <v>999</v>
      </c>
      <c r="AN206" s="16">
        <v>999</v>
      </c>
      <c r="AO206" s="16"/>
      <c r="AP206" s="16">
        <v>999</v>
      </c>
      <c r="AQ206" s="16">
        <v>999</v>
      </c>
      <c r="AR206" s="16">
        <v>999</v>
      </c>
      <c r="AS206" s="16">
        <v>999</v>
      </c>
      <c r="AT206" s="16">
        <v>999</v>
      </c>
      <c r="AU206" s="16">
        <v>999</v>
      </c>
      <c r="AV206" s="16">
        <v>999</v>
      </c>
      <c r="AW206" s="16">
        <v>999</v>
      </c>
      <c r="AX206" s="16">
        <v>999</v>
      </c>
      <c r="AY206" s="16">
        <v>999</v>
      </c>
      <c r="AZ206" s="16">
        <v>999</v>
      </c>
      <c r="BA206" s="16">
        <v>999</v>
      </c>
      <c r="BB206" s="16">
        <v>999</v>
      </c>
      <c r="BC206" s="16">
        <v>999</v>
      </c>
      <c r="BD206" s="16">
        <v>999</v>
      </c>
      <c r="BE206" s="16">
        <v>999</v>
      </c>
    </row>
    <row r="207" spans="4:57" ht="15" customHeight="1" x14ac:dyDescent="0.4">
      <c r="D207" s="2" t="str">
        <f>'Lines - Loading'!D207</f>
        <v>ewehillwindfarm2</v>
      </c>
      <c r="E207" s="36" t="str">
        <f>'Lines - Loading'!E207</f>
        <v>WTG16 A</v>
      </c>
      <c r="G207" s="16">
        <v>999</v>
      </c>
      <c r="H207" s="16">
        <v>999</v>
      </c>
      <c r="I207" s="16">
        <v>999</v>
      </c>
      <c r="J207" s="16">
        <v>999</v>
      </c>
      <c r="K207" s="16">
        <v>999</v>
      </c>
      <c r="L207" s="16">
        <v>999</v>
      </c>
      <c r="M207" s="16">
        <v>999</v>
      </c>
      <c r="N207" s="16">
        <v>999</v>
      </c>
      <c r="O207" s="16">
        <v>999</v>
      </c>
      <c r="P207" s="16">
        <v>999</v>
      </c>
      <c r="Q207" s="16">
        <v>999</v>
      </c>
      <c r="R207" s="16">
        <v>999</v>
      </c>
      <c r="S207" s="16">
        <v>999</v>
      </c>
      <c r="T207" s="16">
        <v>999</v>
      </c>
      <c r="U207" s="16">
        <v>999</v>
      </c>
      <c r="V207" s="16">
        <v>999</v>
      </c>
      <c r="W207" s="16">
        <v>999</v>
      </c>
      <c r="X207" s="16">
        <v>999</v>
      </c>
      <c r="Y207" s="16">
        <v>999</v>
      </c>
      <c r="Z207" s="16">
        <v>999</v>
      </c>
      <c r="AA207" s="16">
        <v>999</v>
      </c>
      <c r="AB207" s="16">
        <v>999</v>
      </c>
      <c r="AC207" s="16">
        <v>999</v>
      </c>
      <c r="AD207" s="16">
        <v>999</v>
      </c>
      <c r="AE207" s="16">
        <v>999</v>
      </c>
      <c r="AF207" s="16">
        <v>999</v>
      </c>
      <c r="AG207" s="16">
        <v>999</v>
      </c>
      <c r="AH207" s="16">
        <v>999</v>
      </c>
      <c r="AI207" s="16">
        <v>999</v>
      </c>
      <c r="AJ207" s="16">
        <v>999</v>
      </c>
      <c r="AK207" s="16">
        <v>999</v>
      </c>
      <c r="AL207" s="16">
        <v>999</v>
      </c>
      <c r="AM207" s="16">
        <v>999</v>
      </c>
      <c r="AN207" s="16">
        <v>999</v>
      </c>
      <c r="AO207" s="16"/>
      <c r="AP207" s="16">
        <v>999</v>
      </c>
      <c r="AQ207" s="16">
        <v>999</v>
      </c>
      <c r="AR207" s="16">
        <v>999</v>
      </c>
      <c r="AS207" s="16">
        <v>999</v>
      </c>
      <c r="AT207" s="16">
        <v>999</v>
      </c>
      <c r="AU207" s="16">
        <v>999</v>
      </c>
      <c r="AV207" s="16">
        <v>999</v>
      </c>
      <c r="AW207" s="16">
        <v>999</v>
      </c>
      <c r="AX207" s="16">
        <v>999</v>
      </c>
      <c r="AY207" s="16">
        <v>999</v>
      </c>
      <c r="AZ207" s="16">
        <v>999</v>
      </c>
      <c r="BA207" s="16">
        <v>999</v>
      </c>
      <c r="BB207" s="16">
        <v>999</v>
      </c>
      <c r="BC207" s="16">
        <v>999</v>
      </c>
      <c r="BD207" s="16">
        <v>999</v>
      </c>
      <c r="BE207" s="16">
        <v>999</v>
      </c>
    </row>
    <row r="208" spans="4:57" ht="15" customHeight="1" x14ac:dyDescent="0.4">
      <c r="D208" s="2" t="str">
        <f>'Lines - Loading'!D208</f>
        <v>ewehillwindfarm2</v>
      </c>
      <c r="E208" s="36" t="str">
        <f>'Lines - Loading'!E208</f>
        <v>WTG16 B</v>
      </c>
      <c r="G208" s="16">
        <v>999</v>
      </c>
      <c r="H208" s="16">
        <v>999</v>
      </c>
      <c r="I208" s="16">
        <v>999</v>
      </c>
      <c r="J208" s="16">
        <v>999</v>
      </c>
      <c r="K208" s="16">
        <v>999</v>
      </c>
      <c r="L208" s="16">
        <v>999</v>
      </c>
      <c r="M208" s="16">
        <v>999</v>
      </c>
      <c r="N208" s="16">
        <v>999</v>
      </c>
      <c r="O208" s="16">
        <v>999</v>
      </c>
      <c r="P208" s="16">
        <v>999</v>
      </c>
      <c r="Q208" s="16">
        <v>999</v>
      </c>
      <c r="R208" s="16">
        <v>999</v>
      </c>
      <c r="S208" s="16">
        <v>999</v>
      </c>
      <c r="T208" s="16">
        <v>999</v>
      </c>
      <c r="U208" s="16">
        <v>999</v>
      </c>
      <c r="V208" s="16">
        <v>999</v>
      </c>
      <c r="W208" s="16">
        <v>999</v>
      </c>
      <c r="X208" s="16">
        <v>999</v>
      </c>
      <c r="Y208" s="16">
        <v>999</v>
      </c>
      <c r="Z208" s="16">
        <v>999</v>
      </c>
      <c r="AA208" s="16">
        <v>999</v>
      </c>
      <c r="AB208" s="16">
        <v>999</v>
      </c>
      <c r="AC208" s="16">
        <v>999</v>
      </c>
      <c r="AD208" s="16">
        <v>999</v>
      </c>
      <c r="AE208" s="16">
        <v>999</v>
      </c>
      <c r="AF208" s="16">
        <v>999</v>
      </c>
      <c r="AG208" s="16">
        <v>999</v>
      </c>
      <c r="AH208" s="16">
        <v>999</v>
      </c>
      <c r="AI208" s="16">
        <v>999</v>
      </c>
      <c r="AJ208" s="16">
        <v>999</v>
      </c>
      <c r="AK208" s="16">
        <v>999</v>
      </c>
      <c r="AL208" s="16">
        <v>999</v>
      </c>
      <c r="AM208" s="16">
        <v>999</v>
      </c>
      <c r="AN208" s="16">
        <v>999</v>
      </c>
      <c r="AO208" s="16"/>
      <c r="AP208" s="16">
        <v>999</v>
      </c>
      <c r="AQ208" s="16">
        <v>999</v>
      </c>
      <c r="AR208" s="16">
        <v>999</v>
      </c>
      <c r="AS208" s="16">
        <v>999</v>
      </c>
      <c r="AT208" s="16">
        <v>999</v>
      </c>
      <c r="AU208" s="16">
        <v>999</v>
      </c>
      <c r="AV208" s="16">
        <v>999</v>
      </c>
      <c r="AW208" s="16">
        <v>999</v>
      </c>
      <c r="AX208" s="16">
        <v>999</v>
      </c>
      <c r="AY208" s="16">
        <v>999</v>
      </c>
      <c r="AZ208" s="16">
        <v>999</v>
      </c>
      <c r="BA208" s="16">
        <v>999</v>
      </c>
      <c r="BB208" s="16">
        <v>999</v>
      </c>
      <c r="BC208" s="16">
        <v>999</v>
      </c>
      <c r="BD208" s="16">
        <v>999</v>
      </c>
      <c r="BE208" s="16">
        <v>999</v>
      </c>
    </row>
    <row r="209" spans="4:57" ht="15" customHeight="1" x14ac:dyDescent="0.4">
      <c r="D209" s="2" t="str">
        <f>'Lines - Loading'!D209</f>
        <v>ewehillwindfarm2</v>
      </c>
      <c r="E209" s="36" t="str">
        <f>'Lines - Loading'!E209</f>
        <v>WTG16 C</v>
      </c>
      <c r="G209" s="16">
        <v>999</v>
      </c>
      <c r="H209" s="16">
        <v>999</v>
      </c>
      <c r="I209" s="16">
        <v>999</v>
      </c>
      <c r="J209" s="16">
        <v>999</v>
      </c>
      <c r="K209" s="16">
        <v>999</v>
      </c>
      <c r="L209" s="16">
        <v>999</v>
      </c>
      <c r="M209" s="16">
        <v>999</v>
      </c>
      <c r="N209" s="16">
        <v>999</v>
      </c>
      <c r="O209" s="16">
        <v>999</v>
      </c>
      <c r="P209" s="16">
        <v>999</v>
      </c>
      <c r="Q209" s="16">
        <v>999</v>
      </c>
      <c r="R209" s="16">
        <v>999</v>
      </c>
      <c r="S209" s="16">
        <v>999</v>
      </c>
      <c r="T209" s="16">
        <v>999</v>
      </c>
      <c r="U209" s="16">
        <v>999</v>
      </c>
      <c r="V209" s="16">
        <v>999</v>
      </c>
      <c r="W209" s="16">
        <v>999</v>
      </c>
      <c r="X209" s="16">
        <v>999</v>
      </c>
      <c r="Y209" s="16">
        <v>999</v>
      </c>
      <c r="Z209" s="16">
        <v>999</v>
      </c>
      <c r="AA209" s="16">
        <v>999</v>
      </c>
      <c r="AB209" s="16">
        <v>999</v>
      </c>
      <c r="AC209" s="16">
        <v>999</v>
      </c>
      <c r="AD209" s="16">
        <v>999</v>
      </c>
      <c r="AE209" s="16">
        <v>999</v>
      </c>
      <c r="AF209" s="16">
        <v>999</v>
      </c>
      <c r="AG209" s="16">
        <v>999</v>
      </c>
      <c r="AH209" s="16">
        <v>999</v>
      </c>
      <c r="AI209" s="16">
        <v>999</v>
      </c>
      <c r="AJ209" s="16">
        <v>999</v>
      </c>
      <c r="AK209" s="16">
        <v>999</v>
      </c>
      <c r="AL209" s="16">
        <v>999</v>
      </c>
      <c r="AM209" s="16">
        <v>999</v>
      </c>
      <c r="AN209" s="16">
        <v>999</v>
      </c>
      <c r="AO209" s="16"/>
      <c r="AP209" s="16">
        <v>999</v>
      </c>
      <c r="AQ209" s="16">
        <v>999</v>
      </c>
      <c r="AR209" s="16">
        <v>999</v>
      </c>
      <c r="AS209" s="16">
        <v>999</v>
      </c>
      <c r="AT209" s="16">
        <v>999</v>
      </c>
      <c r="AU209" s="16">
        <v>999</v>
      </c>
      <c r="AV209" s="16">
        <v>999</v>
      </c>
      <c r="AW209" s="16">
        <v>999</v>
      </c>
      <c r="AX209" s="16">
        <v>999</v>
      </c>
      <c r="AY209" s="16">
        <v>999</v>
      </c>
      <c r="AZ209" s="16">
        <v>999</v>
      </c>
      <c r="BA209" s="16">
        <v>999</v>
      </c>
      <c r="BB209" s="16">
        <v>999</v>
      </c>
      <c r="BC209" s="16">
        <v>999</v>
      </c>
      <c r="BD209" s="16">
        <v>999</v>
      </c>
      <c r="BE209" s="16">
        <v>999</v>
      </c>
    </row>
    <row r="210" spans="4:57" ht="15" customHeight="1" x14ac:dyDescent="0.4">
      <c r="D210" s="2" t="str">
        <f>'Lines - Loading'!D210</f>
        <v>ewehillwindfarm2</v>
      </c>
      <c r="E210" s="36" t="str">
        <f>'Lines - Loading'!E210</f>
        <v>WTG16 D</v>
      </c>
      <c r="G210" s="16">
        <v>999</v>
      </c>
      <c r="H210" s="16">
        <v>999</v>
      </c>
      <c r="I210" s="16">
        <v>999</v>
      </c>
      <c r="J210" s="16">
        <v>999</v>
      </c>
      <c r="K210" s="16">
        <v>999</v>
      </c>
      <c r="L210" s="16">
        <v>999</v>
      </c>
      <c r="M210" s="16">
        <v>999</v>
      </c>
      <c r="N210" s="16">
        <v>999</v>
      </c>
      <c r="O210" s="16">
        <v>999</v>
      </c>
      <c r="P210" s="16">
        <v>999</v>
      </c>
      <c r="Q210" s="16">
        <v>999</v>
      </c>
      <c r="R210" s="16">
        <v>999</v>
      </c>
      <c r="S210" s="16">
        <v>999</v>
      </c>
      <c r="T210" s="16">
        <v>999</v>
      </c>
      <c r="U210" s="16">
        <v>999</v>
      </c>
      <c r="V210" s="16">
        <v>999</v>
      </c>
      <c r="W210" s="16">
        <v>999</v>
      </c>
      <c r="X210" s="16">
        <v>999</v>
      </c>
      <c r="Y210" s="16">
        <v>999</v>
      </c>
      <c r="Z210" s="16">
        <v>999</v>
      </c>
      <c r="AA210" s="16">
        <v>999</v>
      </c>
      <c r="AB210" s="16">
        <v>999</v>
      </c>
      <c r="AC210" s="16">
        <v>999</v>
      </c>
      <c r="AD210" s="16">
        <v>999</v>
      </c>
      <c r="AE210" s="16">
        <v>999</v>
      </c>
      <c r="AF210" s="16">
        <v>999</v>
      </c>
      <c r="AG210" s="16">
        <v>999</v>
      </c>
      <c r="AH210" s="16">
        <v>999</v>
      </c>
      <c r="AI210" s="16">
        <v>999</v>
      </c>
      <c r="AJ210" s="16">
        <v>999</v>
      </c>
      <c r="AK210" s="16">
        <v>999</v>
      </c>
      <c r="AL210" s="16">
        <v>999</v>
      </c>
      <c r="AM210" s="16">
        <v>999</v>
      </c>
      <c r="AN210" s="16">
        <v>999</v>
      </c>
      <c r="AO210" s="16"/>
      <c r="AP210" s="16">
        <v>999</v>
      </c>
      <c r="AQ210" s="16">
        <v>999</v>
      </c>
      <c r="AR210" s="16">
        <v>999</v>
      </c>
      <c r="AS210" s="16">
        <v>999</v>
      </c>
      <c r="AT210" s="16">
        <v>999</v>
      </c>
      <c r="AU210" s="16">
        <v>999</v>
      </c>
      <c r="AV210" s="16">
        <v>999</v>
      </c>
      <c r="AW210" s="16">
        <v>999</v>
      </c>
      <c r="AX210" s="16">
        <v>999</v>
      </c>
      <c r="AY210" s="16">
        <v>999</v>
      </c>
      <c r="AZ210" s="16">
        <v>999</v>
      </c>
      <c r="BA210" s="16">
        <v>999</v>
      </c>
      <c r="BB210" s="16">
        <v>999</v>
      </c>
      <c r="BC210" s="16">
        <v>999</v>
      </c>
      <c r="BD210" s="16">
        <v>999</v>
      </c>
      <c r="BE210" s="16">
        <v>999</v>
      </c>
    </row>
    <row r="211" spans="4:57" ht="15" customHeight="1" x14ac:dyDescent="0.4">
      <c r="D211" s="2" t="str">
        <f>'Lines - Loading'!D211</f>
        <v>ewehillwindfarm2</v>
      </c>
      <c r="E211" s="36" t="str">
        <f>'Lines - Loading'!E211</f>
        <v>WTG16 E</v>
      </c>
      <c r="G211" s="16">
        <v>999</v>
      </c>
      <c r="H211" s="16">
        <v>999</v>
      </c>
      <c r="I211" s="16">
        <v>999</v>
      </c>
      <c r="J211" s="16">
        <v>999</v>
      </c>
      <c r="K211" s="16">
        <v>999</v>
      </c>
      <c r="L211" s="16">
        <v>999</v>
      </c>
      <c r="M211" s="16">
        <v>999</v>
      </c>
      <c r="N211" s="16">
        <v>999</v>
      </c>
      <c r="O211" s="16">
        <v>999</v>
      </c>
      <c r="P211" s="16">
        <v>999</v>
      </c>
      <c r="Q211" s="16">
        <v>999</v>
      </c>
      <c r="R211" s="16">
        <v>999</v>
      </c>
      <c r="S211" s="16">
        <v>999</v>
      </c>
      <c r="T211" s="16">
        <v>999</v>
      </c>
      <c r="U211" s="16">
        <v>999</v>
      </c>
      <c r="V211" s="16">
        <v>999</v>
      </c>
      <c r="W211" s="16">
        <v>999</v>
      </c>
      <c r="X211" s="16">
        <v>999</v>
      </c>
      <c r="Y211" s="16">
        <v>999</v>
      </c>
      <c r="Z211" s="16">
        <v>999</v>
      </c>
      <c r="AA211" s="16">
        <v>999</v>
      </c>
      <c r="AB211" s="16">
        <v>999</v>
      </c>
      <c r="AC211" s="16">
        <v>999</v>
      </c>
      <c r="AD211" s="16">
        <v>999</v>
      </c>
      <c r="AE211" s="16">
        <v>999</v>
      </c>
      <c r="AF211" s="16">
        <v>999</v>
      </c>
      <c r="AG211" s="16">
        <v>999</v>
      </c>
      <c r="AH211" s="16">
        <v>999</v>
      </c>
      <c r="AI211" s="16">
        <v>999</v>
      </c>
      <c r="AJ211" s="16">
        <v>999</v>
      </c>
      <c r="AK211" s="16">
        <v>999</v>
      </c>
      <c r="AL211" s="16">
        <v>999</v>
      </c>
      <c r="AM211" s="16">
        <v>999</v>
      </c>
      <c r="AN211" s="16">
        <v>999</v>
      </c>
      <c r="AO211" s="16"/>
      <c r="AP211" s="16">
        <v>999</v>
      </c>
      <c r="AQ211" s="16">
        <v>999</v>
      </c>
      <c r="AR211" s="16">
        <v>999</v>
      </c>
      <c r="AS211" s="16">
        <v>999</v>
      </c>
      <c r="AT211" s="16">
        <v>999</v>
      </c>
      <c r="AU211" s="16">
        <v>999</v>
      </c>
      <c r="AV211" s="16">
        <v>999</v>
      </c>
      <c r="AW211" s="16">
        <v>999</v>
      </c>
      <c r="AX211" s="16">
        <v>999</v>
      </c>
      <c r="AY211" s="16">
        <v>999</v>
      </c>
      <c r="AZ211" s="16">
        <v>999</v>
      </c>
      <c r="BA211" s="16">
        <v>999</v>
      </c>
      <c r="BB211" s="16">
        <v>999</v>
      </c>
      <c r="BC211" s="16">
        <v>999</v>
      </c>
      <c r="BD211" s="16">
        <v>999</v>
      </c>
      <c r="BE211" s="16">
        <v>999</v>
      </c>
    </row>
    <row r="212" spans="4:57" ht="15" customHeight="1" x14ac:dyDescent="0.4">
      <c r="D212" s="2" t="str">
        <f>'Lines - Loading'!D212</f>
        <v>ewehillwindfarm2</v>
      </c>
      <c r="E212" s="36" t="str">
        <f>'Lines - Loading'!E212</f>
        <v>WTG16 OUTLINE A</v>
      </c>
      <c r="G212" s="16">
        <v>999</v>
      </c>
      <c r="H212" s="16">
        <v>999</v>
      </c>
      <c r="I212" s="16">
        <v>999</v>
      </c>
      <c r="J212" s="16">
        <v>999</v>
      </c>
      <c r="K212" s="16">
        <v>999</v>
      </c>
      <c r="L212" s="16">
        <v>999</v>
      </c>
      <c r="M212" s="16">
        <v>999</v>
      </c>
      <c r="N212" s="16">
        <v>999</v>
      </c>
      <c r="O212" s="16">
        <v>999</v>
      </c>
      <c r="P212" s="16">
        <v>999</v>
      </c>
      <c r="Q212" s="16">
        <v>999</v>
      </c>
      <c r="R212" s="16">
        <v>999</v>
      </c>
      <c r="S212" s="16">
        <v>999</v>
      </c>
      <c r="T212" s="16">
        <v>999</v>
      </c>
      <c r="U212" s="16">
        <v>999</v>
      </c>
      <c r="V212" s="16">
        <v>999</v>
      </c>
      <c r="W212" s="16">
        <v>999</v>
      </c>
      <c r="X212" s="16">
        <v>999</v>
      </c>
      <c r="Y212" s="16">
        <v>999</v>
      </c>
      <c r="Z212" s="16">
        <v>999</v>
      </c>
      <c r="AA212" s="16">
        <v>999</v>
      </c>
      <c r="AB212" s="16">
        <v>999</v>
      </c>
      <c r="AC212" s="16">
        <v>999</v>
      </c>
      <c r="AD212" s="16">
        <v>999</v>
      </c>
      <c r="AE212" s="16">
        <v>999</v>
      </c>
      <c r="AF212" s="16">
        <v>999</v>
      </c>
      <c r="AG212" s="16">
        <v>999</v>
      </c>
      <c r="AH212" s="16">
        <v>999</v>
      </c>
      <c r="AI212" s="16">
        <v>999</v>
      </c>
      <c r="AJ212" s="16">
        <v>999</v>
      </c>
      <c r="AK212" s="16">
        <v>999</v>
      </c>
      <c r="AL212" s="16">
        <v>999</v>
      </c>
      <c r="AM212" s="16">
        <v>999</v>
      </c>
      <c r="AN212" s="16">
        <v>999</v>
      </c>
      <c r="AO212" s="16"/>
      <c r="AP212" s="16">
        <v>999</v>
      </c>
      <c r="AQ212" s="16">
        <v>999</v>
      </c>
      <c r="AR212" s="16">
        <v>999</v>
      </c>
      <c r="AS212" s="16">
        <v>999</v>
      </c>
      <c r="AT212" s="16">
        <v>999</v>
      </c>
      <c r="AU212" s="16">
        <v>999</v>
      </c>
      <c r="AV212" s="16">
        <v>999</v>
      </c>
      <c r="AW212" s="16">
        <v>999</v>
      </c>
      <c r="AX212" s="16">
        <v>999</v>
      </c>
      <c r="AY212" s="16">
        <v>999</v>
      </c>
      <c r="AZ212" s="16">
        <v>999</v>
      </c>
      <c r="BA212" s="16">
        <v>999</v>
      </c>
      <c r="BB212" s="16">
        <v>999</v>
      </c>
      <c r="BC212" s="16">
        <v>999</v>
      </c>
      <c r="BD212" s="16">
        <v>999</v>
      </c>
      <c r="BE212" s="16">
        <v>999</v>
      </c>
    </row>
    <row r="213" spans="4:57" ht="15" customHeight="1" x14ac:dyDescent="0.4">
      <c r="D213" s="2" t="str">
        <f>'Lines - Loading'!D213</f>
        <v>ewehillwindfarm2</v>
      </c>
      <c r="E213" s="36" t="str">
        <f>'Lines - Loading'!E213</f>
        <v>WTG16 OUTLINE B</v>
      </c>
      <c r="G213" s="16">
        <v>999</v>
      </c>
      <c r="H213" s="16">
        <v>999</v>
      </c>
      <c r="I213" s="16">
        <v>999</v>
      </c>
      <c r="J213" s="16">
        <v>999</v>
      </c>
      <c r="K213" s="16">
        <v>999</v>
      </c>
      <c r="L213" s="16">
        <v>999</v>
      </c>
      <c r="M213" s="16">
        <v>999</v>
      </c>
      <c r="N213" s="16">
        <v>999</v>
      </c>
      <c r="O213" s="16">
        <v>999</v>
      </c>
      <c r="P213" s="16">
        <v>999</v>
      </c>
      <c r="Q213" s="16">
        <v>999</v>
      </c>
      <c r="R213" s="16">
        <v>999</v>
      </c>
      <c r="S213" s="16">
        <v>999</v>
      </c>
      <c r="T213" s="16">
        <v>999</v>
      </c>
      <c r="U213" s="16">
        <v>999</v>
      </c>
      <c r="V213" s="16">
        <v>999</v>
      </c>
      <c r="W213" s="16">
        <v>999</v>
      </c>
      <c r="X213" s="16">
        <v>999</v>
      </c>
      <c r="Y213" s="16">
        <v>999</v>
      </c>
      <c r="Z213" s="16">
        <v>999</v>
      </c>
      <c r="AA213" s="16">
        <v>999</v>
      </c>
      <c r="AB213" s="16">
        <v>999</v>
      </c>
      <c r="AC213" s="16">
        <v>999</v>
      </c>
      <c r="AD213" s="16">
        <v>999</v>
      </c>
      <c r="AE213" s="16">
        <v>999</v>
      </c>
      <c r="AF213" s="16">
        <v>999</v>
      </c>
      <c r="AG213" s="16">
        <v>999</v>
      </c>
      <c r="AH213" s="16">
        <v>999</v>
      </c>
      <c r="AI213" s="16">
        <v>999</v>
      </c>
      <c r="AJ213" s="16">
        <v>999</v>
      </c>
      <c r="AK213" s="16">
        <v>999</v>
      </c>
      <c r="AL213" s="16">
        <v>999</v>
      </c>
      <c r="AM213" s="16">
        <v>999</v>
      </c>
      <c r="AN213" s="16">
        <v>999</v>
      </c>
      <c r="AO213" s="16"/>
      <c r="AP213" s="16">
        <v>999</v>
      </c>
      <c r="AQ213" s="16">
        <v>999</v>
      </c>
      <c r="AR213" s="16">
        <v>999</v>
      </c>
      <c r="AS213" s="16">
        <v>999</v>
      </c>
      <c r="AT213" s="16">
        <v>999</v>
      </c>
      <c r="AU213" s="16">
        <v>999</v>
      </c>
      <c r="AV213" s="16">
        <v>999</v>
      </c>
      <c r="AW213" s="16">
        <v>999</v>
      </c>
      <c r="AX213" s="16">
        <v>999</v>
      </c>
      <c r="AY213" s="16">
        <v>999</v>
      </c>
      <c r="AZ213" s="16">
        <v>999</v>
      </c>
      <c r="BA213" s="16">
        <v>999</v>
      </c>
      <c r="BB213" s="16">
        <v>999</v>
      </c>
      <c r="BC213" s="16">
        <v>999</v>
      </c>
      <c r="BD213" s="16">
        <v>999</v>
      </c>
      <c r="BE213" s="16">
        <v>999</v>
      </c>
    </row>
    <row r="214" spans="4:57" ht="15" customHeight="1" x14ac:dyDescent="0.4">
      <c r="D214" s="2" t="str">
        <f>'Lines - Loading'!D214</f>
        <v>ewehillwindfarm2</v>
      </c>
      <c r="E214" s="36" t="str">
        <f>'Lines - Loading'!E214</f>
        <v>WTG16 OUTLINE C</v>
      </c>
      <c r="G214" s="16">
        <v>999</v>
      </c>
      <c r="H214" s="16">
        <v>999</v>
      </c>
      <c r="I214" s="16">
        <v>999</v>
      </c>
      <c r="J214" s="16">
        <v>999</v>
      </c>
      <c r="K214" s="16">
        <v>999</v>
      </c>
      <c r="L214" s="16">
        <v>999</v>
      </c>
      <c r="M214" s="16">
        <v>999</v>
      </c>
      <c r="N214" s="16">
        <v>999</v>
      </c>
      <c r="O214" s="16">
        <v>999</v>
      </c>
      <c r="P214" s="16">
        <v>999</v>
      </c>
      <c r="Q214" s="16">
        <v>999</v>
      </c>
      <c r="R214" s="16">
        <v>999</v>
      </c>
      <c r="S214" s="16">
        <v>999</v>
      </c>
      <c r="T214" s="16">
        <v>999</v>
      </c>
      <c r="U214" s="16">
        <v>999</v>
      </c>
      <c r="V214" s="16">
        <v>999</v>
      </c>
      <c r="W214" s="16">
        <v>999</v>
      </c>
      <c r="X214" s="16">
        <v>999</v>
      </c>
      <c r="Y214" s="16">
        <v>999</v>
      </c>
      <c r="Z214" s="16">
        <v>999</v>
      </c>
      <c r="AA214" s="16">
        <v>999</v>
      </c>
      <c r="AB214" s="16">
        <v>999</v>
      </c>
      <c r="AC214" s="16">
        <v>999</v>
      </c>
      <c r="AD214" s="16">
        <v>999</v>
      </c>
      <c r="AE214" s="16">
        <v>999</v>
      </c>
      <c r="AF214" s="16">
        <v>999</v>
      </c>
      <c r="AG214" s="16">
        <v>999</v>
      </c>
      <c r="AH214" s="16">
        <v>999</v>
      </c>
      <c r="AI214" s="16">
        <v>999</v>
      </c>
      <c r="AJ214" s="16">
        <v>999</v>
      </c>
      <c r="AK214" s="16">
        <v>999</v>
      </c>
      <c r="AL214" s="16">
        <v>999</v>
      </c>
      <c r="AM214" s="16">
        <v>999</v>
      </c>
      <c r="AN214" s="16">
        <v>999</v>
      </c>
      <c r="AO214" s="16"/>
      <c r="AP214" s="16">
        <v>999</v>
      </c>
      <c r="AQ214" s="16">
        <v>999</v>
      </c>
      <c r="AR214" s="16">
        <v>999</v>
      </c>
      <c r="AS214" s="16">
        <v>999</v>
      </c>
      <c r="AT214" s="16">
        <v>999</v>
      </c>
      <c r="AU214" s="16">
        <v>999</v>
      </c>
      <c r="AV214" s="16">
        <v>999</v>
      </c>
      <c r="AW214" s="16">
        <v>999</v>
      </c>
      <c r="AX214" s="16">
        <v>999</v>
      </c>
      <c r="AY214" s="16">
        <v>999</v>
      </c>
      <c r="AZ214" s="16">
        <v>999</v>
      </c>
      <c r="BA214" s="16">
        <v>999</v>
      </c>
      <c r="BB214" s="16">
        <v>999</v>
      </c>
      <c r="BC214" s="16">
        <v>999</v>
      </c>
      <c r="BD214" s="16">
        <v>999</v>
      </c>
      <c r="BE214" s="16">
        <v>999</v>
      </c>
    </row>
    <row r="215" spans="4:57" ht="15" customHeight="1" x14ac:dyDescent="0.4">
      <c r="D215" s="2" t="str">
        <f>'Lines - Loading'!D215</f>
        <v>ewehillwindfarm2</v>
      </c>
      <c r="E215" s="36" t="str">
        <f>'Lines - Loading'!E215</f>
        <v>WTG16 OUTLINE D</v>
      </c>
      <c r="G215" s="16">
        <v>999</v>
      </c>
      <c r="H215" s="16">
        <v>999</v>
      </c>
      <c r="I215" s="16">
        <v>999</v>
      </c>
      <c r="J215" s="16">
        <v>999</v>
      </c>
      <c r="K215" s="16">
        <v>999</v>
      </c>
      <c r="L215" s="16">
        <v>999</v>
      </c>
      <c r="M215" s="16">
        <v>999</v>
      </c>
      <c r="N215" s="16">
        <v>999</v>
      </c>
      <c r="O215" s="16">
        <v>999</v>
      </c>
      <c r="P215" s="16">
        <v>999</v>
      </c>
      <c r="Q215" s="16">
        <v>999</v>
      </c>
      <c r="R215" s="16">
        <v>999</v>
      </c>
      <c r="S215" s="16">
        <v>999</v>
      </c>
      <c r="T215" s="16">
        <v>999</v>
      </c>
      <c r="U215" s="16">
        <v>999</v>
      </c>
      <c r="V215" s="16">
        <v>999</v>
      </c>
      <c r="W215" s="16">
        <v>999</v>
      </c>
      <c r="X215" s="16">
        <v>999</v>
      </c>
      <c r="Y215" s="16">
        <v>999</v>
      </c>
      <c r="Z215" s="16">
        <v>999</v>
      </c>
      <c r="AA215" s="16">
        <v>999</v>
      </c>
      <c r="AB215" s="16">
        <v>999</v>
      </c>
      <c r="AC215" s="16">
        <v>999</v>
      </c>
      <c r="AD215" s="16">
        <v>999</v>
      </c>
      <c r="AE215" s="16">
        <v>999</v>
      </c>
      <c r="AF215" s="16">
        <v>999</v>
      </c>
      <c r="AG215" s="16">
        <v>999</v>
      </c>
      <c r="AH215" s="16">
        <v>999</v>
      </c>
      <c r="AI215" s="16">
        <v>999</v>
      </c>
      <c r="AJ215" s="16">
        <v>999</v>
      </c>
      <c r="AK215" s="16">
        <v>999</v>
      </c>
      <c r="AL215" s="16">
        <v>999</v>
      </c>
      <c r="AM215" s="16">
        <v>999</v>
      </c>
      <c r="AN215" s="16">
        <v>999</v>
      </c>
      <c r="AO215" s="16"/>
      <c r="AP215" s="16">
        <v>999</v>
      </c>
      <c r="AQ215" s="16">
        <v>999</v>
      </c>
      <c r="AR215" s="16">
        <v>999</v>
      </c>
      <c r="AS215" s="16">
        <v>999</v>
      </c>
      <c r="AT215" s="16">
        <v>999</v>
      </c>
      <c r="AU215" s="16">
        <v>999</v>
      </c>
      <c r="AV215" s="16">
        <v>999</v>
      </c>
      <c r="AW215" s="16">
        <v>999</v>
      </c>
      <c r="AX215" s="16">
        <v>999</v>
      </c>
      <c r="AY215" s="16">
        <v>999</v>
      </c>
      <c r="AZ215" s="16">
        <v>999</v>
      </c>
      <c r="BA215" s="16">
        <v>999</v>
      </c>
      <c r="BB215" s="16">
        <v>999</v>
      </c>
      <c r="BC215" s="16">
        <v>999</v>
      </c>
      <c r="BD215" s="16">
        <v>999</v>
      </c>
      <c r="BE215" s="16">
        <v>999</v>
      </c>
    </row>
    <row r="216" spans="4:57" ht="15" customHeight="1" x14ac:dyDescent="0.4">
      <c r="D216" s="2" t="str">
        <f>'Lines - Loading'!D216</f>
        <v>ewehillwindfarm2</v>
      </c>
      <c r="E216" s="36" t="str">
        <f>'Lines - Loading'!E216</f>
        <v>WTG15 A</v>
      </c>
      <c r="G216" s="16">
        <v>999</v>
      </c>
      <c r="H216" s="16">
        <v>999</v>
      </c>
      <c r="I216" s="16">
        <v>999</v>
      </c>
      <c r="J216" s="16">
        <v>999</v>
      </c>
      <c r="K216" s="16">
        <v>999</v>
      </c>
      <c r="L216" s="16">
        <v>999</v>
      </c>
      <c r="M216" s="16">
        <v>999</v>
      </c>
      <c r="N216" s="16">
        <v>999</v>
      </c>
      <c r="O216" s="16">
        <v>999</v>
      </c>
      <c r="P216" s="16">
        <v>999</v>
      </c>
      <c r="Q216" s="16">
        <v>999</v>
      </c>
      <c r="R216" s="16">
        <v>999</v>
      </c>
      <c r="S216" s="16">
        <v>999</v>
      </c>
      <c r="T216" s="16">
        <v>999</v>
      </c>
      <c r="U216" s="16">
        <v>999</v>
      </c>
      <c r="V216" s="16">
        <v>999</v>
      </c>
      <c r="W216" s="16">
        <v>999</v>
      </c>
      <c r="X216" s="16">
        <v>999</v>
      </c>
      <c r="Y216" s="16">
        <v>999</v>
      </c>
      <c r="Z216" s="16">
        <v>999</v>
      </c>
      <c r="AA216" s="16">
        <v>999</v>
      </c>
      <c r="AB216" s="16">
        <v>999</v>
      </c>
      <c r="AC216" s="16">
        <v>999</v>
      </c>
      <c r="AD216" s="16">
        <v>999</v>
      </c>
      <c r="AE216" s="16">
        <v>999</v>
      </c>
      <c r="AF216" s="16">
        <v>999</v>
      </c>
      <c r="AG216" s="16">
        <v>999</v>
      </c>
      <c r="AH216" s="16">
        <v>999</v>
      </c>
      <c r="AI216" s="16">
        <v>999</v>
      </c>
      <c r="AJ216" s="16">
        <v>999</v>
      </c>
      <c r="AK216" s="16">
        <v>999</v>
      </c>
      <c r="AL216" s="16">
        <v>999</v>
      </c>
      <c r="AM216" s="16">
        <v>999</v>
      </c>
      <c r="AN216" s="16">
        <v>999</v>
      </c>
      <c r="AO216" s="16"/>
      <c r="AP216" s="16">
        <v>999</v>
      </c>
      <c r="AQ216" s="16">
        <v>999</v>
      </c>
      <c r="AR216" s="16">
        <v>999</v>
      </c>
      <c r="AS216" s="16">
        <v>999</v>
      </c>
      <c r="AT216" s="16">
        <v>999</v>
      </c>
      <c r="AU216" s="16">
        <v>999</v>
      </c>
      <c r="AV216" s="16">
        <v>999</v>
      </c>
      <c r="AW216" s="16">
        <v>999</v>
      </c>
      <c r="AX216" s="16">
        <v>999</v>
      </c>
      <c r="AY216" s="16">
        <v>999</v>
      </c>
      <c r="AZ216" s="16">
        <v>999</v>
      </c>
      <c r="BA216" s="16">
        <v>999</v>
      </c>
      <c r="BB216" s="16">
        <v>999</v>
      </c>
      <c r="BC216" s="16">
        <v>999</v>
      </c>
      <c r="BD216" s="16">
        <v>999</v>
      </c>
      <c r="BE216" s="16">
        <v>999</v>
      </c>
    </row>
    <row r="217" spans="4:57" ht="15" customHeight="1" x14ac:dyDescent="0.4">
      <c r="D217" s="2" t="str">
        <f>'Lines - Loading'!D217</f>
        <v>ewehillwindfarm2</v>
      </c>
      <c r="E217" s="36" t="str">
        <f>'Lines - Loading'!E217</f>
        <v>WTG15 B</v>
      </c>
      <c r="G217" s="16">
        <v>999</v>
      </c>
      <c r="H217" s="16">
        <v>999</v>
      </c>
      <c r="I217" s="16">
        <v>999</v>
      </c>
      <c r="J217" s="16">
        <v>999</v>
      </c>
      <c r="K217" s="16">
        <v>999</v>
      </c>
      <c r="L217" s="16">
        <v>999</v>
      </c>
      <c r="M217" s="16">
        <v>999</v>
      </c>
      <c r="N217" s="16">
        <v>999</v>
      </c>
      <c r="O217" s="16">
        <v>999</v>
      </c>
      <c r="P217" s="16">
        <v>999</v>
      </c>
      <c r="Q217" s="16">
        <v>999</v>
      </c>
      <c r="R217" s="16">
        <v>999</v>
      </c>
      <c r="S217" s="16">
        <v>999</v>
      </c>
      <c r="T217" s="16">
        <v>999</v>
      </c>
      <c r="U217" s="16">
        <v>999</v>
      </c>
      <c r="V217" s="16">
        <v>999</v>
      </c>
      <c r="W217" s="16">
        <v>999</v>
      </c>
      <c r="X217" s="16">
        <v>999</v>
      </c>
      <c r="Y217" s="16">
        <v>999</v>
      </c>
      <c r="Z217" s="16">
        <v>999</v>
      </c>
      <c r="AA217" s="16">
        <v>999</v>
      </c>
      <c r="AB217" s="16">
        <v>999</v>
      </c>
      <c r="AC217" s="16">
        <v>999</v>
      </c>
      <c r="AD217" s="16">
        <v>999</v>
      </c>
      <c r="AE217" s="16">
        <v>999</v>
      </c>
      <c r="AF217" s="16">
        <v>999</v>
      </c>
      <c r="AG217" s="16">
        <v>999</v>
      </c>
      <c r="AH217" s="16">
        <v>999</v>
      </c>
      <c r="AI217" s="16">
        <v>999</v>
      </c>
      <c r="AJ217" s="16">
        <v>999</v>
      </c>
      <c r="AK217" s="16">
        <v>999</v>
      </c>
      <c r="AL217" s="16">
        <v>999</v>
      </c>
      <c r="AM217" s="16">
        <v>999</v>
      </c>
      <c r="AN217" s="16">
        <v>999</v>
      </c>
      <c r="AO217" s="16"/>
      <c r="AP217" s="16">
        <v>999</v>
      </c>
      <c r="AQ217" s="16">
        <v>999</v>
      </c>
      <c r="AR217" s="16">
        <v>999</v>
      </c>
      <c r="AS217" s="16">
        <v>999</v>
      </c>
      <c r="AT217" s="16">
        <v>999</v>
      </c>
      <c r="AU217" s="16">
        <v>999</v>
      </c>
      <c r="AV217" s="16">
        <v>999</v>
      </c>
      <c r="AW217" s="16">
        <v>999</v>
      </c>
      <c r="AX217" s="16">
        <v>999</v>
      </c>
      <c r="AY217" s="16">
        <v>999</v>
      </c>
      <c r="AZ217" s="16">
        <v>999</v>
      </c>
      <c r="BA217" s="16">
        <v>999</v>
      </c>
      <c r="BB217" s="16">
        <v>999</v>
      </c>
      <c r="BC217" s="16">
        <v>999</v>
      </c>
      <c r="BD217" s="16">
        <v>999</v>
      </c>
      <c r="BE217" s="16">
        <v>999</v>
      </c>
    </row>
    <row r="218" spans="4:57" ht="15" customHeight="1" x14ac:dyDescent="0.4">
      <c r="D218" s="2" t="str">
        <f>'Lines - Loading'!D218</f>
        <v>ewehillwindfarm2</v>
      </c>
      <c r="E218" s="36" t="str">
        <f>'Lines - Loading'!E218</f>
        <v>WTG15 C</v>
      </c>
      <c r="G218" s="16">
        <v>999</v>
      </c>
      <c r="H218" s="16">
        <v>999</v>
      </c>
      <c r="I218" s="16">
        <v>999</v>
      </c>
      <c r="J218" s="16">
        <v>999</v>
      </c>
      <c r="K218" s="16">
        <v>999</v>
      </c>
      <c r="L218" s="16">
        <v>999</v>
      </c>
      <c r="M218" s="16">
        <v>999</v>
      </c>
      <c r="N218" s="16">
        <v>999</v>
      </c>
      <c r="O218" s="16">
        <v>999</v>
      </c>
      <c r="P218" s="16">
        <v>999</v>
      </c>
      <c r="Q218" s="16">
        <v>999</v>
      </c>
      <c r="R218" s="16">
        <v>999</v>
      </c>
      <c r="S218" s="16">
        <v>999</v>
      </c>
      <c r="T218" s="16">
        <v>999</v>
      </c>
      <c r="U218" s="16">
        <v>999</v>
      </c>
      <c r="V218" s="16">
        <v>999</v>
      </c>
      <c r="W218" s="16">
        <v>999</v>
      </c>
      <c r="X218" s="16">
        <v>999</v>
      </c>
      <c r="Y218" s="16">
        <v>999</v>
      </c>
      <c r="Z218" s="16">
        <v>999</v>
      </c>
      <c r="AA218" s="16">
        <v>999</v>
      </c>
      <c r="AB218" s="16">
        <v>999</v>
      </c>
      <c r="AC218" s="16">
        <v>999</v>
      </c>
      <c r="AD218" s="16">
        <v>999</v>
      </c>
      <c r="AE218" s="16">
        <v>999</v>
      </c>
      <c r="AF218" s="16">
        <v>999</v>
      </c>
      <c r="AG218" s="16">
        <v>999</v>
      </c>
      <c r="AH218" s="16">
        <v>999</v>
      </c>
      <c r="AI218" s="16">
        <v>999</v>
      </c>
      <c r="AJ218" s="16">
        <v>999</v>
      </c>
      <c r="AK218" s="16">
        <v>999</v>
      </c>
      <c r="AL218" s="16">
        <v>999</v>
      </c>
      <c r="AM218" s="16">
        <v>999</v>
      </c>
      <c r="AN218" s="16">
        <v>999</v>
      </c>
      <c r="AO218" s="16"/>
      <c r="AP218" s="16">
        <v>999</v>
      </c>
      <c r="AQ218" s="16">
        <v>999</v>
      </c>
      <c r="AR218" s="16">
        <v>999</v>
      </c>
      <c r="AS218" s="16">
        <v>999</v>
      </c>
      <c r="AT218" s="16">
        <v>999</v>
      </c>
      <c r="AU218" s="16">
        <v>999</v>
      </c>
      <c r="AV218" s="16">
        <v>999</v>
      </c>
      <c r="AW218" s="16">
        <v>999</v>
      </c>
      <c r="AX218" s="16">
        <v>999</v>
      </c>
      <c r="AY218" s="16">
        <v>999</v>
      </c>
      <c r="AZ218" s="16">
        <v>999</v>
      </c>
      <c r="BA218" s="16">
        <v>999</v>
      </c>
      <c r="BB218" s="16">
        <v>999</v>
      </c>
      <c r="BC218" s="16">
        <v>999</v>
      </c>
      <c r="BD218" s="16">
        <v>999</v>
      </c>
      <c r="BE218" s="16">
        <v>999</v>
      </c>
    </row>
    <row r="219" spans="4:57" ht="15" customHeight="1" x14ac:dyDescent="0.4">
      <c r="D219" s="2" t="str">
        <f>'Lines - Loading'!D219</f>
        <v>ewehillwindfarm2</v>
      </c>
      <c r="E219" s="36" t="str">
        <f>'Lines - Loading'!E219</f>
        <v>WTG15 D</v>
      </c>
      <c r="G219" s="16">
        <v>999</v>
      </c>
      <c r="H219" s="16">
        <v>999</v>
      </c>
      <c r="I219" s="16">
        <v>999</v>
      </c>
      <c r="J219" s="16">
        <v>999</v>
      </c>
      <c r="K219" s="16">
        <v>999</v>
      </c>
      <c r="L219" s="16">
        <v>999</v>
      </c>
      <c r="M219" s="16">
        <v>999</v>
      </c>
      <c r="N219" s="16">
        <v>999</v>
      </c>
      <c r="O219" s="16">
        <v>999</v>
      </c>
      <c r="P219" s="16">
        <v>999</v>
      </c>
      <c r="Q219" s="16">
        <v>999</v>
      </c>
      <c r="R219" s="16">
        <v>999</v>
      </c>
      <c r="S219" s="16">
        <v>999</v>
      </c>
      <c r="T219" s="16">
        <v>999</v>
      </c>
      <c r="U219" s="16">
        <v>999</v>
      </c>
      <c r="V219" s="16">
        <v>999</v>
      </c>
      <c r="W219" s="16">
        <v>999</v>
      </c>
      <c r="X219" s="16">
        <v>999</v>
      </c>
      <c r="Y219" s="16">
        <v>999</v>
      </c>
      <c r="Z219" s="16">
        <v>999</v>
      </c>
      <c r="AA219" s="16">
        <v>999</v>
      </c>
      <c r="AB219" s="16">
        <v>999</v>
      </c>
      <c r="AC219" s="16">
        <v>999</v>
      </c>
      <c r="AD219" s="16">
        <v>999</v>
      </c>
      <c r="AE219" s="16">
        <v>999</v>
      </c>
      <c r="AF219" s="16">
        <v>999</v>
      </c>
      <c r="AG219" s="16">
        <v>999</v>
      </c>
      <c r="AH219" s="16">
        <v>999</v>
      </c>
      <c r="AI219" s="16">
        <v>999</v>
      </c>
      <c r="AJ219" s="16">
        <v>999</v>
      </c>
      <c r="AK219" s="16">
        <v>999</v>
      </c>
      <c r="AL219" s="16">
        <v>999</v>
      </c>
      <c r="AM219" s="16">
        <v>999</v>
      </c>
      <c r="AN219" s="16">
        <v>999</v>
      </c>
      <c r="AO219" s="16"/>
      <c r="AP219" s="16">
        <v>999</v>
      </c>
      <c r="AQ219" s="16">
        <v>999</v>
      </c>
      <c r="AR219" s="16">
        <v>999</v>
      </c>
      <c r="AS219" s="16">
        <v>999</v>
      </c>
      <c r="AT219" s="16">
        <v>999</v>
      </c>
      <c r="AU219" s="16">
        <v>999</v>
      </c>
      <c r="AV219" s="16">
        <v>999</v>
      </c>
      <c r="AW219" s="16">
        <v>999</v>
      </c>
      <c r="AX219" s="16">
        <v>999</v>
      </c>
      <c r="AY219" s="16">
        <v>999</v>
      </c>
      <c r="AZ219" s="16">
        <v>999</v>
      </c>
      <c r="BA219" s="16">
        <v>999</v>
      </c>
      <c r="BB219" s="16">
        <v>999</v>
      </c>
      <c r="BC219" s="16">
        <v>999</v>
      </c>
      <c r="BD219" s="16">
        <v>999</v>
      </c>
      <c r="BE219" s="16">
        <v>999</v>
      </c>
    </row>
    <row r="220" spans="4:57" ht="15" customHeight="1" x14ac:dyDescent="0.4">
      <c r="D220" s="2" t="str">
        <f>'Lines - Loading'!D220</f>
        <v>ewehillwindfarm2</v>
      </c>
      <c r="E220" s="36" t="str">
        <f>'Lines - Loading'!E220</f>
        <v>WTG15 E</v>
      </c>
      <c r="G220" s="16">
        <v>999</v>
      </c>
      <c r="H220" s="16">
        <v>999</v>
      </c>
      <c r="I220" s="16">
        <v>999</v>
      </c>
      <c r="J220" s="16">
        <v>999</v>
      </c>
      <c r="K220" s="16">
        <v>999</v>
      </c>
      <c r="L220" s="16">
        <v>999</v>
      </c>
      <c r="M220" s="16">
        <v>999</v>
      </c>
      <c r="N220" s="16">
        <v>999</v>
      </c>
      <c r="O220" s="16">
        <v>999</v>
      </c>
      <c r="P220" s="16">
        <v>999</v>
      </c>
      <c r="Q220" s="16">
        <v>999</v>
      </c>
      <c r="R220" s="16">
        <v>999</v>
      </c>
      <c r="S220" s="16">
        <v>999</v>
      </c>
      <c r="T220" s="16">
        <v>999</v>
      </c>
      <c r="U220" s="16">
        <v>999</v>
      </c>
      <c r="V220" s="16">
        <v>999</v>
      </c>
      <c r="W220" s="16">
        <v>999</v>
      </c>
      <c r="X220" s="16">
        <v>999</v>
      </c>
      <c r="Y220" s="16">
        <v>999</v>
      </c>
      <c r="Z220" s="16">
        <v>999</v>
      </c>
      <c r="AA220" s="16">
        <v>999</v>
      </c>
      <c r="AB220" s="16">
        <v>999</v>
      </c>
      <c r="AC220" s="16">
        <v>999</v>
      </c>
      <c r="AD220" s="16">
        <v>999</v>
      </c>
      <c r="AE220" s="16">
        <v>999</v>
      </c>
      <c r="AF220" s="16">
        <v>999</v>
      </c>
      <c r="AG220" s="16">
        <v>999</v>
      </c>
      <c r="AH220" s="16">
        <v>999</v>
      </c>
      <c r="AI220" s="16">
        <v>999</v>
      </c>
      <c r="AJ220" s="16">
        <v>999</v>
      </c>
      <c r="AK220" s="16">
        <v>999</v>
      </c>
      <c r="AL220" s="16">
        <v>999</v>
      </c>
      <c r="AM220" s="16">
        <v>999</v>
      </c>
      <c r="AN220" s="16">
        <v>999</v>
      </c>
      <c r="AO220" s="16"/>
      <c r="AP220" s="16">
        <v>999</v>
      </c>
      <c r="AQ220" s="16">
        <v>999</v>
      </c>
      <c r="AR220" s="16">
        <v>999</v>
      </c>
      <c r="AS220" s="16">
        <v>999</v>
      </c>
      <c r="AT220" s="16">
        <v>999</v>
      </c>
      <c r="AU220" s="16">
        <v>999</v>
      </c>
      <c r="AV220" s="16">
        <v>999</v>
      </c>
      <c r="AW220" s="16">
        <v>999</v>
      </c>
      <c r="AX220" s="16">
        <v>999</v>
      </c>
      <c r="AY220" s="16">
        <v>999</v>
      </c>
      <c r="AZ220" s="16">
        <v>999</v>
      </c>
      <c r="BA220" s="16">
        <v>999</v>
      </c>
      <c r="BB220" s="16">
        <v>999</v>
      </c>
      <c r="BC220" s="16">
        <v>999</v>
      </c>
      <c r="BD220" s="16">
        <v>999</v>
      </c>
      <c r="BE220" s="16">
        <v>999</v>
      </c>
    </row>
    <row r="221" spans="4:57" ht="15" customHeight="1" x14ac:dyDescent="0.4">
      <c r="D221" s="2" t="str">
        <f>'Lines - Loading'!D221</f>
        <v>ewehillwindfarm2</v>
      </c>
      <c r="E221" s="36" t="str">
        <f>'Lines - Loading'!E221</f>
        <v>WTG15 OUTLINE A</v>
      </c>
      <c r="G221" s="16">
        <v>999</v>
      </c>
      <c r="H221" s="16">
        <v>999</v>
      </c>
      <c r="I221" s="16">
        <v>999</v>
      </c>
      <c r="J221" s="16">
        <v>999</v>
      </c>
      <c r="K221" s="16">
        <v>999</v>
      </c>
      <c r="L221" s="16">
        <v>999</v>
      </c>
      <c r="M221" s="16">
        <v>999</v>
      </c>
      <c r="N221" s="16">
        <v>999</v>
      </c>
      <c r="O221" s="16">
        <v>999</v>
      </c>
      <c r="P221" s="16">
        <v>999</v>
      </c>
      <c r="Q221" s="16">
        <v>999</v>
      </c>
      <c r="R221" s="16">
        <v>999</v>
      </c>
      <c r="S221" s="16">
        <v>999</v>
      </c>
      <c r="T221" s="16">
        <v>999</v>
      </c>
      <c r="U221" s="16">
        <v>999</v>
      </c>
      <c r="V221" s="16">
        <v>999</v>
      </c>
      <c r="W221" s="16">
        <v>999</v>
      </c>
      <c r="X221" s="16">
        <v>999</v>
      </c>
      <c r="Y221" s="16">
        <v>999</v>
      </c>
      <c r="Z221" s="16">
        <v>999</v>
      </c>
      <c r="AA221" s="16">
        <v>999</v>
      </c>
      <c r="AB221" s="16">
        <v>999</v>
      </c>
      <c r="AC221" s="16">
        <v>999</v>
      </c>
      <c r="AD221" s="16">
        <v>999</v>
      </c>
      <c r="AE221" s="16">
        <v>999</v>
      </c>
      <c r="AF221" s="16">
        <v>999</v>
      </c>
      <c r="AG221" s="16">
        <v>999</v>
      </c>
      <c r="AH221" s="16">
        <v>999</v>
      </c>
      <c r="AI221" s="16">
        <v>999</v>
      </c>
      <c r="AJ221" s="16">
        <v>999</v>
      </c>
      <c r="AK221" s="16">
        <v>999</v>
      </c>
      <c r="AL221" s="16">
        <v>999</v>
      </c>
      <c r="AM221" s="16">
        <v>999</v>
      </c>
      <c r="AN221" s="16">
        <v>999</v>
      </c>
      <c r="AO221" s="16"/>
      <c r="AP221" s="16">
        <v>999</v>
      </c>
      <c r="AQ221" s="16">
        <v>999</v>
      </c>
      <c r="AR221" s="16">
        <v>999</v>
      </c>
      <c r="AS221" s="16">
        <v>999</v>
      </c>
      <c r="AT221" s="16">
        <v>999</v>
      </c>
      <c r="AU221" s="16">
        <v>999</v>
      </c>
      <c r="AV221" s="16">
        <v>999</v>
      </c>
      <c r="AW221" s="16">
        <v>999</v>
      </c>
      <c r="AX221" s="16">
        <v>999</v>
      </c>
      <c r="AY221" s="16">
        <v>999</v>
      </c>
      <c r="AZ221" s="16">
        <v>999</v>
      </c>
      <c r="BA221" s="16">
        <v>999</v>
      </c>
      <c r="BB221" s="16">
        <v>999</v>
      </c>
      <c r="BC221" s="16">
        <v>999</v>
      </c>
      <c r="BD221" s="16">
        <v>999</v>
      </c>
      <c r="BE221" s="16">
        <v>999</v>
      </c>
    </row>
    <row r="222" spans="4:57" ht="15" customHeight="1" x14ac:dyDescent="0.4">
      <c r="D222" s="2" t="str">
        <f>'Lines - Loading'!D222</f>
        <v>ewehillwindfarm2</v>
      </c>
      <c r="E222" s="36" t="str">
        <f>'Lines - Loading'!E222</f>
        <v>WTG15 OUTLINE B</v>
      </c>
      <c r="G222" s="16">
        <v>999</v>
      </c>
      <c r="H222" s="16">
        <v>999</v>
      </c>
      <c r="I222" s="16">
        <v>999</v>
      </c>
      <c r="J222" s="16">
        <v>999</v>
      </c>
      <c r="K222" s="16">
        <v>999</v>
      </c>
      <c r="L222" s="16">
        <v>999</v>
      </c>
      <c r="M222" s="16">
        <v>999</v>
      </c>
      <c r="N222" s="16">
        <v>999</v>
      </c>
      <c r="O222" s="16">
        <v>999</v>
      </c>
      <c r="P222" s="16">
        <v>999</v>
      </c>
      <c r="Q222" s="16">
        <v>999</v>
      </c>
      <c r="R222" s="16">
        <v>999</v>
      </c>
      <c r="S222" s="16">
        <v>999</v>
      </c>
      <c r="T222" s="16">
        <v>999</v>
      </c>
      <c r="U222" s="16">
        <v>999</v>
      </c>
      <c r="V222" s="16">
        <v>999</v>
      </c>
      <c r="W222" s="16">
        <v>999</v>
      </c>
      <c r="X222" s="16">
        <v>999</v>
      </c>
      <c r="Y222" s="16">
        <v>999</v>
      </c>
      <c r="Z222" s="16">
        <v>999</v>
      </c>
      <c r="AA222" s="16">
        <v>999</v>
      </c>
      <c r="AB222" s="16">
        <v>999</v>
      </c>
      <c r="AC222" s="16">
        <v>999</v>
      </c>
      <c r="AD222" s="16">
        <v>999</v>
      </c>
      <c r="AE222" s="16">
        <v>999</v>
      </c>
      <c r="AF222" s="16">
        <v>999</v>
      </c>
      <c r="AG222" s="16">
        <v>999</v>
      </c>
      <c r="AH222" s="16">
        <v>999</v>
      </c>
      <c r="AI222" s="16">
        <v>999</v>
      </c>
      <c r="AJ222" s="16">
        <v>999</v>
      </c>
      <c r="AK222" s="16">
        <v>999</v>
      </c>
      <c r="AL222" s="16">
        <v>999</v>
      </c>
      <c r="AM222" s="16">
        <v>999</v>
      </c>
      <c r="AN222" s="16">
        <v>999</v>
      </c>
      <c r="AO222" s="16"/>
      <c r="AP222" s="16">
        <v>999</v>
      </c>
      <c r="AQ222" s="16">
        <v>999</v>
      </c>
      <c r="AR222" s="16">
        <v>999</v>
      </c>
      <c r="AS222" s="16">
        <v>999</v>
      </c>
      <c r="AT222" s="16">
        <v>999</v>
      </c>
      <c r="AU222" s="16">
        <v>999</v>
      </c>
      <c r="AV222" s="16">
        <v>999</v>
      </c>
      <c r="AW222" s="16">
        <v>999</v>
      </c>
      <c r="AX222" s="16">
        <v>999</v>
      </c>
      <c r="AY222" s="16">
        <v>999</v>
      </c>
      <c r="AZ222" s="16">
        <v>999</v>
      </c>
      <c r="BA222" s="16">
        <v>999</v>
      </c>
      <c r="BB222" s="16">
        <v>999</v>
      </c>
      <c r="BC222" s="16">
        <v>999</v>
      </c>
      <c r="BD222" s="16">
        <v>999</v>
      </c>
      <c r="BE222" s="16">
        <v>999</v>
      </c>
    </row>
    <row r="223" spans="4:57" ht="15" customHeight="1" x14ac:dyDescent="0.4">
      <c r="D223" s="2" t="str">
        <f>'Lines - Loading'!D223</f>
        <v>ewehillwindfarm2</v>
      </c>
      <c r="E223" s="36" t="str">
        <f>'Lines - Loading'!E223</f>
        <v>WTG15 OUTLINE C</v>
      </c>
      <c r="G223" s="16">
        <v>999</v>
      </c>
      <c r="H223" s="16">
        <v>999</v>
      </c>
      <c r="I223" s="16">
        <v>999</v>
      </c>
      <c r="J223" s="16">
        <v>999</v>
      </c>
      <c r="K223" s="16">
        <v>999</v>
      </c>
      <c r="L223" s="16">
        <v>999</v>
      </c>
      <c r="M223" s="16">
        <v>999</v>
      </c>
      <c r="N223" s="16">
        <v>999</v>
      </c>
      <c r="O223" s="16">
        <v>999</v>
      </c>
      <c r="P223" s="16">
        <v>999</v>
      </c>
      <c r="Q223" s="16">
        <v>999</v>
      </c>
      <c r="R223" s="16">
        <v>999</v>
      </c>
      <c r="S223" s="16">
        <v>999</v>
      </c>
      <c r="T223" s="16">
        <v>999</v>
      </c>
      <c r="U223" s="16">
        <v>999</v>
      </c>
      <c r="V223" s="16">
        <v>999</v>
      </c>
      <c r="W223" s="16">
        <v>999</v>
      </c>
      <c r="X223" s="16">
        <v>999</v>
      </c>
      <c r="Y223" s="16">
        <v>999</v>
      </c>
      <c r="Z223" s="16">
        <v>999</v>
      </c>
      <c r="AA223" s="16">
        <v>999</v>
      </c>
      <c r="AB223" s="16">
        <v>999</v>
      </c>
      <c r="AC223" s="16">
        <v>999</v>
      </c>
      <c r="AD223" s="16">
        <v>999</v>
      </c>
      <c r="AE223" s="16">
        <v>999</v>
      </c>
      <c r="AF223" s="16">
        <v>999</v>
      </c>
      <c r="AG223" s="16">
        <v>999</v>
      </c>
      <c r="AH223" s="16">
        <v>999</v>
      </c>
      <c r="AI223" s="16">
        <v>999</v>
      </c>
      <c r="AJ223" s="16">
        <v>999</v>
      </c>
      <c r="AK223" s="16">
        <v>999</v>
      </c>
      <c r="AL223" s="16">
        <v>999</v>
      </c>
      <c r="AM223" s="16">
        <v>999</v>
      </c>
      <c r="AN223" s="16">
        <v>999</v>
      </c>
      <c r="AO223" s="16"/>
      <c r="AP223" s="16">
        <v>999</v>
      </c>
      <c r="AQ223" s="16">
        <v>999</v>
      </c>
      <c r="AR223" s="16">
        <v>999</v>
      </c>
      <c r="AS223" s="16">
        <v>999</v>
      </c>
      <c r="AT223" s="16">
        <v>999</v>
      </c>
      <c r="AU223" s="16">
        <v>999</v>
      </c>
      <c r="AV223" s="16">
        <v>999</v>
      </c>
      <c r="AW223" s="16">
        <v>999</v>
      </c>
      <c r="AX223" s="16">
        <v>999</v>
      </c>
      <c r="AY223" s="16">
        <v>999</v>
      </c>
      <c r="AZ223" s="16">
        <v>999</v>
      </c>
      <c r="BA223" s="16">
        <v>999</v>
      </c>
      <c r="BB223" s="16">
        <v>999</v>
      </c>
      <c r="BC223" s="16">
        <v>999</v>
      </c>
      <c r="BD223" s="16">
        <v>999</v>
      </c>
      <c r="BE223" s="16">
        <v>999</v>
      </c>
    </row>
    <row r="224" spans="4:57" ht="15" customHeight="1" x14ac:dyDescent="0.4">
      <c r="D224" s="2" t="str">
        <f>'Lines - Loading'!D224</f>
        <v>ewehillwindfarm2</v>
      </c>
      <c r="E224" s="36" t="str">
        <f>'Lines - Loading'!E224</f>
        <v>WTG15 OUTLINE D</v>
      </c>
      <c r="G224" s="16">
        <v>999</v>
      </c>
      <c r="H224" s="16">
        <v>999</v>
      </c>
      <c r="I224" s="16">
        <v>999</v>
      </c>
      <c r="J224" s="16">
        <v>999</v>
      </c>
      <c r="K224" s="16">
        <v>999</v>
      </c>
      <c r="L224" s="16">
        <v>999</v>
      </c>
      <c r="M224" s="16">
        <v>999</v>
      </c>
      <c r="N224" s="16">
        <v>999</v>
      </c>
      <c r="O224" s="16">
        <v>999</v>
      </c>
      <c r="P224" s="16">
        <v>999</v>
      </c>
      <c r="Q224" s="16">
        <v>999</v>
      </c>
      <c r="R224" s="16">
        <v>999</v>
      </c>
      <c r="S224" s="16">
        <v>999</v>
      </c>
      <c r="T224" s="16">
        <v>999</v>
      </c>
      <c r="U224" s="16">
        <v>999</v>
      </c>
      <c r="V224" s="16">
        <v>999</v>
      </c>
      <c r="W224" s="16">
        <v>999</v>
      </c>
      <c r="X224" s="16">
        <v>999</v>
      </c>
      <c r="Y224" s="16">
        <v>999</v>
      </c>
      <c r="Z224" s="16">
        <v>999</v>
      </c>
      <c r="AA224" s="16">
        <v>999</v>
      </c>
      <c r="AB224" s="16">
        <v>999</v>
      </c>
      <c r="AC224" s="16">
        <v>999</v>
      </c>
      <c r="AD224" s="16">
        <v>999</v>
      </c>
      <c r="AE224" s="16">
        <v>999</v>
      </c>
      <c r="AF224" s="16">
        <v>999</v>
      </c>
      <c r="AG224" s="16">
        <v>999</v>
      </c>
      <c r="AH224" s="16">
        <v>999</v>
      </c>
      <c r="AI224" s="16">
        <v>999</v>
      </c>
      <c r="AJ224" s="16">
        <v>999</v>
      </c>
      <c r="AK224" s="16">
        <v>999</v>
      </c>
      <c r="AL224" s="16">
        <v>999</v>
      </c>
      <c r="AM224" s="16">
        <v>999</v>
      </c>
      <c r="AN224" s="16">
        <v>999</v>
      </c>
      <c r="AO224" s="16"/>
      <c r="AP224" s="16">
        <v>999</v>
      </c>
      <c r="AQ224" s="16">
        <v>999</v>
      </c>
      <c r="AR224" s="16">
        <v>999</v>
      </c>
      <c r="AS224" s="16">
        <v>999</v>
      </c>
      <c r="AT224" s="16">
        <v>999</v>
      </c>
      <c r="AU224" s="16">
        <v>999</v>
      </c>
      <c r="AV224" s="16">
        <v>999</v>
      </c>
      <c r="AW224" s="16">
        <v>999</v>
      </c>
      <c r="AX224" s="16">
        <v>999</v>
      </c>
      <c r="AY224" s="16">
        <v>999</v>
      </c>
      <c r="AZ224" s="16">
        <v>999</v>
      </c>
      <c r="BA224" s="16">
        <v>999</v>
      </c>
      <c r="BB224" s="16">
        <v>999</v>
      </c>
      <c r="BC224" s="16">
        <v>999</v>
      </c>
      <c r="BD224" s="16">
        <v>999</v>
      </c>
      <c r="BE224" s="16">
        <v>999</v>
      </c>
    </row>
    <row r="225" spans="4:57" ht="15" customHeight="1" x14ac:dyDescent="0.4">
      <c r="D225" s="2" t="str">
        <f>'Lines - Loading'!D225</f>
        <v>ewehillwindfarm2</v>
      </c>
      <c r="E225" s="36" t="str">
        <f>'Lines - Loading'!E225</f>
        <v>WTG13 A</v>
      </c>
      <c r="G225" s="16">
        <v>999</v>
      </c>
      <c r="H225" s="16">
        <v>999</v>
      </c>
      <c r="I225" s="16">
        <v>999</v>
      </c>
      <c r="J225" s="16">
        <v>999</v>
      </c>
      <c r="K225" s="16">
        <v>999</v>
      </c>
      <c r="L225" s="16">
        <v>999</v>
      </c>
      <c r="M225" s="16">
        <v>999</v>
      </c>
      <c r="N225" s="16">
        <v>999</v>
      </c>
      <c r="O225" s="16">
        <v>999</v>
      </c>
      <c r="P225" s="16">
        <v>999</v>
      </c>
      <c r="Q225" s="16">
        <v>999</v>
      </c>
      <c r="R225" s="16">
        <v>999</v>
      </c>
      <c r="S225" s="16">
        <v>999</v>
      </c>
      <c r="T225" s="16">
        <v>999</v>
      </c>
      <c r="U225" s="16">
        <v>999</v>
      </c>
      <c r="V225" s="16">
        <v>999</v>
      </c>
      <c r="W225" s="16">
        <v>999</v>
      </c>
      <c r="X225" s="16">
        <v>999</v>
      </c>
      <c r="Y225" s="16">
        <v>999</v>
      </c>
      <c r="Z225" s="16">
        <v>999</v>
      </c>
      <c r="AA225" s="16">
        <v>999</v>
      </c>
      <c r="AB225" s="16">
        <v>999</v>
      </c>
      <c r="AC225" s="16">
        <v>999</v>
      </c>
      <c r="AD225" s="16">
        <v>999</v>
      </c>
      <c r="AE225" s="16">
        <v>999</v>
      </c>
      <c r="AF225" s="16">
        <v>999</v>
      </c>
      <c r="AG225" s="16">
        <v>999</v>
      </c>
      <c r="AH225" s="16">
        <v>999</v>
      </c>
      <c r="AI225" s="16">
        <v>999</v>
      </c>
      <c r="AJ225" s="16">
        <v>999</v>
      </c>
      <c r="AK225" s="16">
        <v>999</v>
      </c>
      <c r="AL225" s="16">
        <v>999</v>
      </c>
      <c r="AM225" s="16">
        <v>999</v>
      </c>
      <c r="AN225" s="16">
        <v>999</v>
      </c>
      <c r="AO225" s="16"/>
      <c r="AP225" s="16">
        <v>999</v>
      </c>
      <c r="AQ225" s="16">
        <v>999</v>
      </c>
      <c r="AR225" s="16">
        <v>999</v>
      </c>
      <c r="AS225" s="16">
        <v>999</v>
      </c>
      <c r="AT225" s="16">
        <v>999</v>
      </c>
      <c r="AU225" s="16">
        <v>999</v>
      </c>
      <c r="AV225" s="16">
        <v>999</v>
      </c>
      <c r="AW225" s="16">
        <v>999</v>
      </c>
      <c r="AX225" s="16">
        <v>999</v>
      </c>
      <c r="AY225" s="16">
        <v>999</v>
      </c>
      <c r="AZ225" s="16">
        <v>999</v>
      </c>
      <c r="BA225" s="16">
        <v>999</v>
      </c>
      <c r="BB225" s="16">
        <v>999</v>
      </c>
      <c r="BC225" s="16">
        <v>999</v>
      </c>
      <c r="BD225" s="16">
        <v>999</v>
      </c>
      <c r="BE225" s="16">
        <v>999</v>
      </c>
    </row>
    <row r="226" spans="4:57" ht="15" customHeight="1" x14ac:dyDescent="0.4">
      <c r="D226" s="2" t="str">
        <f>'Lines - Loading'!D226</f>
        <v>ewehillwindfarm2</v>
      </c>
      <c r="E226" s="36" t="str">
        <f>'Lines - Loading'!E226</f>
        <v>WTG13 C</v>
      </c>
      <c r="G226" s="16">
        <v>999</v>
      </c>
      <c r="H226" s="16">
        <v>999</v>
      </c>
      <c r="I226" s="16">
        <v>999</v>
      </c>
      <c r="J226" s="16">
        <v>999</v>
      </c>
      <c r="K226" s="16">
        <v>999</v>
      </c>
      <c r="L226" s="16">
        <v>999</v>
      </c>
      <c r="M226" s="16">
        <v>999</v>
      </c>
      <c r="N226" s="16">
        <v>999</v>
      </c>
      <c r="O226" s="16">
        <v>999</v>
      </c>
      <c r="P226" s="16">
        <v>999</v>
      </c>
      <c r="Q226" s="16">
        <v>999</v>
      </c>
      <c r="R226" s="16">
        <v>999</v>
      </c>
      <c r="S226" s="16">
        <v>999</v>
      </c>
      <c r="T226" s="16">
        <v>999</v>
      </c>
      <c r="U226" s="16">
        <v>999</v>
      </c>
      <c r="V226" s="16">
        <v>999</v>
      </c>
      <c r="W226" s="16">
        <v>999</v>
      </c>
      <c r="X226" s="16">
        <v>999</v>
      </c>
      <c r="Y226" s="16">
        <v>999</v>
      </c>
      <c r="Z226" s="16">
        <v>999</v>
      </c>
      <c r="AA226" s="16">
        <v>999</v>
      </c>
      <c r="AB226" s="16">
        <v>999</v>
      </c>
      <c r="AC226" s="16">
        <v>999</v>
      </c>
      <c r="AD226" s="16">
        <v>999</v>
      </c>
      <c r="AE226" s="16">
        <v>999</v>
      </c>
      <c r="AF226" s="16">
        <v>999</v>
      </c>
      <c r="AG226" s="16">
        <v>999</v>
      </c>
      <c r="AH226" s="16">
        <v>999</v>
      </c>
      <c r="AI226" s="16">
        <v>999</v>
      </c>
      <c r="AJ226" s="16">
        <v>999</v>
      </c>
      <c r="AK226" s="16">
        <v>999</v>
      </c>
      <c r="AL226" s="16">
        <v>999</v>
      </c>
      <c r="AM226" s="16">
        <v>999</v>
      </c>
      <c r="AN226" s="16">
        <v>999</v>
      </c>
      <c r="AO226" s="16"/>
      <c r="AP226" s="16">
        <v>999</v>
      </c>
      <c r="AQ226" s="16">
        <v>999</v>
      </c>
      <c r="AR226" s="16">
        <v>999</v>
      </c>
      <c r="AS226" s="16">
        <v>999</v>
      </c>
      <c r="AT226" s="16">
        <v>999</v>
      </c>
      <c r="AU226" s="16">
        <v>999</v>
      </c>
      <c r="AV226" s="16">
        <v>999</v>
      </c>
      <c r="AW226" s="16">
        <v>999</v>
      </c>
      <c r="AX226" s="16">
        <v>999</v>
      </c>
      <c r="AY226" s="16">
        <v>999</v>
      </c>
      <c r="AZ226" s="16">
        <v>999</v>
      </c>
      <c r="BA226" s="16">
        <v>999</v>
      </c>
      <c r="BB226" s="16">
        <v>999</v>
      </c>
      <c r="BC226" s="16">
        <v>999</v>
      </c>
      <c r="BD226" s="16">
        <v>999</v>
      </c>
      <c r="BE226" s="16">
        <v>999</v>
      </c>
    </row>
    <row r="227" spans="4:57" ht="15" customHeight="1" x14ac:dyDescent="0.4">
      <c r="D227" s="2" t="str">
        <f>'Lines - Loading'!D227</f>
        <v>ewehillwindfarm2</v>
      </c>
      <c r="E227" s="36" t="str">
        <f>'Lines - Loading'!E227</f>
        <v>WTG13 D</v>
      </c>
      <c r="G227" s="16">
        <v>999</v>
      </c>
      <c r="H227" s="16">
        <v>999</v>
      </c>
      <c r="I227" s="16">
        <v>999</v>
      </c>
      <c r="J227" s="16">
        <v>999</v>
      </c>
      <c r="K227" s="16">
        <v>999</v>
      </c>
      <c r="L227" s="16">
        <v>999</v>
      </c>
      <c r="M227" s="16">
        <v>999</v>
      </c>
      <c r="N227" s="16">
        <v>999</v>
      </c>
      <c r="O227" s="16">
        <v>999</v>
      </c>
      <c r="P227" s="16">
        <v>999</v>
      </c>
      <c r="Q227" s="16">
        <v>999</v>
      </c>
      <c r="R227" s="16">
        <v>999</v>
      </c>
      <c r="S227" s="16">
        <v>999</v>
      </c>
      <c r="T227" s="16">
        <v>999</v>
      </c>
      <c r="U227" s="16">
        <v>999</v>
      </c>
      <c r="V227" s="16">
        <v>999</v>
      </c>
      <c r="W227" s="16">
        <v>999</v>
      </c>
      <c r="X227" s="16">
        <v>999</v>
      </c>
      <c r="Y227" s="16">
        <v>999</v>
      </c>
      <c r="Z227" s="16">
        <v>999</v>
      </c>
      <c r="AA227" s="16">
        <v>999</v>
      </c>
      <c r="AB227" s="16">
        <v>999</v>
      </c>
      <c r="AC227" s="16">
        <v>999</v>
      </c>
      <c r="AD227" s="16">
        <v>999</v>
      </c>
      <c r="AE227" s="16">
        <v>999</v>
      </c>
      <c r="AF227" s="16">
        <v>999</v>
      </c>
      <c r="AG227" s="16">
        <v>999</v>
      </c>
      <c r="AH227" s="16">
        <v>999</v>
      </c>
      <c r="AI227" s="16">
        <v>999</v>
      </c>
      <c r="AJ227" s="16">
        <v>999</v>
      </c>
      <c r="AK227" s="16">
        <v>999</v>
      </c>
      <c r="AL227" s="16">
        <v>999</v>
      </c>
      <c r="AM227" s="16">
        <v>999</v>
      </c>
      <c r="AN227" s="16">
        <v>999</v>
      </c>
      <c r="AO227" s="16"/>
      <c r="AP227" s="16">
        <v>999</v>
      </c>
      <c r="AQ227" s="16">
        <v>999</v>
      </c>
      <c r="AR227" s="16">
        <v>999</v>
      </c>
      <c r="AS227" s="16">
        <v>999</v>
      </c>
      <c r="AT227" s="16">
        <v>999</v>
      </c>
      <c r="AU227" s="16">
        <v>999</v>
      </c>
      <c r="AV227" s="16">
        <v>999</v>
      </c>
      <c r="AW227" s="16">
        <v>999</v>
      </c>
      <c r="AX227" s="16">
        <v>999</v>
      </c>
      <c r="AY227" s="16">
        <v>999</v>
      </c>
      <c r="AZ227" s="16">
        <v>999</v>
      </c>
      <c r="BA227" s="16">
        <v>999</v>
      </c>
      <c r="BB227" s="16">
        <v>999</v>
      </c>
      <c r="BC227" s="16">
        <v>999</v>
      </c>
      <c r="BD227" s="16">
        <v>999</v>
      </c>
      <c r="BE227" s="16">
        <v>999</v>
      </c>
    </row>
    <row r="228" spans="4:57" ht="15" customHeight="1" x14ac:dyDescent="0.4">
      <c r="D228" s="2" t="str">
        <f>'Lines - Loading'!D228</f>
        <v>ewehillwindfarm2</v>
      </c>
      <c r="E228" s="36" t="str">
        <f>'Lines - Loading'!E228</f>
        <v>WTG13 E</v>
      </c>
      <c r="G228" s="16">
        <v>999</v>
      </c>
      <c r="H228" s="16">
        <v>999</v>
      </c>
      <c r="I228" s="16">
        <v>999</v>
      </c>
      <c r="J228" s="16">
        <v>999</v>
      </c>
      <c r="K228" s="16">
        <v>999</v>
      </c>
      <c r="L228" s="16">
        <v>999</v>
      </c>
      <c r="M228" s="16">
        <v>999</v>
      </c>
      <c r="N228" s="16">
        <v>999</v>
      </c>
      <c r="O228" s="16">
        <v>999</v>
      </c>
      <c r="P228" s="16">
        <v>999</v>
      </c>
      <c r="Q228" s="16">
        <v>999</v>
      </c>
      <c r="R228" s="16">
        <v>999</v>
      </c>
      <c r="S228" s="16">
        <v>999</v>
      </c>
      <c r="T228" s="16">
        <v>999</v>
      </c>
      <c r="U228" s="16">
        <v>999</v>
      </c>
      <c r="V228" s="16">
        <v>999</v>
      </c>
      <c r="W228" s="16">
        <v>999</v>
      </c>
      <c r="X228" s="16">
        <v>999</v>
      </c>
      <c r="Y228" s="16">
        <v>999</v>
      </c>
      <c r="Z228" s="16">
        <v>999</v>
      </c>
      <c r="AA228" s="16">
        <v>999</v>
      </c>
      <c r="AB228" s="16">
        <v>999</v>
      </c>
      <c r="AC228" s="16">
        <v>999</v>
      </c>
      <c r="AD228" s="16">
        <v>999</v>
      </c>
      <c r="AE228" s="16">
        <v>999</v>
      </c>
      <c r="AF228" s="16">
        <v>999</v>
      </c>
      <c r="AG228" s="16">
        <v>999</v>
      </c>
      <c r="AH228" s="16">
        <v>999</v>
      </c>
      <c r="AI228" s="16">
        <v>999</v>
      </c>
      <c r="AJ228" s="16">
        <v>999</v>
      </c>
      <c r="AK228" s="16">
        <v>999</v>
      </c>
      <c r="AL228" s="16">
        <v>999</v>
      </c>
      <c r="AM228" s="16">
        <v>999</v>
      </c>
      <c r="AN228" s="16">
        <v>999</v>
      </c>
      <c r="AO228" s="16"/>
      <c r="AP228" s="16">
        <v>999</v>
      </c>
      <c r="AQ228" s="16">
        <v>999</v>
      </c>
      <c r="AR228" s="16">
        <v>999</v>
      </c>
      <c r="AS228" s="16">
        <v>999</v>
      </c>
      <c r="AT228" s="16">
        <v>999</v>
      </c>
      <c r="AU228" s="16">
        <v>999</v>
      </c>
      <c r="AV228" s="16">
        <v>999</v>
      </c>
      <c r="AW228" s="16">
        <v>999</v>
      </c>
      <c r="AX228" s="16">
        <v>999</v>
      </c>
      <c r="AY228" s="16">
        <v>999</v>
      </c>
      <c r="AZ228" s="16">
        <v>999</v>
      </c>
      <c r="BA228" s="16">
        <v>999</v>
      </c>
      <c r="BB228" s="16">
        <v>999</v>
      </c>
      <c r="BC228" s="16">
        <v>999</v>
      </c>
      <c r="BD228" s="16">
        <v>999</v>
      </c>
      <c r="BE228" s="16">
        <v>999</v>
      </c>
    </row>
    <row r="229" spans="4:57" ht="15" customHeight="1" x14ac:dyDescent="0.4">
      <c r="D229" s="2" t="str">
        <f>'Lines - Loading'!D229</f>
        <v>ewehillwindfarm2</v>
      </c>
      <c r="E229" s="36" t="str">
        <f>'Lines - Loading'!E229</f>
        <v>WTG13 OUTLINE A</v>
      </c>
      <c r="G229" s="16">
        <v>999</v>
      </c>
      <c r="H229" s="16">
        <v>999</v>
      </c>
      <c r="I229" s="16">
        <v>999</v>
      </c>
      <c r="J229" s="16">
        <v>999</v>
      </c>
      <c r="K229" s="16">
        <v>999</v>
      </c>
      <c r="L229" s="16">
        <v>999</v>
      </c>
      <c r="M229" s="16">
        <v>999</v>
      </c>
      <c r="N229" s="16">
        <v>999</v>
      </c>
      <c r="O229" s="16">
        <v>999</v>
      </c>
      <c r="P229" s="16">
        <v>999</v>
      </c>
      <c r="Q229" s="16">
        <v>999</v>
      </c>
      <c r="R229" s="16">
        <v>999</v>
      </c>
      <c r="S229" s="16">
        <v>999</v>
      </c>
      <c r="T229" s="16">
        <v>999</v>
      </c>
      <c r="U229" s="16">
        <v>999</v>
      </c>
      <c r="V229" s="16">
        <v>999</v>
      </c>
      <c r="W229" s="16">
        <v>999</v>
      </c>
      <c r="X229" s="16">
        <v>999</v>
      </c>
      <c r="Y229" s="16">
        <v>999</v>
      </c>
      <c r="Z229" s="16">
        <v>999</v>
      </c>
      <c r="AA229" s="16">
        <v>999</v>
      </c>
      <c r="AB229" s="16">
        <v>999</v>
      </c>
      <c r="AC229" s="16">
        <v>999</v>
      </c>
      <c r="AD229" s="16">
        <v>999</v>
      </c>
      <c r="AE229" s="16">
        <v>999</v>
      </c>
      <c r="AF229" s="16">
        <v>999</v>
      </c>
      <c r="AG229" s="16">
        <v>999</v>
      </c>
      <c r="AH229" s="16">
        <v>999</v>
      </c>
      <c r="AI229" s="16">
        <v>999</v>
      </c>
      <c r="AJ229" s="16">
        <v>999</v>
      </c>
      <c r="AK229" s="16">
        <v>999</v>
      </c>
      <c r="AL229" s="16">
        <v>999</v>
      </c>
      <c r="AM229" s="16">
        <v>999</v>
      </c>
      <c r="AN229" s="16">
        <v>999</v>
      </c>
      <c r="AO229" s="16"/>
      <c r="AP229" s="16">
        <v>999</v>
      </c>
      <c r="AQ229" s="16">
        <v>999</v>
      </c>
      <c r="AR229" s="16">
        <v>999</v>
      </c>
      <c r="AS229" s="16">
        <v>999</v>
      </c>
      <c r="AT229" s="16">
        <v>999</v>
      </c>
      <c r="AU229" s="16">
        <v>999</v>
      </c>
      <c r="AV229" s="16">
        <v>999</v>
      </c>
      <c r="AW229" s="16">
        <v>999</v>
      </c>
      <c r="AX229" s="16">
        <v>999</v>
      </c>
      <c r="AY229" s="16">
        <v>999</v>
      </c>
      <c r="AZ229" s="16">
        <v>999</v>
      </c>
      <c r="BA229" s="16">
        <v>999</v>
      </c>
      <c r="BB229" s="16">
        <v>999</v>
      </c>
      <c r="BC229" s="16">
        <v>999</v>
      </c>
      <c r="BD229" s="16">
        <v>999</v>
      </c>
      <c r="BE229" s="16">
        <v>999</v>
      </c>
    </row>
    <row r="230" spans="4:57" ht="15" customHeight="1" x14ac:dyDescent="0.4">
      <c r="D230" s="2" t="str">
        <f>'Lines - Loading'!D230</f>
        <v>ewehillwindfarm2</v>
      </c>
      <c r="E230" s="36" t="str">
        <f>'Lines - Loading'!E230</f>
        <v>WTG13 OUTLINE B</v>
      </c>
      <c r="G230" s="16">
        <v>999</v>
      </c>
      <c r="H230" s="16">
        <v>999</v>
      </c>
      <c r="I230" s="16">
        <v>999</v>
      </c>
      <c r="J230" s="16">
        <v>999</v>
      </c>
      <c r="K230" s="16">
        <v>999</v>
      </c>
      <c r="L230" s="16">
        <v>999</v>
      </c>
      <c r="M230" s="16">
        <v>999</v>
      </c>
      <c r="N230" s="16">
        <v>999</v>
      </c>
      <c r="O230" s="16">
        <v>999</v>
      </c>
      <c r="P230" s="16">
        <v>999</v>
      </c>
      <c r="Q230" s="16">
        <v>999</v>
      </c>
      <c r="R230" s="16">
        <v>999</v>
      </c>
      <c r="S230" s="16">
        <v>999</v>
      </c>
      <c r="T230" s="16">
        <v>999</v>
      </c>
      <c r="U230" s="16">
        <v>999</v>
      </c>
      <c r="V230" s="16">
        <v>999</v>
      </c>
      <c r="W230" s="16">
        <v>999</v>
      </c>
      <c r="X230" s="16">
        <v>999</v>
      </c>
      <c r="Y230" s="16">
        <v>999</v>
      </c>
      <c r="Z230" s="16">
        <v>999</v>
      </c>
      <c r="AA230" s="16">
        <v>999</v>
      </c>
      <c r="AB230" s="16">
        <v>999</v>
      </c>
      <c r="AC230" s="16">
        <v>999</v>
      </c>
      <c r="AD230" s="16">
        <v>999</v>
      </c>
      <c r="AE230" s="16">
        <v>999</v>
      </c>
      <c r="AF230" s="16">
        <v>999</v>
      </c>
      <c r="AG230" s="16">
        <v>999</v>
      </c>
      <c r="AH230" s="16">
        <v>999</v>
      </c>
      <c r="AI230" s="16">
        <v>999</v>
      </c>
      <c r="AJ230" s="16">
        <v>999</v>
      </c>
      <c r="AK230" s="16">
        <v>999</v>
      </c>
      <c r="AL230" s="16">
        <v>999</v>
      </c>
      <c r="AM230" s="16">
        <v>999</v>
      </c>
      <c r="AN230" s="16">
        <v>999</v>
      </c>
      <c r="AO230" s="16"/>
      <c r="AP230" s="16">
        <v>999</v>
      </c>
      <c r="AQ230" s="16">
        <v>999</v>
      </c>
      <c r="AR230" s="16">
        <v>999</v>
      </c>
      <c r="AS230" s="16">
        <v>999</v>
      </c>
      <c r="AT230" s="16">
        <v>999</v>
      </c>
      <c r="AU230" s="16">
        <v>999</v>
      </c>
      <c r="AV230" s="16">
        <v>999</v>
      </c>
      <c r="AW230" s="16">
        <v>999</v>
      </c>
      <c r="AX230" s="16">
        <v>999</v>
      </c>
      <c r="AY230" s="16">
        <v>999</v>
      </c>
      <c r="AZ230" s="16">
        <v>999</v>
      </c>
      <c r="BA230" s="16">
        <v>999</v>
      </c>
      <c r="BB230" s="16">
        <v>999</v>
      </c>
      <c r="BC230" s="16">
        <v>999</v>
      </c>
      <c r="BD230" s="16">
        <v>999</v>
      </c>
      <c r="BE230" s="16">
        <v>999</v>
      </c>
    </row>
    <row r="231" spans="4:57" ht="15" customHeight="1" x14ac:dyDescent="0.4">
      <c r="D231" s="2" t="str">
        <f>'Lines - Loading'!D231</f>
        <v>ewehillwindfarm2</v>
      </c>
      <c r="E231" s="36" t="str">
        <f>'Lines - Loading'!E231</f>
        <v>WTG13 OUTLINE C</v>
      </c>
      <c r="G231" s="16">
        <v>999</v>
      </c>
      <c r="H231" s="16">
        <v>999</v>
      </c>
      <c r="I231" s="16">
        <v>999</v>
      </c>
      <c r="J231" s="16">
        <v>999</v>
      </c>
      <c r="K231" s="16">
        <v>999</v>
      </c>
      <c r="L231" s="16">
        <v>999</v>
      </c>
      <c r="M231" s="16">
        <v>999</v>
      </c>
      <c r="N231" s="16">
        <v>999</v>
      </c>
      <c r="O231" s="16">
        <v>999</v>
      </c>
      <c r="P231" s="16">
        <v>999</v>
      </c>
      <c r="Q231" s="16">
        <v>999</v>
      </c>
      <c r="R231" s="16">
        <v>999</v>
      </c>
      <c r="S231" s="16">
        <v>999</v>
      </c>
      <c r="T231" s="16">
        <v>999</v>
      </c>
      <c r="U231" s="16">
        <v>999</v>
      </c>
      <c r="V231" s="16">
        <v>999</v>
      </c>
      <c r="W231" s="16">
        <v>999</v>
      </c>
      <c r="X231" s="16">
        <v>999</v>
      </c>
      <c r="Y231" s="16">
        <v>999</v>
      </c>
      <c r="Z231" s="16">
        <v>999</v>
      </c>
      <c r="AA231" s="16">
        <v>999</v>
      </c>
      <c r="AB231" s="16">
        <v>999</v>
      </c>
      <c r="AC231" s="16">
        <v>999</v>
      </c>
      <c r="AD231" s="16">
        <v>999</v>
      </c>
      <c r="AE231" s="16">
        <v>999</v>
      </c>
      <c r="AF231" s="16">
        <v>999</v>
      </c>
      <c r="AG231" s="16">
        <v>999</v>
      </c>
      <c r="AH231" s="16">
        <v>999</v>
      </c>
      <c r="AI231" s="16">
        <v>999</v>
      </c>
      <c r="AJ231" s="16">
        <v>999</v>
      </c>
      <c r="AK231" s="16">
        <v>999</v>
      </c>
      <c r="AL231" s="16">
        <v>999</v>
      </c>
      <c r="AM231" s="16">
        <v>999</v>
      </c>
      <c r="AN231" s="16">
        <v>999</v>
      </c>
      <c r="AO231" s="16"/>
      <c r="AP231" s="16">
        <v>999</v>
      </c>
      <c r="AQ231" s="16">
        <v>999</v>
      </c>
      <c r="AR231" s="16">
        <v>999</v>
      </c>
      <c r="AS231" s="16">
        <v>999</v>
      </c>
      <c r="AT231" s="16">
        <v>999</v>
      </c>
      <c r="AU231" s="16">
        <v>999</v>
      </c>
      <c r="AV231" s="16">
        <v>999</v>
      </c>
      <c r="AW231" s="16">
        <v>999</v>
      </c>
      <c r="AX231" s="16">
        <v>999</v>
      </c>
      <c r="AY231" s="16">
        <v>999</v>
      </c>
      <c r="AZ231" s="16">
        <v>999</v>
      </c>
      <c r="BA231" s="16">
        <v>999</v>
      </c>
      <c r="BB231" s="16">
        <v>999</v>
      </c>
      <c r="BC231" s="16">
        <v>999</v>
      </c>
      <c r="BD231" s="16">
        <v>999</v>
      </c>
      <c r="BE231" s="16">
        <v>999</v>
      </c>
    </row>
    <row r="232" spans="4:57" ht="15" customHeight="1" x14ac:dyDescent="0.4">
      <c r="D232" s="2" t="str">
        <f>'Lines - Loading'!D232</f>
        <v>ewehillwindfarm2</v>
      </c>
      <c r="E232" s="36" t="str">
        <f>'Lines - Loading'!E232</f>
        <v>WTG13 OUTLINE D</v>
      </c>
      <c r="G232" s="16">
        <v>999</v>
      </c>
      <c r="H232" s="16">
        <v>999</v>
      </c>
      <c r="I232" s="16">
        <v>999</v>
      </c>
      <c r="J232" s="16">
        <v>999</v>
      </c>
      <c r="K232" s="16">
        <v>999</v>
      </c>
      <c r="L232" s="16">
        <v>999</v>
      </c>
      <c r="M232" s="16">
        <v>999</v>
      </c>
      <c r="N232" s="16">
        <v>999</v>
      </c>
      <c r="O232" s="16">
        <v>999</v>
      </c>
      <c r="P232" s="16">
        <v>999</v>
      </c>
      <c r="Q232" s="16">
        <v>999</v>
      </c>
      <c r="R232" s="16">
        <v>999</v>
      </c>
      <c r="S232" s="16">
        <v>999</v>
      </c>
      <c r="T232" s="16">
        <v>999</v>
      </c>
      <c r="U232" s="16">
        <v>999</v>
      </c>
      <c r="V232" s="16">
        <v>999</v>
      </c>
      <c r="W232" s="16">
        <v>999</v>
      </c>
      <c r="X232" s="16">
        <v>999</v>
      </c>
      <c r="Y232" s="16">
        <v>999</v>
      </c>
      <c r="Z232" s="16">
        <v>999</v>
      </c>
      <c r="AA232" s="16">
        <v>999</v>
      </c>
      <c r="AB232" s="16">
        <v>999</v>
      </c>
      <c r="AC232" s="16">
        <v>999</v>
      </c>
      <c r="AD232" s="16">
        <v>999</v>
      </c>
      <c r="AE232" s="16">
        <v>999</v>
      </c>
      <c r="AF232" s="16">
        <v>999</v>
      </c>
      <c r="AG232" s="16">
        <v>999</v>
      </c>
      <c r="AH232" s="16">
        <v>999</v>
      </c>
      <c r="AI232" s="16">
        <v>999</v>
      </c>
      <c r="AJ232" s="16">
        <v>999</v>
      </c>
      <c r="AK232" s="16">
        <v>999</v>
      </c>
      <c r="AL232" s="16">
        <v>999</v>
      </c>
      <c r="AM232" s="16">
        <v>999</v>
      </c>
      <c r="AN232" s="16">
        <v>999</v>
      </c>
      <c r="AO232" s="16"/>
      <c r="AP232" s="16">
        <v>999</v>
      </c>
      <c r="AQ232" s="16">
        <v>999</v>
      </c>
      <c r="AR232" s="16">
        <v>999</v>
      </c>
      <c r="AS232" s="16">
        <v>999</v>
      </c>
      <c r="AT232" s="16">
        <v>999</v>
      </c>
      <c r="AU232" s="16">
        <v>999</v>
      </c>
      <c r="AV232" s="16">
        <v>999</v>
      </c>
      <c r="AW232" s="16">
        <v>999</v>
      </c>
      <c r="AX232" s="16">
        <v>999</v>
      </c>
      <c r="AY232" s="16">
        <v>999</v>
      </c>
      <c r="AZ232" s="16">
        <v>999</v>
      </c>
      <c r="BA232" s="16">
        <v>999</v>
      </c>
      <c r="BB232" s="16">
        <v>999</v>
      </c>
      <c r="BC232" s="16">
        <v>999</v>
      </c>
      <c r="BD232" s="16">
        <v>999</v>
      </c>
      <c r="BE232" s="16">
        <v>999</v>
      </c>
    </row>
    <row r="233" spans="4:57" ht="15" customHeight="1" x14ac:dyDescent="0.4">
      <c r="D233" s="2" t="str">
        <f>'Lines - Loading'!D233</f>
        <v>ewehillwindfarm2</v>
      </c>
      <c r="E233" s="36" t="str">
        <f>'Lines - Loading'!E233</f>
        <v>WTG06 A</v>
      </c>
      <c r="G233" s="16">
        <v>999</v>
      </c>
      <c r="H233" s="16">
        <v>999</v>
      </c>
      <c r="I233" s="16">
        <v>999</v>
      </c>
      <c r="J233" s="16">
        <v>999</v>
      </c>
      <c r="K233" s="16">
        <v>999</v>
      </c>
      <c r="L233" s="16">
        <v>999</v>
      </c>
      <c r="M233" s="16">
        <v>999</v>
      </c>
      <c r="N233" s="16">
        <v>999</v>
      </c>
      <c r="O233" s="16">
        <v>999</v>
      </c>
      <c r="P233" s="16">
        <v>999</v>
      </c>
      <c r="Q233" s="16">
        <v>999</v>
      </c>
      <c r="R233" s="16">
        <v>999</v>
      </c>
      <c r="S233" s="16">
        <v>999</v>
      </c>
      <c r="T233" s="16">
        <v>999</v>
      </c>
      <c r="U233" s="16">
        <v>999</v>
      </c>
      <c r="V233" s="16">
        <v>999</v>
      </c>
      <c r="W233" s="16">
        <v>999</v>
      </c>
      <c r="X233" s="16">
        <v>999</v>
      </c>
      <c r="Y233" s="16">
        <v>999</v>
      </c>
      <c r="Z233" s="16">
        <v>999</v>
      </c>
      <c r="AA233" s="16">
        <v>999</v>
      </c>
      <c r="AB233" s="16">
        <v>999</v>
      </c>
      <c r="AC233" s="16">
        <v>999</v>
      </c>
      <c r="AD233" s="16">
        <v>999</v>
      </c>
      <c r="AE233" s="16">
        <v>999</v>
      </c>
      <c r="AF233" s="16">
        <v>999</v>
      </c>
      <c r="AG233" s="16">
        <v>999</v>
      </c>
      <c r="AH233" s="16">
        <v>999</v>
      </c>
      <c r="AI233" s="16">
        <v>999</v>
      </c>
      <c r="AJ233" s="16">
        <v>999</v>
      </c>
      <c r="AK233" s="16">
        <v>999</v>
      </c>
      <c r="AL233" s="16">
        <v>999</v>
      </c>
      <c r="AM233" s="16">
        <v>999</v>
      </c>
      <c r="AN233" s="16">
        <v>999</v>
      </c>
      <c r="AO233" s="16"/>
      <c r="AP233" s="16">
        <v>999</v>
      </c>
      <c r="AQ233" s="16">
        <v>999</v>
      </c>
      <c r="AR233" s="16">
        <v>999</v>
      </c>
      <c r="AS233" s="16">
        <v>999</v>
      </c>
      <c r="AT233" s="16">
        <v>999</v>
      </c>
      <c r="AU233" s="16">
        <v>999</v>
      </c>
      <c r="AV233" s="16">
        <v>999</v>
      </c>
      <c r="AW233" s="16">
        <v>999</v>
      </c>
      <c r="AX233" s="16">
        <v>999</v>
      </c>
      <c r="AY233" s="16">
        <v>999</v>
      </c>
      <c r="AZ233" s="16">
        <v>999</v>
      </c>
      <c r="BA233" s="16">
        <v>999</v>
      </c>
      <c r="BB233" s="16">
        <v>999</v>
      </c>
      <c r="BC233" s="16">
        <v>999</v>
      </c>
      <c r="BD233" s="16">
        <v>999</v>
      </c>
      <c r="BE233" s="16">
        <v>999</v>
      </c>
    </row>
    <row r="234" spans="4:57" ht="15" customHeight="1" x14ac:dyDescent="0.4">
      <c r="D234" s="2" t="str">
        <f>'Lines - Loading'!D234</f>
        <v>ewehillwindfarm2</v>
      </c>
      <c r="E234" s="36" t="str">
        <f>'Lines - Loading'!E234</f>
        <v>WTG06 B</v>
      </c>
      <c r="G234" s="16">
        <v>999</v>
      </c>
      <c r="H234" s="16">
        <v>999</v>
      </c>
      <c r="I234" s="16">
        <v>999</v>
      </c>
      <c r="J234" s="16">
        <v>999</v>
      </c>
      <c r="K234" s="16">
        <v>999</v>
      </c>
      <c r="L234" s="16">
        <v>999</v>
      </c>
      <c r="M234" s="16">
        <v>999</v>
      </c>
      <c r="N234" s="16">
        <v>999</v>
      </c>
      <c r="O234" s="16">
        <v>999</v>
      </c>
      <c r="P234" s="16">
        <v>999</v>
      </c>
      <c r="Q234" s="16">
        <v>999</v>
      </c>
      <c r="R234" s="16">
        <v>999</v>
      </c>
      <c r="S234" s="16">
        <v>999</v>
      </c>
      <c r="T234" s="16">
        <v>999</v>
      </c>
      <c r="U234" s="16">
        <v>999</v>
      </c>
      <c r="V234" s="16">
        <v>999</v>
      </c>
      <c r="W234" s="16">
        <v>999</v>
      </c>
      <c r="X234" s="16">
        <v>999</v>
      </c>
      <c r="Y234" s="16">
        <v>999</v>
      </c>
      <c r="Z234" s="16">
        <v>999</v>
      </c>
      <c r="AA234" s="16">
        <v>999</v>
      </c>
      <c r="AB234" s="16">
        <v>999</v>
      </c>
      <c r="AC234" s="16">
        <v>999</v>
      </c>
      <c r="AD234" s="16">
        <v>999</v>
      </c>
      <c r="AE234" s="16">
        <v>999</v>
      </c>
      <c r="AF234" s="16">
        <v>999</v>
      </c>
      <c r="AG234" s="16">
        <v>999</v>
      </c>
      <c r="AH234" s="16">
        <v>999</v>
      </c>
      <c r="AI234" s="16">
        <v>999</v>
      </c>
      <c r="AJ234" s="16">
        <v>999</v>
      </c>
      <c r="AK234" s="16">
        <v>999</v>
      </c>
      <c r="AL234" s="16">
        <v>999</v>
      </c>
      <c r="AM234" s="16">
        <v>999</v>
      </c>
      <c r="AN234" s="16">
        <v>999</v>
      </c>
      <c r="AO234" s="16"/>
      <c r="AP234" s="16">
        <v>999</v>
      </c>
      <c r="AQ234" s="16">
        <v>999</v>
      </c>
      <c r="AR234" s="16">
        <v>999</v>
      </c>
      <c r="AS234" s="16">
        <v>999</v>
      </c>
      <c r="AT234" s="16">
        <v>999</v>
      </c>
      <c r="AU234" s="16">
        <v>999</v>
      </c>
      <c r="AV234" s="16">
        <v>999</v>
      </c>
      <c r="AW234" s="16">
        <v>999</v>
      </c>
      <c r="AX234" s="16">
        <v>999</v>
      </c>
      <c r="AY234" s="16">
        <v>999</v>
      </c>
      <c r="AZ234" s="16">
        <v>999</v>
      </c>
      <c r="BA234" s="16">
        <v>999</v>
      </c>
      <c r="BB234" s="16">
        <v>999</v>
      </c>
      <c r="BC234" s="16">
        <v>999</v>
      </c>
      <c r="BD234" s="16">
        <v>999</v>
      </c>
      <c r="BE234" s="16">
        <v>999</v>
      </c>
    </row>
    <row r="235" spans="4:57" ht="15" customHeight="1" x14ac:dyDescent="0.4">
      <c r="D235" s="2" t="str">
        <f>'Lines - Loading'!D235</f>
        <v>ewehillwindfarm2</v>
      </c>
      <c r="E235" s="36" t="str">
        <f>'Lines - Loading'!E235</f>
        <v>WTG06 C</v>
      </c>
      <c r="G235" s="16">
        <v>999</v>
      </c>
      <c r="H235" s="16">
        <v>999</v>
      </c>
      <c r="I235" s="16">
        <v>999</v>
      </c>
      <c r="J235" s="16">
        <v>999</v>
      </c>
      <c r="K235" s="16">
        <v>999</v>
      </c>
      <c r="L235" s="16">
        <v>999</v>
      </c>
      <c r="M235" s="16">
        <v>999</v>
      </c>
      <c r="N235" s="16">
        <v>999</v>
      </c>
      <c r="O235" s="16">
        <v>999</v>
      </c>
      <c r="P235" s="16">
        <v>999</v>
      </c>
      <c r="Q235" s="16">
        <v>999</v>
      </c>
      <c r="R235" s="16">
        <v>999</v>
      </c>
      <c r="S235" s="16">
        <v>999</v>
      </c>
      <c r="T235" s="16">
        <v>999</v>
      </c>
      <c r="U235" s="16">
        <v>999</v>
      </c>
      <c r="V235" s="16">
        <v>999</v>
      </c>
      <c r="W235" s="16">
        <v>999</v>
      </c>
      <c r="X235" s="16">
        <v>999</v>
      </c>
      <c r="Y235" s="16">
        <v>999</v>
      </c>
      <c r="Z235" s="16">
        <v>999</v>
      </c>
      <c r="AA235" s="16">
        <v>999</v>
      </c>
      <c r="AB235" s="16">
        <v>999</v>
      </c>
      <c r="AC235" s="16">
        <v>999</v>
      </c>
      <c r="AD235" s="16">
        <v>999</v>
      </c>
      <c r="AE235" s="16">
        <v>999</v>
      </c>
      <c r="AF235" s="16">
        <v>999</v>
      </c>
      <c r="AG235" s="16">
        <v>999</v>
      </c>
      <c r="AH235" s="16">
        <v>999</v>
      </c>
      <c r="AI235" s="16">
        <v>999</v>
      </c>
      <c r="AJ235" s="16">
        <v>999</v>
      </c>
      <c r="AK235" s="16">
        <v>999</v>
      </c>
      <c r="AL235" s="16">
        <v>999</v>
      </c>
      <c r="AM235" s="16">
        <v>999</v>
      </c>
      <c r="AN235" s="16">
        <v>999</v>
      </c>
      <c r="AO235" s="16"/>
      <c r="AP235" s="16">
        <v>999</v>
      </c>
      <c r="AQ235" s="16">
        <v>999</v>
      </c>
      <c r="AR235" s="16">
        <v>999</v>
      </c>
      <c r="AS235" s="16">
        <v>999</v>
      </c>
      <c r="AT235" s="16">
        <v>999</v>
      </c>
      <c r="AU235" s="16">
        <v>999</v>
      </c>
      <c r="AV235" s="16">
        <v>999</v>
      </c>
      <c r="AW235" s="16">
        <v>999</v>
      </c>
      <c r="AX235" s="16">
        <v>999</v>
      </c>
      <c r="AY235" s="16">
        <v>999</v>
      </c>
      <c r="AZ235" s="16">
        <v>999</v>
      </c>
      <c r="BA235" s="16">
        <v>999</v>
      </c>
      <c r="BB235" s="16">
        <v>999</v>
      </c>
      <c r="BC235" s="16">
        <v>999</v>
      </c>
      <c r="BD235" s="16">
        <v>999</v>
      </c>
      <c r="BE235" s="16">
        <v>999</v>
      </c>
    </row>
    <row r="236" spans="4:57" ht="15" customHeight="1" x14ac:dyDescent="0.4">
      <c r="D236" s="2" t="str">
        <f>'Lines - Loading'!D236</f>
        <v>ewehillwindfarm2</v>
      </c>
      <c r="E236" s="36" t="str">
        <f>'Lines - Loading'!E236</f>
        <v>WTG06 D</v>
      </c>
      <c r="G236" s="16">
        <v>999</v>
      </c>
      <c r="H236" s="16">
        <v>999</v>
      </c>
      <c r="I236" s="16">
        <v>999</v>
      </c>
      <c r="J236" s="16">
        <v>999</v>
      </c>
      <c r="K236" s="16">
        <v>999</v>
      </c>
      <c r="L236" s="16">
        <v>999</v>
      </c>
      <c r="M236" s="16">
        <v>999</v>
      </c>
      <c r="N236" s="16">
        <v>999</v>
      </c>
      <c r="O236" s="16">
        <v>999</v>
      </c>
      <c r="P236" s="16">
        <v>999</v>
      </c>
      <c r="Q236" s="16">
        <v>999</v>
      </c>
      <c r="R236" s="16">
        <v>999</v>
      </c>
      <c r="S236" s="16">
        <v>999</v>
      </c>
      <c r="T236" s="16">
        <v>999</v>
      </c>
      <c r="U236" s="16">
        <v>999</v>
      </c>
      <c r="V236" s="16">
        <v>999</v>
      </c>
      <c r="W236" s="16">
        <v>999</v>
      </c>
      <c r="X236" s="16">
        <v>999</v>
      </c>
      <c r="Y236" s="16">
        <v>999</v>
      </c>
      <c r="Z236" s="16">
        <v>999</v>
      </c>
      <c r="AA236" s="16">
        <v>999</v>
      </c>
      <c r="AB236" s="16">
        <v>999</v>
      </c>
      <c r="AC236" s="16">
        <v>999</v>
      </c>
      <c r="AD236" s="16">
        <v>999</v>
      </c>
      <c r="AE236" s="16">
        <v>999</v>
      </c>
      <c r="AF236" s="16">
        <v>999</v>
      </c>
      <c r="AG236" s="16">
        <v>999</v>
      </c>
      <c r="AH236" s="16">
        <v>999</v>
      </c>
      <c r="AI236" s="16">
        <v>999</v>
      </c>
      <c r="AJ236" s="16">
        <v>999</v>
      </c>
      <c r="AK236" s="16">
        <v>999</v>
      </c>
      <c r="AL236" s="16">
        <v>999</v>
      </c>
      <c r="AM236" s="16">
        <v>999</v>
      </c>
      <c r="AN236" s="16">
        <v>999</v>
      </c>
      <c r="AO236" s="16"/>
      <c r="AP236" s="16">
        <v>999</v>
      </c>
      <c r="AQ236" s="16">
        <v>999</v>
      </c>
      <c r="AR236" s="16">
        <v>999</v>
      </c>
      <c r="AS236" s="16">
        <v>999</v>
      </c>
      <c r="AT236" s="16">
        <v>999</v>
      </c>
      <c r="AU236" s="16">
        <v>999</v>
      </c>
      <c r="AV236" s="16">
        <v>999</v>
      </c>
      <c r="AW236" s="16">
        <v>999</v>
      </c>
      <c r="AX236" s="16">
        <v>999</v>
      </c>
      <c r="AY236" s="16">
        <v>999</v>
      </c>
      <c r="AZ236" s="16">
        <v>999</v>
      </c>
      <c r="BA236" s="16">
        <v>999</v>
      </c>
      <c r="BB236" s="16">
        <v>999</v>
      </c>
      <c r="BC236" s="16">
        <v>999</v>
      </c>
      <c r="BD236" s="16">
        <v>999</v>
      </c>
      <c r="BE236" s="16">
        <v>999</v>
      </c>
    </row>
    <row r="237" spans="4:57" ht="15" customHeight="1" x14ac:dyDescent="0.4">
      <c r="D237" s="2" t="str">
        <f>'Lines - Loading'!D237</f>
        <v>ewehillwindfarm2</v>
      </c>
      <c r="E237" s="36" t="str">
        <f>'Lines - Loading'!E237</f>
        <v>WTG06 E</v>
      </c>
      <c r="G237" s="16">
        <v>999</v>
      </c>
      <c r="H237" s="16">
        <v>999</v>
      </c>
      <c r="I237" s="16">
        <v>999</v>
      </c>
      <c r="J237" s="16">
        <v>999</v>
      </c>
      <c r="K237" s="16">
        <v>999</v>
      </c>
      <c r="L237" s="16">
        <v>999</v>
      </c>
      <c r="M237" s="16">
        <v>999</v>
      </c>
      <c r="N237" s="16">
        <v>999</v>
      </c>
      <c r="O237" s="16">
        <v>999</v>
      </c>
      <c r="P237" s="16">
        <v>999</v>
      </c>
      <c r="Q237" s="16">
        <v>999</v>
      </c>
      <c r="R237" s="16">
        <v>999</v>
      </c>
      <c r="S237" s="16">
        <v>999</v>
      </c>
      <c r="T237" s="16">
        <v>999</v>
      </c>
      <c r="U237" s="16">
        <v>999</v>
      </c>
      <c r="V237" s="16">
        <v>999</v>
      </c>
      <c r="W237" s="16">
        <v>999</v>
      </c>
      <c r="X237" s="16">
        <v>999</v>
      </c>
      <c r="Y237" s="16">
        <v>999</v>
      </c>
      <c r="Z237" s="16">
        <v>999</v>
      </c>
      <c r="AA237" s="16">
        <v>999</v>
      </c>
      <c r="AB237" s="16">
        <v>999</v>
      </c>
      <c r="AC237" s="16">
        <v>999</v>
      </c>
      <c r="AD237" s="16">
        <v>999</v>
      </c>
      <c r="AE237" s="16">
        <v>999</v>
      </c>
      <c r="AF237" s="16">
        <v>999</v>
      </c>
      <c r="AG237" s="16">
        <v>999</v>
      </c>
      <c r="AH237" s="16">
        <v>999</v>
      </c>
      <c r="AI237" s="16">
        <v>999</v>
      </c>
      <c r="AJ237" s="16">
        <v>999</v>
      </c>
      <c r="AK237" s="16">
        <v>999</v>
      </c>
      <c r="AL237" s="16">
        <v>999</v>
      </c>
      <c r="AM237" s="16">
        <v>999</v>
      </c>
      <c r="AN237" s="16">
        <v>999</v>
      </c>
      <c r="AO237" s="16"/>
      <c r="AP237" s="16">
        <v>999</v>
      </c>
      <c r="AQ237" s="16">
        <v>999</v>
      </c>
      <c r="AR237" s="16">
        <v>999</v>
      </c>
      <c r="AS237" s="16">
        <v>999</v>
      </c>
      <c r="AT237" s="16">
        <v>999</v>
      </c>
      <c r="AU237" s="16">
        <v>999</v>
      </c>
      <c r="AV237" s="16">
        <v>999</v>
      </c>
      <c r="AW237" s="16">
        <v>999</v>
      </c>
      <c r="AX237" s="16">
        <v>999</v>
      </c>
      <c r="AY237" s="16">
        <v>999</v>
      </c>
      <c r="AZ237" s="16">
        <v>999</v>
      </c>
      <c r="BA237" s="16">
        <v>999</v>
      </c>
      <c r="BB237" s="16">
        <v>999</v>
      </c>
      <c r="BC237" s="16">
        <v>999</v>
      </c>
      <c r="BD237" s="16">
        <v>999</v>
      </c>
      <c r="BE237" s="16">
        <v>999</v>
      </c>
    </row>
    <row r="238" spans="4:57" ht="15" customHeight="1" x14ac:dyDescent="0.4">
      <c r="D238" s="2" t="str">
        <f>'Lines - Loading'!D238</f>
        <v>ewehillwindfarm2</v>
      </c>
      <c r="E238" s="36" t="str">
        <f>'Lines - Loading'!E238</f>
        <v>WTG06 OUTLINE A</v>
      </c>
      <c r="G238" s="16">
        <v>999</v>
      </c>
      <c r="H238" s="16">
        <v>999</v>
      </c>
      <c r="I238" s="16">
        <v>999</v>
      </c>
      <c r="J238" s="16">
        <v>999</v>
      </c>
      <c r="K238" s="16">
        <v>999</v>
      </c>
      <c r="L238" s="16">
        <v>999</v>
      </c>
      <c r="M238" s="16">
        <v>999</v>
      </c>
      <c r="N238" s="16">
        <v>999</v>
      </c>
      <c r="O238" s="16">
        <v>999</v>
      </c>
      <c r="P238" s="16">
        <v>999</v>
      </c>
      <c r="Q238" s="16">
        <v>999</v>
      </c>
      <c r="R238" s="16">
        <v>999</v>
      </c>
      <c r="S238" s="16">
        <v>999</v>
      </c>
      <c r="T238" s="16">
        <v>999</v>
      </c>
      <c r="U238" s="16">
        <v>999</v>
      </c>
      <c r="V238" s="16">
        <v>999</v>
      </c>
      <c r="W238" s="16">
        <v>999</v>
      </c>
      <c r="X238" s="16">
        <v>999</v>
      </c>
      <c r="Y238" s="16">
        <v>999</v>
      </c>
      <c r="Z238" s="16">
        <v>999</v>
      </c>
      <c r="AA238" s="16">
        <v>999</v>
      </c>
      <c r="AB238" s="16">
        <v>999</v>
      </c>
      <c r="AC238" s="16">
        <v>999</v>
      </c>
      <c r="AD238" s="16">
        <v>999</v>
      </c>
      <c r="AE238" s="16">
        <v>999</v>
      </c>
      <c r="AF238" s="16">
        <v>999</v>
      </c>
      <c r="AG238" s="16">
        <v>999</v>
      </c>
      <c r="AH238" s="16">
        <v>999</v>
      </c>
      <c r="AI238" s="16">
        <v>999</v>
      </c>
      <c r="AJ238" s="16">
        <v>999</v>
      </c>
      <c r="AK238" s="16">
        <v>999</v>
      </c>
      <c r="AL238" s="16">
        <v>999</v>
      </c>
      <c r="AM238" s="16">
        <v>999</v>
      </c>
      <c r="AN238" s="16">
        <v>999</v>
      </c>
      <c r="AO238" s="16"/>
      <c r="AP238" s="16">
        <v>999</v>
      </c>
      <c r="AQ238" s="16">
        <v>999</v>
      </c>
      <c r="AR238" s="16">
        <v>999</v>
      </c>
      <c r="AS238" s="16">
        <v>999</v>
      </c>
      <c r="AT238" s="16">
        <v>999</v>
      </c>
      <c r="AU238" s="16">
        <v>999</v>
      </c>
      <c r="AV238" s="16">
        <v>999</v>
      </c>
      <c r="AW238" s="16">
        <v>999</v>
      </c>
      <c r="AX238" s="16">
        <v>999</v>
      </c>
      <c r="AY238" s="16">
        <v>999</v>
      </c>
      <c r="AZ238" s="16">
        <v>999</v>
      </c>
      <c r="BA238" s="16">
        <v>999</v>
      </c>
      <c r="BB238" s="16">
        <v>999</v>
      </c>
      <c r="BC238" s="16">
        <v>999</v>
      </c>
      <c r="BD238" s="16">
        <v>999</v>
      </c>
      <c r="BE238" s="16">
        <v>999</v>
      </c>
    </row>
    <row r="239" spans="4:57" ht="15" customHeight="1" x14ac:dyDescent="0.4">
      <c r="D239" s="2" t="str">
        <f>'Lines - Loading'!D239</f>
        <v>ewehillwindfarm2</v>
      </c>
      <c r="E239" s="36" t="str">
        <f>'Lines - Loading'!E239</f>
        <v>WTG06 OUTLINE B</v>
      </c>
      <c r="G239" s="16">
        <v>999</v>
      </c>
      <c r="H239" s="16">
        <v>999</v>
      </c>
      <c r="I239" s="16">
        <v>999</v>
      </c>
      <c r="J239" s="16">
        <v>999</v>
      </c>
      <c r="K239" s="16">
        <v>999</v>
      </c>
      <c r="L239" s="16">
        <v>999</v>
      </c>
      <c r="M239" s="16">
        <v>999</v>
      </c>
      <c r="N239" s="16">
        <v>999</v>
      </c>
      <c r="O239" s="16">
        <v>999</v>
      </c>
      <c r="P239" s="16">
        <v>999</v>
      </c>
      <c r="Q239" s="16">
        <v>999</v>
      </c>
      <c r="R239" s="16">
        <v>999</v>
      </c>
      <c r="S239" s="16">
        <v>999</v>
      </c>
      <c r="T239" s="16">
        <v>999</v>
      </c>
      <c r="U239" s="16">
        <v>999</v>
      </c>
      <c r="V239" s="16">
        <v>999</v>
      </c>
      <c r="W239" s="16">
        <v>999</v>
      </c>
      <c r="X239" s="16">
        <v>999</v>
      </c>
      <c r="Y239" s="16">
        <v>999</v>
      </c>
      <c r="Z239" s="16">
        <v>999</v>
      </c>
      <c r="AA239" s="16">
        <v>999</v>
      </c>
      <c r="AB239" s="16">
        <v>999</v>
      </c>
      <c r="AC239" s="16">
        <v>999</v>
      </c>
      <c r="AD239" s="16">
        <v>999</v>
      </c>
      <c r="AE239" s="16">
        <v>999</v>
      </c>
      <c r="AF239" s="16">
        <v>999</v>
      </c>
      <c r="AG239" s="16">
        <v>999</v>
      </c>
      <c r="AH239" s="16">
        <v>999</v>
      </c>
      <c r="AI239" s="16">
        <v>999</v>
      </c>
      <c r="AJ239" s="16">
        <v>999</v>
      </c>
      <c r="AK239" s="16">
        <v>999</v>
      </c>
      <c r="AL239" s="16">
        <v>999</v>
      </c>
      <c r="AM239" s="16">
        <v>999</v>
      </c>
      <c r="AN239" s="16">
        <v>999</v>
      </c>
      <c r="AO239" s="16"/>
      <c r="AP239" s="16">
        <v>999</v>
      </c>
      <c r="AQ239" s="16">
        <v>999</v>
      </c>
      <c r="AR239" s="16">
        <v>999</v>
      </c>
      <c r="AS239" s="16">
        <v>999</v>
      </c>
      <c r="AT239" s="16">
        <v>999</v>
      </c>
      <c r="AU239" s="16">
        <v>999</v>
      </c>
      <c r="AV239" s="16">
        <v>999</v>
      </c>
      <c r="AW239" s="16">
        <v>999</v>
      </c>
      <c r="AX239" s="16">
        <v>999</v>
      </c>
      <c r="AY239" s="16">
        <v>999</v>
      </c>
      <c r="AZ239" s="16">
        <v>999</v>
      </c>
      <c r="BA239" s="16">
        <v>999</v>
      </c>
      <c r="BB239" s="16">
        <v>999</v>
      </c>
      <c r="BC239" s="16">
        <v>999</v>
      </c>
      <c r="BD239" s="16">
        <v>999</v>
      </c>
      <c r="BE239" s="16">
        <v>999</v>
      </c>
    </row>
    <row r="240" spans="4:57" ht="15" customHeight="1" x14ac:dyDescent="0.4">
      <c r="D240" s="2" t="str">
        <f>'Lines - Loading'!D240</f>
        <v>ewehillwindfarm2</v>
      </c>
      <c r="E240" s="36" t="str">
        <f>'Lines - Loading'!E240</f>
        <v>WTG06 OUTLINE C</v>
      </c>
      <c r="G240" s="16">
        <v>999</v>
      </c>
      <c r="H240" s="16">
        <v>999</v>
      </c>
      <c r="I240" s="16">
        <v>999</v>
      </c>
      <c r="J240" s="16">
        <v>999</v>
      </c>
      <c r="K240" s="16">
        <v>999</v>
      </c>
      <c r="L240" s="16">
        <v>999</v>
      </c>
      <c r="M240" s="16">
        <v>999</v>
      </c>
      <c r="N240" s="16">
        <v>999</v>
      </c>
      <c r="O240" s="16">
        <v>999</v>
      </c>
      <c r="P240" s="16">
        <v>999</v>
      </c>
      <c r="Q240" s="16">
        <v>999</v>
      </c>
      <c r="R240" s="16">
        <v>999</v>
      </c>
      <c r="S240" s="16">
        <v>999</v>
      </c>
      <c r="T240" s="16">
        <v>999</v>
      </c>
      <c r="U240" s="16">
        <v>999</v>
      </c>
      <c r="V240" s="16">
        <v>999</v>
      </c>
      <c r="W240" s="16">
        <v>999</v>
      </c>
      <c r="X240" s="16">
        <v>999</v>
      </c>
      <c r="Y240" s="16">
        <v>999</v>
      </c>
      <c r="Z240" s="16">
        <v>999</v>
      </c>
      <c r="AA240" s="16">
        <v>999</v>
      </c>
      <c r="AB240" s="16">
        <v>999</v>
      </c>
      <c r="AC240" s="16">
        <v>999</v>
      </c>
      <c r="AD240" s="16">
        <v>999</v>
      </c>
      <c r="AE240" s="16">
        <v>999</v>
      </c>
      <c r="AF240" s="16">
        <v>999</v>
      </c>
      <c r="AG240" s="16">
        <v>999</v>
      </c>
      <c r="AH240" s="16">
        <v>999</v>
      </c>
      <c r="AI240" s="16">
        <v>999</v>
      </c>
      <c r="AJ240" s="16">
        <v>999</v>
      </c>
      <c r="AK240" s="16">
        <v>999</v>
      </c>
      <c r="AL240" s="16">
        <v>999</v>
      </c>
      <c r="AM240" s="16">
        <v>999</v>
      </c>
      <c r="AN240" s="16">
        <v>999</v>
      </c>
      <c r="AO240" s="16"/>
      <c r="AP240" s="16">
        <v>999</v>
      </c>
      <c r="AQ240" s="16">
        <v>999</v>
      </c>
      <c r="AR240" s="16">
        <v>999</v>
      </c>
      <c r="AS240" s="16">
        <v>999</v>
      </c>
      <c r="AT240" s="16">
        <v>999</v>
      </c>
      <c r="AU240" s="16">
        <v>999</v>
      </c>
      <c r="AV240" s="16">
        <v>999</v>
      </c>
      <c r="AW240" s="16">
        <v>999</v>
      </c>
      <c r="AX240" s="16">
        <v>999</v>
      </c>
      <c r="AY240" s="16">
        <v>999</v>
      </c>
      <c r="AZ240" s="16">
        <v>999</v>
      </c>
      <c r="BA240" s="16">
        <v>999</v>
      </c>
      <c r="BB240" s="16">
        <v>999</v>
      </c>
      <c r="BC240" s="16">
        <v>999</v>
      </c>
      <c r="BD240" s="16">
        <v>999</v>
      </c>
      <c r="BE240" s="16">
        <v>999</v>
      </c>
    </row>
    <row r="241" spans="4:57" ht="15" customHeight="1" x14ac:dyDescent="0.4">
      <c r="D241" s="2" t="str">
        <f>'Lines - Loading'!D241</f>
        <v>ewehillwindfarm2</v>
      </c>
      <c r="E241" s="36" t="str">
        <f>'Lines - Loading'!E241</f>
        <v>WTG06 OUTLINE D</v>
      </c>
      <c r="G241" s="16">
        <v>999</v>
      </c>
      <c r="H241" s="16">
        <v>999</v>
      </c>
      <c r="I241" s="16">
        <v>999</v>
      </c>
      <c r="J241" s="16">
        <v>999</v>
      </c>
      <c r="K241" s="16">
        <v>999</v>
      </c>
      <c r="L241" s="16">
        <v>999</v>
      </c>
      <c r="M241" s="16">
        <v>999</v>
      </c>
      <c r="N241" s="16">
        <v>999</v>
      </c>
      <c r="O241" s="16">
        <v>999</v>
      </c>
      <c r="P241" s="16">
        <v>999</v>
      </c>
      <c r="Q241" s="16">
        <v>999</v>
      </c>
      <c r="R241" s="16">
        <v>999</v>
      </c>
      <c r="S241" s="16">
        <v>999</v>
      </c>
      <c r="T241" s="16">
        <v>999</v>
      </c>
      <c r="U241" s="16">
        <v>999</v>
      </c>
      <c r="V241" s="16">
        <v>999</v>
      </c>
      <c r="W241" s="16">
        <v>999</v>
      </c>
      <c r="X241" s="16">
        <v>999</v>
      </c>
      <c r="Y241" s="16">
        <v>999</v>
      </c>
      <c r="Z241" s="16">
        <v>999</v>
      </c>
      <c r="AA241" s="16">
        <v>999</v>
      </c>
      <c r="AB241" s="16">
        <v>999</v>
      </c>
      <c r="AC241" s="16">
        <v>999</v>
      </c>
      <c r="AD241" s="16">
        <v>999</v>
      </c>
      <c r="AE241" s="16">
        <v>999</v>
      </c>
      <c r="AF241" s="16">
        <v>999</v>
      </c>
      <c r="AG241" s="16">
        <v>999</v>
      </c>
      <c r="AH241" s="16">
        <v>999</v>
      </c>
      <c r="AI241" s="16">
        <v>999</v>
      </c>
      <c r="AJ241" s="16">
        <v>999</v>
      </c>
      <c r="AK241" s="16">
        <v>999</v>
      </c>
      <c r="AL241" s="16">
        <v>999</v>
      </c>
      <c r="AM241" s="16">
        <v>999</v>
      </c>
      <c r="AN241" s="16">
        <v>999</v>
      </c>
      <c r="AO241" s="16"/>
      <c r="AP241" s="16">
        <v>999</v>
      </c>
      <c r="AQ241" s="16">
        <v>999</v>
      </c>
      <c r="AR241" s="16">
        <v>999</v>
      </c>
      <c r="AS241" s="16">
        <v>999</v>
      </c>
      <c r="AT241" s="16">
        <v>999</v>
      </c>
      <c r="AU241" s="16">
        <v>999</v>
      </c>
      <c r="AV241" s="16">
        <v>999</v>
      </c>
      <c r="AW241" s="16">
        <v>999</v>
      </c>
      <c r="AX241" s="16">
        <v>999</v>
      </c>
      <c r="AY241" s="16">
        <v>999</v>
      </c>
      <c r="AZ241" s="16">
        <v>999</v>
      </c>
      <c r="BA241" s="16">
        <v>999</v>
      </c>
      <c r="BB241" s="16">
        <v>999</v>
      </c>
      <c r="BC241" s="16">
        <v>999</v>
      </c>
      <c r="BD241" s="16">
        <v>999</v>
      </c>
      <c r="BE241" s="16">
        <v>999</v>
      </c>
    </row>
    <row r="242" spans="4:57" ht="15" customHeight="1" x14ac:dyDescent="0.4">
      <c r="D242" s="2" t="str">
        <f>'Lines - Loading'!D242</f>
        <v>ewehillwindfarm2</v>
      </c>
      <c r="E242" s="36" t="str">
        <f>'Lines - Loading'!E242</f>
        <v>WTG07 A</v>
      </c>
      <c r="G242" s="16">
        <v>999</v>
      </c>
      <c r="H242" s="16">
        <v>999</v>
      </c>
      <c r="I242" s="16">
        <v>999</v>
      </c>
      <c r="J242" s="16">
        <v>999</v>
      </c>
      <c r="K242" s="16">
        <v>999</v>
      </c>
      <c r="L242" s="16">
        <v>999</v>
      </c>
      <c r="M242" s="16">
        <v>999</v>
      </c>
      <c r="N242" s="16">
        <v>999</v>
      </c>
      <c r="O242" s="16">
        <v>999</v>
      </c>
      <c r="P242" s="16">
        <v>999</v>
      </c>
      <c r="Q242" s="16">
        <v>999</v>
      </c>
      <c r="R242" s="16">
        <v>999</v>
      </c>
      <c r="S242" s="16">
        <v>999</v>
      </c>
      <c r="T242" s="16">
        <v>999</v>
      </c>
      <c r="U242" s="16">
        <v>999</v>
      </c>
      <c r="V242" s="16">
        <v>999</v>
      </c>
      <c r="W242" s="16">
        <v>999</v>
      </c>
      <c r="X242" s="16">
        <v>999</v>
      </c>
      <c r="Y242" s="16">
        <v>999</v>
      </c>
      <c r="Z242" s="16">
        <v>999</v>
      </c>
      <c r="AA242" s="16">
        <v>999</v>
      </c>
      <c r="AB242" s="16">
        <v>999</v>
      </c>
      <c r="AC242" s="16">
        <v>999</v>
      </c>
      <c r="AD242" s="16">
        <v>999</v>
      </c>
      <c r="AE242" s="16">
        <v>999</v>
      </c>
      <c r="AF242" s="16">
        <v>999</v>
      </c>
      <c r="AG242" s="16">
        <v>999</v>
      </c>
      <c r="AH242" s="16">
        <v>999</v>
      </c>
      <c r="AI242" s="16">
        <v>999</v>
      </c>
      <c r="AJ242" s="16">
        <v>999</v>
      </c>
      <c r="AK242" s="16">
        <v>999</v>
      </c>
      <c r="AL242" s="16">
        <v>999</v>
      </c>
      <c r="AM242" s="16">
        <v>999</v>
      </c>
      <c r="AN242" s="16">
        <v>999</v>
      </c>
      <c r="AO242" s="16"/>
      <c r="AP242" s="16">
        <v>999</v>
      </c>
      <c r="AQ242" s="16">
        <v>999</v>
      </c>
      <c r="AR242" s="16">
        <v>999</v>
      </c>
      <c r="AS242" s="16">
        <v>999</v>
      </c>
      <c r="AT242" s="16">
        <v>999</v>
      </c>
      <c r="AU242" s="16">
        <v>999</v>
      </c>
      <c r="AV242" s="16">
        <v>999</v>
      </c>
      <c r="AW242" s="16">
        <v>999</v>
      </c>
      <c r="AX242" s="16">
        <v>999</v>
      </c>
      <c r="AY242" s="16">
        <v>999</v>
      </c>
      <c r="AZ242" s="16">
        <v>999</v>
      </c>
      <c r="BA242" s="16">
        <v>999</v>
      </c>
      <c r="BB242" s="16">
        <v>999</v>
      </c>
      <c r="BC242" s="16">
        <v>999</v>
      </c>
      <c r="BD242" s="16">
        <v>999</v>
      </c>
      <c r="BE242" s="16">
        <v>999</v>
      </c>
    </row>
    <row r="243" spans="4:57" ht="15" customHeight="1" x14ac:dyDescent="0.4">
      <c r="D243" s="2" t="str">
        <f>'Lines - Loading'!D243</f>
        <v>ewehillwindfarm2</v>
      </c>
      <c r="E243" s="36" t="str">
        <f>'Lines - Loading'!E243</f>
        <v>WTG07 B</v>
      </c>
      <c r="G243" s="16">
        <v>999</v>
      </c>
      <c r="H243" s="16">
        <v>999</v>
      </c>
      <c r="I243" s="16">
        <v>999</v>
      </c>
      <c r="J243" s="16">
        <v>999</v>
      </c>
      <c r="K243" s="16">
        <v>999</v>
      </c>
      <c r="L243" s="16">
        <v>999</v>
      </c>
      <c r="M243" s="16">
        <v>999</v>
      </c>
      <c r="N243" s="16">
        <v>999</v>
      </c>
      <c r="O243" s="16">
        <v>999</v>
      </c>
      <c r="P243" s="16">
        <v>999</v>
      </c>
      <c r="Q243" s="16">
        <v>999</v>
      </c>
      <c r="R243" s="16">
        <v>999</v>
      </c>
      <c r="S243" s="16">
        <v>999</v>
      </c>
      <c r="T243" s="16">
        <v>999</v>
      </c>
      <c r="U243" s="16">
        <v>999</v>
      </c>
      <c r="V243" s="16">
        <v>999</v>
      </c>
      <c r="W243" s="16">
        <v>999</v>
      </c>
      <c r="X243" s="16">
        <v>999</v>
      </c>
      <c r="Y243" s="16">
        <v>999</v>
      </c>
      <c r="Z243" s="16">
        <v>999</v>
      </c>
      <c r="AA243" s="16">
        <v>999</v>
      </c>
      <c r="AB243" s="16">
        <v>999</v>
      </c>
      <c r="AC243" s="16">
        <v>999</v>
      </c>
      <c r="AD243" s="16">
        <v>999</v>
      </c>
      <c r="AE243" s="16">
        <v>999</v>
      </c>
      <c r="AF243" s="16">
        <v>999</v>
      </c>
      <c r="AG243" s="16">
        <v>999</v>
      </c>
      <c r="AH243" s="16">
        <v>999</v>
      </c>
      <c r="AI243" s="16">
        <v>999</v>
      </c>
      <c r="AJ243" s="16">
        <v>999</v>
      </c>
      <c r="AK243" s="16">
        <v>999</v>
      </c>
      <c r="AL243" s="16">
        <v>999</v>
      </c>
      <c r="AM243" s="16">
        <v>999</v>
      </c>
      <c r="AN243" s="16">
        <v>999</v>
      </c>
      <c r="AO243" s="16"/>
      <c r="AP243" s="16">
        <v>999</v>
      </c>
      <c r="AQ243" s="16">
        <v>999</v>
      </c>
      <c r="AR243" s="16">
        <v>999</v>
      </c>
      <c r="AS243" s="16">
        <v>999</v>
      </c>
      <c r="AT243" s="16">
        <v>999</v>
      </c>
      <c r="AU243" s="16">
        <v>999</v>
      </c>
      <c r="AV243" s="16">
        <v>999</v>
      </c>
      <c r="AW243" s="16">
        <v>999</v>
      </c>
      <c r="AX243" s="16">
        <v>999</v>
      </c>
      <c r="AY243" s="16">
        <v>999</v>
      </c>
      <c r="AZ243" s="16">
        <v>999</v>
      </c>
      <c r="BA243" s="16">
        <v>999</v>
      </c>
      <c r="BB243" s="16">
        <v>999</v>
      </c>
      <c r="BC243" s="16">
        <v>999</v>
      </c>
      <c r="BD243" s="16">
        <v>999</v>
      </c>
      <c r="BE243" s="16">
        <v>999</v>
      </c>
    </row>
    <row r="244" spans="4:57" ht="15" customHeight="1" x14ac:dyDescent="0.4">
      <c r="D244" s="2" t="str">
        <f>'Lines - Loading'!D244</f>
        <v>ewehillwindfarm2</v>
      </c>
      <c r="E244" s="36" t="str">
        <f>'Lines - Loading'!E244</f>
        <v>WTG07 C</v>
      </c>
      <c r="G244" s="16">
        <v>999</v>
      </c>
      <c r="H244" s="16">
        <v>999</v>
      </c>
      <c r="I244" s="16">
        <v>999</v>
      </c>
      <c r="J244" s="16">
        <v>999</v>
      </c>
      <c r="K244" s="16">
        <v>999</v>
      </c>
      <c r="L244" s="16">
        <v>999</v>
      </c>
      <c r="M244" s="16">
        <v>999</v>
      </c>
      <c r="N244" s="16">
        <v>999</v>
      </c>
      <c r="O244" s="16">
        <v>999</v>
      </c>
      <c r="P244" s="16">
        <v>999</v>
      </c>
      <c r="Q244" s="16">
        <v>999</v>
      </c>
      <c r="R244" s="16">
        <v>999</v>
      </c>
      <c r="S244" s="16">
        <v>999</v>
      </c>
      <c r="T244" s="16">
        <v>999</v>
      </c>
      <c r="U244" s="16">
        <v>999</v>
      </c>
      <c r="V244" s="16">
        <v>999</v>
      </c>
      <c r="W244" s="16">
        <v>999</v>
      </c>
      <c r="X244" s="16">
        <v>999</v>
      </c>
      <c r="Y244" s="16">
        <v>999</v>
      </c>
      <c r="Z244" s="16">
        <v>999</v>
      </c>
      <c r="AA244" s="16">
        <v>999</v>
      </c>
      <c r="AB244" s="16">
        <v>999</v>
      </c>
      <c r="AC244" s="16">
        <v>999</v>
      </c>
      <c r="AD244" s="16">
        <v>999</v>
      </c>
      <c r="AE244" s="16">
        <v>999</v>
      </c>
      <c r="AF244" s="16">
        <v>999</v>
      </c>
      <c r="AG244" s="16">
        <v>999</v>
      </c>
      <c r="AH244" s="16">
        <v>999</v>
      </c>
      <c r="AI244" s="16">
        <v>999</v>
      </c>
      <c r="AJ244" s="16">
        <v>999</v>
      </c>
      <c r="AK244" s="16">
        <v>999</v>
      </c>
      <c r="AL244" s="16">
        <v>999</v>
      </c>
      <c r="AM244" s="16">
        <v>999</v>
      </c>
      <c r="AN244" s="16">
        <v>999</v>
      </c>
      <c r="AO244" s="16"/>
      <c r="AP244" s="16">
        <v>999</v>
      </c>
      <c r="AQ244" s="16">
        <v>999</v>
      </c>
      <c r="AR244" s="16">
        <v>999</v>
      </c>
      <c r="AS244" s="16">
        <v>999</v>
      </c>
      <c r="AT244" s="16">
        <v>999</v>
      </c>
      <c r="AU244" s="16">
        <v>999</v>
      </c>
      <c r="AV244" s="16">
        <v>999</v>
      </c>
      <c r="AW244" s="16">
        <v>999</v>
      </c>
      <c r="AX244" s="16">
        <v>999</v>
      </c>
      <c r="AY244" s="16">
        <v>999</v>
      </c>
      <c r="AZ244" s="16">
        <v>999</v>
      </c>
      <c r="BA244" s="16">
        <v>999</v>
      </c>
      <c r="BB244" s="16">
        <v>999</v>
      </c>
      <c r="BC244" s="16">
        <v>999</v>
      </c>
      <c r="BD244" s="16">
        <v>999</v>
      </c>
      <c r="BE244" s="16">
        <v>999</v>
      </c>
    </row>
    <row r="245" spans="4:57" ht="15" customHeight="1" x14ac:dyDescent="0.4">
      <c r="D245" s="2" t="str">
        <f>'Lines - Loading'!D245</f>
        <v>ewehillwindfarm2</v>
      </c>
      <c r="E245" s="36" t="str">
        <f>'Lines - Loading'!E245</f>
        <v>WTG07 D</v>
      </c>
      <c r="G245" s="16">
        <v>999</v>
      </c>
      <c r="H245" s="16">
        <v>999</v>
      </c>
      <c r="I245" s="16">
        <v>999</v>
      </c>
      <c r="J245" s="16">
        <v>999</v>
      </c>
      <c r="K245" s="16">
        <v>999</v>
      </c>
      <c r="L245" s="16">
        <v>999</v>
      </c>
      <c r="M245" s="16">
        <v>999</v>
      </c>
      <c r="N245" s="16">
        <v>999</v>
      </c>
      <c r="O245" s="16">
        <v>999</v>
      </c>
      <c r="P245" s="16">
        <v>999</v>
      </c>
      <c r="Q245" s="16">
        <v>999</v>
      </c>
      <c r="R245" s="16">
        <v>999</v>
      </c>
      <c r="S245" s="16">
        <v>999</v>
      </c>
      <c r="T245" s="16">
        <v>999</v>
      </c>
      <c r="U245" s="16">
        <v>999</v>
      </c>
      <c r="V245" s="16">
        <v>999</v>
      </c>
      <c r="W245" s="16">
        <v>999</v>
      </c>
      <c r="X245" s="16">
        <v>999</v>
      </c>
      <c r="Y245" s="16">
        <v>999</v>
      </c>
      <c r="Z245" s="16">
        <v>999</v>
      </c>
      <c r="AA245" s="16">
        <v>999</v>
      </c>
      <c r="AB245" s="16">
        <v>999</v>
      </c>
      <c r="AC245" s="16">
        <v>999</v>
      </c>
      <c r="AD245" s="16">
        <v>999</v>
      </c>
      <c r="AE245" s="16">
        <v>999</v>
      </c>
      <c r="AF245" s="16">
        <v>999</v>
      </c>
      <c r="AG245" s="16">
        <v>999</v>
      </c>
      <c r="AH245" s="16">
        <v>999</v>
      </c>
      <c r="AI245" s="16">
        <v>999</v>
      </c>
      <c r="AJ245" s="16">
        <v>999</v>
      </c>
      <c r="AK245" s="16">
        <v>999</v>
      </c>
      <c r="AL245" s="16">
        <v>999</v>
      </c>
      <c r="AM245" s="16">
        <v>999</v>
      </c>
      <c r="AN245" s="16">
        <v>999</v>
      </c>
      <c r="AO245" s="16"/>
      <c r="AP245" s="16">
        <v>999</v>
      </c>
      <c r="AQ245" s="16">
        <v>999</v>
      </c>
      <c r="AR245" s="16">
        <v>999</v>
      </c>
      <c r="AS245" s="16">
        <v>999</v>
      </c>
      <c r="AT245" s="16">
        <v>999</v>
      </c>
      <c r="AU245" s="16">
        <v>999</v>
      </c>
      <c r="AV245" s="16">
        <v>999</v>
      </c>
      <c r="AW245" s="16">
        <v>999</v>
      </c>
      <c r="AX245" s="16">
        <v>999</v>
      </c>
      <c r="AY245" s="16">
        <v>999</v>
      </c>
      <c r="AZ245" s="16">
        <v>999</v>
      </c>
      <c r="BA245" s="16">
        <v>999</v>
      </c>
      <c r="BB245" s="16">
        <v>999</v>
      </c>
      <c r="BC245" s="16">
        <v>999</v>
      </c>
      <c r="BD245" s="16">
        <v>999</v>
      </c>
      <c r="BE245" s="16">
        <v>999</v>
      </c>
    </row>
    <row r="246" spans="4:57" ht="15" customHeight="1" x14ac:dyDescent="0.4">
      <c r="D246" s="2" t="str">
        <f>'Lines - Loading'!D246</f>
        <v>ewehillwindfarm2</v>
      </c>
      <c r="E246" s="36" t="str">
        <f>'Lines - Loading'!E246</f>
        <v>WTG07 E</v>
      </c>
      <c r="G246" s="16">
        <v>999</v>
      </c>
      <c r="H246" s="16">
        <v>999</v>
      </c>
      <c r="I246" s="16">
        <v>999</v>
      </c>
      <c r="J246" s="16">
        <v>999</v>
      </c>
      <c r="K246" s="16">
        <v>999</v>
      </c>
      <c r="L246" s="16">
        <v>999</v>
      </c>
      <c r="M246" s="16">
        <v>999</v>
      </c>
      <c r="N246" s="16">
        <v>999</v>
      </c>
      <c r="O246" s="16">
        <v>999</v>
      </c>
      <c r="P246" s="16">
        <v>999</v>
      </c>
      <c r="Q246" s="16">
        <v>999</v>
      </c>
      <c r="R246" s="16">
        <v>999</v>
      </c>
      <c r="S246" s="16">
        <v>999</v>
      </c>
      <c r="T246" s="16">
        <v>999</v>
      </c>
      <c r="U246" s="16">
        <v>999</v>
      </c>
      <c r="V246" s="16">
        <v>999</v>
      </c>
      <c r="W246" s="16">
        <v>999</v>
      </c>
      <c r="X246" s="16">
        <v>999</v>
      </c>
      <c r="Y246" s="16">
        <v>999</v>
      </c>
      <c r="Z246" s="16">
        <v>999</v>
      </c>
      <c r="AA246" s="16">
        <v>999</v>
      </c>
      <c r="AB246" s="16">
        <v>999</v>
      </c>
      <c r="AC246" s="16">
        <v>999</v>
      </c>
      <c r="AD246" s="16">
        <v>999</v>
      </c>
      <c r="AE246" s="16">
        <v>999</v>
      </c>
      <c r="AF246" s="16">
        <v>999</v>
      </c>
      <c r="AG246" s="16">
        <v>999</v>
      </c>
      <c r="AH246" s="16">
        <v>999</v>
      </c>
      <c r="AI246" s="16">
        <v>999</v>
      </c>
      <c r="AJ246" s="16">
        <v>999</v>
      </c>
      <c r="AK246" s="16">
        <v>999</v>
      </c>
      <c r="AL246" s="16">
        <v>999</v>
      </c>
      <c r="AM246" s="16">
        <v>999</v>
      </c>
      <c r="AN246" s="16">
        <v>999</v>
      </c>
      <c r="AO246" s="16"/>
      <c r="AP246" s="16">
        <v>999</v>
      </c>
      <c r="AQ246" s="16">
        <v>999</v>
      </c>
      <c r="AR246" s="16">
        <v>999</v>
      </c>
      <c r="AS246" s="16">
        <v>999</v>
      </c>
      <c r="AT246" s="16">
        <v>999</v>
      </c>
      <c r="AU246" s="16">
        <v>999</v>
      </c>
      <c r="AV246" s="16">
        <v>999</v>
      </c>
      <c r="AW246" s="16">
        <v>999</v>
      </c>
      <c r="AX246" s="16">
        <v>999</v>
      </c>
      <c r="AY246" s="16">
        <v>999</v>
      </c>
      <c r="AZ246" s="16">
        <v>999</v>
      </c>
      <c r="BA246" s="16">
        <v>999</v>
      </c>
      <c r="BB246" s="16">
        <v>999</v>
      </c>
      <c r="BC246" s="16">
        <v>999</v>
      </c>
      <c r="BD246" s="16">
        <v>999</v>
      </c>
      <c r="BE246" s="16">
        <v>999</v>
      </c>
    </row>
    <row r="247" spans="4:57" ht="15" customHeight="1" x14ac:dyDescent="0.4">
      <c r="D247" s="2" t="str">
        <f>'Lines - Loading'!D247</f>
        <v>ewehillwindfarm2</v>
      </c>
      <c r="E247" s="36" t="str">
        <f>'Lines - Loading'!E247</f>
        <v>WTG07 OUTLINE A</v>
      </c>
      <c r="G247" s="16">
        <v>999</v>
      </c>
      <c r="H247" s="16">
        <v>999</v>
      </c>
      <c r="I247" s="16">
        <v>999</v>
      </c>
      <c r="J247" s="16">
        <v>999</v>
      </c>
      <c r="K247" s="16">
        <v>999</v>
      </c>
      <c r="L247" s="16">
        <v>999</v>
      </c>
      <c r="M247" s="16">
        <v>999</v>
      </c>
      <c r="N247" s="16">
        <v>999</v>
      </c>
      <c r="O247" s="16">
        <v>999</v>
      </c>
      <c r="P247" s="16">
        <v>999</v>
      </c>
      <c r="Q247" s="16">
        <v>999</v>
      </c>
      <c r="R247" s="16">
        <v>999</v>
      </c>
      <c r="S247" s="16">
        <v>999</v>
      </c>
      <c r="T247" s="16">
        <v>999</v>
      </c>
      <c r="U247" s="16">
        <v>999</v>
      </c>
      <c r="V247" s="16">
        <v>999</v>
      </c>
      <c r="W247" s="16">
        <v>999</v>
      </c>
      <c r="X247" s="16">
        <v>999</v>
      </c>
      <c r="Y247" s="16">
        <v>999</v>
      </c>
      <c r="Z247" s="16">
        <v>999</v>
      </c>
      <c r="AA247" s="16">
        <v>999</v>
      </c>
      <c r="AB247" s="16">
        <v>999</v>
      </c>
      <c r="AC247" s="16">
        <v>999</v>
      </c>
      <c r="AD247" s="16">
        <v>999</v>
      </c>
      <c r="AE247" s="16">
        <v>999</v>
      </c>
      <c r="AF247" s="16">
        <v>999</v>
      </c>
      <c r="AG247" s="16">
        <v>999</v>
      </c>
      <c r="AH247" s="16">
        <v>999</v>
      </c>
      <c r="AI247" s="16">
        <v>999</v>
      </c>
      <c r="AJ247" s="16">
        <v>999</v>
      </c>
      <c r="AK247" s="16">
        <v>999</v>
      </c>
      <c r="AL247" s="16">
        <v>999</v>
      </c>
      <c r="AM247" s="16">
        <v>999</v>
      </c>
      <c r="AN247" s="16">
        <v>999</v>
      </c>
      <c r="AO247" s="16"/>
      <c r="AP247" s="16">
        <v>999</v>
      </c>
      <c r="AQ247" s="16">
        <v>999</v>
      </c>
      <c r="AR247" s="16">
        <v>999</v>
      </c>
      <c r="AS247" s="16">
        <v>999</v>
      </c>
      <c r="AT247" s="16">
        <v>999</v>
      </c>
      <c r="AU247" s="16">
        <v>999</v>
      </c>
      <c r="AV247" s="16">
        <v>999</v>
      </c>
      <c r="AW247" s="16">
        <v>999</v>
      </c>
      <c r="AX247" s="16">
        <v>999</v>
      </c>
      <c r="AY247" s="16">
        <v>999</v>
      </c>
      <c r="AZ247" s="16">
        <v>999</v>
      </c>
      <c r="BA247" s="16">
        <v>999</v>
      </c>
      <c r="BB247" s="16">
        <v>999</v>
      </c>
      <c r="BC247" s="16">
        <v>999</v>
      </c>
      <c r="BD247" s="16">
        <v>999</v>
      </c>
      <c r="BE247" s="16">
        <v>999</v>
      </c>
    </row>
    <row r="248" spans="4:57" ht="15" customHeight="1" x14ac:dyDescent="0.4">
      <c r="D248" s="2" t="str">
        <f>'Lines - Loading'!D248</f>
        <v>ewehillwindfarm2</v>
      </c>
      <c r="E248" s="36" t="str">
        <f>'Lines - Loading'!E248</f>
        <v>WTG07 OUTLINE B</v>
      </c>
      <c r="G248" s="16">
        <v>999</v>
      </c>
      <c r="H248" s="16">
        <v>999</v>
      </c>
      <c r="I248" s="16">
        <v>999</v>
      </c>
      <c r="J248" s="16">
        <v>999</v>
      </c>
      <c r="K248" s="16">
        <v>999</v>
      </c>
      <c r="L248" s="16">
        <v>999</v>
      </c>
      <c r="M248" s="16">
        <v>999</v>
      </c>
      <c r="N248" s="16">
        <v>999</v>
      </c>
      <c r="O248" s="16">
        <v>999</v>
      </c>
      <c r="P248" s="16">
        <v>999</v>
      </c>
      <c r="Q248" s="16">
        <v>999</v>
      </c>
      <c r="R248" s="16">
        <v>999</v>
      </c>
      <c r="S248" s="16">
        <v>999</v>
      </c>
      <c r="T248" s="16">
        <v>999</v>
      </c>
      <c r="U248" s="16">
        <v>999</v>
      </c>
      <c r="V248" s="16">
        <v>999</v>
      </c>
      <c r="W248" s="16">
        <v>999</v>
      </c>
      <c r="X248" s="16">
        <v>999</v>
      </c>
      <c r="Y248" s="16">
        <v>999</v>
      </c>
      <c r="Z248" s="16">
        <v>999</v>
      </c>
      <c r="AA248" s="16">
        <v>999</v>
      </c>
      <c r="AB248" s="16">
        <v>999</v>
      </c>
      <c r="AC248" s="16">
        <v>999</v>
      </c>
      <c r="AD248" s="16">
        <v>999</v>
      </c>
      <c r="AE248" s="16">
        <v>999</v>
      </c>
      <c r="AF248" s="16">
        <v>999</v>
      </c>
      <c r="AG248" s="16">
        <v>999</v>
      </c>
      <c r="AH248" s="16">
        <v>999</v>
      </c>
      <c r="AI248" s="16">
        <v>999</v>
      </c>
      <c r="AJ248" s="16">
        <v>999</v>
      </c>
      <c r="AK248" s="16">
        <v>999</v>
      </c>
      <c r="AL248" s="16">
        <v>999</v>
      </c>
      <c r="AM248" s="16">
        <v>999</v>
      </c>
      <c r="AN248" s="16">
        <v>999</v>
      </c>
      <c r="AO248" s="16"/>
      <c r="AP248" s="16">
        <v>999</v>
      </c>
      <c r="AQ248" s="16">
        <v>999</v>
      </c>
      <c r="AR248" s="16">
        <v>999</v>
      </c>
      <c r="AS248" s="16">
        <v>999</v>
      </c>
      <c r="AT248" s="16">
        <v>999</v>
      </c>
      <c r="AU248" s="16">
        <v>999</v>
      </c>
      <c r="AV248" s="16">
        <v>999</v>
      </c>
      <c r="AW248" s="16">
        <v>999</v>
      </c>
      <c r="AX248" s="16">
        <v>999</v>
      </c>
      <c r="AY248" s="16">
        <v>999</v>
      </c>
      <c r="AZ248" s="16">
        <v>999</v>
      </c>
      <c r="BA248" s="16">
        <v>999</v>
      </c>
      <c r="BB248" s="16">
        <v>999</v>
      </c>
      <c r="BC248" s="16">
        <v>999</v>
      </c>
      <c r="BD248" s="16">
        <v>999</v>
      </c>
      <c r="BE248" s="16">
        <v>999</v>
      </c>
    </row>
    <row r="249" spans="4:57" ht="15" customHeight="1" x14ac:dyDescent="0.4">
      <c r="D249" s="2" t="str">
        <f>'Lines - Loading'!D249</f>
        <v>ewehillwindfarm2</v>
      </c>
      <c r="E249" s="36" t="str">
        <f>'Lines - Loading'!E249</f>
        <v>WTG07 OUTLINE C</v>
      </c>
      <c r="G249" s="16">
        <v>999</v>
      </c>
      <c r="H249" s="16">
        <v>999</v>
      </c>
      <c r="I249" s="16">
        <v>999</v>
      </c>
      <c r="J249" s="16">
        <v>999</v>
      </c>
      <c r="K249" s="16">
        <v>999</v>
      </c>
      <c r="L249" s="16">
        <v>999</v>
      </c>
      <c r="M249" s="16">
        <v>999</v>
      </c>
      <c r="N249" s="16">
        <v>999</v>
      </c>
      <c r="O249" s="16">
        <v>999</v>
      </c>
      <c r="P249" s="16">
        <v>999</v>
      </c>
      <c r="Q249" s="16">
        <v>999</v>
      </c>
      <c r="R249" s="16">
        <v>999</v>
      </c>
      <c r="S249" s="16">
        <v>999</v>
      </c>
      <c r="T249" s="16">
        <v>999</v>
      </c>
      <c r="U249" s="16">
        <v>999</v>
      </c>
      <c r="V249" s="16">
        <v>999</v>
      </c>
      <c r="W249" s="16">
        <v>999</v>
      </c>
      <c r="X249" s="16">
        <v>999</v>
      </c>
      <c r="Y249" s="16">
        <v>999</v>
      </c>
      <c r="Z249" s="16">
        <v>999</v>
      </c>
      <c r="AA249" s="16">
        <v>999</v>
      </c>
      <c r="AB249" s="16">
        <v>999</v>
      </c>
      <c r="AC249" s="16">
        <v>999</v>
      </c>
      <c r="AD249" s="16">
        <v>999</v>
      </c>
      <c r="AE249" s="16">
        <v>999</v>
      </c>
      <c r="AF249" s="16">
        <v>999</v>
      </c>
      <c r="AG249" s="16">
        <v>999</v>
      </c>
      <c r="AH249" s="16">
        <v>999</v>
      </c>
      <c r="AI249" s="16">
        <v>999</v>
      </c>
      <c r="AJ249" s="16">
        <v>999</v>
      </c>
      <c r="AK249" s="16">
        <v>999</v>
      </c>
      <c r="AL249" s="16">
        <v>999</v>
      </c>
      <c r="AM249" s="16">
        <v>999</v>
      </c>
      <c r="AN249" s="16">
        <v>999</v>
      </c>
      <c r="AO249" s="16"/>
      <c r="AP249" s="16">
        <v>999</v>
      </c>
      <c r="AQ249" s="16">
        <v>999</v>
      </c>
      <c r="AR249" s="16">
        <v>999</v>
      </c>
      <c r="AS249" s="16">
        <v>999</v>
      </c>
      <c r="AT249" s="16">
        <v>999</v>
      </c>
      <c r="AU249" s="16">
        <v>999</v>
      </c>
      <c r="AV249" s="16">
        <v>999</v>
      </c>
      <c r="AW249" s="16">
        <v>999</v>
      </c>
      <c r="AX249" s="16">
        <v>999</v>
      </c>
      <c r="AY249" s="16">
        <v>999</v>
      </c>
      <c r="AZ249" s="16">
        <v>999</v>
      </c>
      <c r="BA249" s="16">
        <v>999</v>
      </c>
      <c r="BB249" s="16">
        <v>999</v>
      </c>
      <c r="BC249" s="16">
        <v>999</v>
      </c>
      <c r="BD249" s="16">
        <v>999</v>
      </c>
      <c r="BE249" s="16">
        <v>999</v>
      </c>
    </row>
    <row r="250" spans="4:57" ht="15" customHeight="1" x14ac:dyDescent="0.4">
      <c r="D250" s="2" t="str">
        <f>'Lines - Loading'!D250</f>
        <v>ewehillwindfarm2</v>
      </c>
      <c r="E250" s="36" t="str">
        <f>'Lines - Loading'!E250</f>
        <v>WTG07 OUTLINE D</v>
      </c>
      <c r="G250" s="16">
        <v>999</v>
      </c>
      <c r="H250" s="16">
        <v>999</v>
      </c>
      <c r="I250" s="16">
        <v>999</v>
      </c>
      <c r="J250" s="16">
        <v>999</v>
      </c>
      <c r="K250" s="16">
        <v>999</v>
      </c>
      <c r="L250" s="16">
        <v>999</v>
      </c>
      <c r="M250" s="16">
        <v>999</v>
      </c>
      <c r="N250" s="16">
        <v>999</v>
      </c>
      <c r="O250" s="16">
        <v>999</v>
      </c>
      <c r="P250" s="16">
        <v>999</v>
      </c>
      <c r="Q250" s="16">
        <v>999</v>
      </c>
      <c r="R250" s="16">
        <v>999</v>
      </c>
      <c r="S250" s="16">
        <v>999</v>
      </c>
      <c r="T250" s="16">
        <v>999</v>
      </c>
      <c r="U250" s="16">
        <v>999</v>
      </c>
      <c r="V250" s="16">
        <v>999</v>
      </c>
      <c r="W250" s="16">
        <v>999</v>
      </c>
      <c r="X250" s="16">
        <v>999</v>
      </c>
      <c r="Y250" s="16">
        <v>999</v>
      </c>
      <c r="Z250" s="16">
        <v>999</v>
      </c>
      <c r="AA250" s="16">
        <v>999</v>
      </c>
      <c r="AB250" s="16">
        <v>999</v>
      </c>
      <c r="AC250" s="16">
        <v>999</v>
      </c>
      <c r="AD250" s="16">
        <v>999</v>
      </c>
      <c r="AE250" s="16">
        <v>999</v>
      </c>
      <c r="AF250" s="16">
        <v>999</v>
      </c>
      <c r="AG250" s="16">
        <v>999</v>
      </c>
      <c r="AH250" s="16">
        <v>999</v>
      </c>
      <c r="AI250" s="16">
        <v>999</v>
      </c>
      <c r="AJ250" s="16">
        <v>999</v>
      </c>
      <c r="AK250" s="16">
        <v>999</v>
      </c>
      <c r="AL250" s="16">
        <v>999</v>
      </c>
      <c r="AM250" s="16">
        <v>999</v>
      </c>
      <c r="AN250" s="16">
        <v>999</v>
      </c>
      <c r="AO250" s="16"/>
      <c r="AP250" s="16">
        <v>999</v>
      </c>
      <c r="AQ250" s="16">
        <v>999</v>
      </c>
      <c r="AR250" s="16">
        <v>999</v>
      </c>
      <c r="AS250" s="16">
        <v>999</v>
      </c>
      <c r="AT250" s="16">
        <v>999</v>
      </c>
      <c r="AU250" s="16">
        <v>999</v>
      </c>
      <c r="AV250" s="16">
        <v>999</v>
      </c>
      <c r="AW250" s="16">
        <v>999</v>
      </c>
      <c r="AX250" s="16">
        <v>999</v>
      </c>
      <c r="AY250" s="16">
        <v>999</v>
      </c>
      <c r="AZ250" s="16">
        <v>999</v>
      </c>
      <c r="BA250" s="16">
        <v>999</v>
      </c>
      <c r="BB250" s="16">
        <v>999</v>
      </c>
      <c r="BC250" s="16">
        <v>999</v>
      </c>
      <c r="BD250" s="16">
        <v>999</v>
      </c>
      <c r="BE250" s="16">
        <v>999</v>
      </c>
    </row>
    <row r="251" spans="4:57" ht="15" customHeight="1" x14ac:dyDescent="0.4">
      <c r="D251" s="2" t="str">
        <f>'Lines - Loading'!D251</f>
        <v>ewehillwindfarm2</v>
      </c>
      <c r="E251" s="36" t="str">
        <f>'Lines - Loading'!E251</f>
        <v>WTG08 A</v>
      </c>
      <c r="G251" s="16">
        <v>999</v>
      </c>
      <c r="H251" s="16">
        <v>999</v>
      </c>
      <c r="I251" s="16">
        <v>999</v>
      </c>
      <c r="J251" s="16">
        <v>999</v>
      </c>
      <c r="K251" s="16">
        <v>999</v>
      </c>
      <c r="L251" s="16">
        <v>999</v>
      </c>
      <c r="M251" s="16">
        <v>999</v>
      </c>
      <c r="N251" s="16">
        <v>999</v>
      </c>
      <c r="O251" s="16">
        <v>999</v>
      </c>
      <c r="P251" s="16">
        <v>999</v>
      </c>
      <c r="Q251" s="16">
        <v>999</v>
      </c>
      <c r="R251" s="16">
        <v>999</v>
      </c>
      <c r="S251" s="16">
        <v>999</v>
      </c>
      <c r="T251" s="16">
        <v>999</v>
      </c>
      <c r="U251" s="16">
        <v>999</v>
      </c>
      <c r="V251" s="16">
        <v>999</v>
      </c>
      <c r="W251" s="16">
        <v>999</v>
      </c>
      <c r="X251" s="16">
        <v>999</v>
      </c>
      <c r="Y251" s="16">
        <v>999</v>
      </c>
      <c r="Z251" s="16">
        <v>999</v>
      </c>
      <c r="AA251" s="16">
        <v>999</v>
      </c>
      <c r="AB251" s="16">
        <v>999</v>
      </c>
      <c r="AC251" s="16">
        <v>999</v>
      </c>
      <c r="AD251" s="16">
        <v>999</v>
      </c>
      <c r="AE251" s="16">
        <v>999</v>
      </c>
      <c r="AF251" s="16">
        <v>999</v>
      </c>
      <c r="AG251" s="16">
        <v>999</v>
      </c>
      <c r="AH251" s="16">
        <v>999</v>
      </c>
      <c r="AI251" s="16">
        <v>999</v>
      </c>
      <c r="AJ251" s="16">
        <v>999</v>
      </c>
      <c r="AK251" s="16">
        <v>999</v>
      </c>
      <c r="AL251" s="16">
        <v>999</v>
      </c>
      <c r="AM251" s="16">
        <v>999</v>
      </c>
      <c r="AN251" s="16">
        <v>999</v>
      </c>
      <c r="AO251" s="16"/>
      <c r="AP251" s="16">
        <v>999</v>
      </c>
      <c r="AQ251" s="16">
        <v>999</v>
      </c>
      <c r="AR251" s="16">
        <v>999</v>
      </c>
      <c r="AS251" s="16">
        <v>999</v>
      </c>
      <c r="AT251" s="16">
        <v>999</v>
      </c>
      <c r="AU251" s="16">
        <v>999</v>
      </c>
      <c r="AV251" s="16">
        <v>999</v>
      </c>
      <c r="AW251" s="16">
        <v>999</v>
      </c>
      <c r="AX251" s="16">
        <v>999</v>
      </c>
      <c r="AY251" s="16">
        <v>999</v>
      </c>
      <c r="AZ251" s="16">
        <v>999</v>
      </c>
      <c r="BA251" s="16">
        <v>999</v>
      </c>
      <c r="BB251" s="16">
        <v>999</v>
      </c>
      <c r="BC251" s="16">
        <v>999</v>
      </c>
      <c r="BD251" s="16">
        <v>999</v>
      </c>
      <c r="BE251" s="16">
        <v>999</v>
      </c>
    </row>
    <row r="252" spans="4:57" ht="15" customHeight="1" x14ac:dyDescent="0.4">
      <c r="D252" s="2" t="str">
        <f>'Lines - Loading'!D252</f>
        <v>ewehillwindfarm2</v>
      </c>
      <c r="E252" s="36" t="str">
        <f>'Lines - Loading'!E252</f>
        <v>WTG08 C</v>
      </c>
      <c r="G252" s="16">
        <v>999</v>
      </c>
      <c r="H252" s="16">
        <v>999</v>
      </c>
      <c r="I252" s="16">
        <v>999</v>
      </c>
      <c r="J252" s="16">
        <v>999</v>
      </c>
      <c r="K252" s="16">
        <v>999</v>
      </c>
      <c r="L252" s="16">
        <v>999</v>
      </c>
      <c r="M252" s="16">
        <v>999</v>
      </c>
      <c r="N252" s="16">
        <v>999</v>
      </c>
      <c r="O252" s="16">
        <v>999</v>
      </c>
      <c r="P252" s="16">
        <v>999</v>
      </c>
      <c r="Q252" s="16">
        <v>999</v>
      </c>
      <c r="R252" s="16">
        <v>999</v>
      </c>
      <c r="S252" s="16">
        <v>999</v>
      </c>
      <c r="T252" s="16">
        <v>999</v>
      </c>
      <c r="U252" s="16">
        <v>999</v>
      </c>
      <c r="V252" s="16">
        <v>999</v>
      </c>
      <c r="W252" s="16">
        <v>999</v>
      </c>
      <c r="X252" s="16">
        <v>999</v>
      </c>
      <c r="Y252" s="16">
        <v>999</v>
      </c>
      <c r="Z252" s="16">
        <v>999</v>
      </c>
      <c r="AA252" s="16">
        <v>999</v>
      </c>
      <c r="AB252" s="16">
        <v>999</v>
      </c>
      <c r="AC252" s="16">
        <v>999</v>
      </c>
      <c r="AD252" s="16">
        <v>999</v>
      </c>
      <c r="AE252" s="16">
        <v>999</v>
      </c>
      <c r="AF252" s="16">
        <v>999</v>
      </c>
      <c r="AG252" s="16">
        <v>999</v>
      </c>
      <c r="AH252" s="16">
        <v>999</v>
      </c>
      <c r="AI252" s="16">
        <v>999</v>
      </c>
      <c r="AJ252" s="16">
        <v>999</v>
      </c>
      <c r="AK252" s="16">
        <v>999</v>
      </c>
      <c r="AL252" s="16">
        <v>999</v>
      </c>
      <c r="AM252" s="16">
        <v>999</v>
      </c>
      <c r="AN252" s="16">
        <v>999</v>
      </c>
      <c r="AO252" s="16"/>
      <c r="AP252" s="16">
        <v>999</v>
      </c>
      <c r="AQ252" s="16">
        <v>999</v>
      </c>
      <c r="AR252" s="16">
        <v>999</v>
      </c>
      <c r="AS252" s="16">
        <v>999</v>
      </c>
      <c r="AT252" s="16">
        <v>999</v>
      </c>
      <c r="AU252" s="16">
        <v>999</v>
      </c>
      <c r="AV252" s="16">
        <v>999</v>
      </c>
      <c r="AW252" s="16">
        <v>999</v>
      </c>
      <c r="AX252" s="16">
        <v>999</v>
      </c>
      <c r="AY252" s="16">
        <v>999</v>
      </c>
      <c r="AZ252" s="16">
        <v>999</v>
      </c>
      <c r="BA252" s="16">
        <v>999</v>
      </c>
      <c r="BB252" s="16">
        <v>999</v>
      </c>
      <c r="BC252" s="16">
        <v>999</v>
      </c>
      <c r="BD252" s="16">
        <v>999</v>
      </c>
      <c r="BE252" s="16">
        <v>999</v>
      </c>
    </row>
    <row r="253" spans="4:57" ht="15" customHeight="1" x14ac:dyDescent="0.4">
      <c r="D253" s="2" t="str">
        <f>'Lines - Loading'!D253</f>
        <v>ewehillwindfarm2</v>
      </c>
      <c r="E253" s="36" t="str">
        <f>'Lines - Loading'!E253</f>
        <v>WTG08 D</v>
      </c>
      <c r="G253" s="16">
        <v>999</v>
      </c>
      <c r="H253" s="16">
        <v>999</v>
      </c>
      <c r="I253" s="16">
        <v>999</v>
      </c>
      <c r="J253" s="16">
        <v>999</v>
      </c>
      <c r="K253" s="16">
        <v>999</v>
      </c>
      <c r="L253" s="16">
        <v>999</v>
      </c>
      <c r="M253" s="16">
        <v>999</v>
      </c>
      <c r="N253" s="16">
        <v>999</v>
      </c>
      <c r="O253" s="16">
        <v>999</v>
      </c>
      <c r="P253" s="16">
        <v>999</v>
      </c>
      <c r="Q253" s="16">
        <v>999</v>
      </c>
      <c r="R253" s="16">
        <v>999</v>
      </c>
      <c r="S253" s="16">
        <v>999</v>
      </c>
      <c r="T253" s="16">
        <v>999</v>
      </c>
      <c r="U253" s="16">
        <v>999</v>
      </c>
      <c r="V253" s="16">
        <v>999</v>
      </c>
      <c r="W253" s="16">
        <v>999</v>
      </c>
      <c r="X253" s="16">
        <v>999</v>
      </c>
      <c r="Y253" s="16">
        <v>999</v>
      </c>
      <c r="Z253" s="16">
        <v>999</v>
      </c>
      <c r="AA253" s="16">
        <v>999</v>
      </c>
      <c r="AB253" s="16">
        <v>999</v>
      </c>
      <c r="AC253" s="16">
        <v>999</v>
      </c>
      <c r="AD253" s="16">
        <v>999</v>
      </c>
      <c r="AE253" s="16">
        <v>999</v>
      </c>
      <c r="AF253" s="16">
        <v>999</v>
      </c>
      <c r="AG253" s="16">
        <v>999</v>
      </c>
      <c r="AH253" s="16">
        <v>999</v>
      </c>
      <c r="AI253" s="16">
        <v>999</v>
      </c>
      <c r="AJ253" s="16">
        <v>999</v>
      </c>
      <c r="AK253" s="16">
        <v>999</v>
      </c>
      <c r="AL253" s="16">
        <v>999</v>
      </c>
      <c r="AM253" s="16">
        <v>999</v>
      </c>
      <c r="AN253" s="16">
        <v>999</v>
      </c>
      <c r="AO253" s="16"/>
      <c r="AP253" s="16">
        <v>999</v>
      </c>
      <c r="AQ253" s="16">
        <v>999</v>
      </c>
      <c r="AR253" s="16">
        <v>999</v>
      </c>
      <c r="AS253" s="16">
        <v>999</v>
      </c>
      <c r="AT253" s="16">
        <v>999</v>
      </c>
      <c r="AU253" s="16">
        <v>999</v>
      </c>
      <c r="AV253" s="16">
        <v>999</v>
      </c>
      <c r="AW253" s="16">
        <v>999</v>
      </c>
      <c r="AX253" s="16">
        <v>999</v>
      </c>
      <c r="AY253" s="16">
        <v>999</v>
      </c>
      <c r="AZ253" s="16">
        <v>999</v>
      </c>
      <c r="BA253" s="16">
        <v>999</v>
      </c>
      <c r="BB253" s="16">
        <v>999</v>
      </c>
      <c r="BC253" s="16">
        <v>999</v>
      </c>
      <c r="BD253" s="16">
        <v>999</v>
      </c>
      <c r="BE253" s="16">
        <v>999</v>
      </c>
    </row>
    <row r="254" spans="4:57" ht="15" customHeight="1" x14ac:dyDescent="0.4">
      <c r="D254" s="2">
        <f>'Lines - Loading'!D254</f>
        <v>0</v>
      </c>
      <c r="E254" s="2">
        <f>'Lines - Loading'!E254</f>
        <v>0</v>
      </c>
      <c r="G254" s="16">
        <v>999</v>
      </c>
      <c r="H254" s="16">
        <v>999</v>
      </c>
      <c r="I254" s="16">
        <v>999</v>
      </c>
      <c r="J254" s="16">
        <v>999</v>
      </c>
      <c r="K254" s="16">
        <v>999</v>
      </c>
      <c r="L254" s="16">
        <v>999</v>
      </c>
      <c r="M254" s="16">
        <v>999</v>
      </c>
      <c r="N254" s="16">
        <v>999</v>
      </c>
      <c r="O254" s="16">
        <v>999</v>
      </c>
      <c r="P254" s="16">
        <v>999</v>
      </c>
      <c r="Q254" s="16">
        <v>999</v>
      </c>
      <c r="R254" s="16">
        <v>999</v>
      </c>
      <c r="S254" s="16">
        <v>999</v>
      </c>
      <c r="T254" s="16">
        <v>999</v>
      </c>
      <c r="U254" s="16">
        <v>999</v>
      </c>
      <c r="V254" s="16">
        <v>999</v>
      </c>
      <c r="W254" s="16">
        <v>999</v>
      </c>
      <c r="X254" s="16">
        <v>999</v>
      </c>
      <c r="Y254" s="16">
        <v>999</v>
      </c>
      <c r="Z254" s="16">
        <v>999</v>
      </c>
      <c r="AA254" s="16">
        <v>999</v>
      </c>
      <c r="AB254" s="16">
        <v>999</v>
      </c>
      <c r="AC254" s="16">
        <v>999</v>
      </c>
      <c r="AD254" s="16">
        <v>999</v>
      </c>
      <c r="AE254" s="16">
        <v>999</v>
      </c>
      <c r="AF254" s="16">
        <v>999</v>
      </c>
      <c r="AG254" s="16">
        <v>999</v>
      </c>
      <c r="AH254" s="16">
        <v>999</v>
      </c>
      <c r="AI254" s="16">
        <v>999</v>
      </c>
      <c r="AJ254" s="16">
        <v>999</v>
      </c>
      <c r="AK254" s="16">
        <v>999</v>
      </c>
      <c r="AL254" s="16">
        <v>999</v>
      </c>
      <c r="AM254" s="16">
        <v>999</v>
      </c>
      <c r="AN254" s="16">
        <v>999</v>
      </c>
      <c r="AO254" s="16"/>
      <c r="AP254" s="16">
        <v>999</v>
      </c>
      <c r="AQ254" s="16">
        <v>999</v>
      </c>
      <c r="AR254" s="16">
        <v>999</v>
      </c>
      <c r="AS254" s="16">
        <v>999</v>
      </c>
      <c r="AT254" s="16">
        <v>999</v>
      </c>
      <c r="AU254" s="16">
        <v>999</v>
      </c>
      <c r="AV254" s="16">
        <v>999</v>
      </c>
      <c r="AW254" s="16">
        <v>999</v>
      </c>
      <c r="AX254" s="16">
        <v>999</v>
      </c>
      <c r="AY254" s="16">
        <v>999</v>
      </c>
      <c r="AZ254" s="16">
        <v>999</v>
      </c>
      <c r="BA254" s="16">
        <v>999</v>
      </c>
      <c r="BB254" s="16">
        <v>999</v>
      </c>
      <c r="BC254" s="16">
        <v>999</v>
      </c>
      <c r="BD254" s="16">
        <v>999</v>
      </c>
      <c r="BE254" s="16">
        <v>999</v>
      </c>
    </row>
    <row r="255" spans="4:57" ht="15" customHeight="1" x14ac:dyDescent="0.4">
      <c r="D255" s="2">
        <f>'Lines - Loading'!D255</f>
        <v>0</v>
      </c>
      <c r="E255" s="2">
        <f>'Lines - Loading'!E255</f>
        <v>0</v>
      </c>
      <c r="G255" s="16">
        <v>999</v>
      </c>
      <c r="H255" s="16">
        <v>999</v>
      </c>
      <c r="I255" s="16">
        <v>999</v>
      </c>
      <c r="J255" s="16">
        <v>999</v>
      </c>
      <c r="K255" s="16">
        <v>999</v>
      </c>
      <c r="L255" s="16">
        <v>999</v>
      </c>
      <c r="M255" s="16">
        <v>999</v>
      </c>
      <c r="N255" s="16">
        <v>999</v>
      </c>
      <c r="O255" s="16">
        <v>999</v>
      </c>
      <c r="P255" s="16">
        <v>999</v>
      </c>
      <c r="Q255" s="16">
        <v>999</v>
      </c>
      <c r="R255" s="16">
        <v>999</v>
      </c>
      <c r="S255" s="16">
        <v>999</v>
      </c>
      <c r="T255" s="16">
        <v>999</v>
      </c>
      <c r="U255" s="16">
        <v>999</v>
      </c>
      <c r="V255" s="16">
        <v>999</v>
      </c>
      <c r="W255" s="16">
        <v>999</v>
      </c>
      <c r="X255" s="16">
        <v>999</v>
      </c>
      <c r="Y255" s="16">
        <v>999</v>
      </c>
      <c r="Z255" s="16">
        <v>999</v>
      </c>
      <c r="AA255" s="16">
        <v>999</v>
      </c>
      <c r="AB255" s="16">
        <v>999</v>
      </c>
      <c r="AC255" s="16">
        <v>999</v>
      </c>
      <c r="AD255" s="16">
        <v>999</v>
      </c>
      <c r="AE255" s="16">
        <v>999</v>
      </c>
      <c r="AF255" s="16">
        <v>999</v>
      </c>
      <c r="AG255" s="16">
        <v>999</v>
      </c>
      <c r="AH255" s="16">
        <v>999</v>
      </c>
      <c r="AI255" s="16">
        <v>999</v>
      </c>
      <c r="AJ255" s="16">
        <v>999</v>
      </c>
      <c r="AK255" s="16">
        <v>999</v>
      </c>
      <c r="AL255" s="16">
        <v>999</v>
      </c>
      <c r="AM255" s="16">
        <v>999</v>
      </c>
      <c r="AN255" s="16">
        <v>999</v>
      </c>
      <c r="AO255" s="16"/>
      <c r="AP255" s="16">
        <v>999</v>
      </c>
      <c r="AQ255" s="16">
        <v>999</v>
      </c>
      <c r="AR255" s="16">
        <v>999</v>
      </c>
      <c r="AS255" s="16">
        <v>999</v>
      </c>
      <c r="AT255" s="16">
        <v>999</v>
      </c>
      <c r="AU255" s="16">
        <v>999</v>
      </c>
      <c r="AV255" s="16">
        <v>999</v>
      </c>
      <c r="AW255" s="16">
        <v>999</v>
      </c>
      <c r="AX255" s="16">
        <v>999</v>
      </c>
      <c r="AY255" s="16">
        <v>999</v>
      </c>
      <c r="AZ255" s="16">
        <v>999</v>
      </c>
      <c r="BA255" s="16">
        <v>999</v>
      </c>
      <c r="BB255" s="16">
        <v>999</v>
      </c>
      <c r="BC255" s="16">
        <v>999</v>
      </c>
      <c r="BD255" s="16">
        <v>999</v>
      </c>
      <c r="BE255" s="16">
        <v>999</v>
      </c>
    </row>
    <row r="256" spans="4:57" ht="15" customHeight="1" x14ac:dyDescent="0.4">
      <c r="D256" s="2">
        <f>'Lines - Loading'!D256</f>
        <v>0</v>
      </c>
      <c r="E256" s="2">
        <f>'Lines - Loading'!E256</f>
        <v>0</v>
      </c>
      <c r="G256" s="16">
        <v>999</v>
      </c>
      <c r="H256" s="16">
        <v>999</v>
      </c>
      <c r="I256" s="16">
        <v>999</v>
      </c>
      <c r="J256" s="16">
        <v>999</v>
      </c>
      <c r="K256" s="16">
        <v>999</v>
      </c>
      <c r="L256" s="16">
        <v>999</v>
      </c>
      <c r="M256" s="16">
        <v>999</v>
      </c>
      <c r="N256" s="16">
        <v>999</v>
      </c>
      <c r="O256" s="16">
        <v>999</v>
      </c>
      <c r="P256" s="16">
        <v>999</v>
      </c>
      <c r="Q256" s="16">
        <v>999</v>
      </c>
      <c r="R256" s="16">
        <v>999</v>
      </c>
      <c r="S256" s="16">
        <v>999</v>
      </c>
      <c r="T256" s="16">
        <v>999</v>
      </c>
      <c r="U256" s="16">
        <v>999</v>
      </c>
      <c r="V256" s="16">
        <v>999</v>
      </c>
      <c r="W256" s="16">
        <v>999</v>
      </c>
      <c r="X256" s="16">
        <v>999</v>
      </c>
      <c r="Y256" s="16">
        <v>999</v>
      </c>
      <c r="Z256" s="16">
        <v>999</v>
      </c>
      <c r="AA256" s="16">
        <v>999</v>
      </c>
      <c r="AB256" s="16">
        <v>999</v>
      </c>
      <c r="AC256" s="16">
        <v>999</v>
      </c>
      <c r="AD256" s="16">
        <v>999</v>
      </c>
      <c r="AE256" s="16">
        <v>999</v>
      </c>
      <c r="AF256" s="16">
        <v>999</v>
      </c>
      <c r="AG256" s="16">
        <v>999</v>
      </c>
      <c r="AH256" s="16">
        <v>999</v>
      </c>
      <c r="AI256" s="16">
        <v>999</v>
      </c>
      <c r="AJ256" s="16">
        <v>999</v>
      </c>
      <c r="AK256" s="16">
        <v>999</v>
      </c>
      <c r="AL256" s="16">
        <v>999</v>
      </c>
      <c r="AM256" s="16">
        <v>999</v>
      </c>
      <c r="AN256" s="16">
        <v>999</v>
      </c>
      <c r="AO256" s="16"/>
      <c r="AP256" s="16">
        <v>999</v>
      </c>
      <c r="AQ256" s="16">
        <v>999</v>
      </c>
      <c r="AR256" s="16">
        <v>999</v>
      </c>
      <c r="AS256" s="16">
        <v>999</v>
      </c>
      <c r="AT256" s="16">
        <v>999</v>
      </c>
      <c r="AU256" s="16">
        <v>999</v>
      </c>
      <c r="AV256" s="16">
        <v>999</v>
      </c>
      <c r="AW256" s="16">
        <v>999</v>
      </c>
      <c r="AX256" s="16">
        <v>999</v>
      </c>
      <c r="AY256" s="16">
        <v>999</v>
      </c>
      <c r="AZ256" s="16">
        <v>999</v>
      </c>
      <c r="BA256" s="16">
        <v>999</v>
      </c>
      <c r="BB256" s="16">
        <v>999</v>
      </c>
      <c r="BC256" s="16">
        <v>999</v>
      </c>
      <c r="BD256" s="16">
        <v>999</v>
      </c>
      <c r="BE256" s="16">
        <v>999</v>
      </c>
    </row>
    <row r="257" spans="4:57" ht="15" customHeight="1" x14ac:dyDescent="0.4">
      <c r="D257" s="2">
        <f>'Lines - Loading'!D257</f>
        <v>0</v>
      </c>
      <c r="E257" s="2">
        <f>'Lines - Loading'!E257</f>
        <v>0</v>
      </c>
      <c r="G257" s="16">
        <v>999</v>
      </c>
      <c r="H257" s="16">
        <v>999</v>
      </c>
      <c r="I257" s="16">
        <v>999</v>
      </c>
      <c r="J257" s="16">
        <v>999</v>
      </c>
      <c r="K257" s="16">
        <v>999</v>
      </c>
      <c r="L257" s="16">
        <v>999</v>
      </c>
      <c r="M257" s="16">
        <v>999</v>
      </c>
      <c r="N257" s="16">
        <v>999</v>
      </c>
      <c r="O257" s="16">
        <v>999</v>
      </c>
      <c r="P257" s="16">
        <v>999</v>
      </c>
      <c r="Q257" s="16">
        <v>999</v>
      </c>
      <c r="R257" s="16">
        <v>999</v>
      </c>
      <c r="S257" s="16">
        <v>999</v>
      </c>
      <c r="T257" s="16">
        <v>999</v>
      </c>
      <c r="U257" s="16">
        <v>999</v>
      </c>
      <c r="V257" s="16">
        <v>999</v>
      </c>
      <c r="W257" s="16">
        <v>999</v>
      </c>
      <c r="X257" s="16">
        <v>999</v>
      </c>
      <c r="Y257" s="16">
        <v>999</v>
      </c>
      <c r="Z257" s="16">
        <v>999</v>
      </c>
      <c r="AA257" s="16">
        <v>999</v>
      </c>
      <c r="AB257" s="16">
        <v>999</v>
      </c>
      <c r="AC257" s="16">
        <v>999</v>
      </c>
      <c r="AD257" s="16">
        <v>999</v>
      </c>
      <c r="AE257" s="16">
        <v>999</v>
      </c>
      <c r="AF257" s="16">
        <v>999</v>
      </c>
      <c r="AG257" s="16">
        <v>999</v>
      </c>
      <c r="AH257" s="16">
        <v>999</v>
      </c>
      <c r="AI257" s="16">
        <v>999</v>
      </c>
      <c r="AJ257" s="16">
        <v>999</v>
      </c>
      <c r="AK257" s="16">
        <v>999</v>
      </c>
      <c r="AL257" s="16">
        <v>999</v>
      </c>
      <c r="AM257" s="16">
        <v>999</v>
      </c>
      <c r="AN257" s="16">
        <v>999</v>
      </c>
      <c r="AO257" s="16"/>
      <c r="AP257" s="16">
        <v>999</v>
      </c>
      <c r="AQ257" s="16">
        <v>999</v>
      </c>
      <c r="AR257" s="16">
        <v>999</v>
      </c>
      <c r="AS257" s="16">
        <v>999</v>
      </c>
      <c r="AT257" s="16">
        <v>999</v>
      </c>
      <c r="AU257" s="16">
        <v>999</v>
      </c>
      <c r="AV257" s="16">
        <v>999</v>
      </c>
      <c r="AW257" s="16">
        <v>999</v>
      </c>
      <c r="AX257" s="16">
        <v>999</v>
      </c>
      <c r="AY257" s="16">
        <v>999</v>
      </c>
      <c r="AZ257" s="16">
        <v>999</v>
      </c>
      <c r="BA257" s="16">
        <v>999</v>
      </c>
      <c r="BB257" s="16">
        <v>999</v>
      </c>
      <c r="BC257" s="16">
        <v>999</v>
      </c>
      <c r="BD257" s="16">
        <v>999</v>
      </c>
      <c r="BE257" s="16">
        <v>999</v>
      </c>
    </row>
  </sheetData>
  <sheetProtection formatCells="0" formatColumns="0" formatRows="0" sort="0" autoFilter="0"/>
  <phoneticPr fontId="28" type="noConversion"/>
  <conditionalFormatting sqref="BF103:BJ148 AR103:BE257 AR9:BJ102 AO9:AQ257 G9:I257">
    <cfRule type="cellIs" dxfId="58" priority="36" operator="equal">
      <formula>""</formula>
    </cfRule>
  </conditionalFormatting>
  <conditionalFormatting sqref="J9:J257">
    <cfRule type="cellIs" dxfId="57" priority="28" operator="equal">
      <formula>""</formula>
    </cfRule>
  </conditionalFormatting>
  <conditionalFormatting sqref="K9:K257">
    <cfRule type="cellIs" dxfId="56" priority="27" operator="equal">
      <formula>""</formula>
    </cfRule>
  </conditionalFormatting>
  <conditionalFormatting sqref="L9:L257">
    <cfRule type="cellIs" dxfId="55" priority="26" operator="equal">
      <formula>""</formula>
    </cfRule>
  </conditionalFormatting>
  <conditionalFormatting sqref="M9:M257">
    <cfRule type="cellIs" dxfId="54" priority="25" operator="equal">
      <formula>""</formula>
    </cfRule>
  </conditionalFormatting>
  <conditionalFormatting sqref="N9:N257">
    <cfRule type="cellIs" dxfId="53" priority="24" operator="equal">
      <formula>""</formula>
    </cfRule>
  </conditionalFormatting>
  <conditionalFormatting sqref="O9:O257">
    <cfRule type="cellIs" dxfId="52" priority="23" operator="equal">
      <formula>""</formula>
    </cfRule>
  </conditionalFormatting>
  <conditionalFormatting sqref="P9:P257">
    <cfRule type="cellIs" dxfId="51" priority="22" operator="equal">
      <formula>""</formula>
    </cfRule>
  </conditionalFormatting>
  <conditionalFormatting sqref="Q9:Q257">
    <cfRule type="cellIs" dxfId="50" priority="21" operator="equal">
      <formula>""</formula>
    </cfRule>
  </conditionalFormatting>
  <conditionalFormatting sqref="R9:R257">
    <cfRule type="cellIs" dxfId="49" priority="20" operator="equal">
      <formula>""</formula>
    </cfRule>
  </conditionalFormatting>
  <conditionalFormatting sqref="S9:S257">
    <cfRule type="cellIs" dxfId="48" priority="19" operator="equal">
      <formula>""</formula>
    </cfRule>
  </conditionalFormatting>
  <conditionalFormatting sqref="T9:T257">
    <cfRule type="cellIs" dxfId="47" priority="18" operator="equal">
      <formula>""</formula>
    </cfRule>
  </conditionalFormatting>
  <conditionalFormatting sqref="U9:U257">
    <cfRule type="cellIs" dxfId="46" priority="17" operator="equal">
      <formula>""</formula>
    </cfRule>
  </conditionalFormatting>
  <conditionalFormatting sqref="V9:V257">
    <cfRule type="cellIs" dxfId="45" priority="16" operator="equal">
      <formula>""</formula>
    </cfRule>
  </conditionalFormatting>
  <conditionalFormatting sqref="W9:W257">
    <cfRule type="cellIs" dxfId="44" priority="15" operator="equal">
      <formula>""</formula>
    </cfRule>
  </conditionalFormatting>
  <conditionalFormatting sqref="X9:X257">
    <cfRule type="cellIs" dxfId="43" priority="14" operator="equal">
      <formula>""</formula>
    </cfRule>
  </conditionalFormatting>
  <conditionalFormatting sqref="Y9:Y257">
    <cfRule type="cellIs" dxfId="42" priority="13" operator="equal">
      <formula>""</formula>
    </cfRule>
  </conditionalFormatting>
  <conditionalFormatting sqref="Z9:Z257">
    <cfRule type="cellIs" dxfId="41" priority="12" operator="equal">
      <formula>""</formula>
    </cfRule>
  </conditionalFormatting>
  <conditionalFormatting sqref="AA9:AC257">
    <cfRule type="cellIs" dxfId="40" priority="11" operator="equal">
      <formula>""</formula>
    </cfRule>
  </conditionalFormatting>
  <conditionalFormatting sqref="AD9:AD257">
    <cfRule type="cellIs" dxfId="39" priority="10" operator="equal">
      <formula>""</formula>
    </cfRule>
  </conditionalFormatting>
  <conditionalFormatting sqref="AE9:AE257">
    <cfRule type="cellIs" dxfId="38" priority="9" operator="equal">
      <formula>""</formula>
    </cfRule>
  </conditionalFormatting>
  <conditionalFormatting sqref="AF9:AF257">
    <cfRule type="cellIs" dxfId="37" priority="8" operator="equal">
      <formula>""</formula>
    </cfRule>
  </conditionalFormatting>
  <conditionalFormatting sqref="AG9:AG257">
    <cfRule type="cellIs" dxfId="36" priority="7" operator="equal">
      <formula>""</formula>
    </cfRule>
  </conditionalFormatting>
  <conditionalFormatting sqref="AH9:AJ257">
    <cfRule type="cellIs" dxfId="35" priority="6" operator="equal">
      <formula>""</formula>
    </cfRule>
  </conditionalFormatting>
  <conditionalFormatting sqref="AK9:AK257">
    <cfRule type="cellIs" dxfId="34" priority="5" operator="equal">
      <formula>""</formula>
    </cfRule>
  </conditionalFormatting>
  <conditionalFormatting sqref="AL9:AL257">
    <cfRule type="cellIs" dxfId="33" priority="4" operator="equal">
      <formula>""</formula>
    </cfRule>
  </conditionalFormatting>
  <conditionalFormatting sqref="AM9:AM257">
    <cfRule type="cellIs" dxfId="32" priority="3" operator="equal">
      <formula>""</formula>
    </cfRule>
  </conditionalFormatting>
  <conditionalFormatting sqref="AN9:AN257">
    <cfRule type="cellIs" dxfId="31" priority="2" operator="equal">
      <formula>""</formula>
    </cfRule>
  </conditionalFormatting>
  <conditionalFormatting sqref="G9:BE257">
    <cfRule type="cellIs" dxfId="30" priority="1" operator="greaterThan">
      <formula>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Generators - Active Power</vt:lpstr>
      <vt:lpstr>Generators - Reactive Power</vt:lpstr>
      <vt:lpstr>Busbars - Voltage(pu)</vt:lpstr>
      <vt:lpstr>Transformers - Loading</vt:lpstr>
      <vt:lpstr>Transformers - MVA</vt:lpstr>
      <vt:lpstr>Transformers - Taps</vt:lpstr>
      <vt:lpstr>Lines - Loading</vt:lpstr>
      <vt:lpstr>Lines - Current</vt:lpstr>
      <vt:lpstr>Lines - Active Power</vt:lpstr>
      <vt:lpstr>Lines - Reactive 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McFadzean</dc:creator>
  <cp:lastModifiedBy>owen patrick</cp:lastModifiedBy>
  <cp:lastPrinted>2019-07-12T14:53:40Z</cp:lastPrinted>
  <dcterms:created xsi:type="dcterms:W3CDTF">2018-05-18T14:04:10Z</dcterms:created>
  <dcterms:modified xsi:type="dcterms:W3CDTF">2021-05-08T22:41:45Z</dcterms:modified>
</cp:coreProperties>
</file>