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OneDrive - hcmute.edu.vn\Desktop\5_DOF_Robot_Arm\control_glove\pcb\"/>
    </mc:Choice>
  </mc:AlternateContent>
  <xr:revisionPtr revIDLastSave="0" documentId="13_ncr:1_{C571C852-795B-490E-A891-1D7AD05AF3C9}" xr6:coauthVersionLast="47" xr6:coauthVersionMax="47" xr10:uidLastSave="{00000000-0000-0000-0000-000000000000}"/>
  <bookViews>
    <workbookView xWindow="-120" yWindow="-120" windowWidth="29040" windowHeight="15840" xr2:uid="{4F6A1090-6EAE-4C97-A9A6-6A8E6EFAAE50}"/>
  </bookViews>
  <sheets>
    <sheet name="1404" sheetId="1" r:id="rId1"/>
    <sheet name="Tổng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F24" i="1"/>
  <c r="F25" i="1"/>
  <c r="F26" i="1"/>
  <c r="F27" i="1"/>
  <c r="F28" i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9" i="1" l="1"/>
  <c r="F28" i="3"/>
</calcChain>
</file>

<file path=xl/sharedStrings.xml><?xml version="1.0" encoding="utf-8"?>
<sst xmlns="http://schemas.openxmlformats.org/spreadsheetml/2006/main" count="135" uniqueCount="53">
  <si>
    <t>Tên linh kiện</t>
  </si>
  <si>
    <t>Số lượng</t>
  </si>
  <si>
    <t>Link mua</t>
  </si>
  <si>
    <t>Tổng giá</t>
  </si>
  <si>
    <t>Chỗ mua</t>
  </si>
  <si>
    <t>Giá tiền</t>
  </si>
  <si>
    <t>Board STM32F401CCU</t>
  </si>
  <si>
    <t>https://icdayroi.com/kit-phat-trien-stm32f401ccu6</t>
  </si>
  <si>
    <t>ic day roi</t>
  </si>
  <si>
    <t>Buzzer</t>
  </si>
  <si>
    <t>https://icdayroi.com/buzzer-12095-5v</t>
  </si>
  <si>
    <t>Led red 3mm</t>
  </si>
  <si>
    <t>https://www.thegioiic.com/led-do-3mm-duc-chan-dai</t>
  </si>
  <si>
    <t>thegioiic</t>
  </si>
  <si>
    <t>Led green 3mm</t>
  </si>
  <si>
    <t>MPU6050</t>
  </si>
  <si>
    <t>HMC5883L</t>
  </si>
  <si>
    <t>Note</t>
  </si>
  <si>
    <t>đã mua 1</t>
  </si>
  <si>
    <t>https://www.thegioiic.com/day-bus-ph2-0-cai-cai-4-tiep-diem-2-0mm-dai-20cm</t>
  </si>
  <si>
    <t>Dây Bus PH2.0 Cái-Cái 4 Tiếp Điểm 2.0mm</t>
  </si>
  <si>
    <t xml:space="preserve">https://www.thegioiic.com/day-bus-ph2-0-cai-cai-3-tiep-diem-2-0mm-dai-20cm </t>
  </si>
  <si>
    <t xml:space="preserve">https://www.thegioiic.com/gy-273-hmc5883l-mach-cam-bien-la-ban-so </t>
  </si>
  <si>
    <t xml:space="preserve">https://www.thegioiic.com/gy-521-mpu-6050-cam-bien-con-quay-gia-toc </t>
  </si>
  <si>
    <t xml:space="preserve">https://www.thegioiic.com/led-xanh-la-3mm-duc-chan-dai </t>
  </si>
  <si>
    <t>Dây Bus PH2.0 Cái-Cái 3 Tiếp Điểm 2.0mm Dài 20cm</t>
  </si>
  <si>
    <t>https://www.thegioiic.com/dau-ph-2-0mm-3-chan-cong-xuyen-lo</t>
  </si>
  <si>
    <t>Đầu PH 2.0mm 3 Chân Cong Xuyên Lỗ</t>
  </si>
  <si>
    <t>Đầu PH 2.0mm 4 Chân Cong Xuyên Lỗ</t>
  </si>
  <si>
    <t xml:space="preserve">https://www.thegioiic.com/dau-ph-2-0mm-4-chan-cong-xuyen-lo </t>
  </si>
  <si>
    <t>https://www.thegioiic.com/jumper-2-54mm-ngan-mach-6-5mm-mau-xanh-duong</t>
  </si>
  <si>
    <t>Jumper 2.54mm Ngắn Mạch 6.5mm Màu Xanh Dương</t>
  </si>
  <si>
    <t>KF120-2-V Domino 2 Chân Thẳng 2.54mm 150V 6A Hàn PCB</t>
  </si>
  <si>
    <t xml:space="preserve">https://www.thegioiic.com/kf120-2-v-domino-2-chan-thang-2-54mm-150v-6a-han-pcb </t>
  </si>
  <si>
    <t>2SC1384 TRANS NPN 1A 50V TO-92</t>
  </si>
  <si>
    <t xml:space="preserve">https://icdayroi.com/2sc1384 </t>
  </si>
  <si>
    <t>Điện trở 0R 1/4W (gói 50 con)</t>
  </si>
  <si>
    <t>https://icdayroi.com/dien-tro-0-ohm-1-4w-goi-50-con</t>
  </si>
  <si>
    <t>Bột Sắt FeCl3</t>
  </si>
  <si>
    <t xml:space="preserve">https://icdayroi.com/phip-dong-thuy-tinh-15x20cm-1-mat </t>
  </si>
  <si>
    <t xml:space="preserve">https://www.thegioiic.com/bot-sat-fecl3 </t>
  </si>
  <si>
    <t>Phíp Đồng Thủy Tinh 15x20CM (1 Mặt)</t>
  </si>
  <si>
    <t xml:space="preserve">https://icdayroi.com/dao-cat-mach </t>
  </si>
  <si>
    <t>Dao cắt mạch</t>
  </si>
  <si>
    <t>Hàng rào 1X20-2.54MM Female</t>
  </si>
  <si>
    <t xml:space="preserve">https://icdayroi.com/header-1x20-2-54mm-female </t>
  </si>
  <si>
    <t>https://icdayroi.com/nhua-thong-long-50ml</t>
  </si>
  <si>
    <t>Nhựa thông lỏng 50ml</t>
  </si>
  <si>
    <t>Ngày mua: 14/04/2024 + 19/04</t>
  </si>
  <si>
    <t>Dây dán vecro</t>
  </si>
  <si>
    <t>batshop.vn</t>
  </si>
  <si>
    <t>16.5 tiền ship</t>
  </si>
  <si>
    <t>Hết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</si>
</sst>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1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2" borderId="0" xfId="0" applyFill="1" applyAlignment="1">
      <alignment wrapText="1"/>
    </xf>
    <xf numFmtId="0" fontId="0" fillId="6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1" fillId="7" borderId="0" xfId="1" applyFill="1"/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minor"/>
      </font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1A654-5B1F-420F-940B-47536FFCB2B9}" name="Table1" displayName="Table1" ref="B3:H29" totalsRowCount="1">
  <autoFilter ref="B3:H28" xr:uid="{FCE1A654-5B1F-420F-940B-47536FFCB2B9}"/>
  <tableColumns count="7">
    <tableColumn id="1" xr3:uid="{0360E349-B29D-4BA7-BF02-0360F6DEB20F}" name="Tên linh kiện"/>
    <tableColumn id="2" xr3:uid="{5EC8D4DC-BAD6-4071-9E2D-6444AE0E9435}" name="Số lượng"/>
    <tableColumn id="3" xr3:uid="{F8061BB8-0670-4BCF-A8DF-141FE3E20A5A}" name="Giá tiền"/>
    <tableColumn id="4" xr3:uid="{2DB7A580-E10B-4B25-B4DF-AB263C0648A0}" name="Chỗ mua"/>
    <tableColumn id="5" xr3:uid="{F1544D79-CD7C-44CB-B07E-3A00C5E3C427}" name="Tổng giá" totalsRowFunction="custom" dataDxfId="1" totalsRowDxfId="0">
      <calculatedColumnFormula xml:space="preserve"> Table1[[#This Row],[Giá tiền]] * Table1[[#This Row],[Số lượng]]</calculatedColumnFormula>
      <totalsRowFormula>SUBTOTAL(109,F4:F26)</totalsRowFormula>
    </tableColumn>
    <tableColumn id="6" xr3:uid="{17AF2F37-3341-40DF-9228-4B8C4358226B}" name="Link mua"/>
    <tableColumn id="8" xr3:uid="{B2EB78BA-5897-4FEF-B491-A81E7B776DB9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837BC4-4B92-4CAA-AA59-50F712A4B5ED}" name="Table14" displayName="Table14" ref="B2:H28" totalsRowCount="1">
  <autoFilter ref="B2:H27" xr:uid="{71837BC4-4B92-4CAA-AA59-50F712A4B5ED}"/>
  <tableColumns count="7">
    <tableColumn id="1" xr3:uid="{BE3EB322-0873-49A7-B96C-184FECD2081D}" name="Tên linh kiện" dataDxfId="3"/>
    <tableColumn id="2" xr3:uid="{9445E7E6-B2C5-4CD3-AF59-28D72B65D05A}" name="Số lượng"/>
    <tableColumn id="3" xr3:uid="{D96576FD-58CA-49C6-BF37-1BF37AFBE790}" name="Giá tiền"/>
    <tableColumn id="4" xr3:uid="{C71DE2D8-51B1-4A26-9106-9CA2763FF011}" name="Chỗ mua"/>
    <tableColumn id="5" xr3:uid="{0ED1D56D-1850-4148-B71F-551D9E856AB1}" name="Tổng giá" totalsRowFunction="custom" dataDxfId="4" totalsRowDxfId="2">
      <calculatedColumnFormula xml:space="preserve"> Table14[[#This Row],[Giá tiền]] * Table14[[#This Row],[Số lượng]]</calculatedColumnFormula>
      <totalsRowFormula>SUBTOTAL(109,F3:F25)</totalsRowFormula>
    </tableColumn>
    <tableColumn id="6" xr3:uid="{7FAF20C4-FF12-4826-A6CB-63D2EF45C673}" name="Link mua"/>
    <tableColumn id="8" xr3:uid="{94C094D4-D86B-4018-84A3-D8E874D70CB8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led-xanh-la-3mm-duc-chan-dai" TargetMode="External"/><Relationship Id="rId13" Type="http://schemas.openxmlformats.org/officeDocument/2006/relationships/hyperlink" Target="https://icdayroi.com/2sc1384" TargetMode="External"/><Relationship Id="rId18" Type="http://schemas.openxmlformats.org/officeDocument/2006/relationships/hyperlink" Target="https://icdayroi.com/header-1x20-2-54mm-female" TargetMode="External"/><Relationship Id="rId3" Type="http://schemas.openxmlformats.org/officeDocument/2006/relationships/hyperlink" Target="https://www.thegioiic.com/led-do-3mm-duc-chan-dai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thegioiic.com/gy-521-mpu-6050-cam-bien-con-quay-gia-toc" TargetMode="External"/><Relationship Id="rId12" Type="http://schemas.openxmlformats.org/officeDocument/2006/relationships/hyperlink" Target="https://www.thegioiic.com/kf120-2-v-domino-2-chan-thang-2-54mm-150v-6a-han-pcb" TargetMode="External"/><Relationship Id="rId17" Type="http://schemas.openxmlformats.org/officeDocument/2006/relationships/hyperlink" Target="https://icdayroi.com/dao-cat-mach" TargetMode="External"/><Relationship Id="rId2" Type="http://schemas.openxmlformats.org/officeDocument/2006/relationships/hyperlink" Target="https://icdayroi.com/buzzer-12095-5v" TargetMode="External"/><Relationship Id="rId16" Type="http://schemas.openxmlformats.org/officeDocument/2006/relationships/hyperlink" Target="https://www.thegioiic.com/bot-sat-fecl3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icdayroi.com/kit-phat-trien-stm32f401ccu6" TargetMode="External"/><Relationship Id="rId6" Type="http://schemas.openxmlformats.org/officeDocument/2006/relationships/hyperlink" Target="https://www.thegioiic.com/gy-273-hmc5883l-mach-cam-bien-la-ban-so" TargetMode="External"/><Relationship Id="rId11" Type="http://schemas.openxmlformats.org/officeDocument/2006/relationships/hyperlink" Target="https://www.thegioiic.com/jumper-2-54mm-ngan-mach-6-5mm-mau-xanh-duong" TargetMode="External"/><Relationship Id="rId5" Type="http://schemas.openxmlformats.org/officeDocument/2006/relationships/hyperlink" Target="https://www.thegioiic.com/day-bus-ph2-0-cai-cai-3-tiep-diem-2-0mm-dai-20cm" TargetMode="External"/><Relationship Id="rId15" Type="http://schemas.openxmlformats.org/officeDocument/2006/relationships/hyperlink" Target="https://icdayroi.com/phip-dong-thuy-tinh-15x20cm-1-mat" TargetMode="External"/><Relationship Id="rId10" Type="http://schemas.openxmlformats.org/officeDocument/2006/relationships/hyperlink" Target="https://www.thegioiic.com/dau-ph-2-0mm-4-chan-cong-xuyen-lo" TargetMode="External"/><Relationship Id="rId19" Type="http://schemas.openxmlformats.org/officeDocument/2006/relationships/hyperlink" Target="https://icdayroi.com/nhua-thong-long-50ml" TargetMode="External"/><Relationship Id="rId4" Type="http://schemas.openxmlformats.org/officeDocument/2006/relationships/hyperlink" Target="https://www.thegioiic.com/day-bus-ph2-0-cai-cai-4-tiep-diem-2-0mm-dai-20cm" TargetMode="External"/><Relationship Id="rId9" Type="http://schemas.openxmlformats.org/officeDocument/2006/relationships/hyperlink" Target="https://www.thegioiic.com/dau-ph-2-0mm-3-chan-cong-xuyen-lo" TargetMode="External"/><Relationship Id="rId14" Type="http://schemas.openxmlformats.org/officeDocument/2006/relationships/hyperlink" Target="https://icdayroi.com/dien-tro-0-ohm-1-4w-goi-50-c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led-xanh-la-3mm-duc-chan-dai" TargetMode="External"/><Relationship Id="rId13" Type="http://schemas.openxmlformats.org/officeDocument/2006/relationships/hyperlink" Target="https://icdayroi.com/2sc1384" TargetMode="External"/><Relationship Id="rId18" Type="http://schemas.openxmlformats.org/officeDocument/2006/relationships/hyperlink" Target="https://icdayroi.com/header-1x20-2-54mm-female" TargetMode="External"/><Relationship Id="rId3" Type="http://schemas.openxmlformats.org/officeDocument/2006/relationships/hyperlink" Target="https://www.thegioiic.com/led-do-3mm-duc-chan-dai" TargetMode="External"/><Relationship Id="rId7" Type="http://schemas.openxmlformats.org/officeDocument/2006/relationships/hyperlink" Target="https://www.thegioiic.com/gy-521-mpu-6050-cam-bien-con-quay-gia-toc" TargetMode="External"/><Relationship Id="rId12" Type="http://schemas.openxmlformats.org/officeDocument/2006/relationships/hyperlink" Target="https://www.thegioiic.com/kf120-2-v-domino-2-chan-thang-2-54mm-150v-6a-han-pcb" TargetMode="External"/><Relationship Id="rId17" Type="http://schemas.openxmlformats.org/officeDocument/2006/relationships/hyperlink" Target="https://icdayroi.com/dao-cat-mach" TargetMode="External"/><Relationship Id="rId2" Type="http://schemas.openxmlformats.org/officeDocument/2006/relationships/hyperlink" Target="https://icdayroi.com/buzzer-12095-5v" TargetMode="External"/><Relationship Id="rId16" Type="http://schemas.openxmlformats.org/officeDocument/2006/relationships/hyperlink" Target="https://www.thegioiic.com/bot-sat-fecl3" TargetMode="External"/><Relationship Id="rId20" Type="http://schemas.openxmlformats.org/officeDocument/2006/relationships/table" Target="../tables/table2.xml"/><Relationship Id="rId1" Type="http://schemas.openxmlformats.org/officeDocument/2006/relationships/hyperlink" Target="https://icdayroi.com/kit-phat-trien-stm32f401ccu6" TargetMode="External"/><Relationship Id="rId6" Type="http://schemas.openxmlformats.org/officeDocument/2006/relationships/hyperlink" Target="https://www.thegioiic.com/gy-273-hmc5883l-mach-cam-bien-la-ban-so" TargetMode="External"/><Relationship Id="rId11" Type="http://schemas.openxmlformats.org/officeDocument/2006/relationships/hyperlink" Target="https://www.thegioiic.com/jumper-2-54mm-ngan-mach-6-5mm-mau-xanh-duong" TargetMode="External"/><Relationship Id="rId5" Type="http://schemas.openxmlformats.org/officeDocument/2006/relationships/hyperlink" Target="https://www.thegioiic.com/day-bus-ph2-0-cai-cai-3-tiep-diem-2-0mm-dai-20cm" TargetMode="External"/><Relationship Id="rId15" Type="http://schemas.openxmlformats.org/officeDocument/2006/relationships/hyperlink" Target="https://icdayroi.com/phip-dong-thuy-tinh-15x20cm-1-mat" TargetMode="External"/><Relationship Id="rId10" Type="http://schemas.openxmlformats.org/officeDocument/2006/relationships/hyperlink" Target="https://www.thegioiic.com/dau-ph-2-0mm-4-chan-cong-xuyen-lo" TargetMode="External"/><Relationship Id="rId19" Type="http://schemas.openxmlformats.org/officeDocument/2006/relationships/hyperlink" Target="https://icdayroi.com/nhua-thong-long-50ml" TargetMode="External"/><Relationship Id="rId4" Type="http://schemas.openxmlformats.org/officeDocument/2006/relationships/hyperlink" Target="https://www.thegioiic.com/day-bus-ph2-0-cai-cai-4-tiep-diem-2-0mm-dai-20cm" TargetMode="External"/><Relationship Id="rId9" Type="http://schemas.openxmlformats.org/officeDocument/2006/relationships/hyperlink" Target="https://www.thegioiic.com/dau-ph-2-0mm-3-chan-cong-xuyen-lo" TargetMode="External"/><Relationship Id="rId14" Type="http://schemas.openxmlformats.org/officeDocument/2006/relationships/hyperlink" Target="https://icdayroi.com/dien-tro-0-ohm-1-4w-goi-50-c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81AE3-1300-4688-8AFB-A8602F689BDF}">
  <dimension ref="B1:H29"/>
  <sheetViews>
    <sheetView tabSelected="1" zoomScaleNormal="100" workbookViewId="0">
      <selection activeCell="I21" sqref="I21"/>
    </sheetView>
  </sheetViews>
  <sheetFormatPr defaultRowHeight="14.25" x14ac:dyDescent="0.2"/>
  <cols>
    <col min="2" max="2" width="27.75" customWidth="1"/>
    <col min="3" max="3" width="13.25" customWidth="1"/>
    <col min="4" max="4" width="10.25" customWidth="1"/>
    <col min="5" max="5" width="13.75" customWidth="1"/>
    <col min="6" max="6" width="12.75" customWidth="1"/>
    <col min="7" max="7" width="76.75" customWidth="1"/>
    <col min="8" max="8" width="13.875" customWidth="1"/>
  </cols>
  <sheetData>
    <row r="1" spans="2:8" x14ac:dyDescent="0.2">
      <c r="B1" s="9" t="s">
        <v>48</v>
      </c>
    </row>
    <row r="3" spans="2:8" x14ac:dyDescent="0.2">
      <c r="B3" t="s">
        <v>0</v>
      </c>
      <c r="C3" t="s">
        <v>1</v>
      </c>
      <c r="D3" t="s">
        <v>5</v>
      </c>
      <c r="E3" t="s">
        <v>4</v>
      </c>
      <c r="F3" t="s">
        <v>3</v>
      </c>
      <c r="G3" t="s">
        <v>2</v>
      </c>
      <c r="H3" t="s">
        <v>17</v>
      </c>
    </row>
    <row r="4" spans="2:8" x14ac:dyDescent="0.2">
      <c r="B4" s="2" t="s">
        <v>6</v>
      </c>
      <c r="C4">
        <v>1</v>
      </c>
      <c r="D4">
        <v>99</v>
      </c>
      <c r="E4" s="5" t="s">
        <v>8</v>
      </c>
      <c r="F4">
        <f xml:space="preserve"> Table1[[#This Row],[Giá tiền]] * Table1[[#This Row],[Số lượng]]</f>
        <v>99</v>
      </c>
      <c r="G4" s="1" t="s">
        <v>7</v>
      </c>
    </row>
    <row r="5" spans="2:8" x14ac:dyDescent="0.2">
      <c r="B5" s="2" t="s">
        <v>9</v>
      </c>
      <c r="C5">
        <v>1</v>
      </c>
      <c r="D5">
        <v>2.5</v>
      </c>
      <c r="E5" s="5" t="s">
        <v>8</v>
      </c>
      <c r="F5">
        <f xml:space="preserve"> Table1[[#This Row],[Giá tiền]] * Table1[[#This Row],[Số lượng]]</f>
        <v>2.5</v>
      </c>
      <c r="G5" s="1" t="s">
        <v>10</v>
      </c>
    </row>
    <row r="6" spans="2:8" x14ac:dyDescent="0.2">
      <c r="B6" t="s">
        <v>11</v>
      </c>
      <c r="C6">
        <v>10</v>
      </c>
      <c r="D6">
        <v>0.24</v>
      </c>
      <c r="E6" s="6" t="s">
        <v>13</v>
      </c>
      <c r="F6">
        <f xml:space="preserve"> Table1[[#This Row],[Giá tiền]] * Table1[[#This Row],[Số lượng]]</f>
        <v>2.4</v>
      </c>
      <c r="G6" s="1" t="s">
        <v>12</v>
      </c>
    </row>
    <row r="7" spans="2:8" x14ac:dyDescent="0.2">
      <c r="B7" t="s">
        <v>14</v>
      </c>
      <c r="C7">
        <v>10</v>
      </c>
      <c r="D7">
        <v>0.24</v>
      </c>
      <c r="E7" s="6" t="s">
        <v>13</v>
      </c>
      <c r="F7">
        <f xml:space="preserve"> Table1[[#This Row],[Giá tiền]] * Table1[[#This Row],[Số lượng]]</f>
        <v>2.4</v>
      </c>
      <c r="G7" s="1" t="s">
        <v>24</v>
      </c>
    </row>
    <row r="8" spans="2:8" x14ac:dyDescent="0.2">
      <c r="B8" t="s">
        <v>15</v>
      </c>
      <c r="C8" s="4">
        <v>1</v>
      </c>
      <c r="D8">
        <v>43</v>
      </c>
      <c r="E8" s="6" t="s">
        <v>13</v>
      </c>
      <c r="F8">
        <f xml:space="preserve"> Table1[[#This Row],[Giá tiền]] * Table1[[#This Row],[Số lượng]]</f>
        <v>43</v>
      </c>
      <c r="G8" s="1" t="s">
        <v>23</v>
      </c>
      <c r="H8" s="2" t="s">
        <v>18</v>
      </c>
    </row>
    <row r="9" spans="2:8" x14ac:dyDescent="0.2">
      <c r="B9" t="s">
        <v>16</v>
      </c>
      <c r="C9" s="4">
        <v>1</v>
      </c>
      <c r="D9">
        <v>61</v>
      </c>
      <c r="E9" s="6" t="s">
        <v>13</v>
      </c>
      <c r="F9">
        <f xml:space="preserve"> Table1[[#This Row],[Giá tiền]] * Table1[[#This Row],[Số lượng]]</f>
        <v>61</v>
      </c>
      <c r="G9" s="1" t="s">
        <v>22</v>
      </c>
      <c r="H9" s="2" t="s">
        <v>18</v>
      </c>
    </row>
    <row r="10" spans="2:8" ht="28.5" x14ac:dyDescent="0.2">
      <c r="B10" s="3" t="s">
        <v>20</v>
      </c>
      <c r="C10">
        <v>4</v>
      </c>
      <c r="D10">
        <v>2.5</v>
      </c>
      <c r="E10" s="6" t="s">
        <v>13</v>
      </c>
      <c r="F10">
        <f xml:space="preserve"> Table1[[#This Row],[Giá tiền]] * Table1[[#This Row],[Số lượng]]</f>
        <v>10</v>
      </c>
      <c r="G10" s="1" t="s">
        <v>19</v>
      </c>
    </row>
    <row r="11" spans="2:8" ht="28.5" x14ac:dyDescent="0.2">
      <c r="B11" s="3" t="s">
        <v>25</v>
      </c>
      <c r="C11">
        <v>4</v>
      </c>
      <c r="D11">
        <v>2</v>
      </c>
      <c r="E11" s="6" t="s">
        <v>13</v>
      </c>
      <c r="F11">
        <f xml:space="preserve"> Table1[[#This Row],[Giá tiền]] * Table1[[#This Row],[Số lượng]]</f>
        <v>8</v>
      </c>
      <c r="G11" s="1" t="s">
        <v>21</v>
      </c>
    </row>
    <row r="12" spans="2:8" ht="28.5" x14ac:dyDescent="0.2">
      <c r="B12" s="3" t="s">
        <v>27</v>
      </c>
      <c r="C12">
        <v>10</v>
      </c>
      <c r="D12">
        <v>0.25</v>
      </c>
      <c r="E12" s="6" t="s">
        <v>13</v>
      </c>
      <c r="F12">
        <f xml:space="preserve"> Table1[[#This Row],[Giá tiền]] * Table1[[#This Row],[Số lượng]]</f>
        <v>2.5</v>
      </c>
      <c r="G12" s="1" t="s">
        <v>26</v>
      </c>
    </row>
    <row r="13" spans="2:8" ht="28.5" x14ac:dyDescent="0.2">
      <c r="B13" s="3" t="s">
        <v>28</v>
      </c>
      <c r="C13">
        <v>10</v>
      </c>
      <c r="D13">
        <v>0.3</v>
      </c>
      <c r="E13" s="6" t="s">
        <v>13</v>
      </c>
      <c r="F13">
        <f xml:space="preserve"> Table1[[#This Row],[Giá tiền]] * Table1[[#This Row],[Số lượng]]</f>
        <v>3</v>
      </c>
      <c r="G13" s="1" t="s">
        <v>29</v>
      </c>
    </row>
    <row r="14" spans="2:8" ht="28.5" x14ac:dyDescent="0.2">
      <c r="B14" s="3" t="s">
        <v>31</v>
      </c>
      <c r="C14">
        <v>10</v>
      </c>
      <c r="D14">
        <v>0.2</v>
      </c>
      <c r="E14" s="6" t="s">
        <v>13</v>
      </c>
      <c r="F14">
        <f xml:space="preserve"> Table1[[#This Row],[Giá tiền]] * Table1[[#This Row],[Số lượng]]</f>
        <v>2</v>
      </c>
      <c r="G14" s="1" t="s">
        <v>30</v>
      </c>
    </row>
    <row r="15" spans="2:8" ht="42.75" x14ac:dyDescent="0.2">
      <c r="B15" s="3" t="s">
        <v>32</v>
      </c>
      <c r="C15">
        <v>2</v>
      </c>
      <c r="D15">
        <v>3</v>
      </c>
      <c r="E15" s="6" t="s">
        <v>13</v>
      </c>
      <c r="F15">
        <f xml:space="preserve"> Table1[[#This Row],[Giá tiền]] * Table1[[#This Row],[Số lượng]]</f>
        <v>6</v>
      </c>
      <c r="G15" s="1" t="s">
        <v>33</v>
      </c>
    </row>
    <row r="16" spans="2:8" ht="28.5" x14ac:dyDescent="0.2">
      <c r="B16" s="8" t="s">
        <v>34</v>
      </c>
      <c r="C16">
        <v>2</v>
      </c>
      <c r="D16">
        <v>0.5</v>
      </c>
      <c r="E16" s="5" t="s">
        <v>8</v>
      </c>
      <c r="F16">
        <f xml:space="preserve"> Table1[[#This Row],[Giá tiền]] * Table1[[#This Row],[Số lượng]]</f>
        <v>1</v>
      </c>
      <c r="G16" s="1" t="s">
        <v>35</v>
      </c>
    </row>
    <row r="17" spans="2:8" x14ac:dyDescent="0.2">
      <c r="B17" s="8" t="s">
        <v>36</v>
      </c>
      <c r="C17">
        <v>50</v>
      </c>
      <c r="D17">
        <v>0.04</v>
      </c>
      <c r="E17" s="5" t="s">
        <v>8</v>
      </c>
      <c r="F17">
        <f xml:space="preserve"> Table1[[#This Row],[Giá tiền]] * Table1[[#This Row],[Số lượng]]</f>
        <v>2</v>
      </c>
      <c r="G17" s="1" t="s">
        <v>37</v>
      </c>
    </row>
    <row r="18" spans="2:8" x14ac:dyDescent="0.2">
      <c r="B18" s="3" t="s">
        <v>38</v>
      </c>
      <c r="C18">
        <v>1</v>
      </c>
      <c r="D18">
        <v>5</v>
      </c>
      <c r="E18" s="6" t="s">
        <v>13</v>
      </c>
      <c r="F18">
        <f xml:space="preserve"> Table1[[#This Row],[Giá tiền]] * Table1[[#This Row],[Số lượng]]</f>
        <v>5</v>
      </c>
      <c r="G18" s="1" t="s">
        <v>40</v>
      </c>
    </row>
    <row r="19" spans="2:8" ht="28.5" x14ac:dyDescent="0.2">
      <c r="B19" s="8" t="s">
        <v>41</v>
      </c>
      <c r="C19">
        <v>1</v>
      </c>
      <c r="D19">
        <v>26</v>
      </c>
      <c r="E19" s="5" t="s">
        <v>8</v>
      </c>
      <c r="F19">
        <f xml:space="preserve"> Table1[[#This Row],[Giá tiền]] * Table1[[#This Row],[Số lượng]]</f>
        <v>26</v>
      </c>
      <c r="G19" s="1" t="s">
        <v>39</v>
      </c>
    </row>
    <row r="20" spans="2:8" x14ac:dyDescent="0.2">
      <c r="B20" s="8" t="s">
        <v>43</v>
      </c>
      <c r="C20">
        <v>1</v>
      </c>
      <c r="D20">
        <v>17</v>
      </c>
      <c r="E20" s="5" t="s">
        <v>8</v>
      </c>
      <c r="F20">
        <f xml:space="preserve"> Table1[[#This Row],[Giá tiền]] * Table1[[#This Row],[Số lượng]]</f>
        <v>17</v>
      </c>
      <c r="G20" s="1" t="s">
        <v>42</v>
      </c>
    </row>
    <row r="21" spans="2:8" x14ac:dyDescent="0.2">
      <c r="B21" s="8" t="s">
        <v>44</v>
      </c>
      <c r="C21">
        <v>4</v>
      </c>
      <c r="D21">
        <v>1</v>
      </c>
      <c r="E21" s="5" t="s">
        <v>8</v>
      </c>
      <c r="F21">
        <f xml:space="preserve"> Table1[[#This Row],[Giá tiền]] * Table1[[#This Row],[Số lượng]]</f>
        <v>4</v>
      </c>
      <c r="G21" s="1" t="s">
        <v>45</v>
      </c>
    </row>
    <row r="22" spans="2:8" x14ac:dyDescent="0.2">
      <c r="B22" s="10" t="s">
        <v>47</v>
      </c>
      <c r="C22" s="11">
        <v>1</v>
      </c>
      <c r="D22" s="11">
        <v>14</v>
      </c>
      <c r="E22" s="11" t="s">
        <v>8</v>
      </c>
      <c r="F22" s="11"/>
      <c r="G22" s="12" t="s">
        <v>46</v>
      </c>
      <c r="H22" s="11" t="s">
        <v>52</v>
      </c>
    </row>
    <row r="23" spans="2:8" x14ac:dyDescent="0.2">
      <c r="B23" s="3" t="s">
        <v>49</v>
      </c>
      <c r="C23">
        <v>4</v>
      </c>
      <c r="D23">
        <v>15</v>
      </c>
      <c r="E23" t="s">
        <v>50</v>
      </c>
      <c r="F23">
        <f xml:space="preserve"> Table1[[#This Row],[Giá tiền]] * Table1[[#This Row],[Số lượng]] + 16.5</f>
        <v>76.5</v>
      </c>
      <c r="H23" t="s">
        <v>51</v>
      </c>
    </row>
    <row r="24" spans="2:8" x14ac:dyDescent="0.2">
      <c r="B24" s="3"/>
      <c r="F24">
        <f xml:space="preserve"> Table1[[#This Row],[Giá tiền]] * Table1[[#This Row],[Số lượng]]</f>
        <v>0</v>
      </c>
    </row>
    <row r="25" spans="2:8" x14ac:dyDescent="0.2">
      <c r="B25" s="3"/>
      <c r="F25">
        <f xml:space="preserve"> Table1[[#This Row],[Giá tiền]] * Table1[[#This Row],[Số lượng]]</f>
        <v>0</v>
      </c>
    </row>
    <row r="26" spans="2:8" x14ac:dyDescent="0.2">
      <c r="B26" s="3"/>
      <c r="F26">
        <f xml:space="preserve"> Table1[[#This Row],[Giá tiền]] * Table1[[#This Row],[Số lượng]]</f>
        <v>0</v>
      </c>
    </row>
    <row r="27" spans="2:8" x14ac:dyDescent="0.2">
      <c r="B27" s="3"/>
      <c r="F27">
        <f xml:space="preserve"> Table1[[#This Row],[Giá tiền]] * Table1[[#This Row],[Số lượng]]</f>
        <v>0</v>
      </c>
    </row>
    <row r="28" spans="2:8" x14ac:dyDescent="0.2">
      <c r="B28" s="3"/>
      <c r="F28">
        <f xml:space="preserve"> Table1[[#This Row],[Giá tiền]] * Table1[[#This Row],[Số lượng]]</f>
        <v>0</v>
      </c>
    </row>
    <row r="29" spans="2:8" x14ac:dyDescent="0.2">
      <c r="F29" s="7">
        <f>SUBTOTAL(109,F4:F26)</f>
        <v>373.3</v>
      </c>
    </row>
  </sheetData>
  <hyperlinks>
    <hyperlink ref="G4" r:id="rId1" xr:uid="{B3C4F2C3-C809-40E5-99C3-69D3A8EB77C8}"/>
    <hyperlink ref="G5" r:id="rId2" xr:uid="{5580FD48-04E1-4CF3-A5F3-D1AD1B34724A}"/>
    <hyperlink ref="G6" r:id="rId3" xr:uid="{DC2E88C6-4478-4F9F-BAB8-5C148C289295}"/>
    <hyperlink ref="G10" r:id="rId4" xr:uid="{892B1B55-1A06-4037-8C49-1B17780E82CF}"/>
    <hyperlink ref="G11" r:id="rId5" xr:uid="{70650D0E-3361-40A6-9ACA-0BDC166421BC}"/>
    <hyperlink ref="G9" r:id="rId6" xr:uid="{435F40A7-7F06-4C7B-971C-661491398F8C}"/>
    <hyperlink ref="G8" r:id="rId7" xr:uid="{4028B3D2-001A-4BC8-8B29-6B892D2113C2}"/>
    <hyperlink ref="G7" r:id="rId8" xr:uid="{1DD9A69E-CBC9-46F6-B989-B45DCF025BB4}"/>
    <hyperlink ref="G12" r:id="rId9" xr:uid="{5C67D52D-25B5-43B7-8029-FF4FF53A9682}"/>
    <hyperlink ref="G13" r:id="rId10" xr:uid="{E02A5AEF-6975-441F-83F3-DD3C00A02C1E}"/>
    <hyperlink ref="G14" r:id="rId11" xr:uid="{6B292FFB-85E2-4BEE-BBE3-A69D451F066C}"/>
    <hyperlink ref="G15" r:id="rId12" xr:uid="{5B8F71BF-7D4D-4507-8342-8A406F7100E9}"/>
    <hyperlink ref="G16" r:id="rId13" xr:uid="{A0E45E70-A4E9-4794-9FD5-6E83A26243E4}"/>
    <hyperlink ref="G17" r:id="rId14" xr:uid="{A3DF99FD-3CD9-4C0D-BAAC-23FAD3CC64BB}"/>
    <hyperlink ref="G19" r:id="rId15" xr:uid="{EFF3E0D1-5E67-40AD-9891-C6CD86152C85}"/>
    <hyperlink ref="G18" r:id="rId16" xr:uid="{2C62FDFF-9F9B-45E7-9CDD-89D61822CDAF}"/>
    <hyperlink ref="G20" r:id="rId17" xr:uid="{AE66B504-4807-49C1-8DB5-631049674FEE}"/>
    <hyperlink ref="G21" r:id="rId18" xr:uid="{66035DE0-1076-4B73-BDB8-E369D5A53D9E}"/>
    <hyperlink ref="G22" r:id="rId19" xr:uid="{BE121801-675B-414F-A88E-8CE56E756F18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65B-3C90-44D3-B421-80D267D3ACE8}">
  <dimension ref="B2:H28"/>
  <sheetViews>
    <sheetView zoomScale="115" zoomScaleNormal="115" workbookViewId="0">
      <selection activeCell="C9" sqref="C9"/>
    </sheetView>
  </sheetViews>
  <sheetFormatPr defaultRowHeight="14.25" x14ac:dyDescent="0.2"/>
  <cols>
    <col min="2" max="2" width="46.625" customWidth="1"/>
    <col min="3" max="3" width="12.75" customWidth="1"/>
    <col min="4" max="4" width="12.125" customWidth="1"/>
    <col min="5" max="5" width="12.875" customWidth="1"/>
    <col min="7" max="7" width="70" customWidth="1"/>
    <col min="8" max="8" width="11.125" customWidth="1"/>
  </cols>
  <sheetData>
    <row r="2" spans="2:8" x14ac:dyDescent="0.2">
      <c r="B2" t="s">
        <v>0</v>
      </c>
      <c r="C2" t="s">
        <v>1</v>
      </c>
      <c r="D2" t="s">
        <v>5</v>
      </c>
      <c r="E2" t="s">
        <v>4</v>
      </c>
      <c r="F2" t="s">
        <v>3</v>
      </c>
      <c r="G2" t="s">
        <v>2</v>
      </c>
      <c r="H2" t="s">
        <v>17</v>
      </c>
    </row>
    <row r="3" spans="2:8" x14ac:dyDescent="0.2">
      <c r="B3" s="2" t="s">
        <v>6</v>
      </c>
      <c r="C3">
        <v>1</v>
      </c>
      <c r="D3">
        <v>99</v>
      </c>
      <c r="E3" s="5" t="s">
        <v>8</v>
      </c>
      <c r="F3">
        <f xml:space="preserve"> Table14[[#This Row],[Giá tiền]] * Table14[[#This Row],[Số lượng]]</f>
        <v>99</v>
      </c>
      <c r="G3" s="1" t="s">
        <v>7</v>
      </c>
    </row>
    <row r="4" spans="2:8" x14ac:dyDescent="0.2">
      <c r="B4" s="2" t="s">
        <v>9</v>
      </c>
      <c r="C4">
        <v>1</v>
      </c>
      <c r="D4">
        <v>2.5</v>
      </c>
      <c r="E4" s="5" t="s">
        <v>8</v>
      </c>
      <c r="F4">
        <f xml:space="preserve"> Table14[[#This Row],[Giá tiền]] * Table14[[#This Row],[Số lượng]]</f>
        <v>2.5</v>
      </c>
      <c r="G4" s="1" t="s">
        <v>10</v>
      </c>
    </row>
    <row r="5" spans="2:8" x14ac:dyDescent="0.2">
      <c r="B5" t="s">
        <v>11</v>
      </c>
      <c r="C5">
        <v>10</v>
      </c>
      <c r="D5">
        <v>0.24</v>
      </c>
      <c r="E5" s="6" t="s">
        <v>13</v>
      </c>
      <c r="F5">
        <f xml:space="preserve"> Table14[[#This Row],[Giá tiền]] * Table14[[#This Row],[Số lượng]]</f>
        <v>2.4</v>
      </c>
      <c r="G5" s="1" t="s">
        <v>12</v>
      </c>
    </row>
    <row r="6" spans="2:8" x14ac:dyDescent="0.2">
      <c r="B6" t="s">
        <v>14</v>
      </c>
      <c r="C6">
        <v>10</v>
      </c>
      <c r="D6">
        <v>0.24</v>
      </c>
      <c r="E6" s="6" t="s">
        <v>13</v>
      </c>
      <c r="F6">
        <f xml:space="preserve"> Table14[[#This Row],[Giá tiền]] * Table14[[#This Row],[Số lượng]]</f>
        <v>2.4</v>
      </c>
      <c r="G6" s="1" t="s">
        <v>24</v>
      </c>
    </row>
    <row r="7" spans="2:8" x14ac:dyDescent="0.2">
      <c r="B7" t="s">
        <v>15</v>
      </c>
      <c r="C7">
        <v>2</v>
      </c>
      <c r="D7">
        <v>43</v>
      </c>
      <c r="E7" s="6" t="s">
        <v>13</v>
      </c>
      <c r="F7">
        <f xml:space="preserve"> Table14[[#This Row],[Giá tiền]] * Table14[[#This Row],[Số lượng]]</f>
        <v>86</v>
      </c>
      <c r="G7" s="1" t="s">
        <v>23</v>
      </c>
      <c r="H7" s="2"/>
    </row>
    <row r="8" spans="2:8" x14ac:dyDescent="0.2">
      <c r="B8" t="s">
        <v>16</v>
      </c>
      <c r="C8">
        <v>2</v>
      </c>
      <c r="D8">
        <v>61</v>
      </c>
      <c r="E8" s="6" t="s">
        <v>13</v>
      </c>
      <c r="F8">
        <f xml:space="preserve"> Table14[[#This Row],[Giá tiền]] * Table14[[#This Row],[Số lượng]]</f>
        <v>122</v>
      </c>
      <c r="G8" s="1" t="s">
        <v>22</v>
      </c>
      <c r="H8" s="2"/>
    </row>
    <row r="9" spans="2:8" ht="85.5" x14ac:dyDescent="0.2">
      <c r="B9" s="3" t="s">
        <v>20</v>
      </c>
      <c r="C9">
        <v>4</v>
      </c>
      <c r="D9">
        <v>2.5</v>
      </c>
      <c r="E9" s="6" t="s">
        <v>13</v>
      </c>
      <c r="F9">
        <f xml:space="preserve"> Table14[[#This Row],[Giá tiền]] * Table14[[#This Row],[Số lượng]]</f>
        <v>10</v>
      </c>
      <c r="G9" s="1" t="s">
        <v>19</v>
      </c>
    </row>
    <row r="10" spans="2:8" ht="99.75" x14ac:dyDescent="0.2">
      <c r="B10" s="3" t="s">
        <v>25</v>
      </c>
      <c r="C10">
        <v>4</v>
      </c>
      <c r="D10">
        <v>2</v>
      </c>
      <c r="E10" s="6" t="s">
        <v>13</v>
      </c>
      <c r="F10">
        <f xml:space="preserve"> Table14[[#This Row],[Giá tiền]] * Table14[[#This Row],[Số lượng]]</f>
        <v>8</v>
      </c>
      <c r="G10" s="1" t="s">
        <v>21</v>
      </c>
    </row>
    <row r="11" spans="2:8" ht="71.25" x14ac:dyDescent="0.2">
      <c r="B11" s="3" t="s">
        <v>27</v>
      </c>
      <c r="C11">
        <v>10</v>
      </c>
      <c r="D11">
        <v>0.25</v>
      </c>
      <c r="E11" s="6" t="s">
        <v>13</v>
      </c>
      <c r="F11">
        <f xml:space="preserve"> Table14[[#This Row],[Giá tiền]] * Table14[[#This Row],[Số lượng]]</f>
        <v>2.5</v>
      </c>
      <c r="G11" s="1" t="s">
        <v>26</v>
      </c>
    </row>
    <row r="12" spans="2:8" ht="71.25" x14ac:dyDescent="0.2">
      <c r="B12" s="3" t="s">
        <v>28</v>
      </c>
      <c r="C12">
        <v>10</v>
      </c>
      <c r="D12">
        <v>0.3</v>
      </c>
      <c r="E12" s="6" t="s">
        <v>13</v>
      </c>
      <c r="F12">
        <f xml:space="preserve"> Table14[[#This Row],[Giá tiền]] * Table14[[#This Row],[Số lượng]]</f>
        <v>3</v>
      </c>
      <c r="G12" s="1" t="s">
        <v>29</v>
      </c>
    </row>
    <row r="13" spans="2:8" ht="99.75" x14ac:dyDescent="0.2">
      <c r="B13" s="3" t="s">
        <v>31</v>
      </c>
      <c r="C13">
        <v>10</v>
      </c>
      <c r="D13">
        <v>0.2</v>
      </c>
      <c r="E13" s="6" t="s">
        <v>13</v>
      </c>
      <c r="F13">
        <f xml:space="preserve"> Table14[[#This Row],[Giá tiền]] * Table14[[#This Row],[Số lượng]]</f>
        <v>2</v>
      </c>
      <c r="G13" s="1" t="s">
        <v>30</v>
      </c>
    </row>
    <row r="14" spans="2:8" ht="99.75" x14ac:dyDescent="0.2">
      <c r="B14" s="3" t="s">
        <v>32</v>
      </c>
      <c r="C14">
        <v>2</v>
      </c>
      <c r="D14">
        <v>3</v>
      </c>
      <c r="E14" s="6" t="s">
        <v>13</v>
      </c>
      <c r="F14">
        <f xml:space="preserve"> Table14[[#This Row],[Giá tiền]] * Table14[[#This Row],[Số lượng]]</f>
        <v>6</v>
      </c>
      <c r="G14" s="1" t="s">
        <v>33</v>
      </c>
    </row>
    <row r="15" spans="2:8" ht="71.25" x14ac:dyDescent="0.2">
      <c r="B15" s="8" t="s">
        <v>34</v>
      </c>
      <c r="C15">
        <v>2</v>
      </c>
      <c r="D15">
        <v>0.5</v>
      </c>
      <c r="E15" s="5" t="s">
        <v>8</v>
      </c>
      <c r="F15">
        <f xml:space="preserve"> Table14[[#This Row],[Giá tiền]] * Table14[[#This Row],[Số lượng]]</f>
        <v>1</v>
      </c>
      <c r="G15" s="1" t="s">
        <v>35</v>
      </c>
    </row>
    <row r="16" spans="2:8" ht="57" x14ac:dyDescent="0.2">
      <c r="B16" s="8" t="s">
        <v>36</v>
      </c>
      <c r="C16">
        <v>50</v>
      </c>
      <c r="D16">
        <v>0.04</v>
      </c>
      <c r="E16" s="5" t="s">
        <v>8</v>
      </c>
      <c r="F16">
        <f xml:space="preserve"> Table14[[#This Row],[Giá tiền]] * Table14[[#This Row],[Số lượng]]</f>
        <v>2</v>
      </c>
      <c r="G16" s="1" t="s">
        <v>37</v>
      </c>
    </row>
    <row r="17" spans="2:7" ht="28.5" x14ac:dyDescent="0.2">
      <c r="B17" s="3" t="s">
        <v>38</v>
      </c>
      <c r="C17">
        <v>1</v>
      </c>
      <c r="D17">
        <v>5</v>
      </c>
      <c r="E17" s="6" t="s">
        <v>13</v>
      </c>
      <c r="F17">
        <f xml:space="preserve"> Table14[[#This Row],[Giá tiền]] * Table14[[#This Row],[Số lượng]]</f>
        <v>5</v>
      </c>
      <c r="G17" s="1" t="s">
        <v>40</v>
      </c>
    </row>
    <row r="18" spans="2:7" ht="71.25" x14ac:dyDescent="0.2">
      <c r="B18" s="8" t="s">
        <v>41</v>
      </c>
      <c r="C18">
        <v>1</v>
      </c>
      <c r="D18">
        <v>26</v>
      </c>
      <c r="E18" s="5" t="s">
        <v>8</v>
      </c>
      <c r="F18">
        <f xml:space="preserve"> Table14[[#This Row],[Giá tiền]] * Table14[[#This Row],[Số lượng]]</f>
        <v>26</v>
      </c>
      <c r="G18" s="1" t="s">
        <v>39</v>
      </c>
    </row>
    <row r="19" spans="2:7" ht="28.5" x14ac:dyDescent="0.2">
      <c r="B19" s="8" t="s">
        <v>43</v>
      </c>
      <c r="C19">
        <v>1</v>
      </c>
      <c r="D19">
        <v>17</v>
      </c>
      <c r="E19" s="5" t="s">
        <v>8</v>
      </c>
      <c r="F19">
        <f xml:space="preserve"> Table14[[#This Row],[Giá tiền]] * Table14[[#This Row],[Số lượng]]</f>
        <v>17</v>
      </c>
      <c r="G19" s="1" t="s">
        <v>42</v>
      </c>
    </row>
    <row r="20" spans="2:7" ht="57" x14ac:dyDescent="0.2">
      <c r="B20" s="8" t="s">
        <v>44</v>
      </c>
      <c r="C20">
        <v>4</v>
      </c>
      <c r="D20">
        <v>1</v>
      </c>
      <c r="E20" s="5" t="s">
        <v>8</v>
      </c>
      <c r="F20">
        <f xml:space="preserve"> Table14[[#This Row],[Giá tiền]] * Table14[[#This Row],[Số lượng]]</f>
        <v>4</v>
      </c>
      <c r="G20" s="1" t="s">
        <v>45</v>
      </c>
    </row>
    <row r="21" spans="2:7" ht="42.75" x14ac:dyDescent="0.2">
      <c r="B21" s="8" t="s">
        <v>47</v>
      </c>
      <c r="C21">
        <v>1</v>
      </c>
      <c r="D21">
        <v>14</v>
      </c>
      <c r="E21" s="5" t="s">
        <v>8</v>
      </c>
      <c r="F21">
        <f xml:space="preserve"> Table14[[#This Row],[Giá tiền]] * Table14[[#This Row],[Số lượng]]</f>
        <v>14</v>
      </c>
      <c r="G21" s="1" t="s">
        <v>46</v>
      </c>
    </row>
    <row r="22" spans="2:7" x14ac:dyDescent="0.2">
      <c r="B22" s="3"/>
      <c r="F22">
        <f xml:space="preserve"> Table14[[#This Row],[Giá tiền]] * Table14[[#This Row],[Số lượng]]</f>
        <v>0</v>
      </c>
    </row>
    <row r="23" spans="2:7" x14ac:dyDescent="0.2">
      <c r="B23" s="3"/>
      <c r="F23">
        <f xml:space="preserve"> Table14[[#This Row],[Giá tiền]] * Table14[[#This Row],[Số lượng]]</f>
        <v>0</v>
      </c>
    </row>
    <row r="24" spans="2:7" x14ac:dyDescent="0.2">
      <c r="B24" s="3"/>
      <c r="F24">
        <f xml:space="preserve"> Table14[[#This Row],[Giá tiền]] * Table14[[#This Row],[Số lượng]]</f>
        <v>0</v>
      </c>
    </row>
    <row r="25" spans="2:7" x14ac:dyDescent="0.2">
      <c r="B25" s="3"/>
      <c r="F25">
        <f xml:space="preserve"> Table14[[#This Row],[Giá tiền]] * Table14[[#This Row],[Số lượng]]</f>
        <v>0</v>
      </c>
    </row>
    <row r="26" spans="2:7" x14ac:dyDescent="0.2">
      <c r="B26" s="3"/>
      <c r="F26">
        <f xml:space="preserve"> Table14[[#This Row],[Giá tiền]] * Table14[[#This Row],[Số lượng]]</f>
        <v>0</v>
      </c>
    </row>
    <row r="27" spans="2:7" x14ac:dyDescent="0.2">
      <c r="B27" s="3"/>
      <c r="F27">
        <f xml:space="preserve"> Table14[[#This Row],[Giá tiền]] * Table14[[#This Row],[Số lượng]]</f>
        <v>0</v>
      </c>
    </row>
    <row r="28" spans="2:7" x14ac:dyDescent="0.2">
      <c r="F28" s="7">
        <f>SUBTOTAL(109,F3:F25)</f>
        <v>414.8</v>
      </c>
    </row>
  </sheetData>
  <hyperlinks>
    <hyperlink ref="G3" r:id="rId1" xr:uid="{23467EA6-47A0-44B3-8A73-2CF1CE7AABA0}"/>
    <hyperlink ref="G4" r:id="rId2" xr:uid="{AE2CDAFF-E3E6-4949-B114-7CDAEEB6ACD7}"/>
    <hyperlink ref="G5" r:id="rId3" xr:uid="{851024F7-938C-4F4C-907D-8769A1E7C5A8}"/>
    <hyperlink ref="G9" r:id="rId4" xr:uid="{85902BD2-B974-461C-8531-3BFE909823C5}"/>
    <hyperlink ref="G10" r:id="rId5" xr:uid="{9B2CBD64-355F-40D3-9D61-A42AD0E80D4C}"/>
    <hyperlink ref="G8" r:id="rId6" xr:uid="{7D0030AB-40A4-418C-BD17-024CE7919395}"/>
    <hyperlink ref="G7" r:id="rId7" xr:uid="{343A36CD-4506-4675-BE0E-9EA1E6FF8376}"/>
    <hyperlink ref="G6" r:id="rId8" xr:uid="{8E15DC87-E5B4-44A8-9B68-1ABBB3006EE6}"/>
    <hyperlink ref="G11" r:id="rId9" xr:uid="{5AD0A1D7-4B4F-4DF0-A2A1-BEFE4800A513}"/>
    <hyperlink ref="G12" r:id="rId10" xr:uid="{C8CB4CCA-FFD2-4ACB-8FBF-892C7E32E2DE}"/>
    <hyperlink ref="G13" r:id="rId11" xr:uid="{B7B28302-4601-4264-BC89-9BF892D42F9E}"/>
    <hyperlink ref="G14" r:id="rId12" xr:uid="{CE8AC12E-C036-4B3B-AE8E-1B5DA457111A}"/>
    <hyperlink ref="G15" r:id="rId13" xr:uid="{64FEBF01-D457-4873-A986-0884193CC06D}"/>
    <hyperlink ref="G16" r:id="rId14" xr:uid="{94D23998-2470-4023-99DF-EC0057541648}"/>
    <hyperlink ref="G18" r:id="rId15" xr:uid="{EB847894-E990-41AF-82C8-D8F3E57A7526}"/>
    <hyperlink ref="G17" r:id="rId16" xr:uid="{441B353F-ACB6-4640-97C5-D1377E9F9F58}"/>
    <hyperlink ref="G19" r:id="rId17" xr:uid="{31C3173D-9D44-47E1-A711-A76BDDD0F7DE}"/>
    <hyperlink ref="G20" r:id="rId18" xr:uid="{E3265C4B-143C-4FA8-91F8-4F936863E102}"/>
    <hyperlink ref="G21" r:id="rId19" xr:uid="{D0156C7E-E575-40C8-8921-F371728C78BB}"/>
  </hyperlinks>
  <pageMargins left="0.7" right="0.7" top="0.75" bottom="0.75" header="0.3" footer="0.3"/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1404</vt:lpstr>
      <vt:lpstr>Tổng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Hiểu Trần</dc:creator>
  <cp:lastModifiedBy>Hiểu Trần</cp:lastModifiedBy>
  <dcterms:created xsi:type="dcterms:W3CDTF">2024-04-13T09:36:57Z</dcterms:created>
  <dcterms:modified xsi:type="dcterms:W3CDTF">2024-05-11T06:56:21Z</dcterms:modified>
</cp:coreProperties>
</file>