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asic_price" sheetId="1" r:id="rId1"/>
    <sheet name="tax_layer" sheetId="4" r:id="rId2"/>
    <sheet name="export_tax" sheetId="6" r:id="rId3"/>
    <sheet name="producer_price" sheetId="5" r:id="rId4"/>
    <sheet name="Sheet2" sheetId="2" r:id="rId5"/>
    <sheet name="Sheet3" sheetId="3" r:id="rId6"/>
  </sheets>
  <definedNames>
    <definedName name="solver_adj" localSheetId="2" hidden="1">export_tax!#REF!</definedName>
    <definedName name="solver_adj" localSheetId="1" hidden="1">tax_layer!#REF!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export_tax!$AH$61</definedName>
    <definedName name="solver_opt" localSheetId="1" hidden="1">tax_layer!$AH$61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3</definedName>
    <definedName name="solver_typ" localSheetId="1" hidden="1">3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Y36" i="1" l="1"/>
  <c r="U33" i="1"/>
  <c r="S24" i="5"/>
  <c r="R24" i="5"/>
  <c r="N28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I35" i="5"/>
  <c r="AH35" i="5"/>
  <c r="AG35" i="5"/>
  <c r="AF35" i="5"/>
  <c r="AE35" i="5"/>
  <c r="AD35" i="5"/>
  <c r="AC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I32" i="5"/>
  <c r="AH32" i="5"/>
  <c r="AG32" i="5"/>
  <c r="AF32" i="5"/>
  <c r="AE32" i="5"/>
  <c r="AD32" i="5"/>
  <c r="AC32" i="5"/>
  <c r="AB32" i="5"/>
  <c r="AA32" i="5"/>
  <c r="Z32" i="5"/>
  <c r="Y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M28" i="5"/>
  <c r="L28" i="5"/>
  <c r="K28" i="5"/>
  <c r="J28" i="5"/>
  <c r="I28" i="5"/>
  <c r="H28" i="5"/>
  <c r="G28" i="5"/>
  <c r="F28" i="5"/>
  <c r="E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AB35" i="1" l="1"/>
  <c r="X32" i="1"/>
  <c r="AB35" i="5" l="1"/>
  <c r="X32" i="5"/>
  <c r="AA36" i="1"/>
  <c r="W33" i="1"/>
  <c r="Z35" i="1" l="1"/>
  <c r="V32" i="1"/>
</calcChain>
</file>

<file path=xl/sharedStrings.xml><?xml version="1.0" encoding="utf-8"?>
<sst xmlns="http://schemas.openxmlformats.org/spreadsheetml/2006/main" count="844" uniqueCount="45">
  <si>
    <t>Social accounting matrix</t>
  </si>
  <si>
    <t>Commodities</t>
  </si>
  <si>
    <t>EU27</t>
  </si>
  <si>
    <t>Products of agriculture, hunting and fishing</t>
  </si>
  <si>
    <t>P1</t>
  </si>
  <si>
    <t>Industrial products (incl Energy)</t>
  </si>
  <si>
    <t>P2</t>
  </si>
  <si>
    <t>Construction work</t>
  </si>
  <si>
    <t>P3</t>
  </si>
  <si>
    <t>Services</t>
  </si>
  <si>
    <t>P4</t>
  </si>
  <si>
    <t>US</t>
  </si>
  <si>
    <t>Activities</t>
  </si>
  <si>
    <t>Agriculture, hunting and fishing</t>
  </si>
  <si>
    <t>A1</t>
  </si>
  <si>
    <t>Industry incl. Energy</t>
  </si>
  <si>
    <t>A2</t>
  </si>
  <si>
    <t>Construction</t>
  </si>
  <si>
    <t>A3</t>
  </si>
  <si>
    <t>A4</t>
  </si>
  <si>
    <t>Taxes less subsidies on products</t>
  </si>
  <si>
    <t>TSP</t>
  </si>
  <si>
    <t>Compensation of employees</t>
  </si>
  <si>
    <t>COE</t>
  </si>
  <si>
    <t>Other net taxes on production</t>
  </si>
  <si>
    <t>NTP</t>
  </si>
  <si>
    <t>Operating surplus, gross</t>
  </si>
  <si>
    <t>OPS</t>
  </si>
  <si>
    <t>RoW</t>
  </si>
  <si>
    <t>Gross capital formation</t>
  </si>
  <si>
    <t>Exports</t>
  </si>
  <si>
    <t>GCF</t>
  </si>
  <si>
    <t>EXP</t>
  </si>
  <si>
    <t>Industries</t>
  </si>
  <si>
    <t>Products</t>
  </si>
  <si>
    <t>Countries</t>
  </si>
  <si>
    <t>Factors of production</t>
  </si>
  <si>
    <t>Institutions (economic agents)</t>
  </si>
  <si>
    <t>Year</t>
  </si>
  <si>
    <t>Currency</t>
  </si>
  <si>
    <t>Million euro</t>
  </si>
  <si>
    <t>Final consumption expenditure of households</t>
  </si>
  <si>
    <t>Final consumption expenditure of government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</si>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</sst>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3" fontId="0" fillId="3" borderId="8" xfId="0" applyNumberFormat="1" applyFill="1" applyBorder="1"/>
    <xf numFmtId="3" fontId="0" fillId="3" borderId="5" xfId="0" applyNumberFormat="1" applyFill="1" applyBorder="1"/>
    <xf numFmtId="3" fontId="0" fillId="4" borderId="5" xfId="0" applyNumberFormat="1" applyFill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3" borderId="11" xfId="0" applyNumberFormat="1" applyFill="1" applyBorder="1"/>
    <xf numFmtId="3" fontId="0" fillId="4" borderId="11" xfId="0" applyNumberFormat="1" applyFill="1" applyBorder="1"/>
    <xf numFmtId="0" fontId="0" fillId="2" borderId="10" xfId="0" applyFill="1" applyBorder="1"/>
    <xf numFmtId="3" fontId="0" fillId="0" borderId="0" xfId="0" applyNumberFormat="1"/>
    <xf numFmtId="3" fontId="0" fillId="0" borderId="3" xfId="0" applyNumberFormat="1" applyBorder="1"/>
    <xf numFmtId="3" fontId="0" fillId="4" borderId="9" xfId="0" applyNumberFormat="1" applyFill="1" applyBorder="1"/>
    <xf numFmtId="3" fontId="0" fillId="4" borderId="10" xfId="0" applyNumberFormat="1" applyFill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11" xfId="0" applyNumberFormat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0" borderId="0" xfId="0" applyNumberFormat="1"/>
    <xf numFmtId="0" fontId="0" fillId="0" borderId="0" xfId="0"/>
    <xf numFmtId="3" fontId="0" fillId="4" borderId="5" xfId="0" applyNumberFormat="1" applyFill="1" applyBorder="1"/>
    <xf numFmtId="3" fontId="0" fillId="0" borderId="0" xfId="0" applyNumberFormat="1"/>
    <xf numFmtId="3" fontId="0" fillId="0" borderId="5" xfId="0" applyNumberFormat="1" applyFill="1" applyBorder="1"/>
    <xf numFmtId="9" fontId="0" fillId="0" borderId="0" xfId="1" applyFont="1"/>
    <xf numFmtId="9" fontId="0" fillId="0" borderId="0" xfId="0" applyNumberFormat="1"/>
    <xf numFmtId="0" fontId="0" fillId="0" borderId="0" xfId="0" applyNumberFormat="1"/>
    <xf numFmtId="3" fontId="0" fillId="0" borderId="5" xfId="0" applyNumberFormat="1" applyBorder="1"/>
    <xf numFmtId="0" fontId="0" fillId="0" borderId="18" xfId="0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3" fontId="0" fillId="0" borderId="0" xfId="0" applyNumberFormat="1" applyBorder="1"/>
    <xf numFmtId="3" fontId="0" fillId="0" borderId="18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6"/>
  <sheetViews>
    <sheetView tabSelected="1"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F47" sqref="F47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  <col min="36" max="36" width="9.5703125" bestFit="1" customWidth="1"/>
    <col min="38" max="39" width="14.85546875" customWidth="1"/>
    <col min="40" max="40" width="11.140625" bestFit="1" customWidth="1"/>
    <col min="41" max="41" width="14.7109375" bestFit="1" customWidth="1"/>
    <col min="42" max="42" width="10.5703125" bestFit="1" customWidth="1"/>
  </cols>
  <sheetData>
    <row r="1" spans="1:42" x14ac:dyDescent="0.25">
      <c r="A1" t="s">
        <v>0</v>
      </c>
    </row>
    <row r="2" spans="1:42" x14ac:dyDescent="0.25">
      <c r="A2" t="s">
        <v>38</v>
      </c>
      <c r="B2">
        <v>2007</v>
      </c>
    </row>
    <row r="3" spans="1:42" x14ac:dyDescent="0.25">
      <c r="A3" t="s">
        <v>39</v>
      </c>
      <c r="B3" t="s">
        <v>40</v>
      </c>
    </row>
    <row r="4" spans="1:42" x14ac:dyDescent="0.25">
      <c r="E4" s="52" t="s">
        <v>1</v>
      </c>
      <c r="F4" s="39"/>
      <c r="G4" s="39"/>
      <c r="H4" s="39"/>
      <c r="I4" s="39"/>
      <c r="J4" s="39"/>
      <c r="K4" s="39"/>
      <c r="L4" s="40"/>
      <c r="M4" s="38" t="s">
        <v>12</v>
      </c>
      <c r="N4" s="39"/>
      <c r="O4" s="39"/>
      <c r="P4" s="39"/>
      <c r="Q4" s="39"/>
      <c r="R4" s="39"/>
      <c r="S4" s="39"/>
      <c r="T4" s="40"/>
      <c r="U4" s="38" t="s">
        <v>36</v>
      </c>
      <c r="V4" s="39"/>
      <c r="W4" s="39"/>
      <c r="X4" s="39"/>
      <c r="Y4" s="39"/>
      <c r="Z4" s="39"/>
      <c r="AA4" s="39"/>
      <c r="AB4" s="40"/>
      <c r="AC4" s="38" t="s">
        <v>37</v>
      </c>
      <c r="AD4" s="39"/>
      <c r="AE4" s="39"/>
      <c r="AF4" s="39"/>
      <c r="AG4" s="39"/>
      <c r="AH4" s="39"/>
      <c r="AI4" s="40"/>
    </row>
    <row r="5" spans="1:42" x14ac:dyDescent="0.25">
      <c r="C5" s="48" t="s">
        <v>35</v>
      </c>
      <c r="D5" s="49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28</v>
      </c>
    </row>
    <row r="6" spans="1:42" x14ac:dyDescent="0.25">
      <c r="C6" s="48" t="s">
        <v>33</v>
      </c>
      <c r="D6" s="49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20</v>
      </c>
      <c r="V6" s="3" t="s">
        <v>22</v>
      </c>
      <c r="W6" s="3" t="s">
        <v>24</v>
      </c>
      <c r="X6" s="3" t="s">
        <v>26</v>
      </c>
      <c r="Y6" s="3" t="s">
        <v>20</v>
      </c>
      <c r="Z6" s="3" t="s">
        <v>22</v>
      </c>
      <c r="AA6" s="3" t="s">
        <v>24</v>
      </c>
      <c r="AB6" s="3" t="s">
        <v>26</v>
      </c>
      <c r="AC6" s="3" t="s">
        <v>41</v>
      </c>
      <c r="AD6" s="3" t="s">
        <v>42</v>
      </c>
      <c r="AE6" s="3" t="s">
        <v>29</v>
      </c>
      <c r="AF6" s="3" t="s">
        <v>41</v>
      </c>
      <c r="AG6" s="3" t="s">
        <v>42</v>
      </c>
      <c r="AH6" s="3" t="s">
        <v>29</v>
      </c>
      <c r="AI6" s="3" t="s">
        <v>30</v>
      </c>
    </row>
    <row r="7" spans="1:42" ht="15.75" thickBot="1" x14ac:dyDescent="0.3">
      <c r="B7" s="6" t="s">
        <v>35</v>
      </c>
      <c r="C7" s="50" t="s">
        <v>34</v>
      </c>
      <c r="D7" s="51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21</v>
      </c>
      <c r="V7" s="6" t="s">
        <v>23</v>
      </c>
      <c r="W7" s="6" t="s">
        <v>25</v>
      </c>
      <c r="X7" s="6" t="s">
        <v>27</v>
      </c>
      <c r="Y7" s="6" t="s">
        <v>21</v>
      </c>
      <c r="Z7" s="6" t="s">
        <v>23</v>
      </c>
      <c r="AA7" s="6" t="s">
        <v>25</v>
      </c>
      <c r="AB7" s="6" t="s">
        <v>27</v>
      </c>
      <c r="AC7" s="6" t="s">
        <v>43</v>
      </c>
      <c r="AD7" s="6" t="s">
        <v>44</v>
      </c>
      <c r="AE7" s="6" t="s">
        <v>31</v>
      </c>
      <c r="AF7" s="6" t="s">
        <v>43</v>
      </c>
      <c r="AG7" s="6" t="s">
        <v>44</v>
      </c>
      <c r="AH7" s="6" t="s">
        <v>31</v>
      </c>
      <c r="AI7" s="6" t="s">
        <v>32</v>
      </c>
    </row>
    <row r="8" spans="1:42" x14ac:dyDescent="0.25">
      <c r="A8" s="41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56700.757021434023</v>
      </c>
      <c r="N8" s="10">
        <v>193849.24389048078</v>
      </c>
      <c r="O8" s="10">
        <v>2809.8968785729417</v>
      </c>
      <c r="P8" s="10">
        <v>27331.545737197877</v>
      </c>
      <c r="Q8" s="13">
        <v>1850</v>
      </c>
      <c r="R8" s="13">
        <v>10280</v>
      </c>
      <c r="S8" s="13">
        <v>42</v>
      </c>
      <c r="T8" s="13">
        <v>210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24">
        <v>96805.720542778537</v>
      </c>
      <c r="AD8" s="24">
        <v>1919.9351470388792</v>
      </c>
      <c r="AE8" s="24">
        <v>15514.013892689334</v>
      </c>
      <c r="AF8" s="27">
        <v>1854.8419552960074</v>
      </c>
      <c r="AG8" s="27">
        <v>16.788620094583543</v>
      </c>
      <c r="AH8" s="27">
        <v>85.907675376990198</v>
      </c>
      <c r="AI8" s="27">
        <v>10069.263409323932</v>
      </c>
      <c r="AK8" s="17"/>
      <c r="AL8" s="17"/>
      <c r="AM8" s="31"/>
      <c r="AN8" s="31"/>
      <c r="AP8" s="31"/>
    </row>
    <row r="9" spans="1:42" x14ac:dyDescent="0.25">
      <c r="A9" s="42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91474.823036468137</v>
      </c>
      <c r="N9" s="11">
        <v>2741301.2588093295</v>
      </c>
      <c r="O9" s="11">
        <v>386923.48017737368</v>
      </c>
      <c r="P9" s="11">
        <v>909198.6936596015</v>
      </c>
      <c r="Q9" s="12">
        <v>2203</v>
      </c>
      <c r="R9" s="12">
        <v>167398</v>
      </c>
      <c r="S9" s="12">
        <v>14993</v>
      </c>
      <c r="T9" s="12">
        <v>25037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25">
        <v>1902368.5561621599</v>
      </c>
      <c r="AD9" s="25">
        <v>54130.600304913823</v>
      </c>
      <c r="AE9" s="25">
        <v>609748.96315981727</v>
      </c>
      <c r="AF9" s="26">
        <v>105250.79842494245</v>
      </c>
      <c r="AG9" s="26">
        <v>1996.8613428065717</v>
      </c>
      <c r="AH9" s="26">
        <v>14244.115461475601</v>
      </c>
      <c r="AI9" s="26">
        <v>291826.44424134307</v>
      </c>
      <c r="AK9" s="17"/>
      <c r="AL9" s="31"/>
      <c r="AM9" s="31"/>
      <c r="AN9" s="31"/>
      <c r="AP9" s="31"/>
    </row>
    <row r="10" spans="1:42" x14ac:dyDescent="0.25">
      <c r="A10" s="42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2760.7920033219311</v>
      </c>
      <c r="N10" s="11">
        <v>44840.673707619775</v>
      </c>
      <c r="O10" s="11">
        <v>352792.97232488729</v>
      </c>
      <c r="P10" s="11">
        <v>198181.97923618896</v>
      </c>
      <c r="Q10" s="12">
        <v>72</v>
      </c>
      <c r="R10" s="12">
        <v>90</v>
      </c>
      <c r="S10" s="12">
        <v>50</v>
      </c>
      <c r="T10" s="12">
        <v>115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25">
        <v>45972.606139039264</v>
      </c>
      <c r="AD10" s="25">
        <v>4070.6976189528941</v>
      </c>
      <c r="AE10" s="25">
        <v>1139128.4249662641</v>
      </c>
      <c r="AF10" s="26">
        <v>16.805450157434432</v>
      </c>
      <c r="AG10" s="26">
        <v>0.72160475009780667</v>
      </c>
      <c r="AH10" s="26">
        <v>127.87409643706761</v>
      </c>
      <c r="AI10" s="26">
        <v>47075.568723178469</v>
      </c>
      <c r="AK10" s="17"/>
      <c r="AL10" s="31"/>
      <c r="AM10" s="31"/>
      <c r="AN10" s="31"/>
      <c r="AP10" s="31"/>
    </row>
    <row r="11" spans="1:42" x14ac:dyDescent="0.25">
      <c r="A11" s="42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71052.509955392961</v>
      </c>
      <c r="N11" s="11">
        <v>1552059.3634475246</v>
      </c>
      <c r="O11" s="11">
        <v>314198.53323240392</v>
      </c>
      <c r="P11" s="11">
        <v>4065709.6439135293</v>
      </c>
      <c r="Q11" s="12">
        <v>1498</v>
      </c>
      <c r="R11" s="12">
        <v>103208</v>
      </c>
      <c r="S11" s="12">
        <v>16317</v>
      </c>
      <c r="T11" s="12">
        <v>118935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25">
        <v>4242462.6701201042</v>
      </c>
      <c r="AD11" s="25">
        <v>2454168.4061642289</v>
      </c>
      <c r="AE11" s="25">
        <v>476363.03839922126</v>
      </c>
      <c r="AF11" s="26">
        <v>45457.831960788972</v>
      </c>
      <c r="AG11" s="26">
        <v>12626.364406904882</v>
      </c>
      <c r="AH11" s="26">
        <v>1551.9987378867754</v>
      </c>
      <c r="AI11" s="26">
        <v>420113.4758645799</v>
      </c>
      <c r="AK11" s="17"/>
      <c r="AL11" s="31"/>
      <c r="AM11" s="31"/>
      <c r="AN11" s="31"/>
      <c r="AP11" s="31"/>
    </row>
    <row r="12" spans="1:42" x14ac:dyDescent="0.25">
      <c r="A12" s="42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1545.0127611774947</v>
      </c>
      <c r="N12" s="12">
        <v>9583.9450672492094</v>
      </c>
      <c r="O12" s="12">
        <v>89.378648165293654</v>
      </c>
      <c r="P12" s="12">
        <v>1030.202747288052</v>
      </c>
      <c r="Q12" s="11">
        <v>47081.649317767231</v>
      </c>
      <c r="R12" s="11">
        <v>132753.40588836191</v>
      </c>
      <c r="S12" s="11">
        <v>822.41641736592476</v>
      </c>
      <c r="T12" s="11">
        <v>6157.3112659613271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26">
        <v>5627.2712517235095</v>
      </c>
      <c r="AD12" s="26">
        <v>111.60493199708314</v>
      </c>
      <c r="AE12" s="26">
        <v>901.82237049298317</v>
      </c>
      <c r="AF12" s="25">
        <v>24567.912860530625</v>
      </c>
      <c r="AG12" s="25">
        <v>519.84800409947673</v>
      </c>
      <c r="AH12" s="25">
        <v>-14.716568867940339</v>
      </c>
      <c r="AI12" s="26">
        <v>24052.538911186188</v>
      </c>
      <c r="AK12" s="17"/>
      <c r="AL12" s="31"/>
      <c r="AM12" s="31"/>
      <c r="AN12" s="31"/>
      <c r="AP12" s="31"/>
    </row>
    <row r="13" spans="1:42" x14ac:dyDescent="0.25">
      <c r="A13" s="42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4052.4974896688082</v>
      </c>
      <c r="N13" s="12">
        <v>323693.97234544298</v>
      </c>
      <c r="O13" s="12">
        <v>16531.433535497825</v>
      </c>
      <c r="P13" s="12">
        <v>61023.811582312192</v>
      </c>
      <c r="Q13" s="11">
        <v>50001.869792046695</v>
      </c>
      <c r="R13" s="11">
        <v>1348708.2642466254</v>
      </c>
      <c r="S13" s="11">
        <v>222971.68110908422</v>
      </c>
      <c r="T13" s="11">
        <v>769937.2668004377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26">
        <v>145760.89833070629</v>
      </c>
      <c r="AD13" s="26">
        <v>4147.5269879051129</v>
      </c>
      <c r="AE13" s="26">
        <v>46719.420555233184</v>
      </c>
      <c r="AF13" s="25">
        <v>568365.54905416432</v>
      </c>
      <c r="AG13" s="25">
        <v>28385.078852382598</v>
      </c>
      <c r="AH13" s="25">
        <v>164457.31564924144</v>
      </c>
      <c r="AI13" s="26">
        <v>776300.26182685792</v>
      </c>
      <c r="AK13" s="17"/>
      <c r="AL13" s="31"/>
      <c r="AM13" s="31"/>
      <c r="AN13" s="31"/>
      <c r="AP13" s="31"/>
    </row>
    <row r="14" spans="1:42" x14ac:dyDescent="0.25">
      <c r="A14" s="42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1363.0034439985407</v>
      </c>
      <c r="R14" s="11">
        <v>25334.059547610359</v>
      </c>
      <c r="S14" s="11">
        <v>739.87662896753</v>
      </c>
      <c r="T14" s="11">
        <v>110640.91028091937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26">
        <v>0.37192641869252863</v>
      </c>
      <c r="AD14" s="26">
        <v>3.2932655208156372E-2</v>
      </c>
      <c r="AE14" s="26">
        <v>9.2157480532474612</v>
      </c>
      <c r="AF14" s="25">
        <v>23.261590022014033</v>
      </c>
      <c r="AG14" s="25">
        <v>0</v>
      </c>
      <c r="AH14" s="25">
        <v>385438.25601274217</v>
      </c>
      <c r="AI14" s="26">
        <v>493661.51900280477</v>
      </c>
      <c r="AK14" s="17"/>
      <c r="AL14" s="31"/>
      <c r="AM14" s="31"/>
      <c r="AN14" s="31"/>
      <c r="AP14" s="31"/>
    </row>
    <row r="15" spans="1:42" x14ac:dyDescent="0.25">
      <c r="A15" s="42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3216.8778325903704</v>
      </c>
      <c r="N15" s="12">
        <v>189900.14028264055</v>
      </c>
      <c r="O15" s="12">
        <v>11558.417271392369</v>
      </c>
      <c r="P15" s="12">
        <v>55689.03994968484</v>
      </c>
      <c r="Q15" s="11">
        <v>37975.149076979193</v>
      </c>
      <c r="R15" s="11">
        <v>840248.78194819402</v>
      </c>
      <c r="S15" s="11">
        <v>224858.4177307552</v>
      </c>
      <c r="T15" s="11">
        <v>3783418.0354542141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26">
        <v>12527.776687703041</v>
      </c>
      <c r="AD15" s="26">
        <v>7247.0345969057544</v>
      </c>
      <c r="AE15" s="26">
        <v>1406.6758464069655</v>
      </c>
      <c r="AF15" s="25">
        <v>2994479.1695230948</v>
      </c>
      <c r="AG15" s="25">
        <v>1093608.2119989668</v>
      </c>
      <c r="AH15" s="25">
        <v>206477.50215026928</v>
      </c>
      <c r="AI15" s="26">
        <v>3556083.6268118229</v>
      </c>
      <c r="AJ15" s="17"/>
      <c r="AK15" s="17"/>
      <c r="AL15" s="31"/>
      <c r="AM15" s="31"/>
      <c r="AN15" s="31"/>
      <c r="AP15" s="31"/>
    </row>
    <row r="16" spans="1:42" x14ac:dyDescent="0.25">
      <c r="A16" s="43" t="s">
        <v>12</v>
      </c>
      <c r="B16" s="5" t="s">
        <v>2</v>
      </c>
      <c r="C16" s="5" t="s">
        <v>13</v>
      </c>
      <c r="D16" s="4" t="s">
        <v>14</v>
      </c>
      <c r="E16" s="14">
        <v>414703.30757342721</v>
      </c>
      <c r="F16" s="11">
        <v>16615.963337081164</v>
      </c>
      <c r="G16" s="11">
        <v>1752.2811967178363</v>
      </c>
      <c r="H16" s="11">
        <v>9013.0812878640681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L16" s="31"/>
      <c r="AM16" s="31"/>
      <c r="AN16" s="31"/>
    </row>
    <row r="17" spans="1:42" x14ac:dyDescent="0.25">
      <c r="A17" s="42"/>
      <c r="B17" s="3" t="s">
        <v>2</v>
      </c>
      <c r="C17" s="3" t="s">
        <v>15</v>
      </c>
      <c r="D17" s="4" t="s">
        <v>16</v>
      </c>
      <c r="E17" s="14">
        <v>2017.4144509072992</v>
      </c>
      <c r="F17" s="11">
        <v>7185181.2833809145</v>
      </c>
      <c r="G17" s="11">
        <v>21275.685260218732</v>
      </c>
      <c r="H17" s="11">
        <v>348797.84071919904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L17" s="31"/>
      <c r="AM17" s="31"/>
      <c r="AN17" s="31"/>
    </row>
    <row r="18" spans="1:42" x14ac:dyDescent="0.25">
      <c r="A18" s="42"/>
      <c r="B18" s="3" t="s">
        <v>2</v>
      </c>
      <c r="C18" s="3" t="s">
        <v>17</v>
      </c>
      <c r="D18" s="4" t="s">
        <v>18</v>
      </c>
      <c r="E18" s="14">
        <v>158.06670522416562</v>
      </c>
      <c r="F18" s="11">
        <v>12215.319196747674</v>
      </c>
      <c r="G18" s="11">
        <v>1772227.7281089956</v>
      </c>
      <c r="H18" s="11">
        <v>34986.472044241353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L18" s="31"/>
      <c r="AM18" s="31"/>
      <c r="AN18" s="31"/>
    </row>
    <row r="19" spans="1:42" x14ac:dyDescent="0.25">
      <c r="A19" s="42"/>
      <c r="B19" s="3" t="s">
        <v>2</v>
      </c>
      <c r="C19" s="3" t="s">
        <v>9</v>
      </c>
      <c r="D19" s="4" t="s">
        <v>19</v>
      </c>
      <c r="E19" s="14">
        <v>2461.1260407251475</v>
      </c>
      <c r="F19" s="11">
        <v>104083.02886548756</v>
      </c>
      <c r="G19" s="11">
        <v>40040.42130486494</v>
      </c>
      <c r="H19" s="11">
        <v>13502924.442151261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L19" s="31"/>
      <c r="AM19" s="31"/>
      <c r="AN19" s="31"/>
    </row>
    <row r="20" spans="1:42" x14ac:dyDescent="0.25">
      <c r="A20" s="42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253005.4521488508</v>
      </c>
      <c r="J20" s="11">
        <v>9.4855964976286025</v>
      </c>
      <c r="K20" s="11">
        <v>0</v>
      </c>
      <c r="L20" s="11">
        <v>1135.3649762860271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L20" s="31"/>
      <c r="AM20" s="31"/>
      <c r="AN20" s="31"/>
    </row>
    <row r="21" spans="1:42" x14ac:dyDescent="0.25">
      <c r="A21" s="42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4428954.9373513311</v>
      </c>
      <c r="K21" s="11">
        <v>0</v>
      </c>
      <c r="L21" s="11">
        <v>118789.84624589566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L21" s="31"/>
      <c r="AM21" s="31"/>
      <c r="AN21" s="31"/>
    </row>
    <row r="22" spans="1:42" x14ac:dyDescent="0.25">
      <c r="A22" s="42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1017210.5071141919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L22" s="31"/>
      <c r="AM22" s="31"/>
      <c r="AN22" s="31"/>
    </row>
    <row r="23" spans="1:42" x14ac:dyDescent="0.25">
      <c r="A23" s="44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1824.1517256475738</v>
      </c>
      <c r="J23" s="11">
        <v>102092.42520977746</v>
      </c>
      <c r="K23" s="11">
        <v>0</v>
      </c>
      <c r="L23" s="11">
        <v>12898769.64593944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L23" s="31"/>
      <c r="AM23" s="31"/>
      <c r="AN23" s="31"/>
    </row>
    <row r="24" spans="1:42" x14ac:dyDescent="0.25">
      <c r="A24" s="43" t="s">
        <v>36</v>
      </c>
      <c r="B24" s="3" t="s">
        <v>2</v>
      </c>
      <c r="C24" s="3" t="s">
        <v>20</v>
      </c>
      <c r="D24" s="4" t="s">
        <v>21</v>
      </c>
      <c r="E24" s="23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9">
        <v>6815.6899538995031</v>
      </c>
      <c r="N24" s="9">
        <v>77966.424644897619</v>
      </c>
      <c r="O24" s="9">
        <v>17340.797086666065</v>
      </c>
      <c r="P24" s="9">
        <v>280618.54387689277</v>
      </c>
      <c r="Q24" s="9">
        <v>178.71</v>
      </c>
      <c r="R24" s="30">
        <v>10388.84</v>
      </c>
      <c r="S24" s="30">
        <v>1266.98</v>
      </c>
      <c r="T24" s="30">
        <v>6703.21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815075.51326772675</v>
      </c>
      <c r="AD24" s="9">
        <v>0</v>
      </c>
      <c r="AE24" s="9">
        <v>211726.20669264629</v>
      </c>
      <c r="AF24" s="9">
        <v>5467.680444395216</v>
      </c>
      <c r="AG24" s="30">
        <v>691.56704907883397</v>
      </c>
      <c r="AH24" s="30">
        <v>507.92029521051728</v>
      </c>
      <c r="AI24" s="9">
        <v>30432.608075887554</v>
      </c>
      <c r="AL24" s="31"/>
      <c r="AM24" s="31"/>
      <c r="AN24" s="31"/>
    </row>
    <row r="25" spans="1:42" x14ac:dyDescent="0.25">
      <c r="A25" s="42"/>
      <c r="B25" s="3" t="s">
        <v>2</v>
      </c>
      <c r="C25" s="3" t="s">
        <v>22</v>
      </c>
      <c r="D25" s="4" t="s">
        <v>23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58933.521905901594</v>
      </c>
      <c r="N25" s="9">
        <v>1243388.8572053353</v>
      </c>
      <c r="O25" s="9">
        <v>378882.97400441696</v>
      </c>
      <c r="P25" s="9">
        <v>4286444.7468843479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L25" s="31"/>
      <c r="AM25" s="31"/>
      <c r="AN25" s="31"/>
    </row>
    <row r="26" spans="1:42" x14ac:dyDescent="0.25">
      <c r="A26" s="42"/>
      <c r="B26" s="3" t="s">
        <v>2</v>
      </c>
      <c r="C26" s="3" t="s">
        <v>24</v>
      </c>
      <c r="D26" s="4" t="s">
        <v>25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-21879.784508782846</v>
      </c>
      <c r="N26" s="9">
        <v>-56645.715326882782</v>
      </c>
      <c r="O26" s="9">
        <v>-28584.539119069173</v>
      </c>
      <c r="P26" s="9">
        <v>275860.7389547326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L26" s="31"/>
      <c r="AM26" s="31"/>
      <c r="AN26" s="31"/>
    </row>
    <row r="27" spans="1:42" x14ac:dyDescent="0.25">
      <c r="A27" s="42"/>
      <c r="B27" s="3" t="s">
        <v>2</v>
      </c>
      <c r="C27" s="3" t="s">
        <v>26</v>
      </c>
      <c r="D27" s="4" t="s">
        <v>27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163852.30207031738</v>
      </c>
      <c r="N27" s="9">
        <v>1032581.5749182442</v>
      </c>
      <c r="O27" s="9">
        <v>353900.29007247643</v>
      </c>
      <c r="P27" s="9">
        <v>3328299.2658602078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L27" s="31"/>
      <c r="AM27" s="31"/>
      <c r="AN27" s="31"/>
    </row>
    <row r="28" spans="1:42" x14ac:dyDescent="0.25">
      <c r="A28" s="42"/>
      <c r="B28" s="3" t="s">
        <v>11</v>
      </c>
      <c r="C28" s="3" t="s">
        <v>20</v>
      </c>
      <c r="D28" s="4" t="s">
        <v>21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166.66304199559528</v>
      </c>
      <c r="N28" s="30">
        <v>7418.3003317972089</v>
      </c>
      <c r="O28" s="30">
        <v>400.05782670943739</v>
      </c>
      <c r="P28" s="30">
        <v>1765.2270247083409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1933.2814019793727</v>
      </c>
      <c r="AD28" s="30">
        <v>1933.2814019793727</v>
      </c>
      <c r="AE28" s="30">
        <v>1933.2814019793727</v>
      </c>
      <c r="AF28" s="9">
        <v>0</v>
      </c>
      <c r="AG28" s="9">
        <v>0</v>
      </c>
      <c r="AH28" s="9">
        <v>0</v>
      </c>
      <c r="AI28" s="9">
        <v>114403.08304114881</v>
      </c>
      <c r="AL28" s="31"/>
      <c r="AM28" s="31"/>
      <c r="AN28" s="31"/>
    </row>
    <row r="29" spans="1:42" x14ac:dyDescent="0.25">
      <c r="A29" s="42"/>
      <c r="B29" s="3" t="s">
        <v>11</v>
      </c>
      <c r="C29" s="3" t="s">
        <v>22</v>
      </c>
      <c r="D29" s="4" t="s">
        <v>23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9">
        <v>0</v>
      </c>
      <c r="N29" s="9">
        <v>0</v>
      </c>
      <c r="O29" s="9">
        <v>0</v>
      </c>
      <c r="P29" s="9">
        <v>0</v>
      </c>
      <c r="Q29" s="9">
        <v>31109.987250275444</v>
      </c>
      <c r="R29" s="9">
        <v>898321.88750478718</v>
      </c>
      <c r="S29" s="9">
        <v>271453.90956404991</v>
      </c>
      <c r="T29" s="9">
        <v>4359561.9561253022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L29" s="31"/>
      <c r="AM29" s="31"/>
      <c r="AN29" s="31"/>
    </row>
    <row r="30" spans="1:42" x14ac:dyDescent="0.25">
      <c r="A30" s="42"/>
      <c r="B30" s="3" t="s">
        <v>11</v>
      </c>
      <c r="C30" s="3" t="s">
        <v>24</v>
      </c>
      <c r="D30" s="4" t="s">
        <v>25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9">
        <v>0</v>
      </c>
      <c r="N30" s="9">
        <v>0</v>
      </c>
      <c r="O30" s="9">
        <v>0</v>
      </c>
      <c r="P30" s="9">
        <v>0</v>
      </c>
      <c r="Q30" s="9">
        <v>-11549.959939503386</v>
      </c>
      <c r="R30" s="9">
        <v>-40925.319232695016</v>
      </c>
      <c r="S30" s="9">
        <v>-20479.634687589296</v>
      </c>
      <c r="T30" s="9">
        <v>280566.30931958527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L30" s="31"/>
      <c r="AM30" s="31"/>
      <c r="AN30" s="31"/>
    </row>
    <row r="31" spans="1:42" x14ac:dyDescent="0.25">
      <c r="A31" s="44"/>
      <c r="B31" s="3" t="s">
        <v>11</v>
      </c>
      <c r="C31" s="3" t="s">
        <v>26</v>
      </c>
      <c r="D31" s="4" t="s">
        <v>27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9">
        <v>0</v>
      </c>
      <c r="N31" s="9">
        <v>0</v>
      </c>
      <c r="O31" s="9">
        <v>0</v>
      </c>
      <c r="P31" s="9">
        <v>0</v>
      </c>
      <c r="Q31" s="9">
        <v>86459.730401741646</v>
      </c>
      <c r="R31" s="9">
        <v>743142.82810879033</v>
      </c>
      <c r="S31" s="9">
        <v>252747.43538256886</v>
      </c>
      <c r="T31" s="9">
        <v>3389929.3668608433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L31" s="31"/>
      <c r="AM31" s="31"/>
      <c r="AN31" s="31"/>
    </row>
    <row r="32" spans="1:42" x14ac:dyDescent="0.25">
      <c r="A32" s="45" t="s">
        <v>37</v>
      </c>
      <c r="B32" s="3" t="s">
        <v>2</v>
      </c>
      <c r="C32" s="3" t="s">
        <v>41</v>
      </c>
      <c r="D32" s="4" t="s">
        <v>43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f>SUM(M25:P25)</f>
        <v>5967650.1000000015</v>
      </c>
      <c r="W32" s="9">
        <v>0</v>
      </c>
      <c r="X32" s="9">
        <f>SUM(M27:P27)</f>
        <v>4878633.4329212457</v>
      </c>
      <c r="Y32" s="9">
        <v>0</v>
      </c>
      <c r="Z32" s="9">
        <v>0</v>
      </c>
      <c r="AA32" s="9">
        <v>0</v>
      </c>
      <c r="AB32" s="9">
        <v>0</v>
      </c>
      <c r="AC32" s="30">
        <v>0</v>
      </c>
      <c r="AD32" s="30">
        <v>396715.17018065182</v>
      </c>
      <c r="AE32" s="30">
        <v>0</v>
      </c>
      <c r="AF32" s="30">
        <v>100000</v>
      </c>
      <c r="AG32" s="30">
        <v>0</v>
      </c>
      <c r="AH32" s="30">
        <v>0</v>
      </c>
      <c r="AI32" s="32">
        <v>-40087.423433424905</v>
      </c>
      <c r="AJ32" s="17"/>
      <c r="AK32" s="17"/>
      <c r="AL32" s="31"/>
      <c r="AM32" s="31"/>
      <c r="AN32" s="31"/>
      <c r="AO32" s="17"/>
      <c r="AP32" s="17"/>
    </row>
    <row r="33" spans="1:43" x14ac:dyDescent="0.25">
      <c r="A33" s="46"/>
      <c r="B33" s="3" t="s">
        <v>2</v>
      </c>
      <c r="C33" s="3" t="s">
        <v>42</v>
      </c>
      <c r="D33" s="4" t="s">
        <v>44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f>SUM(M24:T24)+SUM(AC24:AI24)</f>
        <v>1465180.6913873011</v>
      </c>
      <c r="V33" s="9">
        <v>0</v>
      </c>
      <c r="W33" s="9">
        <f>SUM(M26:P26)</f>
        <v>168750.6999999978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30">
        <v>1310461.3520444911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17"/>
      <c r="AL33" s="31"/>
      <c r="AM33" s="31"/>
      <c r="AN33" s="31"/>
      <c r="AO33" s="17"/>
      <c r="AP33" s="17"/>
    </row>
    <row r="34" spans="1:43" x14ac:dyDescent="0.25">
      <c r="A34" s="46"/>
      <c r="B34" s="3" t="s">
        <v>2</v>
      </c>
      <c r="C34" s="3" t="s">
        <v>29</v>
      </c>
      <c r="D34" s="4" t="s">
        <v>31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30">
        <v>2590414.0752308122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17"/>
      <c r="AL34" s="31"/>
      <c r="AM34" s="31"/>
      <c r="AN34" s="31"/>
      <c r="AO34" s="17"/>
      <c r="AP34" s="17"/>
    </row>
    <row r="35" spans="1:43" x14ac:dyDescent="0.25">
      <c r="A35" s="46"/>
      <c r="B35" s="3" t="s">
        <v>11</v>
      </c>
      <c r="C35" s="3" t="s">
        <v>41</v>
      </c>
      <c r="D35" s="4" t="s">
        <v>43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f>SUM(Q29:T29)</f>
        <v>5560447.7404444143</v>
      </c>
      <c r="AA35" s="9">
        <v>0</v>
      </c>
      <c r="AB35" s="9">
        <f>SUM(Q31:T31)</f>
        <v>4472279.3607539441</v>
      </c>
      <c r="AC35" s="30">
        <v>0</v>
      </c>
      <c r="AD35" s="30">
        <v>0</v>
      </c>
      <c r="AE35" s="30">
        <v>0</v>
      </c>
      <c r="AF35" s="30">
        <v>0</v>
      </c>
      <c r="AG35" s="30">
        <v>316171.98370718816</v>
      </c>
      <c r="AH35" s="30">
        <v>0</v>
      </c>
      <c r="AI35" s="32">
        <v>-64748.267683617771</v>
      </c>
      <c r="AJ35" s="31"/>
      <c r="AK35" s="17"/>
      <c r="AL35" s="31"/>
      <c r="AM35" s="31"/>
      <c r="AN35" s="31"/>
      <c r="AO35" s="17"/>
      <c r="AP35" s="17"/>
    </row>
    <row r="36" spans="1:43" x14ac:dyDescent="0.25">
      <c r="A36" s="46"/>
      <c r="B36" s="3" t="s">
        <v>11</v>
      </c>
      <c r="C36" s="3" t="s">
        <v>42</v>
      </c>
      <c r="D36" s="4" t="s">
        <v>44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f>SUM(M28:T28)+SUM(AC28:AI28)</f>
        <v>129953.17547229752</v>
      </c>
      <c r="Z36" s="9">
        <v>0</v>
      </c>
      <c r="AA36" s="9">
        <f>SUM(Q30:T30)</f>
        <v>207611.39545979758</v>
      </c>
      <c r="AB36" s="9">
        <v>0</v>
      </c>
      <c r="AC36" s="30">
        <v>0</v>
      </c>
      <c r="AD36" s="30">
        <v>0</v>
      </c>
      <c r="AE36" s="30">
        <v>0</v>
      </c>
      <c r="AF36" s="30">
        <v>1711609.54427642</v>
      </c>
      <c r="AG36" s="30">
        <v>0</v>
      </c>
      <c r="AH36" s="30">
        <v>0</v>
      </c>
      <c r="AI36" s="30">
        <v>0</v>
      </c>
      <c r="AJ36" s="17"/>
      <c r="AK36" s="28"/>
      <c r="AL36" s="31"/>
      <c r="AM36" s="31"/>
      <c r="AN36" s="31"/>
      <c r="AO36" s="17"/>
      <c r="AP36" s="17"/>
    </row>
    <row r="37" spans="1:43" x14ac:dyDescent="0.25">
      <c r="A37" s="46"/>
      <c r="B37" s="3" t="s">
        <v>11</v>
      </c>
      <c r="C37" s="3" t="s">
        <v>29</v>
      </c>
      <c r="D37" s="4" t="s">
        <v>31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30">
        <v>0</v>
      </c>
      <c r="AD37" s="30">
        <v>0</v>
      </c>
      <c r="AE37" s="30">
        <v>0</v>
      </c>
      <c r="AF37" s="30">
        <v>1624527.4094024915</v>
      </c>
      <c r="AG37" s="30">
        <v>137537.26250000019</v>
      </c>
      <c r="AH37" s="30">
        <v>0</v>
      </c>
      <c r="AI37" s="30">
        <v>0</v>
      </c>
      <c r="AJ37" s="17"/>
      <c r="AL37" s="31"/>
      <c r="AM37" s="31"/>
      <c r="AN37" s="31"/>
      <c r="AO37" s="17"/>
      <c r="AP37" s="17"/>
    </row>
    <row r="38" spans="1:43" s="29" customFormat="1" x14ac:dyDescent="0.25">
      <c r="A38" s="46"/>
      <c r="B38" s="3" t="s">
        <v>28</v>
      </c>
      <c r="C38" s="3" t="s">
        <v>3</v>
      </c>
      <c r="D38" s="2" t="s">
        <v>4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594.73025054777861</v>
      </c>
      <c r="N38" s="18">
        <v>3614.9069254745714</v>
      </c>
      <c r="O38" s="18">
        <v>40.420978516853708</v>
      </c>
      <c r="P38" s="18">
        <v>1385.5454444126703</v>
      </c>
      <c r="Q38" s="18">
        <v>1943.4914191550397</v>
      </c>
      <c r="R38" s="18">
        <v>11297.844818843883</v>
      </c>
      <c r="S38" s="18">
        <v>42.034005754332902</v>
      </c>
      <c r="T38" s="18">
        <v>220.44616257577411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4583.1153205575438</v>
      </c>
      <c r="AD38" s="18">
        <v>193.49097576973702</v>
      </c>
      <c r="AE38" s="18">
        <v>1599.3020508434106</v>
      </c>
      <c r="AF38" s="18">
        <v>37229.642247103264</v>
      </c>
      <c r="AG38" s="18">
        <v>524.75495242917373</v>
      </c>
      <c r="AH38" s="18">
        <v>5307.8973504616552</v>
      </c>
      <c r="AI38" s="18">
        <v>0</v>
      </c>
      <c r="AJ38" s="31"/>
      <c r="AL38" s="31"/>
      <c r="AM38" s="31"/>
      <c r="AN38" s="31"/>
      <c r="AO38" s="31"/>
      <c r="AP38" s="31"/>
    </row>
    <row r="39" spans="1:43" s="29" customFormat="1" x14ac:dyDescent="0.25">
      <c r="A39" s="46"/>
      <c r="B39" s="3" t="s">
        <v>28</v>
      </c>
      <c r="C39" s="3" t="s">
        <v>5</v>
      </c>
      <c r="D39" s="4" t="s">
        <v>6</v>
      </c>
      <c r="E39" s="23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1559.9501233492344</v>
      </c>
      <c r="N39" s="18">
        <v>122092.05855786128</v>
      </c>
      <c r="O39" s="18">
        <v>7476.2455408295791</v>
      </c>
      <c r="P39" s="18">
        <v>82072.450652209984</v>
      </c>
      <c r="Q39" s="18">
        <v>2314.3305926478661</v>
      </c>
      <c r="R39" s="18">
        <v>183972.43453159812</v>
      </c>
      <c r="S39" s="18">
        <v>15005.139244636028</v>
      </c>
      <c r="T39" s="18">
        <v>26282.431297188839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118714.55566907051</v>
      </c>
      <c r="AD39" s="18">
        <v>7190.6234747945791</v>
      </c>
      <c r="AE39" s="18">
        <v>82852.751886555227</v>
      </c>
      <c r="AF39" s="18">
        <v>2112551.724633194</v>
      </c>
      <c r="AG39" s="18">
        <v>62415.068841196</v>
      </c>
      <c r="AH39" s="18">
        <v>880087.86625702248</v>
      </c>
      <c r="AI39" s="18">
        <v>0</v>
      </c>
      <c r="AJ39" s="31"/>
      <c r="AL39" s="31"/>
      <c r="AM39" s="31"/>
      <c r="AN39" s="31"/>
      <c r="AO39" s="31"/>
      <c r="AP39" s="31"/>
    </row>
    <row r="40" spans="1:43" s="29" customFormat="1" x14ac:dyDescent="0.25">
      <c r="A40" s="46"/>
      <c r="B40" s="3" t="s">
        <v>28</v>
      </c>
      <c r="C40" s="3" t="s">
        <v>7</v>
      </c>
      <c r="D40" s="4" t="s">
        <v>8</v>
      </c>
      <c r="E40" s="23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75.638584961709654</v>
      </c>
      <c r="R40" s="18">
        <v>98.911092771979526</v>
      </c>
      <c r="S40" s="18">
        <v>50.040483040872502</v>
      </c>
      <c r="T40" s="18">
        <v>120.72051760101915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0.30291443070346963</v>
      </c>
      <c r="AD40" s="18">
        <v>5.7095788482546907E-2</v>
      </c>
      <c r="AE40" s="18">
        <v>16.343312434751265</v>
      </c>
      <c r="AF40" s="18">
        <v>337.3122412809355</v>
      </c>
      <c r="AG40" s="18">
        <v>22.554901128080679</v>
      </c>
      <c r="AH40" s="18">
        <v>7900.837436148182</v>
      </c>
      <c r="AI40" s="18">
        <v>0</v>
      </c>
      <c r="AJ40" s="31"/>
      <c r="AL40" s="31"/>
      <c r="AM40" s="31"/>
      <c r="AN40" s="31"/>
      <c r="AO40" s="31"/>
      <c r="AP40" s="31"/>
    </row>
    <row r="41" spans="1:43" x14ac:dyDescent="0.25">
      <c r="A41" s="47"/>
      <c r="B41" s="3" t="s">
        <v>28</v>
      </c>
      <c r="C41" s="3" t="s">
        <v>9</v>
      </c>
      <c r="D41" s="4" t="s">
        <v>10</v>
      </c>
      <c r="E41" s="23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1238.2904578082484</v>
      </c>
      <c r="N41" s="18">
        <v>71627.219004223851</v>
      </c>
      <c r="O41" s="18">
        <v>5227.2275963690372</v>
      </c>
      <c r="P41" s="18">
        <v>74897.582839027935</v>
      </c>
      <c r="Q41" s="18">
        <v>1573.7027815644592</v>
      </c>
      <c r="R41" s="18">
        <v>113426.84514233848</v>
      </c>
      <c r="S41" s="18">
        <v>16330.211235558332</v>
      </c>
      <c r="T41" s="18">
        <v>124851.25879023662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10203.212658773135</v>
      </c>
      <c r="AD41" s="18">
        <v>12564.281618208286</v>
      </c>
      <c r="AE41" s="18">
        <v>2494.6149481751572</v>
      </c>
      <c r="AF41" s="18">
        <v>952411.33315804764</v>
      </c>
      <c r="AG41" s="18">
        <v>394657.0484274897</v>
      </c>
      <c r="AH41" s="18">
        <v>95891.897349087201</v>
      </c>
      <c r="AI41" s="18">
        <v>0</v>
      </c>
      <c r="AL41" s="31"/>
      <c r="AM41" s="31"/>
      <c r="AN41" s="31"/>
    </row>
    <row r="43" spans="1:43" ht="15.75" customHeight="1" x14ac:dyDescent="0.25"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43" x14ac:dyDescent="0.25">
      <c r="E44" s="17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43" x14ac:dyDescent="0.25">
      <c r="M45" s="31"/>
      <c r="N45" s="31"/>
      <c r="O45" s="31"/>
      <c r="P45" s="31"/>
      <c r="Q45" s="31"/>
      <c r="R45" s="31"/>
      <c r="S45" s="31"/>
      <c r="T45" s="31"/>
      <c r="AC45" s="17"/>
      <c r="AF45" s="17"/>
    </row>
    <row r="46" spans="1:43" x14ac:dyDescent="0.25">
      <c r="AF46" s="31"/>
      <c r="AI46" s="33"/>
      <c r="AJ46" s="33"/>
      <c r="AK46" s="33"/>
      <c r="AM46" s="34"/>
      <c r="AO46" s="35"/>
      <c r="AP46" s="35"/>
      <c r="AQ46" s="35"/>
    </row>
    <row r="47" spans="1:43" x14ac:dyDescent="0.25">
      <c r="M47" s="17"/>
      <c r="N47" s="17"/>
      <c r="O47" s="17"/>
      <c r="P47" s="17"/>
      <c r="AF47" s="31"/>
      <c r="AI47" s="33"/>
      <c r="AJ47" s="33"/>
      <c r="AK47" s="33"/>
      <c r="AM47" s="34"/>
      <c r="AO47" s="35"/>
      <c r="AP47" s="35"/>
      <c r="AQ47" s="35"/>
    </row>
    <row r="48" spans="1:43" x14ac:dyDescent="0.25">
      <c r="AC48" s="31"/>
      <c r="AD48" s="31"/>
      <c r="AE48" s="31"/>
      <c r="AI48" s="33"/>
      <c r="AJ48" s="33"/>
      <c r="AK48" s="33"/>
      <c r="AM48" s="34"/>
      <c r="AO48" s="35"/>
      <c r="AP48" s="35"/>
      <c r="AQ48" s="35"/>
    </row>
    <row r="49" spans="13:43" x14ac:dyDescent="0.25">
      <c r="AD49" s="29"/>
      <c r="AE49" s="29"/>
      <c r="AF49" s="29"/>
      <c r="AG49" s="29"/>
      <c r="AH49" s="29"/>
      <c r="AI49" s="33"/>
      <c r="AJ49" s="33"/>
      <c r="AK49" s="33"/>
      <c r="AM49" s="34"/>
      <c r="AO49" s="35"/>
      <c r="AP49" s="35"/>
      <c r="AQ49" s="35"/>
    </row>
    <row r="50" spans="13:43" x14ac:dyDescent="0.25">
      <c r="AC50" s="29"/>
      <c r="AD50" s="29"/>
      <c r="AE50" s="29"/>
      <c r="AF50" s="29"/>
      <c r="AG50" s="29"/>
      <c r="AH50" s="29"/>
      <c r="AI50" s="33"/>
      <c r="AJ50" s="33"/>
      <c r="AK50" s="33"/>
      <c r="AM50" s="34"/>
      <c r="AO50" s="35"/>
      <c r="AP50" s="35"/>
      <c r="AQ50" s="35"/>
    </row>
    <row r="51" spans="13:43" x14ac:dyDescent="0.25">
      <c r="AC51" s="29"/>
      <c r="AD51" s="29"/>
      <c r="AE51" s="29"/>
      <c r="AF51" s="29"/>
      <c r="AG51" s="29"/>
      <c r="AH51" s="29"/>
    </row>
    <row r="52" spans="13:43" x14ac:dyDescent="0.25">
      <c r="M52" s="31"/>
      <c r="N52" s="31"/>
      <c r="O52" s="31"/>
      <c r="P52" s="31"/>
      <c r="Q52" s="31"/>
      <c r="R52" s="31"/>
      <c r="S52" s="31"/>
      <c r="T52" s="31"/>
      <c r="AC52" s="29"/>
      <c r="AD52" s="29"/>
      <c r="AE52" s="29"/>
      <c r="AF52" s="29"/>
      <c r="AG52" s="29"/>
      <c r="AH52" s="29"/>
    </row>
    <row r="53" spans="13:43" x14ac:dyDescent="0.25">
      <c r="AC53" s="29"/>
      <c r="AD53" s="29"/>
      <c r="AE53" s="29"/>
      <c r="AF53" s="29"/>
      <c r="AG53" s="29"/>
      <c r="AH53" s="29"/>
    </row>
    <row r="54" spans="13:43" x14ac:dyDescent="0.25">
      <c r="AC54" s="29"/>
      <c r="AD54" s="29"/>
      <c r="AE54" s="29"/>
      <c r="AF54" s="29"/>
      <c r="AG54" s="29"/>
      <c r="AH54" s="29"/>
    </row>
    <row r="55" spans="13:43" x14ac:dyDescent="0.25">
      <c r="AC55" s="29"/>
      <c r="AD55" s="29"/>
      <c r="AE55" s="29"/>
      <c r="AF55" s="29"/>
      <c r="AG55" s="29"/>
      <c r="AH55" s="29"/>
    </row>
    <row r="56" spans="13:43" x14ac:dyDescent="0.25">
      <c r="AC56" s="29"/>
      <c r="AD56" s="29"/>
      <c r="AE56" s="29"/>
      <c r="AF56" s="29"/>
      <c r="AG56" s="29"/>
      <c r="AH56" s="29"/>
    </row>
    <row r="57" spans="13:43" x14ac:dyDescent="0.25">
      <c r="AC57" s="29"/>
      <c r="AD57" s="29"/>
      <c r="AE57" s="29"/>
      <c r="AF57" s="29"/>
      <c r="AG57" s="29"/>
      <c r="AH57" s="29"/>
    </row>
    <row r="58" spans="13:43" x14ac:dyDescent="0.25">
      <c r="AC58" s="29"/>
      <c r="AD58" s="29"/>
      <c r="AE58" s="29"/>
      <c r="AF58" s="29"/>
      <c r="AG58" s="29"/>
      <c r="AH58" s="29"/>
    </row>
    <row r="59" spans="13:43" x14ac:dyDescent="0.25">
      <c r="M59" s="17"/>
      <c r="AC59" s="29"/>
      <c r="AD59" s="29"/>
      <c r="AE59" s="29"/>
      <c r="AF59" s="29"/>
      <c r="AG59" s="29"/>
      <c r="AH59" s="29"/>
    </row>
    <row r="60" spans="13:43" x14ac:dyDescent="0.25">
      <c r="AC60" s="29"/>
      <c r="AD60" s="29"/>
      <c r="AE60" s="29"/>
      <c r="AF60" s="29"/>
      <c r="AG60" s="29"/>
      <c r="AH60" s="29"/>
    </row>
    <row r="61" spans="13:43" x14ac:dyDescent="0.25">
      <c r="AC61" s="29"/>
      <c r="AD61" s="29"/>
      <c r="AE61" s="29"/>
      <c r="AF61" s="29"/>
      <c r="AG61" s="29"/>
      <c r="AH61" s="29"/>
    </row>
    <row r="62" spans="13:43" x14ac:dyDescent="0.25">
      <c r="AC62" s="29"/>
      <c r="AD62" s="29"/>
      <c r="AE62" s="29"/>
      <c r="AF62" s="29"/>
      <c r="AG62" s="29"/>
      <c r="AH62" s="29"/>
    </row>
    <row r="63" spans="13:43" x14ac:dyDescent="0.25">
      <c r="AC63" s="29"/>
      <c r="AD63" s="29"/>
      <c r="AE63" s="29"/>
      <c r="AF63" s="29"/>
      <c r="AG63" s="29"/>
      <c r="AH63" s="29"/>
    </row>
    <row r="71" spans="29:34" x14ac:dyDescent="0.25">
      <c r="AD71" s="29"/>
      <c r="AE71" s="29"/>
      <c r="AF71" s="29"/>
      <c r="AG71" s="29"/>
      <c r="AH71" s="29"/>
    </row>
    <row r="72" spans="29:34" x14ac:dyDescent="0.25">
      <c r="AC72" s="29"/>
      <c r="AD72" s="29"/>
      <c r="AE72" s="29"/>
      <c r="AF72" s="29"/>
      <c r="AG72" s="29"/>
      <c r="AH72" s="29"/>
    </row>
    <row r="73" spans="29:34" x14ac:dyDescent="0.25">
      <c r="AC73" s="29"/>
      <c r="AD73" s="29"/>
      <c r="AE73" s="29"/>
      <c r="AF73" s="29"/>
      <c r="AG73" s="29"/>
      <c r="AH73" s="29"/>
    </row>
    <row r="74" spans="29:34" x14ac:dyDescent="0.25">
      <c r="AC74" s="29"/>
      <c r="AD74" s="29"/>
      <c r="AE74" s="29"/>
      <c r="AF74" s="29"/>
      <c r="AG74" s="29"/>
      <c r="AH74" s="29"/>
    </row>
    <row r="75" spans="29:34" x14ac:dyDescent="0.25">
      <c r="AC75" s="29"/>
      <c r="AD75" s="29"/>
      <c r="AE75" s="29"/>
      <c r="AF75" s="29"/>
      <c r="AG75" s="29"/>
      <c r="AH75" s="29"/>
    </row>
    <row r="76" spans="29:34" x14ac:dyDescent="0.25">
      <c r="AC76" s="29"/>
      <c r="AD76" s="29"/>
      <c r="AE76" s="29"/>
      <c r="AF76" s="29"/>
      <c r="AG76" s="29"/>
      <c r="AH76" s="29"/>
    </row>
    <row r="77" spans="29:34" x14ac:dyDescent="0.25">
      <c r="AC77" s="29"/>
      <c r="AD77" s="29"/>
      <c r="AE77" s="29"/>
      <c r="AF77" s="29"/>
      <c r="AG77" s="29"/>
      <c r="AH77" s="29"/>
    </row>
    <row r="78" spans="29:34" x14ac:dyDescent="0.25">
      <c r="AC78" s="29"/>
      <c r="AD78" s="29"/>
      <c r="AE78" s="29"/>
      <c r="AF78" s="29"/>
      <c r="AG78" s="29"/>
      <c r="AH78" s="29"/>
    </row>
    <row r="79" spans="29:34" x14ac:dyDescent="0.25">
      <c r="AC79" s="29"/>
      <c r="AD79" s="29"/>
      <c r="AE79" s="29"/>
      <c r="AF79" s="29"/>
      <c r="AG79" s="29"/>
      <c r="AH79" s="29"/>
    </row>
    <row r="80" spans="29:34" x14ac:dyDescent="0.25">
      <c r="AC80" s="29"/>
      <c r="AD80" s="29"/>
      <c r="AE80" s="29"/>
      <c r="AF80" s="29"/>
      <c r="AG80" s="29"/>
      <c r="AH80" s="29"/>
    </row>
    <row r="81" spans="29:34" x14ac:dyDescent="0.25">
      <c r="AC81" s="29"/>
      <c r="AD81" s="29"/>
      <c r="AE81" s="29"/>
      <c r="AF81" s="29"/>
      <c r="AG81" s="29"/>
      <c r="AH81" s="29"/>
    </row>
    <row r="82" spans="29:34" x14ac:dyDescent="0.25">
      <c r="AC82" s="29"/>
      <c r="AD82" s="29"/>
      <c r="AE82" s="29"/>
      <c r="AF82" s="29"/>
      <c r="AG82" s="29"/>
      <c r="AH82" s="29"/>
    </row>
    <row r="83" spans="29:34" x14ac:dyDescent="0.25">
      <c r="AC83" s="29"/>
      <c r="AD83" s="29"/>
      <c r="AE83" s="29"/>
      <c r="AF83" s="29"/>
      <c r="AG83" s="29"/>
      <c r="AH83" s="29"/>
    </row>
    <row r="84" spans="29:34" x14ac:dyDescent="0.25">
      <c r="AC84" s="29"/>
      <c r="AD84" s="29"/>
      <c r="AE84" s="29"/>
      <c r="AF84" s="29"/>
      <c r="AG84" s="29"/>
      <c r="AH84" s="29"/>
    </row>
    <row r="85" spans="29:34" x14ac:dyDescent="0.25">
      <c r="AC85" s="29"/>
      <c r="AD85" s="29"/>
      <c r="AE85" s="29"/>
      <c r="AF85" s="29"/>
      <c r="AG85" s="29"/>
      <c r="AH85" s="29"/>
    </row>
    <row r="86" spans="29:34" x14ac:dyDescent="0.25">
      <c r="AC86" s="29"/>
      <c r="AD86" s="29"/>
      <c r="AE86" s="29"/>
      <c r="AF86" s="29"/>
      <c r="AG86" s="29"/>
      <c r="AH86" s="29"/>
    </row>
  </sheetData>
  <mergeCells count="11">
    <mergeCell ref="AC4:AI4"/>
    <mergeCell ref="A8:A15"/>
    <mergeCell ref="A16:A23"/>
    <mergeCell ref="A24:A31"/>
    <mergeCell ref="A32:A41"/>
    <mergeCell ref="C6:D6"/>
    <mergeCell ref="C7:D7"/>
    <mergeCell ref="C5:D5"/>
    <mergeCell ref="E4:L4"/>
    <mergeCell ref="M4:T4"/>
    <mergeCell ref="U4:AB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6" width="9.140625" customWidth="1"/>
    <col min="28" max="28" width="9.140625" customWidth="1"/>
    <col min="36" max="36" width="9.5703125" bestFit="1" customWidth="1"/>
    <col min="37" max="38" width="9.85546875" bestFit="1" customWidth="1"/>
    <col min="39" max="39" width="9.5703125" bestFit="1" customWidth="1"/>
  </cols>
  <sheetData>
    <row r="1" spans="1:47" x14ac:dyDescent="0.25">
      <c r="A1" t="s">
        <v>0</v>
      </c>
    </row>
    <row r="2" spans="1:47" x14ac:dyDescent="0.25">
      <c r="A2" t="s">
        <v>38</v>
      </c>
      <c r="B2">
        <v>2007</v>
      </c>
    </row>
    <row r="3" spans="1:47" x14ac:dyDescent="0.25">
      <c r="A3" t="s">
        <v>39</v>
      </c>
      <c r="B3" t="s">
        <v>40</v>
      </c>
    </row>
    <row r="4" spans="1:47" x14ac:dyDescent="0.25">
      <c r="E4" s="52" t="s">
        <v>1</v>
      </c>
      <c r="F4" s="39"/>
      <c r="G4" s="39"/>
      <c r="H4" s="39"/>
      <c r="I4" s="39"/>
      <c r="J4" s="39"/>
      <c r="K4" s="39"/>
      <c r="L4" s="40"/>
      <c r="M4" s="38" t="s">
        <v>12</v>
      </c>
      <c r="N4" s="39"/>
      <c r="O4" s="39"/>
      <c r="P4" s="39"/>
      <c r="Q4" s="39"/>
      <c r="R4" s="39"/>
      <c r="S4" s="39"/>
      <c r="T4" s="40"/>
      <c r="U4" s="38" t="s">
        <v>36</v>
      </c>
      <c r="V4" s="39"/>
      <c r="W4" s="39"/>
      <c r="X4" s="39"/>
      <c r="Y4" s="39"/>
      <c r="Z4" s="39"/>
      <c r="AA4" s="39"/>
      <c r="AB4" s="40"/>
      <c r="AC4" s="38" t="s">
        <v>37</v>
      </c>
      <c r="AD4" s="39"/>
      <c r="AE4" s="39"/>
      <c r="AF4" s="39"/>
      <c r="AG4" s="39"/>
      <c r="AH4" s="39"/>
      <c r="AI4" s="40"/>
    </row>
    <row r="5" spans="1:47" x14ac:dyDescent="0.25">
      <c r="C5" s="48" t="s">
        <v>35</v>
      </c>
      <c r="D5" s="49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28</v>
      </c>
    </row>
    <row r="6" spans="1:47" x14ac:dyDescent="0.25">
      <c r="C6" s="48" t="s">
        <v>33</v>
      </c>
      <c r="D6" s="49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20</v>
      </c>
      <c r="V6" s="3" t="s">
        <v>22</v>
      </c>
      <c r="W6" s="3" t="s">
        <v>24</v>
      </c>
      <c r="X6" s="3" t="s">
        <v>26</v>
      </c>
      <c r="Y6" s="3" t="s">
        <v>20</v>
      </c>
      <c r="Z6" s="3" t="s">
        <v>22</v>
      </c>
      <c r="AA6" s="3" t="s">
        <v>24</v>
      </c>
      <c r="AB6" s="3" t="s">
        <v>26</v>
      </c>
      <c r="AC6" s="3" t="s">
        <v>41</v>
      </c>
      <c r="AD6" s="3" t="s">
        <v>42</v>
      </c>
      <c r="AE6" s="3" t="s">
        <v>29</v>
      </c>
      <c r="AF6" s="3" t="s">
        <v>41</v>
      </c>
      <c r="AG6" s="3" t="s">
        <v>42</v>
      </c>
      <c r="AH6" s="3" t="s">
        <v>29</v>
      </c>
      <c r="AI6" s="3" t="s">
        <v>30</v>
      </c>
    </row>
    <row r="7" spans="1:47" ht="15.75" thickBot="1" x14ac:dyDescent="0.3">
      <c r="B7" s="6" t="s">
        <v>35</v>
      </c>
      <c r="C7" s="50" t="s">
        <v>34</v>
      </c>
      <c r="D7" s="51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21</v>
      </c>
      <c r="V7" s="6" t="s">
        <v>23</v>
      </c>
      <c r="W7" s="6" t="s">
        <v>25</v>
      </c>
      <c r="X7" s="6" t="s">
        <v>27</v>
      </c>
      <c r="Y7" s="6" t="s">
        <v>21</v>
      </c>
      <c r="Z7" s="6" t="s">
        <v>23</v>
      </c>
      <c r="AA7" s="6" t="s">
        <v>25</v>
      </c>
      <c r="AB7" s="6" t="s">
        <v>27</v>
      </c>
      <c r="AC7" s="6" t="s">
        <v>43</v>
      </c>
      <c r="AD7" s="6" t="s">
        <v>44</v>
      </c>
      <c r="AE7" s="6" t="s">
        <v>31</v>
      </c>
      <c r="AF7" s="6" t="s">
        <v>43</v>
      </c>
      <c r="AG7" s="6" t="s">
        <v>44</v>
      </c>
      <c r="AH7" s="6" t="s">
        <v>31</v>
      </c>
      <c r="AI7" s="6" t="s">
        <v>32</v>
      </c>
    </row>
    <row r="8" spans="1:47" ht="15" customHeight="1" x14ac:dyDescent="0.25">
      <c r="A8" s="41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622.60699587536533</v>
      </c>
      <c r="N8" s="10">
        <v>754.268761636215</v>
      </c>
      <c r="O8" s="10">
        <v>13.670271311708239</v>
      </c>
      <c r="P8" s="10">
        <v>557.4602977443908</v>
      </c>
      <c r="Q8" s="13">
        <v>0</v>
      </c>
      <c r="R8" s="13">
        <v>0</v>
      </c>
      <c r="S8" s="13">
        <v>0</v>
      </c>
      <c r="T8" s="13">
        <v>0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10">
        <v>4317.516506599537</v>
      </c>
      <c r="AD8" s="10">
        <v>0</v>
      </c>
      <c r="AE8" s="10">
        <v>468.02438795065922</v>
      </c>
      <c r="AF8" s="13">
        <v>0</v>
      </c>
      <c r="AG8" s="13">
        <v>0</v>
      </c>
      <c r="AH8" s="13">
        <v>0</v>
      </c>
      <c r="AI8" s="13">
        <v>0</v>
      </c>
      <c r="AK8" s="17"/>
      <c r="AL8" s="31"/>
      <c r="AM8" s="31"/>
      <c r="AN8" s="31"/>
    </row>
    <row r="9" spans="1:47" x14ac:dyDescent="0.25">
      <c r="A9" s="42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3717.9504295023517</v>
      </c>
      <c r="N9" s="11">
        <v>48573.246351323498</v>
      </c>
      <c r="O9" s="11">
        <v>8533.5451608822568</v>
      </c>
      <c r="P9" s="11">
        <v>67908.40823765719</v>
      </c>
      <c r="Q9" s="12">
        <v>0</v>
      </c>
      <c r="R9" s="12">
        <v>0</v>
      </c>
      <c r="S9" s="12">
        <v>0</v>
      </c>
      <c r="T9" s="12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1">
        <v>206095.50407083565</v>
      </c>
      <c r="AD9" s="11">
        <v>0</v>
      </c>
      <c r="AE9" s="11">
        <v>85757.887069524557</v>
      </c>
      <c r="AF9" s="12">
        <v>0</v>
      </c>
      <c r="AG9" s="12">
        <v>0</v>
      </c>
      <c r="AH9" s="12">
        <v>0</v>
      </c>
      <c r="AI9" s="12">
        <v>0</v>
      </c>
      <c r="AK9" s="17"/>
      <c r="AL9" s="31"/>
      <c r="AM9" s="31"/>
      <c r="AN9" s="31"/>
      <c r="AQ9" s="29"/>
      <c r="AS9" s="29"/>
      <c r="AU9" s="29"/>
    </row>
    <row r="10" spans="1:47" x14ac:dyDescent="0.25">
      <c r="A10" s="42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57.915391213378044</v>
      </c>
      <c r="N10" s="11">
        <v>332.84532985520644</v>
      </c>
      <c r="O10" s="11">
        <v>3432.7065062932284</v>
      </c>
      <c r="P10" s="11">
        <v>8539.7827050920496</v>
      </c>
      <c r="Q10" s="12">
        <v>0</v>
      </c>
      <c r="R10" s="12">
        <v>0</v>
      </c>
      <c r="S10" s="12">
        <v>0</v>
      </c>
      <c r="T10" s="12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1">
        <v>3467.702300517371</v>
      </c>
      <c r="AD10" s="11">
        <v>0</v>
      </c>
      <c r="AE10" s="11">
        <v>68730.102677459334</v>
      </c>
      <c r="AF10" s="12">
        <v>0</v>
      </c>
      <c r="AG10" s="12">
        <v>0</v>
      </c>
      <c r="AH10" s="12">
        <v>0</v>
      </c>
      <c r="AI10" s="12">
        <v>0</v>
      </c>
      <c r="AK10" s="17"/>
      <c r="AL10" s="31"/>
      <c r="AM10" s="31"/>
      <c r="AN10" s="31"/>
      <c r="AQ10" s="29"/>
      <c r="AS10" s="29"/>
      <c r="AU10" s="29"/>
    </row>
    <row r="11" spans="1:47" x14ac:dyDescent="0.25">
      <c r="A11" s="42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2037.8293323424298</v>
      </c>
      <c r="N11" s="11">
        <v>17420.405253685345</v>
      </c>
      <c r="O11" s="11">
        <v>4585.7688527087075</v>
      </c>
      <c r="P11" s="11">
        <v>186873.50974336488</v>
      </c>
      <c r="Q11" s="12">
        <v>0</v>
      </c>
      <c r="R11" s="12">
        <v>0</v>
      </c>
      <c r="S11" s="12">
        <v>0</v>
      </c>
      <c r="T11" s="12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1">
        <v>569038.18558764865</v>
      </c>
      <c r="AD11" s="11">
        <v>0</v>
      </c>
      <c r="AE11" s="11">
        <v>38157.076428484543</v>
      </c>
      <c r="AF11" s="12">
        <v>0</v>
      </c>
      <c r="AG11" s="12">
        <v>0</v>
      </c>
      <c r="AH11" s="12">
        <v>0</v>
      </c>
      <c r="AI11" s="12">
        <v>0</v>
      </c>
      <c r="AK11" s="17"/>
      <c r="AL11" s="31"/>
      <c r="AM11" s="31"/>
      <c r="AN11" s="31"/>
      <c r="AQ11" s="29"/>
      <c r="AS11" s="29"/>
      <c r="AU11" s="29"/>
    </row>
    <row r="12" spans="1:47" x14ac:dyDescent="0.25">
      <c r="A12" s="42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16.965130702967375</v>
      </c>
      <c r="N12" s="12">
        <v>37.291197181804208</v>
      </c>
      <c r="O12" s="12">
        <v>0.43483103569046533</v>
      </c>
      <c r="P12" s="12">
        <v>21.012244816387241</v>
      </c>
      <c r="Q12" s="11">
        <v>0</v>
      </c>
      <c r="R12" s="11">
        <v>0</v>
      </c>
      <c r="S12" s="11">
        <v>0</v>
      </c>
      <c r="T12" s="11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2">
        <v>250.97521489644751</v>
      </c>
      <c r="AD12" s="12">
        <v>0</v>
      </c>
      <c r="AE12" s="12">
        <v>27.206038740824212</v>
      </c>
      <c r="AF12" s="11">
        <v>0</v>
      </c>
      <c r="AG12" s="11">
        <v>0</v>
      </c>
      <c r="AH12" s="11">
        <v>0</v>
      </c>
      <c r="AI12" s="12">
        <v>0</v>
      </c>
      <c r="AK12" s="17"/>
      <c r="AL12" s="31"/>
      <c r="AM12" s="31"/>
      <c r="AN12" s="31"/>
      <c r="AQ12" s="29"/>
      <c r="AS12" s="29"/>
      <c r="AU12" s="29"/>
    </row>
    <row r="13" spans="1:47" x14ac:dyDescent="0.25">
      <c r="A13" s="42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164.71182214000692</v>
      </c>
      <c r="N13" s="12">
        <v>5735.5487692742126</v>
      </c>
      <c r="O13" s="12">
        <v>364.59853660114896</v>
      </c>
      <c r="P13" s="12">
        <v>4557.8925025391973</v>
      </c>
      <c r="Q13" s="11">
        <v>0</v>
      </c>
      <c r="R13" s="11">
        <v>0</v>
      </c>
      <c r="S13" s="11">
        <v>0</v>
      </c>
      <c r="T13" s="11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2">
        <v>15791.191311471635</v>
      </c>
      <c r="AD13" s="12">
        <v>0</v>
      </c>
      <c r="AE13" s="12">
        <v>6570.8333002596337</v>
      </c>
      <c r="AF13" s="11">
        <v>0</v>
      </c>
      <c r="AG13" s="11">
        <v>0</v>
      </c>
      <c r="AH13" s="11">
        <v>0</v>
      </c>
      <c r="AI13" s="12">
        <v>0</v>
      </c>
      <c r="AK13" s="17"/>
      <c r="AL13" s="31"/>
      <c r="AM13" s="31"/>
      <c r="AN13" s="31"/>
      <c r="AQ13" s="29"/>
      <c r="AS13" s="29"/>
      <c r="AU13" s="29"/>
    </row>
    <row r="14" spans="1:47" x14ac:dyDescent="0.25">
      <c r="A14" s="42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0</v>
      </c>
      <c r="R14" s="11">
        <v>0</v>
      </c>
      <c r="S14" s="11">
        <v>0</v>
      </c>
      <c r="T14" s="11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2">
        <v>2.8054317691335942E-2</v>
      </c>
      <c r="AD14" s="12">
        <v>0</v>
      </c>
      <c r="AE14" s="12">
        <v>0.55603854321171253</v>
      </c>
      <c r="AF14" s="11">
        <v>0</v>
      </c>
      <c r="AG14" s="11">
        <v>0</v>
      </c>
      <c r="AH14" s="11">
        <v>0</v>
      </c>
      <c r="AI14" s="12">
        <v>0</v>
      </c>
      <c r="AK14" s="17"/>
      <c r="AL14" s="31"/>
      <c r="AM14" s="31"/>
      <c r="AN14" s="31"/>
      <c r="AQ14" s="29"/>
      <c r="AS14" s="29"/>
      <c r="AU14" s="29"/>
    </row>
    <row r="15" spans="1:47" x14ac:dyDescent="0.25">
      <c r="A15" s="42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92.262018751066378</v>
      </c>
      <c r="N15" s="12">
        <v>2131.45030361923</v>
      </c>
      <c r="O15" s="12">
        <v>168.69661791373079</v>
      </c>
      <c r="P15" s="12">
        <v>2559.6531137473921</v>
      </c>
      <c r="Q15" s="11">
        <v>0</v>
      </c>
      <c r="R15" s="11">
        <v>0</v>
      </c>
      <c r="S15" s="11">
        <v>0</v>
      </c>
      <c r="T15" s="11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2">
        <v>1680.3408468449684</v>
      </c>
      <c r="AD15" s="12">
        <v>0</v>
      </c>
      <c r="AE15" s="12">
        <v>112.67590777366559</v>
      </c>
      <c r="AF15" s="11">
        <v>0</v>
      </c>
      <c r="AG15" s="11">
        <v>0</v>
      </c>
      <c r="AH15" s="11">
        <v>0</v>
      </c>
      <c r="AI15" s="12">
        <v>0</v>
      </c>
      <c r="AJ15" s="17"/>
      <c r="AK15" s="17"/>
      <c r="AL15" s="31"/>
      <c r="AM15" s="31"/>
      <c r="AN15" s="31"/>
      <c r="AQ15" s="29"/>
      <c r="AS15" s="29"/>
      <c r="AU15" s="29"/>
    </row>
    <row r="16" spans="1:47" ht="15" customHeight="1" x14ac:dyDescent="0.25">
      <c r="A16" s="43" t="s">
        <v>12</v>
      </c>
      <c r="B16" s="5" t="s">
        <v>2</v>
      </c>
      <c r="C16" s="5" t="s">
        <v>13</v>
      </c>
      <c r="D16" s="4" t="s">
        <v>14</v>
      </c>
      <c r="E16" s="14">
        <v>0</v>
      </c>
      <c r="F16" s="11">
        <v>0</v>
      </c>
      <c r="G16" s="11">
        <v>0</v>
      </c>
      <c r="H16" s="11">
        <v>0</v>
      </c>
      <c r="I16" s="12">
        <v>0</v>
      </c>
      <c r="J16" s="12">
        <v>0</v>
      </c>
      <c r="K16" s="12">
        <v>0</v>
      </c>
      <c r="L16" s="12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K16" s="17"/>
      <c r="AL16" s="31"/>
      <c r="AM16" s="31"/>
      <c r="AN16" s="31"/>
    </row>
    <row r="17" spans="1:40" x14ac:dyDescent="0.25">
      <c r="A17" s="42"/>
      <c r="B17" s="3" t="s">
        <v>2</v>
      </c>
      <c r="C17" s="3" t="s">
        <v>15</v>
      </c>
      <c r="D17" s="4" t="s">
        <v>16</v>
      </c>
      <c r="E17" s="14">
        <v>0</v>
      </c>
      <c r="F17" s="11">
        <v>0</v>
      </c>
      <c r="G17" s="11">
        <v>0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K17" s="17"/>
      <c r="AL17" s="31"/>
      <c r="AM17" s="31"/>
      <c r="AN17" s="31"/>
    </row>
    <row r="18" spans="1:40" x14ac:dyDescent="0.25">
      <c r="A18" s="42"/>
      <c r="B18" s="3" t="s">
        <v>2</v>
      </c>
      <c r="C18" s="3" t="s">
        <v>17</v>
      </c>
      <c r="D18" s="4" t="s">
        <v>18</v>
      </c>
      <c r="E18" s="14">
        <v>0</v>
      </c>
      <c r="F18" s="11">
        <v>0</v>
      </c>
      <c r="G18" s="11">
        <v>0</v>
      </c>
      <c r="H18" s="11">
        <v>0</v>
      </c>
      <c r="I18" s="12">
        <v>0</v>
      </c>
      <c r="J18" s="12">
        <v>0</v>
      </c>
      <c r="K18" s="12">
        <v>0</v>
      </c>
      <c r="L18" s="12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K18" s="17"/>
      <c r="AL18" s="31"/>
      <c r="AM18" s="31"/>
      <c r="AN18" s="31"/>
    </row>
    <row r="19" spans="1:40" x14ac:dyDescent="0.25">
      <c r="A19" s="42"/>
      <c r="B19" s="3" t="s">
        <v>2</v>
      </c>
      <c r="C19" s="3" t="s">
        <v>9</v>
      </c>
      <c r="D19" s="4" t="s">
        <v>19</v>
      </c>
      <c r="E19" s="14">
        <v>0</v>
      </c>
      <c r="F19" s="11">
        <v>0</v>
      </c>
      <c r="G19" s="11">
        <v>0</v>
      </c>
      <c r="H19" s="11">
        <v>0</v>
      </c>
      <c r="I19" s="12">
        <v>0</v>
      </c>
      <c r="J19" s="12">
        <v>0</v>
      </c>
      <c r="K19" s="12">
        <v>0</v>
      </c>
      <c r="L19" s="12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K19" s="17"/>
      <c r="AL19" s="31"/>
      <c r="AM19" s="31"/>
      <c r="AN19" s="31"/>
    </row>
    <row r="20" spans="1:40" x14ac:dyDescent="0.25">
      <c r="A20" s="42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0</v>
      </c>
      <c r="J20" s="11">
        <v>0</v>
      </c>
      <c r="K20" s="11">
        <v>0</v>
      </c>
      <c r="L20" s="11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K20" s="17"/>
      <c r="AL20" s="31"/>
      <c r="AM20" s="31"/>
      <c r="AN20" s="31"/>
    </row>
    <row r="21" spans="1:40" x14ac:dyDescent="0.25">
      <c r="A21" s="42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0</v>
      </c>
      <c r="K21" s="11">
        <v>0</v>
      </c>
      <c r="L21" s="11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K21" s="17"/>
      <c r="AL21" s="31"/>
      <c r="AM21" s="31"/>
      <c r="AN21" s="31"/>
    </row>
    <row r="22" spans="1:40" x14ac:dyDescent="0.25">
      <c r="A22" s="42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0</v>
      </c>
      <c r="L22" s="11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K22" s="17"/>
      <c r="AL22" s="31"/>
      <c r="AM22" s="31"/>
      <c r="AN22" s="31"/>
    </row>
    <row r="23" spans="1:40" x14ac:dyDescent="0.25">
      <c r="A23" s="44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0</v>
      </c>
      <c r="J23" s="11">
        <v>0</v>
      </c>
      <c r="K23" s="11">
        <v>0</v>
      </c>
      <c r="L23" s="11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K23" s="17"/>
      <c r="AL23" s="31"/>
      <c r="AM23" s="31"/>
      <c r="AN23" s="31"/>
    </row>
    <row r="24" spans="1:40" x14ac:dyDescent="0.25">
      <c r="A24" s="43" t="s">
        <v>36</v>
      </c>
      <c r="B24" s="3" t="s">
        <v>2</v>
      </c>
      <c r="C24" s="3" t="s">
        <v>20</v>
      </c>
      <c r="D24" s="4" t="s">
        <v>21</v>
      </c>
      <c r="E24" s="23">
        <v>6733.5472211178758</v>
      </c>
      <c r="F24" s="18">
        <v>420586.54131972551</v>
      </c>
      <c r="G24" s="18">
        <v>84561.054910430568</v>
      </c>
      <c r="H24" s="18">
        <v>818112.77519823459</v>
      </c>
      <c r="I24" s="18">
        <v>353.88465737412099</v>
      </c>
      <c r="J24" s="18">
        <v>33184.776242285836</v>
      </c>
      <c r="K24" s="18">
        <v>0.58409286090304846</v>
      </c>
      <c r="L24" s="18">
        <v>6745.0788086500543</v>
      </c>
      <c r="M24" s="9">
        <v>-6815.6899538995031</v>
      </c>
      <c r="N24" s="12">
        <v>-77966.424644897619</v>
      </c>
      <c r="O24" s="12">
        <v>-17340.797086666065</v>
      </c>
      <c r="P24" s="12">
        <v>-280618.54387689277</v>
      </c>
      <c r="Q24" s="12">
        <v>0</v>
      </c>
      <c r="R24" s="12">
        <v>0</v>
      </c>
      <c r="S24" s="12">
        <v>0</v>
      </c>
      <c r="T24" s="12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2">
        <v>-815075.51326772675</v>
      </c>
      <c r="AD24" s="12">
        <v>0</v>
      </c>
      <c r="AE24" s="12">
        <v>-211726.20669264629</v>
      </c>
      <c r="AF24" s="12">
        <v>0</v>
      </c>
      <c r="AG24" s="12">
        <v>0</v>
      </c>
      <c r="AH24" s="12">
        <v>0</v>
      </c>
      <c r="AI24" s="12">
        <v>39264.933072049564</v>
      </c>
      <c r="AK24" s="17"/>
      <c r="AL24" s="31"/>
      <c r="AM24" s="31"/>
      <c r="AN24" s="31"/>
    </row>
    <row r="25" spans="1:40" x14ac:dyDescent="0.25">
      <c r="A25" s="42"/>
      <c r="B25" s="3" t="s">
        <v>2</v>
      </c>
      <c r="C25" s="3" t="s">
        <v>22</v>
      </c>
      <c r="D25" s="4" t="s">
        <v>23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9">
        <v>0</v>
      </c>
      <c r="N25" s="12">
        <v>0</v>
      </c>
      <c r="O25" s="12">
        <v>0</v>
      </c>
      <c r="P25" s="12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K25" s="17"/>
      <c r="AL25" s="31"/>
      <c r="AM25" s="31"/>
      <c r="AN25" s="31"/>
    </row>
    <row r="26" spans="1:40" x14ac:dyDescent="0.25">
      <c r="A26" s="42"/>
      <c r="B26" s="3" t="s">
        <v>2</v>
      </c>
      <c r="C26" s="3" t="s">
        <v>24</v>
      </c>
      <c r="D26" s="4" t="s">
        <v>25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9">
        <v>0</v>
      </c>
      <c r="N26" s="12">
        <v>0</v>
      </c>
      <c r="O26" s="12">
        <v>0</v>
      </c>
      <c r="P26" s="12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K26" s="17"/>
      <c r="AL26" s="31"/>
      <c r="AM26" s="31"/>
      <c r="AN26" s="31"/>
    </row>
    <row r="27" spans="1:40" x14ac:dyDescent="0.25">
      <c r="A27" s="42"/>
      <c r="B27" s="3" t="s">
        <v>2</v>
      </c>
      <c r="C27" s="3" t="s">
        <v>26</v>
      </c>
      <c r="D27" s="4" t="s">
        <v>27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9">
        <v>0</v>
      </c>
      <c r="N27" s="12">
        <v>0</v>
      </c>
      <c r="O27" s="12">
        <v>0</v>
      </c>
      <c r="P27" s="12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K27" s="17"/>
      <c r="AL27" s="31"/>
      <c r="AM27" s="31"/>
      <c r="AN27" s="31"/>
    </row>
    <row r="28" spans="1:40" x14ac:dyDescent="0.25">
      <c r="A28" s="42"/>
      <c r="B28" s="3" t="s">
        <v>11</v>
      </c>
      <c r="C28" s="3" t="s">
        <v>20</v>
      </c>
      <c r="D28" s="4" t="s">
        <v>21</v>
      </c>
      <c r="E28" s="23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9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K28" s="17"/>
      <c r="AL28" s="31"/>
      <c r="AM28" s="31"/>
      <c r="AN28" s="31"/>
    </row>
    <row r="29" spans="1:40" x14ac:dyDescent="0.25">
      <c r="A29" s="42"/>
      <c r="B29" s="3" t="s">
        <v>11</v>
      </c>
      <c r="C29" s="3" t="s">
        <v>22</v>
      </c>
      <c r="D29" s="4" t="s">
        <v>23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2">
        <v>0</v>
      </c>
      <c r="R29" s="12">
        <v>0</v>
      </c>
      <c r="S29" s="12">
        <v>0</v>
      </c>
      <c r="T29" s="12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K29" s="17"/>
      <c r="AL29" s="31"/>
      <c r="AM29" s="31"/>
      <c r="AN29" s="31"/>
    </row>
    <row r="30" spans="1:40" x14ac:dyDescent="0.25">
      <c r="A30" s="42"/>
      <c r="B30" s="3" t="s">
        <v>11</v>
      </c>
      <c r="C30" s="3" t="s">
        <v>24</v>
      </c>
      <c r="D30" s="4" t="s">
        <v>25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2">
        <v>0</v>
      </c>
      <c r="R30" s="12">
        <v>0</v>
      </c>
      <c r="S30" s="12">
        <v>0</v>
      </c>
      <c r="T30" s="12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K30" s="17"/>
      <c r="AL30" s="31"/>
      <c r="AM30" s="31"/>
      <c r="AN30" s="31"/>
    </row>
    <row r="31" spans="1:40" x14ac:dyDescent="0.25">
      <c r="A31" s="44"/>
      <c r="B31" s="3" t="s">
        <v>11</v>
      </c>
      <c r="C31" s="3" t="s">
        <v>26</v>
      </c>
      <c r="D31" s="4" t="s">
        <v>27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2">
        <v>0</v>
      </c>
      <c r="R31" s="12">
        <v>0</v>
      </c>
      <c r="S31" s="12">
        <v>0</v>
      </c>
      <c r="T31" s="12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K31" s="17"/>
      <c r="AL31" s="31"/>
      <c r="AM31" s="31"/>
      <c r="AN31" s="31"/>
    </row>
    <row r="32" spans="1:40" x14ac:dyDescent="0.25">
      <c r="A32" s="45" t="s">
        <v>37</v>
      </c>
      <c r="B32" s="3" t="s">
        <v>2</v>
      </c>
      <c r="C32" s="3" t="s">
        <v>41</v>
      </c>
      <c r="D32" s="4" t="s">
        <v>43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2">
        <v>0</v>
      </c>
      <c r="V32" s="12">
        <v>0</v>
      </c>
      <c r="W32" s="12">
        <v>0</v>
      </c>
      <c r="X32" s="12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2">
        <v>0</v>
      </c>
      <c r="AK32" s="17"/>
      <c r="AL32" s="31"/>
      <c r="AM32" s="31"/>
      <c r="AN32" s="31"/>
    </row>
    <row r="33" spans="1:40" x14ac:dyDescent="0.25">
      <c r="A33" s="46"/>
      <c r="B33" s="3" t="s">
        <v>2</v>
      </c>
      <c r="C33" s="3" t="s">
        <v>42</v>
      </c>
      <c r="D33" s="4" t="s">
        <v>44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2">
        <v>0</v>
      </c>
      <c r="V33" s="12">
        <v>0</v>
      </c>
      <c r="W33" s="12">
        <v>0</v>
      </c>
      <c r="X33" s="12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2">
        <v>0</v>
      </c>
      <c r="AK33" s="17"/>
      <c r="AL33" s="31"/>
      <c r="AM33" s="31"/>
      <c r="AN33" s="31"/>
    </row>
    <row r="34" spans="1:40" x14ac:dyDescent="0.25">
      <c r="A34" s="46"/>
      <c r="B34" s="3" t="s">
        <v>2</v>
      </c>
      <c r="C34" s="3" t="s">
        <v>29</v>
      </c>
      <c r="D34" s="4" t="s">
        <v>31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2">
        <v>0</v>
      </c>
      <c r="AD34" s="12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K34" s="17"/>
      <c r="AL34" s="31"/>
      <c r="AM34" s="31"/>
      <c r="AN34" s="31"/>
    </row>
    <row r="35" spans="1:40" x14ac:dyDescent="0.25">
      <c r="A35" s="46"/>
      <c r="B35" s="3" t="s">
        <v>11</v>
      </c>
      <c r="C35" s="3" t="s">
        <v>41</v>
      </c>
      <c r="D35" s="4" t="s">
        <v>43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2">
        <v>0</v>
      </c>
      <c r="Z35" s="12">
        <v>0</v>
      </c>
      <c r="AA35" s="12">
        <v>0</v>
      </c>
      <c r="AB35" s="12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2">
        <v>0</v>
      </c>
      <c r="AK35" s="17"/>
      <c r="AL35" s="31"/>
      <c r="AM35" s="31"/>
      <c r="AN35" s="31"/>
    </row>
    <row r="36" spans="1:40" x14ac:dyDescent="0.25">
      <c r="A36" s="46"/>
      <c r="B36" s="3" t="s">
        <v>11</v>
      </c>
      <c r="C36" s="3" t="s">
        <v>42</v>
      </c>
      <c r="D36" s="4" t="s">
        <v>44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2">
        <v>0</v>
      </c>
      <c r="V36" s="12">
        <v>0</v>
      </c>
      <c r="W36" s="12">
        <v>0</v>
      </c>
      <c r="X36" s="12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2">
        <v>0</v>
      </c>
      <c r="AK36" s="17"/>
      <c r="AL36" s="31"/>
      <c r="AM36" s="31"/>
      <c r="AN36" s="31"/>
    </row>
    <row r="37" spans="1:40" x14ac:dyDescent="0.25">
      <c r="A37" s="46"/>
      <c r="B37" s="3" t="s">
        <v>11</v>
      </c>
      <c r="C37" s="3" t="s">
        <v>29</v>
      </c>
      <c r="D37" s="4" t="s">
        <v>31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2">
        <v>0</v>
      </c>
      <c r="AG37" s="12">
        <v>0</v>
      </c>
      <c r="AH37" s="12">
        <v>0</v>
      </c>
      <c r="AI37" s="12">
        <v>0</v>
      </c>
      <c r="AK37" s="17"/>
      <c r="AL37" s="31"/>
      <c r="AM37" s="31"/>
      <c r="AN37" s="31"/>
    </row>
    <row r="38" spans="1:40" s="29" customFormat="1" x14ac:dyDescent="0.25">
      <c r="A38" s="46"/>
      <c r="B38" s="3" t="s">
        <v>28</v>
      </c>
      <c r="C38" s="3" t="s">
        <v>3</v>
      </c>
      <c r="D38" s="2" t="s">
        <v>4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6.530480968883384</v>
      </c>
      <c r="N38" s="18">
        <v>14.065628090086019</v>
      </c>
      <c r="O38" s="18">
        <v>0.19664982982960966</v>
      </c>
      <c r="P38" s="18">
        <v>28.259893655757033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204.40606130721616</v>
      </c>
      <c r="AD38" s="18">
        <v>0</v>
      </c>
      <c r="AE38" s="18">
        <v>48.247498595250235</v>
      </c>
      <c r="AF38" s="18">
        <v>0</v>
      </c>
      <c r="AG38" s="18">
        <v>0</v>
      </c>
      <c r="AH38" s="18">
        <v>0</v>
      </c>
      <c r="AI38" s="18">
        <v>0</v>
      </c>
      <c r="AK38" s="31"/>
      <c r="AL38" s="31"/>
      <c r="AM38" s="31"/>
      <c r="AN38" s="31"/>
    </row>
    <row r="39" spans="1:40" s="29" customFormat="1" x14ac:dyDescent="0.25">
      <c r="A39" s="46"/>
      <c r="B39" s="3" t="s">
        <v>28</v>
      </c>
      <c r="C39" s="3" t="s">
        <v>5</v>
      </c>
      <c r="D39" s="4" t="s">
        <v>6</v>
      </c>
      <c r="E39" s="23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63.403426632444294</v>
      </c>
      <c r="N39" s="18">
        <v>2163.3549464195166</v>
      </c>
      <c r="O39" s="18">
        <v>164.88758688737911</v>
      </c>
      <c r="P39" s="18">
        <v>6130.0236382014646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12861.091564991582</v>
      </c>
      <c r="AD39" s="18">
        <v>0</v>
      </c>
      <c r="AE39" s="18">
        <v>11652.79052360475</v>
      </c>
      <c r="AF39" s="18">
        <v>0</v>
      </c>
      <c r="AG39" s="18">
        <v>0</v>
      </c>
      <c r="AH39" s="18">
        <v>0</v>
      </c>
      <c r="AI39" s="18">
        <v>0</v>
      </c>
      <c r="AK39" s="31"/>
      <c r="AL39" s="31"/>
      <c r="AM39" s="31"/>
      <c r="AN39" s="31"/>
    </row>
    <row r="40" spans="1:40" s="29" customFormat="1" x14ac:dyDescent="0.25">
      <c r="A40" s="46"/>
      <c r="B40" s="3" t="s">
        <v>28</v>
      </c>
      <c r="C40" s="3" t="s">
        <v>7</v>
      </c>
      <c r="D40" s="4" t="s">
        <v>8</v>
      </c>
      <c r="E40" s="23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2.2848760521286447E-2</v>
      </c>
      <c r="AD40" s="18">
        <v>0</v>
      </c>
      <c r="AE40" s="18">
        <v>0.98608507795204814</v>
      </c>
      <c r="AF40" s="18">
        <v>0</v>
      </c>
      <c r="AG40" s="18">
        <v>0</v>
      </c>
      <c r="AH40" s="18">
        <v>0</v>
      </c>
      <c r="AI40" s="18">
        <v>0</v>
      </c>
      <c r="AK40" s="31"/>
      <c r="AL40" s="31"/>
      <c r="AM40" s="31"/>
      <c r="AN40" s="31"/>
    </row>
    <row r="41" spans="1:40" x14ac:dyDescent="0.25">
      <c r="A41" s="47"/>
      <c r="B41" s="3" t="s">
        <v>28</v>
      </c>
      <c r="C41" s="3" t="s">
        <v>9</v>
      </c>
      <c r="D41" s="4" t="s">
        <v>10</v>
      </c>
      <c r="E41" s="23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35.514925770611065</v>
      </c>
      <c r="N41" s="18">
        <v>803.94810381248635</v>
      </c>
      <c r="O41" s="18">
        <v>76.292073202384941</v>
      </c>
      <c r="P41" s="18">
        <v>3442.5415000740381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1368.5488995354731</v>
      </c>
      <c r="AD41" s="18">
        <v>0</v>
      </c>
      <c r="AE41" s="18">
        <v>199.82073663193574</v>
      </c>
      <c r="AF41" s="18">
        <v>0</v>
      </c>
      <c r="AG41" s="18">
        <v>0</v>
      </c>
      <c r="AH41" s="18">
        <v>0</v>
      </c>
      <c r="AI41" s="18">
        <v>0</v>
      </c>
      <c r="AK41" s="17"/>
      <c r="AL41" s="31"/>
      <c r="AM41" s="31"/>
      <c r="AN41" s="31"/>
    </row>
    <row r="42" spans="1:40" x14ac:dyDescent="0.25">
      <c r="D42" s="37"/>
      <c r="E42" s="54"/>
    </row>
    <row r="43" spans="1:40" ht="15.75" customHeight="1" x14ac:dyDescent="0.25">
      <c r="E43" s="53"/>
      <c r="F43" s="53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40" x14ac:dyDescent="0.25">
      <c r="E44" s="53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40" x14ac:dyDescent="0.25">
      <c r="AD45" s="29"/>
      <c r="AE45" s="29"/>
    </row>
    <row r="46" spans="1:40" x14ac:dyDescent="0.25">
      <c r="N46" s="29"/>
      <c r="O46" s="29"/>
      <c r="P46" s="29"/>
      <c r="Q46" s="29"/>
      <c r="R46" s="29"/>
      <c r="S46" s="29"/>
      <c r="T46" s="29"/>
      <c r="AC46" s="31"/>
      <c r="AD46" s="31"/>
      <c r="AE46" s="31"/>
      <c r="AF46" s="29"/>
      <c r="AG46" s="29"/>
      <c r="AH46" s="29"/>
      <c r="AI46" s="29"/>
    </row>
    <row r="47" spans="1:40" x14ac:dyDescent="0.25">
      <c r="M47" s="31"/>
      <c r="N47" s="31"/>
      <c r="O47" s="31"/>
      <c r="P47" s="31"/>
      <c r="Q47" s="29"/>
      <c r="R47" s="29"/>
      <c r="S47" s="29"/>
      <c r="T47" s="29"/>
      <c r="AC47" s="29"/>
      <c r="AD47" s="29"/>
      <c r="AE47" s="29"/>
      <c r="AF47" s="29"/>
      <c r="AG47" s="29"/>
      <c r="AH47" s="29"/>
      <c r="AI47" s="29"/>
    </row>
    <row r="48" spans="1:40" x14ac:dyDescent="0.25">
      <c r="M48" s="29"/>
      <c r="N48" s="29"/>
      <c r="O48" s="29"/>
      <c r="P48" s="29"/>
      <c r="Q48" s="29"/>
      <c r="R48" s="29"/>
      <c r="S48" s="29"/>
      <c r="T48" s="29"/>
      <c r="AC48" s="29"/>
      <c r="AD48" s="29"/>
      <c r="AE48" s="29"/>
      <c r="AF48" s="29"/>
      <c r="AG48" s="29"/>
      <c r="AH48" s="29"/>
      <c r="AI48" s="29"/>
    </row>
    <row r="49" spans="13:36" x14ac:dyDescent="0.25">
      <c r="M49" s="29"/>
      <c r="N49" s="29"/>
      <c r="O49" s="29"/>
      <c r="P49" s="29"/>
      <c r="Q49" s="29"/>
      <c r="R49" s="29"/>
      <c r="S49" s="29"/>
      <c r="T49" s="29"/>
      <c r="AC49" s="31"/>
      <c r="AD49" s="31"/>
      <c r="AE49" s="31"/>
      <c r="AF49" s="29"/>
      <c r="AG49" s="29"/>
      <c r="AH49" s="29"/>
      <c r="AI49" s="29"/>
    </row>
    <row r="50" spans="13:36" x14ac:dyDescent="0.25">
      <c r="M50" s="31"/>
      <c r="N50" s="31"/>
      <c r="O50" s="31"/>
      <c r="P50" s="31"/>
      <c r="Q50" s="29"/>
      <c r="R50" s="29"/>
      <c r="S50" s="29"/>
      <c r="T50" s="29"/>
      <c r="AC50" s="29"/>
      <c r="AD50" s="29"/>
      <c r="AE50" s="29"/>
      <c r="AF50" s="29"/>
      <c r="AG50" s="29"/>
      <c r="AH50" s="29"/>
      <c r="AI50" s="29"/>
    </row>
    <row r="51" spans="13:36" x14ac:dyDescent="0.25">
      <c r="M51" s="29"/>
      <c r="N51" s="29"/>
      <c r="O51" s="29"/>
      <c r="P51" s="29"/>
      <c r="Q51" s="29"/>
      <c r="R51" s="29"/>
      <c r="S51" s="29"/>
      <c r="T51" s="29"/>
      <c r="AC51" s="29"/>
      <c r="AD51" s="29"/>
      <c r="AE51" s="29"/>
      <c r="AF51" s="29"/>
      <c r="AG51" s="29"/>
      <c r="AH51" s="29"/>
      <c r="AI51" s="29"/>
    </row>
    <row r="52" spans="13:36" x14ac:dyDescent="0.25">
      <c r="M52" s="29"/>
      <c r="N52" s="29"/>
      <c r="O52" s="29"/>
      <c r="P52" s="29"/>
      <c r="Q52" s="29"/>
      <c r="R52" s="29"/>
      <c r="S52" s="29"/>
      <c r="T52" s="29"/>
      <c r="AC52" s="29"/>
      <c r="AD52" s="29"/>
      <c r="AE52" s="29"/>
      <c r="AF52" s="29"/>
      <c r="AG52" s="29"/>
      <c r="AH52" s="29"/>
      <c r="AI52" s="29"/>
    </row>
    <row r="53" spans="13:36" x14ac:dyDescent="0.25">
      <c r="M53" s="29"/>
      <c r="N53" s="29"/>
      <c r="O53" s="29"/>
      <c r="P53" s="29"/>
      <c r="Q53" s="29"/>
      <c r="R53" s="29"/>
      <c r="S53" s="29"/>
      <c r="T53" s="29"/>
      <c r="AC53" s="29"/>
      <c r="AD53" s="29"/>
      <c r="AE53" s="29"/>
      <c r="AF53" s="29"/>
      <c r="AG53" s="29"/>
      <c r="AH53" s="29"/>
      <c r="AI53" s="29"/>
    </row>
    <row r="54" spans="13:36" x14ac:dyDescent="0.25">
      <c r="M54" s="29"/>
      <c r="N54" s="29"/>
      <c r="O54" s="29"/>
      <c r="P54" s="29"/>
      <c r="Q54" s="29"/>
      <c r="R54" s="29"/>
      <c r="S54" s="29"/>
      <c r="T54" s="29"/>
      <c r="AC54" s="29"/>
      <c r="AD54" s="29"/>
      <c r="AE54" s="29"/>
    </row>
    <row r="55" spans="13:36" x14ac:dyDescent="0.25">
      <c r="M55" s="29"/>
      <c r="N55" s="29"/>
      <c r="O55" s="29"/>
      <c r="P55" s="29"/>
      <c r="Q55" s="29"/>
      <c r="R55" s="29"/>
      <c r="S55" s="29"/>
      <c r="T55" s="29"/>
      <c r="AC55" s="29"/>
      <c r="AD55" s="29"/>
      <c r="AE55" s="29"/>
    </row>
    <row r="56" spans="13:36" x14ac:dyDescent="0.25">
      <c r="AC56" s="29"/>
      <c r="AD56" s="29"/>
      <c r="AE56" s="29"/>
    </row>
    <row r="57" spans="13:36" x14ac:dyDescent="0.25">
      <c r="N57" s="29"/>
      <c r="O57" s="29"/>
      <c r="P57" s="29"/>
      <c r="Q57" s="29"/>
      <c r="R57" s="29"/>
      <c r="S57" s="29"/>
      <c r="T57" s="29"/>
      <c r="AC57" s="29"/>
      <c r="AD57" s="29"/>
      <c r="AE57" s="29"/>
      <c r="AF57" s="29"/>
      <c r="AG57" s="29"/>
      <c r="AH57" s="29"/>
      <c r="AI57" s="29"/>
      <c r="AJ57" s="29"/>
    </row>
    <row r="58" spans="13:36" x14ac:dyDescent="0.25">
      <c r="M58" s="29"/>
      <c r="N58" s="29"/>
      <c r="O58" s="29"/>
      <c r="P58" s="29"/>
      <c r="Q58" s="29"/>
      <c r="R58" s="29"/>
      <c r="S58" s="29"/>
      <c r="T58" s="29"/>
      <c r="AC58" s="29"/>
      <c r="AD58" s="29"/>
      <c r="AE58" s="29"/>
      <c r="AF58" s="29"/>
      <c r="AG58" s="29"/>
      <c r="AH58" s="29"/>
      <c r="AI58" s="29"/>
      <c r="AJ58" s="29"/>
    </row>
    <row r="59" spans="13:36" x14ac:dyDescent="0.25">
      <c r="M59" s="29"/>
      <c r="N59" s="29"/>
      <c r="O59" s="29"/>
      <c r="P59" s="29"/>
      <c r="Q59" s="29"/>
      <c r="R59" s="29"/>
      <c r="S59" s="29"/>
      <c r="T59" s="29"/>
      <c r="AC59" s="29"/>
      <c r="AD59" s="29"/>
      <c r="AE59" s="29"/>
      <c r="AF59" s="29"/>
      <c r="AG59" s="29"/>
      <c r="AH59" s="29"/>
      <c r="AI59" s="29"/>
      <c r="AJ59" s="29"/>
    </row>
    <row r="60" spans="13:36" x14ac:dyDescent="0.25">
      <c r="M60" s="29"/>
      <c r="N60" s="29"/>
      <c r="O60" s="29"/>
      <c r="P60" s="29"/>
      <c r="Q60" s="29"/>
      <c r="R60" s="29"/>
      <c r="S60" s="29"/>
      <c r="T60" s="29"/>
      <c r="AC60" s="29"/>
      <c r="AD60" s="29"/>
      <c r="AE60" s="29"/>
      <c r="AF60" s="29"/>
      <c r="AG60" s="29"/>
      <c r="AH60" s="29"/>
      <c r="AI60" s="29"/>
      <c r="AJ60" s="29"/>
    </row>
  </sheetData>
  <mergeCells count="11">
    <mergeCell ref="C6:D6"/>
    <mergeCell ref="E4:L4"/>
    <mergeCell ref="M4:T4"/>
    <mergeCell ref="U4:AB4"/>
    <mergeCell ref="AC4:AI4"/>
    <mergeCell ref="C5:D5"/>
    <mergeCell ref="C7:D7"/>
    <mergeCell ref="A8:A15"/>
    <mergeCell ref="A16:A23"/>
    <mergeCell ref="A24:A31"/>
    <mergeCell ref="A32:A4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style="29" customWidth="1"/>
    <col min="2" max="2" width="12.140625" style="29" customWidth="1"/>
    <col min="3" max="3" width="20" style="29" customWidth="1"/>
    <col min="4" max="4" width="9.140625" style="29"/>
    <col min="5" max="6" width="9.140625" style="29" customWidth="1"/>
    <col min="7" max="27" width="9.140625" style="29"/>
    <col min="28" max="28" width="9.140625" style="29" customWidth="1"/>
    <col min="29" max="35" width="9.140625" style="29"/>
    <col min="36" max="36" width="9.5703125" style="29" bestFit="1" customWidth="1"/>
    <col min="37" max="38" width="9.85546875" style="29" bestFit="1" customWidth="1"/>
    <col min="39" max="39" width="9.5703125" style="29" bestFit="1" customWidth="1"/>
    <col min="40" max="16384" width="9.140625" style="29"/>
  </cols>
  <sheetData>
    <row r="1" spans="1:40" x14ac:dyDescent="0.25">
      <c r="A1" s="29" t="s">
        <v>0</v>
      </c>
    </row>
    <row r="2" spans="1:40" x14ac:dyDescent="0.25">
      <c r="A2" s="29" t="s">
        <v>38</v>
      </c>
      <c r="B2" s="29">
        <v>2007</v>
      </c>
    </row>
    <row r="3" spans="1:40" x14ac:dyDescent="0.25">
      <c r="A3" s="29" t="s">
        <v>39</v>
      </c>
      <c r="B3" s="29" t="s">
        <v>40</v>
      </c>
    </row>
    <row r="4" spans="1:40" x14ac:dyDescent="0.25">
      <c r="E4" s="52" t="s">
        <v>1</v>
      </c>
      <c r="F4" s="39"/>
      <c r="G4" s="39"/>
      <c r="H4" s="39"/>
      <c r="I4" s="39"/>
      <c r="J4" s="39"/>
      <c r="K4" s="39"/>
      <c r="L4" s="40"/>
      <c r="M4" s="38" t="s">
        <v>12</v>
      </c>
      <c r="N4" s="39"/>
      <c r="O4" s="39"/>
      <c r="P4" s="39"/>
      <c r="Q4" s="39"/>
      <c r="R4" s="39"/>
      <c r="S4" s="39"/>
      <c r="T4" s="40"/>
      <c r="U4" s="38" t="s">
        <v>36</v>
      </c>
      <c r="V4" s="39"/>
      <c r="W4" s="39"/>
      <c r="X4" s="39"/>
      <c r="Y4" s="39"/>
      <c r="Z4" s="39"/>
      <c r="AA4" s="39"/>
      <c r="AB4" s="40"/>
      <c r="AC4" s="38" t="s">
        <v>37</v>
      </c>
      <c r="AD4" s="39"/>
      <c r="AE4" s="39"/>
      <c r="AF4" s="39"/>
      <c r="AG4" s="39"/>
      <c r="AH4" s="39"/>
      <c r="AI4" s="40"/>
    </row>
    <row r="5" spans="1:40" x14ac:dyDescent="0.25">
      <c r="C5" s="48" t="s">
        <v>35</v>
      </c>
      <c r="D5" s="49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28</v>
      </c>
    </row>
    <row r="6" spans="1:40" x14ac:dyDescent="0.25">
      <c r="C6" s="48" t="s">
        <v>33</v>
      </c>
      <c r="D6" s="49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20</v>
      </c>
      <c r="V6" s="3" t="s">
        <v>22</v>
      </c>
      <c r="W6" s="3" t="s">
        <v>24</v>
      </c>
      <c r="X6" s="3" t="s">
        <v>26</v>
      </c>
      <c r="Y6" s="3" t="s">
        <v>20</v>
      </c>
      <c r="Z6" s="3" t="s">
        <v>22</v>
      </c>
      <c r="AA6" s="3" t="s">
        <v>24</v>
      </c>
      <c r="AB6" s="3" t="s">
        <v>26</v>
      </c>
      <c r="AC6" s="3" t="s">
        <v>41</v>
      </c>
      <c r="AD6" s="3" t="s">
        <v>42</v>
      </c>
      <c r="AE6" s="3" t="s">
        <v>29</v>
      </c>
      <c r="AF6" s="3" t="s">
        <v>41</v>
      </c>
      <c r="AG6" s="3" t="s">
        <v>42</v>
      </c>
      <c r="AH6" s="3" t="s">
        <v>29</v>
      </c>
      <c r="AI6" s="3" t="s">
        <v>30</v>
      </c>
    </row>
    <row r="7" spans="1:40" ht="15.75" thickBot="1" x14ac:dyDescent="0.3">
      <c r="B7" s="6" t="s">
        <v>35</v>
      </c>
      <c r="C7" s="50" t="s">
        <v>34</v>
      </c>
      <c r="D7" s="51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21</v>
      </c>
      <c r="V7" s="6" t="s">
        <v>23</v>
      </c>
      <c r="W7" s="6" t="s">
        <v>25</v>
      </c>
      <c r="X7" s="6" t="s">
        <v>27</v>
      </c>
      <c r="Y7" s="6" t="s">
        <v>21</v>
      </c>
      <c r="Z7" s="6" t="s">
        <v>23</v>
      </c>
      <c r="AA7" s="6" t="s">
        <v>25</v>
      </c>
      <c r="AB7" s="6" t="s">
        <v>27</v>
      </c>
      <c r="AC7" s="6" t="s">
        <v>43</v>
      </c>
      <c r="AD7" s="6" t="s">
        <v>44</v>
      </c>
      <c r="AE7" s="6" t="s">
        <v>31</v>
      </c>
      <c r="AF7" s="6" t="s">
        <v>43</v>
      </c>
      <c r="AG7" s="6" t="s">
        <v>44</v>
      </c>
      <c r="AH7" s="6" t="s">
        <v>31</v>
      </c>
      <c r="AI7" s="6" t="s">
        <v>32</v>
      </c>
    </row>
    <row r="8" spans="1:40" ht="15" customHeight="1" x14ac:dyDescent="0.25">
      <c r="A8" s="41" t="s">
        <v>1</v>
      </c>
      <c r="B8" s="16" t="s">
        <v>2</v>
      </c>
      <c r="C8" s="16" t="s">
        <v>3</v>
      </c>
      <c r="D8" s="2" t="s">
        <v>4</v>
      </c>
      <c r="E8" s="19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7">
        <v>0</v>
      </c>
      <c r="N8" s="24">
        <v>0</v>
      </c>
      <c r="O8" s="24">
        <v>0</v>
      </c>
      <c r="P8" s="24">
        <v>0</v>
      </c>
      <c r="Q8" s="27">
        <v>37</v>
      </c>
      <c r="R8" s="27">
        <v>205.6</v>
      </c>
      <c r="S8" s="27">
        <v>0.84</v>
      </c>
      <c r="T8" s="27">
        <v>4.2</v>
      </c>
      <c r="U8" s="21">
        <v>0</v>
      </c>
      <c r="V8" s="21">
        <v>0</v>
      </c>
      <c r="W8" s="21">
        <v>0</v>
      </c>
      <c r="X8" s="21">
        <v>0</v>
      </c>
      <c r="Y8" s="22">
        <v>0</v>
      </c>
      <c r="Z8" s="22">
        <v>0</v>
      </c>
      <c r="AA8" s="22">
        <v>0</v>
      </c>
      <c r="AB8" s="22">
        <v>0</v>
      </c>
      <c r="AC8" s="24">
        <v>0</v>
      </c>
      <c r="AD8" s="24">
        <v>0</v>
      </c>
      <c r="AE8" s="24">
        <v>0</v>
      </c>
      <c r="AF8" s="27">
        <v>37.096839105920147</v>
      </c>
      <c r="AG8" s="27">
        <v>0.33577240189167085</v>
      </c>
      <c r="AH8" s="27">
        <v>1.718153507539804</v>
      </c>
      <c r="AI8" s="27">
        <v>201.38526818647864</v>
      </c>
      <c r="AK8" s="31"/>
      <c r="AL8" s="31"/>
      <c r="AM8" s="31"/>
      <c r="AN8" s="31"/>
    </row>
    <row r="9" spans="1:40" x14ac:dyDescent="0.25">
      <c r="A9" s="42"/>
      <c r="B9" s="3" t="s">
        <v>2</v>
      </c>
      <c r="C9" s="3" t="s">
        <v>5</v>
      </c>
      <c r="D9" s="4" t="s">
        <v>6</v>
      </c>
      <c r="E9" s="15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8">
        <v>0</v>
      </c>
      <c r="N9" s="25">
        <v>0</v>
      </c>
      <c r="O9" s="25">
        <v>0</v>
      </c>
      <c r="P9" s="25">
        <v>0</v>
      </c>
      <c r="Q9" s="27">
        <v>66.09</v>
      </c>
      <c r="R9" s="27">
        <v>5021.9399999999996</v>
      </c>
      <c r="S9" s="27">
        <v>449.78999999999996</v>
      </c>
      <c r="T9" s="27">
        <v>751.11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25">
        <v>0</v>
      </c>
      <c r="AD9" s="25">
        <v>0</v>
      </c>
      <c r="AE9" s="25">
        <v>0</v>
      </c>
      <c r="AF9" s="27">
        <v>3157.5239527482731</v>
      </c>
      <c r="AG9" s="27">
        <v>59.905840284197147</v>
      </c>
      <c r="AH9" s="27">
        <v>427.32346384426802</v>
      </c>
      <c r="AI9" s="27">
        <v>8754.7933272402915</v>
      </c>
      <c r="AK9" s="31"/>
      <c r="AL9" s="31"/>
      <c r="AM9" s="31"/>
      <c r="AN9" s="31"/>
    </row>
    <row r="10" spans="1:40" x14ac:dyDescent="0.25">
      <c r="A10" s="42"/>
      <c r="B10" s="3" t="s">
        <v>2</v>
      </c>
      <c r="C10" s="3" t="s">
        <v>7</v>
      </c>
      <c r="D10" s="4" t="s">
        <v>8</v>
      </c>
      <c r="E10" s="15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8">
        <v>0</v>
      </c>
      <c r="N10" s="25">
        <v>0</v>
      </c>
      <c r="O10" s="25">
        <v>0</v>
      </c>
      <c r="P10" s="25">
        <v>0</v>
      </c>
      <c r="Q10" s="27">
        <v>0.72</v>
      </c>
      <c r="R10" s="27">
        <v>0.9</v>
      </c>
      <c r="S10" s="27">
        <v>0.5</v>
      </c>
      <c r="T10" s="27">
        <v>1.1500000000000001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25">
        <v>0</v>
      </c>
      <c r="AD10" s="25">
        <v>0</v>
      </c>
      <c r="AE10" s="25">
        <v>0</v>
      </c>
      <c r="AF10" s="27">
        <v>0.16805450157434432</v>
      </c>
      <c r="AG10" s="27">
        <v>7.2160475009780669E-3</v>
      </c>
      <c r="AH10" s="27">
        <v>1.2787409643706762</v>
      </c>
      <c r="AI10" s="27">
        <v>470.75568723178469</v>
      </c>
      <c r="AK10" s="31"/>
      <c r="AL10" s="31"/>
      <c r="AM10" s="31"/>
      <c r="AN10" s="31"/>
    </row>
    <row r="11" spans="1:40" x14ac:dyDescent="0.25">
      <c r="A11" s="42"/>
      <c r="B11" s="3" t="s">
        <v>2</v>
      </c>
      <c r="C11" s="3" t="s">
        <v>9</v>
      </c>
      <c r="D11" s="4" t="s">
        <v>10</v>
      </c>
      <c r="E11" s="15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8">
        <v>0</v>
      </c>
      <c r="N11" s="25">
        <v>0</v>
      </c>
      <c r="O11" s="25">
        <v>0</v>
      </c>
      <c r="P11" s="25">
        <v>0</v>
      </c>
      <c r="Q11" s="27">
        <v>74.900000000000006</v>
      </c>
      <c r="R11" s="27">
        <v>5160.4000000000005</v>
      </c>
      <c r="S11" s="27">
        <v>815.85</v>
      </c>
      <c r="T11" s="27">
        <v>5946.75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25">
        <v>0</v>
      </c>
      <c r="AD11" s="25">
        <v>0</v>
      </c>
      <c r="AE11" s="25">
        <v>0</v>
      </c>
      <c r="AF11" s="27">
        <v>2272.8915980394486</v>
      </c>
      <c r="AG11" s="27">
        <v>631.31822034524419</v>
      </c>
      <c r="AH11" s="27">
        <v>77.599936894338782</v>
      </c>
      <c r="AI11" s="27">
        <v>21005.673793228998</v>
      </c>
      <c r="AK11" s="31"/>
      <c r="AL11" s="31"/>
      <c r="AM11" s="31"/>
      <c r="AN11" s="31"/>
    </row>
    <row r="12" spans="1:40" x14ac:dyDescent="0.25">
      <c r="A12" s="42"/>
      <c r="B12" s="3" t="s">
        <v>11</v>
      </c>
      <c r="C12" s="3" t="s">
        <v>3</v>
      </c>
      <c r="D12" s="4" t="s">
        <v>4</v>
      </c>
      <c r="E12" s="15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7">
        <v>61.800510447099789</v>
      </c>
      <c r="N12" s="27">
        <v>383.35780268996837</v>
      </c>
      <c r="O12" s="27">
        <v>3.5751459266117465</v>
      </c>
      <c r="P12" s="27">
        <v>41.208109891522085</v>
      </c>
      <c r="Q12" s="25">
        <v>0</v>
      </c>
      <c r="R12" s="25">
        <v>0</v>
      </c>
      <c r="S12" s="25">
        <v>0</v>
      </c>
      <c r="T12" s="25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27">
        <v>225.0908500689404</v>
      </c>
      <c r="AD12" s="27">
        <v>4.4641972798833258</v>
      </c>
      <c r="AE12" s="27">
        <v>36.07289481971933</v>
      </c>
      <c r="AF12" s="25">
        <v>0</v>
      </c>
      <c r="AG12" s="25">
        <v>0</v>
      </c>
      <c r="AH12" s="25">
        <v>0</v>
      </c>
      <c r="AI12" s="27">
        <v>962.10155644744748</v>
      </c>
      <c r="AK12" s="31"/>
      <c r="AL12" s="31"/>
      <c r="AM12" s="31"/>
      <c r="AN12" s="31"/>
    </row>
    <row r="13" spans="1:40" x14ac:dyDescent="0.25">
      <c r="A13" s="42"/>
      <c r="B13" s="3" t="s">
        <v>11</v>
      </c>
      <c r="C13" s="3" t="s">
        <v>5</v>
      </c>
      <c r="D13" s="4" t="s">
        <v>6</v>
      </c>
      <c r="E13" s="15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7">
        <v>40.524974896688086</v>
      </c>
      <c r="N13" s="27">
        <v>3236.9397234544299</v>
      </c>
      <c r="O13" s="27">
        <v>165.31433535497825</v>
      </c>
      <c r="P13" s="27">
        <v>610.23811582312192</v>
      </c>
      <c r="Q13" s="25">
        <v>0</v>
      </c>
      <c r="R13" s="25">
        <v>0</v>
      </c>
      <c r="S13" s="25">
        <v>0</v>
      </c>
      <c r="T13" s="25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27">
        <v>1457.608983307063</v>
      </c>
      <c r="AD13" s="27">
        <v>41.475269879051133</v>
      </c>
      <c r="AE13" s="27">
        <v>467.19420555233182</v>
      </c>
      <c r="AF13" s="25">
        <v>0</v>
      </c>
      <c r="AG13" s="25">
        <v>0</v>
      </c>
      <c r="AH13" s="25">
        <v>0</v>
      </c>
      <c r="AI13" s="27">
        <v>7763.0026182685797</v>
      </c>
      <c r="AK13" s="31"/>
      <c r="AL13" s="31"/>
      <c r="AM13" s="31"/>
      <c r="AN13" s="31"/>
    </row>
    <row r="14" spans="1:40" x14ac:dyDescent="0.25">
      <c r="A14" s="42"/>
      <c r="B14" s="3" t="s">
        <v>11</v>
      </c>
      <c r="C14" s="3" t="s">
        <v>7</v>
      </c>
      <c r="D14" s="4" t="s">
        <v>8</v>
      </c>
      <c r="E14" s="15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7">
        <v>0</v>
      </c>
      <c r="N14" s="27">
        <v>0</v>
      </c>
      <c r="O14" s="27">
        <v>0</v>
      </c>
      <c r="P14" s="27">
        <v>0</v>
      </c>
      <c r="Q14" s="25">
        <v>0</v>
      </c>
      <c r="R14" s="25">
        <v>0</v>
      </c>
      <c r="S14" s="25">
        <v>0</v>
      </c>
      <c r="T14" s="25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27">
        <v>2.6034849308477007E-2</v>
      </c>
      <c r="AD14" s="27">
        <v>2.3052858645709463E-3</v>
      </c>
      <c r="AE14" s="27">
        <v>0.64510236372732233</v>
      </c>
      <c r="AF14" s="25">
        <v>0</v>
      </c>
      <c r="AG14" s="25">
        <v>0</v>
      </c>
      <c r="AH14" s="25">
        <v>0</v>
      </c>
      <c r="AI14" s="27">
        <v>34556.306330196334</v>
      </c>
      <c r="AK14" s="31"/>
      <c r="AL14" s="31"/>
      <c r="AM14" s="31"/>
      <c r="AN14" s="31"/>
    </row>
    <row r="15" spans="1:40" x14ac:dyDescent="0.25">
      <c r="A15" s="42"/>
      <c r="B15" s="3" t="s">
        <v>11</v>
      </c>
      <c r="C15" s="3" t="s">
        <v>9</v>
      </c>
      <c r="D15" s="4" t="s">
        <v>10</v>
      </c>
      <c r="E15" s="15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7">
        <v>64.337556651807404</v>
      </c>
      <c r="N15" s="27">
        <v>3798.0028056528113</v>
      </c>
      <c r="O15" s="27">
        <v>231.16834542784738</v>
      </c>
      <c r="P15" s="27">
        <v>1113.7807989936969</v>
      </c>
      <c r="Q15" s="25">
        <v>0</v>
      </c>
      <c r="R15" s="25">
        <v>0</v>
      </c>
      <c r="S15" s="25">
        <v>0</v>
      </c>
      <c r="T15" s="25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27">
        <v>250.55553375406083</v>
      </c>
      <c r="AD15" s="27">
        <v>144.94069193811509</v>
      </c>
      <c r="AE15" s="27">
        <v>28.133516928139311</v>
      </c>
      <c r="AF15" s="25">
        <v>0</v>
      </c>
      <c r="AG15" s="25">
        <v>0</v>
      </c>
      <c r="AH15" s="25">
        <v>0</v>
      </c>
      <c r="AI15" s="27">
        <v>71121.672536236452</v>
      </c>
      <c r="AJ15" s="31"/>
      <c r="AK15" s="31"/>
      <c r="AL15" s="31"/>
      <c r="AM15" s="31"/>
      <c r="AN15" s="31"/>
    </row>
    <row r="16" spans="1:40" ht="15" customHeight="1" x14ac:dyDescent="0.25">
      <c r="A16" s="43" t="s">
        <v>12</v>
      </c>
      <c r="B16" s="5" t="s">
        <v>2</v>
      </c>
      <c r="C16" s="5" t="s">
        <v>13</v>
      </c>
      <c r="D16" s="4" t="s">
        <v>14</v>
      </c>
      <c r="E16" s="14">
        <v>0</v>
      </c>
      <c r="F16" s="25">
        <v>0</v>
      </c>
      <c r="G16" s="25">
        <v>0</v>
      </c>
      <c r="H16" s="25">
        <v>0</v>
      </c>
      <c r="I16" s="26">
        <v>0</v>
      </c>
      <c r="J16" s="26">
        <v>0</v>
      </c>
      <c r="K16" s="26">
        <v>0</v>
      </c>
      <c r="L16" s="26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K16" s="31"/>
      <c r="AL16" s="31"/>
      <c r="AM16" s="31"/>
      <c r="AN16" s="31"/>
    </row>
    <row r="17" spans="1:40" x14ac:dyDescent="0.25">
      <c r="A17" s="42"/>
      <c r="B17" s="3" t="s">
        <v>2</v>
      </c>
      <c r="C17" s="3" t="s">
        <v>15</v>
      </c>
      <c r="D17" s="4" t="s">
        <v>16</v>
      </c>
      <c r="E17" s="14">
        <v>0</v>
      </c>
      <c r="F17" s="25">
        <v>0</v>
      </c>
      <c r="G17" s="25">
        <v>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K17" s="31"/>
      <c r="AL17" s="31"/>
      <c r="AM17" s="31"/>
      <c r="AN17" s="31"/>
    </row>
    <row r="18" spans="1:40" x14ac:dyDescent="0.25">
      <c r="A18" s="42"/>
      <c r="B18" s="3" t="s">
        <v>2</v>
      </c>
      <c r="C18" s="3" t="s">
        <v>17</v>
      </c>
      <c r="D18" s="4" t="s">
        <v>18</v>
      </c>
      <c r="E18" s="14">
        <v>0</v>
      </c>
      <c r="F18" s="25">
        <v>0</v>
      </c>
      <c r="G18" s="25">
        <v>0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K18" s="31"/>
      <c r="AL18" s="31"/>
      <c r="AM18" s="31"/>
      <c r="AN18" s="31"/>
    </row>
    <row r="19" spans="1:40" x14ac:dyDescent="0.25">
      <c r="A19" s="42"/>
      <c r="B19" s="3" t="s">
        <v>2</v>
      </c>
      <c r="C19" s="3" t="s">
        <v>9</v>
      </c>
      <c r="D19" s="4" t="s">
        <v>19</v>
      </c>
      <c r="E19" s="14">
        <v>0</v>
      </c>
      <c r="F19" s="25">
        <v>0</v>
      </c>
      <c r="G19" s="25">
        <v>0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K19" s="31"/>
      <c r="AL19" s="31"/>
      <c r="AM19" s="31"/>
      <c r="AN19" s="31"/>
    </row>
    <row r="20" spans="1:40" x14ac:dyDescent="0.25">
      <c r="A20" s="42"/>
      <c r="B20" s="3" t="s">
        <v>11</v>
      </c>
      <c r="C20" s="3" t="s">
        <v>13</v>
      </c>
      <c r="D20" s="4" t="s">
        <v>14</v>
      </c>
      <c r="E20" s="15">
        <v>0</v>
      </c>
      <c r="F20" s="26">
        <v>0</v>
      </c>
      <c r="G20" s="26">
        <v>0</v>
      </c>
      <c r="H20" s="26">
        <v>0</v>
      </c>
      <c r="I20" s="25">
        <v>0</v>
      </c>
      <c r="J20" s="25">
        <v>0</v>
      </c>
      <c r="K20" s="25">
        <v>0</v>
      </c>
      <c r="L20" s="25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K20" s="31"/>
      <c r="AL20" s="31"/>
      <c r="AM20" s="31"/>
      <c r="AN20" s="31"/>
    </row>
    <row r="21" spans="1:40" x14ac:dyDescent="0.25">
      <c r="A21" s="42"/>
      <c r="B21" s="3" t="s">
        <v>11</v>
      </c>
      <c r="C21" s="3" t="s">
        <v>15</v>
      </c>
      <c r="D21" s="4" t="s">
        <v>16</v>
      </c>
      <c r="E21" s="15">
        <v>0</v>
      </c>
      <c r="F21" s="26">
        <v>0</v>
      </c>
      <c r="G21" s="26">
        <v>0</v>
      </c>
      <c r="H21" s="26">
        <v>0</v>
      </c>
      <c r="I21" s="25">
        <v>0</v>
      </c>
      <c r="J21" s="25">
        <v>0</v>
      </c>
      <c r="K21" s="25">
        <v>0</v>
      </c>
      <c r="L21" s="25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K21" s="31"/>
      <c r="AL21" s="31"/>
      <c r="AM21" s="31"/>
      <c r="AN21" s="31"/>
    </row>
    <row r="22" spans="1:40" x14ac:dyDescent="0.25">
      <c r="A22" s="42"/>
      <c r="B22" s="3" t="s">
        <v>11</v>
      </c>
      <c r="C22" s="3" t="s">
        <v>17</v>
      </c>
      <c r="D22" s="4" t="s">
        <v>18</v>
      </c>
      <c r="E22" s="15">
        <v>0</v>
      </c>
      <c r="F22" s="26">
        <v>0</v>
      </c>
      <c r="G22" s="26">
        <v>0</v>
      </c>
      <c r="H22" s="26">
        <v>0</v>
      </c>
      <c r="I22" s="25">
        <v>0</v>
      </c>
      <c r="J22" s="25">
        <v>0</v>
      </c>
      <c r="K22" s="25">
        <v>0</v>
      </c>
      <c r="L22" s="25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K22" s="31"/>
      <c r="AL22" s="31"/>
      <c r="AM22" s="31"/>
      <c r="AN22" s="31"/>
    </row>
    <row r="23" spans="1:40" x14ac:dyDescent="0.25">
      <c r="A23" s="44"/>
      <c r="B23" s="3" t="s">
        <v>11</v>
      </c>
      <c r="C23" s="3" t="s">
        <v>9</v>
      </c>
      <c r="D23" s="4" t="s">
        <v>19</v>
      </c>
      <c r="E23" s="15">
        <v>0</v>
      </c>
      <c r="F23" s="26">
        <v>0</v>
      </c>
      <c r="G23" s="26">
        <v>0</v>
      </c>
      <c r="H23" s="26">
        <v>0</v>
      </c>
      <c r="I23" s="25">
        <v>0</v>
      </c>
      <c r="J23" s="25">
        <v>0</v>
      </c>
      <c r="K23" s="25">
        <v>0</v>
      </c>
      <c r="L23" s="25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K23" s="31"/>
      <c r="AL23" s="31"/>
      <c r="AM23" s="31"/>
      <c r="AN23" s="31"/>
    </row>
    <row r="24" spans="1:40" x14ac:dyDescent="0.25">
      <c r="A24" s="43" t="s">
        <v>36</v>
      </c>
      <c r="B24" s="3" t="s">
        <v>2</v>
      </c>
      <c r="C24" s="3" t="s">
        <v>20</v>
      </c>
      <c r="D24" s="4" t="s">
        <v>21</v>
      </c>
      <c r="E24" s="23">
        <v>488.17603320183025</v>
      </c>
      <c r="F24" s="18">
        <v>18688.47658411703</v>
      </c>
      <c r="G24" s="18">
        <v>475.47969874523068</v>
      </c>
      <c r="H24" s="18">
        <v>35985.383548508034</v>
      </c>
      <c r="I24" s="18">
        <v>0</v>
      </c>
      <c r="J24" s="18">
        <v>0</v>
      </c>
      <c r="K24" s="18">
        <v>0</v>
      </c>
      <c r="L24" s="18">
        <v>0</v>
      </c>
      <c r="M24" s="30">
        <v>0</v>
      </c>
      <c r="N24" s="26">
        <v>0</v>
      </c>
      <c r="O24" s="26">
        <v>0</v>
      </c>
      <c r="P24" s="26">
        <v>0</v>
      </c>
      <c r="Q24" s="26">
        <v>-178.71</v>
      </c>
      <c r="R24" s="26">
        <v>-10388.84</v>
      </c>
      <c r="S24" s="26">
        <v>-1266.98</v>
      </c>
      <c r="T24" s="26">
        <v>-6703.21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26">
        <v>0</v>
      </c>
      <c r="AD24" s="26">
        <v>0</v>
      </c>
      <c r="AE24" s="26">
        <v>0</v>
      </c>
      <c r="AF24" s="26">
        <v>-5467.680444395216</v>
      </c>
      <c r="AG24" s="26">
        <v>-691.56704907883397</v>
      </c>
      <c r="AH24" s="26">
        <v>-507.92029521051728</v>
      </c>
      <c r="AI24" s="26">
        <v>-30432.608075887554</v>
      </c>
      <c r="AK24" s="31"/>
      <c r="AL24" s="31"/>
      <c r="AM24" s="31"/>
      <c r="AN24" s="31"/>
    </row>
    <row r="25" spans="1:40" x14ac:dyDescent="0.25">
      <c r="A25" s="42"/>
      <c r="B25" s="3" t="s">
        <v>2</v>
      </c>
      <c r="C25" s="3" t="s">
        <v>22</v>
      </c>
      <c r="D25" s="4" t="s">
        <v>23</v>
      </c>
      <c r="E25" s="23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30">
        <v>0</v>
      </c>
      <c r="N25" s="26">
        <v>0</v>
      </c>
      <c r="O25" s="26">
        <v>0</v>
      </c>
      <c r="P25" s="26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K25" s="31"/>
      <c r="AL25" s="31"/>
      <c r="AM25" s="31"/>
      <c r="AN25" s="31"/>
    </row>
    <row r="26" spans="1:40" x14ac:dyDescent="0.25">
      <c r="A26" s="42"/>
      <c r="B26" s="3" t="s">
        <v>2</v>
      </c>
      <c r="C26" s="3" t="s">
        <v>24</v>
      </c>
      <c r="D26" s="4" t="s">
        <v>25</v>
      </c>
      <c r="E26" s="23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30">
        <v>0</v>
      </c>
      <c r="N26" s="26">
        <v>0</v>
      </c>
      <c r="O26" s="26">
        <v>0</v>
      </c>
      <c r="P26" s="26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K26" s="31"/>
      <c r="AL26" s="31"/>
      <c r="AM26" s="31"/>
      <c r="AN26" s="31"/>
    </row>
    <row r="27" spans="1:40" x14ac:dyDescent="0.25">
      <c r="A27" s="42"/>
      <c r="B27" s="3" t="s">
        <v>2</v>
      </c>
      <c r="C27" s="3" t="s">
        <v>26</v>
      </c>
      <c r="D27" s="4" t="s">
        <v>27</v>
      </c>
      <c r="E27" s="23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30">
        <v>0</v>
      </c>
      <c r="N27" s="26">
        <v>0</v>
      </c>
      <c r="O27" s="26">
        <v>0</v>
      </c>
      <c r="P27" s="26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K27" s="31"/>
      <c r="AL27" s="31"/>
      <c r="AM27" s="31"/>
      <c r="AN27" s="31"/>
    </row>
    <row r="28" spans="1:40" x14ac:dyDescent="0.25">
      <c r="A28" s="42"/>
      <c r="B28" s="3" t="s">
        <v>11</v>
      </c>
      <c r="C28" s="3" t="s">
        <v>20</v>
      </c>
      <c r="D28" s="4" t="s">
        <v>21</v>
      </c>
      <c r="E28" s="23">
        <v>0</v>
      </c>
      <c r="F28" s="18">
        <v>0</v>
      </c>
      <c r="G28" s="18">
        <v>0</v>
      </c>
      <c r="H28" s="18">
        <v>0</v>
      </c>
      <c r="I28" s="18">
        <v>1717.6710675711925</v>
      </c>
      <c r="J28" s="18">
        <v>13782.298226536243</v>
      </c>
      <c r="K28" s="18">
        <v>34556.979772695231</v>
      </c>
      <c r="L28" s="18">
        <v>76752.591785582932</v>
      </c>
      <c r="M28" s="30">
        <v>-166.66304199559528</v>
      </c>
      <c r="N28" s="30">
        <v>-7418.3003317972089</v>
      </c>
      <c r="O28" s="30">
        <v>-400.05782670943739</v>
      </c>
      <c r="P28" s="30">
        <v>-1765.2270247083409</v>
      </c>
      <c r="Q28" s="26">
        <v>0</v>
      </c>
      <c r="R28" s="26">
        <v>0</v>
      </c>
      <c r="S28" s="26">
        <v>0</v>
      </c>
      <c r="T28" s="26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26">
        <v>-1933.2814019793727</v>
      </c>
      <c r="AD28" s="26">
        <v>-190.88246438291412</v>
      </c>
      <c r="AE28" s="26">
        <v>-532.04571966391779</v>
      </c>
      <c r="AF28" s="26">
        <v>0</v>
      </c>
      <c r="AG28" s="26">
        <v>0</v>
      </c>
      <c r="AH28" s="26">
        <v>0</v>
      </c>
      <c r="AI28" s="26">
        <v>-114403.08304114881</v>
      </c>
      <c r="AK28" s="31"/>
      <c r="AL28" s="31"/>
      <c r="AM28" s="31"/>
      <c r="AN28" s="31"/>
    </row>
    <row r="29" spans="1:40" x14ac:dyDescent="0.25">
      <c r="A29" s="42"/>
      <c r="B29" s="3" t="s">
        <v>11</v>
      </c>
      <c r="C29" s="3" t="s">
        <v>22</v>
      </c>
      <c r="D29" s="4" t="s">
        <v>23</v>
      </c>
      <c r="E29" s="23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26">
        <v>0</v>
      </c>
      <c r="R29" s="26">
        <v>0</v>
      </c>
      <c r="S29" s="26">
        <v>0</v>
      </c>
      <c r="T29" s="26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K29" s="31"/>
      <c r="AL29" s="31"/>
      <c r="AM29" s="31"/>
      <c r="AN29" s="31"/>
    </row>
    <row r="30" spans="1:40" x14ac:dyDescent="0.25">
      <c r="A30" s="42"/>
      <c r="B30" s="3" t="s">
        <v>11</v>
      </c>
      <c r="C30" s="3" t="s">
        <v>24</v>
      </c>
      <c r="D30" s="4" t="s">
        <v>25</v>
      </c>
      <c r="E30" s="23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26">
        <v>0</v>
      </c>
      <c r="R30" s="26">
        <v>0</v>
      </c>
      <c r="S30" s="26">
        <v>0</v>
      </c>
      <c r="T30" s="26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K30" s="31"/>
      <c r="AL30" s="31"/>
      <c r="AM30" s="31"/>
      <c r="AN30" s="31"/>
    </row>
    <row r="31" spans="1:40" x14ac:dyDescent="0.25">
      <c r="A31" s="44"/>
      <c r="B31" s="3" t="s">
        <v>11</v>
      </c>
      <c r="C31" s="3" t="s">
        <v>26</v>
      </c>
      <c r="D31" s="4" t="s">
        <v>27</v>
      </c>
      <c r="E31" s="23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26">
        <v>0</v>
      </c>
      <c r="R31" s="26">
        <v>0</v>
      </c>
      <c r="S31" s="26">
        <v>0</v>
      </c>
      <c r="T31" s="26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K31" s="31"/>
      <c r="AL31" s="31"/>
      <c r="AM31" s="31"/>
      <c r="AN31" s="31"/>
    </row>
    <row r="32" spans="1:40" x14ac:dyDescent="0.25">
      <c r="A32" s="45" t="s">
        <v>37</v>
      </c>
      <c r="B32" s="3" t="s">
        <v>2</v>
      </c>
      <c r="C32" s="3" t="s">
        <v>41</v>
      </c>
      <c r="D32" s="4" t="s">
        <v>43</v>
      </c>
      <c r="E32" s="23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26">
        <v>0</v>
      </c>
      <c r="V32" s="26">
        <v>0</v>
      </c>
      <c r="W32" s="26">
        <v>0</v>
      </c>
      <c r="X32" s="26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26">
        <v>0</v>
      </c>
      <c r="AK32" s="31"/>
      <c r="AL32" s="31"/>
      <c r="AM32" s="31"/>
      <c r="AN32" s="31"/>
    </row>
    <row r="33" spans="1:40" x14ac:dyDescent="0.25">
      <c r="A33" s="46"/>
      <c r="B33" s="3" t="s">
        <v>2</v>
      </c>
      <c r="C33" s="3" t="s">
        <v>42</v>
      </c>
      <c r="D33" s="4" t="s">
        <v>44</v>
      </c>
      <c r="E33" s="23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26">
        <v>0</v>
      </c>
      <c r="V33" s="26">
        <v>0</v>
      </c>
      <c r="W33" s="26">
        <v>0</v>
      </c>
      <c r="X33" s="26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26">
        <v>0</v>
      </c>
      <c r="AK33" s="31"/>
      <c r="AL33" s="31"/>
      <c r="AM33" s="31"/>
      <c r="AN33" s="31"/>
    </row>
    <row r="34" spans="1:40" x14ac:dyDescent="0.25">
      <c r="A34" s="46"/>
      <c r="B34" s="3" t="s">
        <v>2</v>
      </c>
      <c r="C34" s="3" t="s">
        <v>29</v>
      </c>
      <c r="D34" s="4" t="s">
        <v>31</v>
      </c>
      <c r="E34" s="23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26">
        <v>0</v>
      </c>
      <c r="AD34" s="26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K34" s="31"/>
      <c r="AL34" s="31"/>
      <c r="AM34" s="31"/>
      <c r="AN34" s="31"/>
    </row>
    <row r="35" spans="1:40" x14ac:dyDescent="0.25">
      <c r="A35" s="46"/>
      <c r="B35" s="3" t="s">
        <v>11</v>
      </c>
      <c r="C35" s="3" t="s">
        <v>41</v>
      </c>
      <c r="D35" s="4" t="s">
        <v>43</v>
      </c>
      <c r="E35" s="23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26">
        <v>0</v>
      </c>
      <c r="Z35" s="26">
        <v>0</v>
      </c>
      <c r="AA35" s="26">
        <v>0</v>
      </c>
      <c r="AB35" s="26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26">
        <v>0</v>
      </c>
      <c r="AK35" s="31"/>
      <c r="AL35" s="31"/>
      <c r="AM35" s="31"/>
      <c r="AN35" s="31"/>
    </row>
    <row r="36" spans="1:40" x14ac:dyDescent="0.25">
      <c r="A36" s="46"/>
      <c r="B36" s="3" t="s">
        <v>11</v>
      </c>
      <c r="C36" s="3" t="s">
        <v>42</v>
      </c>
      <c r="D36" s="4" t="s">
        <v>44</v>
      </c>
      <c r="E36" s="23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26">
        <v>0</v>
      </c>
      <c r="V36" s="26">
        <v>0</v>
      </c>
      <c r="W36" s="26">
        <v>0</v>
      </c>
      <c r="X36" s="26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26">
        <v>0</v>
      </c>
      <c r="AK36" s="31"/>
      <c r="AL36" s="31"/>
      <c r="AM36" s="31"/>
      <c r="AN36" s="31"/>
    </row>
    <row r="37" spans="1:40" x14ac:dyDescent="0.25">
      <c r="A37" s="46"/>
      <c r="B37" s="3" t="s">
        <v>11</v>
      </c>
      <c r="C37" s="3" t="s">
        <v>29</v>
      </c>
      <c r="D37" s="4" t="s">
        <v>31</v>
      </c>
      <c r="E37" s="23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26">
        <v>0</v>
      </c>
      <c r="AG37" s="26">
        <v>0</v>
      </c>
      <c r="AH37" s="26">
        <v>0</v>
      </c>
      <c r="AI37" s="26">
        <v>0</v>
      </c>
      <c r="AK37" s="31"/>
      <c r="AL37" s="31"/>
      <c r="AM37" s="31"/>
      <c r="AN37" s="31"/>
    </row>
    <row r="38" spans="1:40" x14ac:dyDescent="0.25">
      <c r="A38" s="46"/>
      <c r="B38" s="3" t="s">
        <v>28</v>
      </c>
      <c r="C38" s="3" t="s">
        <v>3</v>
      </c>
      <c r="D38" s="2" t="s">
        <v>4</v>
      </c>
      <c r="E38" s="23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K38" s="31"/>
      <c r="AL38" s="31"/>
      <c r="AM38" s="31"/>
      <c r="AN38" s="31"/>
    </row>
    <row r="39" spans="1:40" x14ac:dyDescent="0.25">
      <c r="A39" s="46"/>
      <c r="B39" s="3" t="s">
        <v>28</v>
      </c>
      <c r="C39" s="3" t="s">
        <v>5</v>
      </c>
      <c r="D39" s="4" t="s">
        <v>6</v>
      </c>
      <c r="E39" s="23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K39" s="31"/>
      <c r="AL39" s="31"/>
      <c r="AM39" s="31"/>
      <c r="AN39" s="31"/>
    </row>
    <row r="40" spans="1:40" x14ac:dyDescent="0.25">
      <c r="A40" s="46"/>
      <c r="B40" s="3" t="s">
        <v>28</v>
      </c>
      <c r="C40" s="3" t="s">
        <v>7</v>
      </c>
      <c r="D40" s="4" t="s">
        <v>8</v>
      </c>
      <c r="E40" s="23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K40" s="31"/>
      <c r="AL40" s="31"/>
      <c r="AM40" s="31"/>
      <c r="AN40" s="31"/>
    </row>
    <row r="41" spans="1:40" x14ac:dyDescent="0.25">
      <c r="A41" s="47"/>
      <c r="B41" s="3" t="s">
        <v>28</v>
      </c>
      <c r="C41" s="3" t="s">
        <v>9</v>
      </c>
      <c r="D41" s="4" t="s">
        <v>10</v>
      </c>
      <c r="E41" s="23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K41" s="31"/>
      <c r="AL41" s="31"/>
      <c r="AM41" s="31"/>
      <c r="AN41" s="31"/>
    </row>
    <row r="42" spans="1:40" x14ac:dyDescent="0.25">
      <c r="D42" s="37"/>
      <c r="E42" s="54"/>
    </row>
    <row r="43" spans="1:40" ht="15.75" customHeight="1" x14ac:dyDescent="0.25">
      <c r="E43" s="53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40" x14ac:dyDescent="0.25"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6" spans="1:40" x14ac:dyDescent="0.25">
      <c r="AC46" s="31"/>
      <c r="AD46" s="31"/>
      <c r="AE46" s="31"/>
    </row>
    <row r="47" spans="1:40" x14ac:dyDescent="0.25">
      <c r="M47" s="31"/>
      <c r="N47" s="31"/>
      <c r="O47" s="31"/>
      <c r="P47" s="31"/>
    </row>
    <row r="49" spans="13:31" x14ac:dyDescent="0.25">
      <c r="AC49" s="31"/>
      <c r="AD49" s="31"/>
      <c r="AE49" s="31"/>
    </row>
    <row r="50" spans="13:31" x14ac:dyDescent="0.25">
      <c r="M50" s="31"/>
      <c r="N50" s="31"/>
      <c r="O50" s="31"/>
      <c r="P50" s="31"/>
    </row>
  </sheetData>
  <mergeCells count="11">
    <mergeCell ref="C7:D7"/>
    <mergeCell ref="A8:A15"/>
    <mergeCell ref="A16:A23"/>
    <mergeCell ref="A24:A31"/>
    <mergeCell ref="A32:A41"/>
    <mergeCell ref="E4:L4"/>
    <mergeCell ref="M4:T4"/>
    <mergeCell ref="U4:AB4"/>
    <mergeCell ref="AC4:AI4"/>
    <mergeCell ref="C5:D5"/>
    <mergeCell ref="C6:D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  <col min="38" max="38" width="9.140625" customWidth="1"/>
    <col min="39" max="39" width="9" customWidth="1"/>
  </cols>
  <sheetData>
    <row r="1" spans="1:40" x14ac:dyDescent="0.25">
      <c r="A1" t="s">
        <v>0</v>
      </c>
    </row>
    <row r="2" spans="1:40" x14ac:dyDescent="0.25">
      <c r="A2" t="s">
        <v>38</v>
      </c>
      <c r="B2">
        <v>2007</v>
      </c>
    </row>
    <row r="3" spans="1:40" x14ac:dyDescent="0.25">
      <c r="A3" t="s">
        <v>39</v>
      </c>
      <c r="B3" t="s">
        <v>40</v>
      </c>
    </row>
    <row r="4" spans="1:40" x14ac:dyDescent="0.25">
      <c r="E4" s="52" t="s">
        <v>1</v>
      </c>
      <c r="F4" s="39"/>
      <c r="G4" s="39"/>
      <c r="H4" s="39"/>
      <c r="I4" s="39"/>
      <c r="J4" s="39"/>
      <c r="K4" s="39"/>
      <c r="L4" s="40"/>
      <c r="M4" s="38" t="s">
        <v>12</v>
      </c>
      <c r="N4" s="39"/>
      <c r="O4" s="39"/>
      <c r="P4" s="39"/>
      <c r="Q4" s="39"/>
      <c r="R4" s="39"/>
      <c r="S4" s="39"/>
      <c r="T4" s="40"/>
      <c r="U4" s="38" t="s">
        <v>36</v>
      </c>
      <c r="V4" s="39"/>
      <c r="W4" s="39"/>
      <c r="X4" s="39"/>
      <c r="Y4" s="39"/>
      <c r="Z4" s="39"/>
      <c r="AA4" s="39"/>
      <c r="AB4" s="40"/>
      <c r="AC4" s="38" t="s">
        <v>37</v>
      </c>
      <c r="AD4" s="39"/>
      <c r="AE4" s="39"/>
      <c r="AF4" s="39"/>
      <c r="AG4" s="39"/>
      <c r="AH4" s="39"/>
      <c r="AI4" s="40"/>
    </row>
    <row r="5" spans="1:40" x14ac:dyDescent="0.25">
      <c r="C5" s="48" t="s">
        <v>35</v>
      </c>
      <c r="D5" s="49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28</v>
      </c>
    </row>
    <row r="6" spans="1:40" x14ac:dyDescent="0.25">
      <c r="C6" s="48" t="s">
        <v>33</v>
      </c>
      <c r="D6" s="49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20</v>
      </c>
      <c r="V6" s="3" t="s">
        <v>22</v>
      </c>
      <c r="W6" s="3" t="s">
        <v>24</v>
      </c>
      <c r="X6" s="3" t="s">
        <v>26</v>
      </c>
      <c r="Y6" s="3" t="s">
        <v>20</v>
      </c>
      <c r="Z6" s="3" t="s">
        <v>22</v>
      </c>
      <c r="AA6" s="3" t="s">
        <v>24</v>
      </c>
      <c r="AB6" s="3" t="s">
        <v>26</v>
      </c>
      <c r="AC6" s="3" t="s">
        <v>41</v>
      </c>
      <c r="AD6" s="3" t="s">
        <v>42</v>
      </c>
      <c r="AE6" s="3" t="s">
        <v>29</v>
      </c>
      <c r="AF6" s="3" t="s">
        <v>41</v>
      </c>
      <c r="AG6" s="3" t="s">
        <v>42</v>
      </c>
      <c r="AH6" s="3" t="s">
        <v>29</v>
      </c>
      <c r="AI6" s="3" t="s">
        <v>30</v>
      </c>
    </row>
    <row r="7" spans="1:40" ht="15.75" thickBot="1" x14ac:dyDescent="0.3">
      <c r="B7" s="6" t="s">
        <v>35</v>
      </c>
      <c r="C7" s="50" t="s">
        <v>34</v>
      </c>
      <c r="D7" s="51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21</v>
      </c>
      <c r="V7" s="6" t="s">
        <v>23</v>
      </c>
      <c r="W7" s="6" t="s">
        <v>25</v>
      </c>
      <c r="X7" s="6" t="s">
        <v>27</v>
      </c>
      <c r="Y7" s="6" t="s">
        <v>21</v>
      </c>
      <c r="Z7" s="6" t="s">
        <v>23</v>
      </c>
      <c r="AA7" s="6" t="s">
        <v>25</v>
      </c>
      <c r="AB7" s="6" t="s">
        <v>27</v>
      </c>
      <c r="AC7" s="6" t="s">
        <v>43</v>
      </c>
      <c r="AD7" s="6" t="s">
        <v>44</v>
      </c>
      <c r="AE7" s="6" t="s">
        <v>31</v>
      </c>
      <c r="AF7" s="6" t="s">
        <v>43</v>
      </c>
      <c r="AG7" s="6" t="s">
        <v>44</v>
      </c>
      <c r="AH7" s="6" t="s">
        <v>31</v>
      </c>
      <c r="AI7" s="6" t="s">
        <v>32</v>
      </c>
    </row>
    <row r="8" spans="1:40" ht="15" customHeight="1" x14ac:dyDescent="0.25">
      <c r="A8" s="41" t="s">
        <v>1</v>
      </c>
      <c r="B8" s="16" t="s">
        <v>2</v>
      </c>
      <c r="C8" s="16" t="s">
        <v>3</v>
      </c>
      <c r="D8" s="2" t="s">
        <v>4</v>
      </c>
      <c r="E8" s="19">
        <f>basic_price!E8+tax_layer!E8+export_tax!E8</f>
        <v>0</v>
      </c>
      <c r="F8" s="20">
        <f>basic_price!F8+tax_layer!F8+export_tax!F8</f>
        <v>0</v>
      </c>
      <c r="G8" s="20">
        <f>basic_price!G8+tax_layer!G8+export_tax!G8</f>
        <v>0</v>
      </c>
      <c r="H8" s="20">
        <f>basic_price!H8+tax_layer!H8+export_tax!H8</f>
        <v>0</v>
      </c>
      <c r="I8" s="20">
        <f>basic_price!I8+tax_layer!I8+export_tax!I8</f>
        <v>0</v>
      </c>
      <c r="J8" s="20">
        <f>basic_price!J8+tax_layer!J8+export_tax!J8</f>
        <v>0</v>
      </c>
      <c r="K8" s="20">
        <f>basic_price!K8+tax_layer!K8+export_tax!K8</f>
        <v>0</v>
      </c>
      <c r="L8" s="20">
        <f>basic_price!L8+tax_layer!L8+export_tax!L8</f>
        <v>0</v>
      </c>
      <c r="M8" s="7">
        <f>basic_price!M8+tax_layer!M8+export_tax!M8</f>
        <v>57323.364017309388</v>
      </c>
      <c r="N8" s="10">
        <f>basic_price!N8+tax_layer!N8+export_tax!N8</f>
        <v>194603.512652117</v>
      </c>
      <c r="O8" s="10">
        <f>basic_price!O8+tax_layer!O8+export_tax!O8</f>
        <v>2823.56714988465</v>
      </c>
      <c r="P8" s="10">
        <f>basic_price!P8+tax_layer!P8+export_tax!P8</f>
        <v>27889.006034942267</v>
      </c>
      <c r="Q8" s="13">
        <f>basic_price!Q8+tax_layer!Q8+export_tax!Q8</f>
        <v>1887</v>
      </c>
      <c r="R8" s="13">
        <f>basic_price!R8+tax_layer!R8+export_tax!R8</f>
        <v>10485.6</v>
      </c>
      <c r="S8" s="13">
        <f>basic_price!S8+tax_layer!S8+export_tax!S8</f>
        <v>42.84</v>
      </c>
      <c r="T8" s="13">
        <f>basic_price!T8+tax_layer!T8+export_tax!T8</f>
        <v>214.2</v>
      </c>
      <c r="U8" s="21">
        <f>basic_price!U8+tax_layer!U8+export_tax!U8</f>
        <v>0</v>
      </c>
      <c r="V8" s="21">
        <f>basic_price!V8+tax_layer!V8+export_tax!V8</f>
        <v>0</v>
      </c>
      <c r="W8" s="21">
        <f>basic_price!W8+tax_layer!W8+export_tax!W8</f>
        <v>0</v>
      </c>
      <c r="X8" s="21">
        <f>basic_price!X8+tax_layer!X8+export_tax!X8</f>
        <v>0</v>
      </c>
      <c r="Y8" s="22">
        <f>basic_price!Y8+tax_layer!Y8+export_tax!Y8</f>
        <v>0</v>
      </c>
      <c r="Z8" s="22">
        <f>basic_price!Z8+tax_layer!Z8+export_tax!Z8</f>
        <v>0</v>
      </c>
      <c r="AA8" s="22">
        <f>basic_price!AA8+tax_layer!AA8+export_tax!AA8</f>
        <v>0</v>
      </c>
      <c r="AB8" s="22">
        <f>basic_price!AB8+tax_layer!AB8+export_tax!AB8</f>
        <v>0</v>
      </c>
      <c r="AC8" s="10">
        <f>basic_price!AC8+tax_layer!AC8+export_tax!AC8</f>
        <v>101123.23704937808</v>
      </c>
      <c r="AD8" s="10">
        <f>basic_price!AD8+tax_layer!AD8+export_tax!AD8</f>
        <v>1919.9351470388792</v>
      </c>
      <c r="AE8" s="10">
        <f>basic_price!AE8+tax_layer!AE8+export_tax!AE8</f>
        <v>15982.038280639994</v>
      </c>
      <c r="AF8" s="13">
        <f>basic_price!AF8+tax_layer!AF8+export_tax!AF8</f>
        <v>1891.9387944019277</v>
      </c>
      <c r="AG8" s="13">
        <f>basic_price!AG8+tax_layer!AG8+export_tax!AG8</f>
        <v>17.124392496475213</v>
      </c>
      <c r="AH8" s="13">
        <f>basic_price!AH8+tax_layer!AH8+export_tax!AH8</f>
        <v>87.625828884530009</v>
      </c>
      <c r="AI8" s="13">
        <f>basic_price!AI8+tax_layer!AI8+export_tax!AI8</f>
        <v>10270.648677510411</v>
      </c>
      <c r="AL8" s="31"/>
      <c r="AM8" s="31"/>
      <c r="AN8" s="31"/>
    </row>
    <row r="9" spans="1:40" x14ac:dyDescent="0.25">
      <c r="A9" s="42"/>
      <c r="B9" s="3" t="s">
        <v>2</v>
      </c>
      <c r="C9" s="3" t="s">
        <v>5</v>
      </c>
      <c r="D9" s="4" t="s">
        <v>6</v>
      </c>
      <c r="E9" s="15">
        <f>basic_price!E9+tax_layer!E9+export_tax!E9</f>
        <v>0</v>
      </c>
      <c r="F9" s="12">
        <f>basic_price!F9+tax_layer!F9+export_tax!F9</f>
        <v>0</v>
      </c>
      <c r="G9" s="12">
        <f>basic_price!G9+tax_layer!G9+export_tax!G9</f>
        <v>0</v>
      </c>
      <c r="H9" s="12">
        <f>basic_price!H9+tax_layer!H9+export_tax!H9</f>
        <v>0</v>
      </c>
      <c r="I9" s="12">
        <f>basic_price!I9+tax_layer!I9+export_tax!I9</f>
        <v>0</v>
      </c>
      <c r="J9" s="12">
        <f>basic_price!J9+tax_layer!J9+export_tax!J9</f>
        <v>0</v>
      </c>
      <c r="K9" s="12">
        <f>basic_price!K9+tax_layer!K9+export_tax!K9</f>
        <v>0</v>
      </c>
      <c r="L9" s="12">
        <f>basic_price!L9+tax_layer!L9+export_tax!L9</f>
        <v>0</v>
      </c>
      <c r="M9" s="8">
        <f>basic_price!M9+tax_layer!M9+export_tax!M9</f>
        <v>95192.773465970487</v>
      </c>
      <c r="N9" s="11">
        <f>basic_price!N9+tax_layer!N9+export_tax!N9</f>
        <v>2789874.505160653</v>
      </c>
      <c r="O9" s="11">
        <f>basic_price!O9+tax_layer!O9+export_tax!O9</f>
        <v>395457.02533825592</v>
      </c>
      <c r="P9" s="11">
        <f>basic_price!P9+tax_layer!P9+export_tax!P9</f>
        <v>977107.10189725866</v>
      </c>
      <c r="Q9" s="12">
        <f>basic_price!Q9+tax_layer!Q9+export_tax!Q9</f>
        <v>2269.09</v>
      </c>
      <c r="R9" s="12">
        <f>basic_price!R9+tax_layer!R9+export_tax!R9</f>
        <v>172419.94</v>
      </c>
      <c r="S9" s="12">
        <f>basic_price!S9+tax_layer!S9+export_tax!S9</f>
        <v>15442.79</v>
      </c>
      <c r="T9" s="12">
        <f>basic_price!T9+tax_layer!T9+export_tax!T9</f>
        <v>25788.11</v>
      </c>
      <c r="U9" s="18">
        <f>basic_price!U9+tax_layer!U9+export_tax!U9</f>
        <v>0</v>
      </c>
      <c r="V9" s="18">
        <f>basic_price!V9+tax_layer!V9+export_tax!V9</f>
        <v>0</v>
      </c>
      <c r="W9" s="18">
        <f>basic_price!W9+tax_layer!W9+export_tax!W9</f>
        <v>0</v>
      </c>
      <c r="X9" s="18">
        <f>basic_price!X9+tax_layer!X9+export_tax!X9</f>
        <v>0</v>
      </c>
      <c r="Y9" s="18">
        <f>basic_price!Y9+tax_layer!Y9+export_tax!Y9</f>
        <v>0</v>
      </c>
      <c r="Z9" s="18">
        <f>basic_price!Z9+tax_layer!Z9+export_tax!Z9</f>
        <v>0</v>
      </c>
      <c r="AA9" s="18">
        <f>basic_price!AA9+tax_layer!AA9+export_tax!AA9</f>
        <v>0</v>
      </c>
      <c r="AB9" s="18">
        <f>basic_price!AB9+tax_layer!AB9+export_tax!AB9</f>
        <v>0</v>
      </c>
      <c r="AC9" s="11">
        <f>basic_price!AC9+tax_layer!AC9+export_tax!AC9</f>
        <v>2108464.0602329955</v>
      </c>
      <c r="AD9" s="11">
        <f>basic_price!AD9+tax_layer!AD9+export_tax!AD9</f>
        <v>54130.600304913823</v>
      </c>
      <c r="AE9" s="11">
        <f>basic_price!AE9+tax_layer!AE9+export_tax!AE9</f>
        <v>695506.85022934177</v>
      </c>
      <c r="AF9" s="12">
        <f>basic_price!AF9+tax_layer!AF9+export_tax!AF9</f>
        <v>108408.32237769073</v>
      </c>
      <c r="AG9" s="12">
        <f>basic_price!AG9+tax_layer!AG9+export_tax!AG9</f>
        <v>2056.7671830907689</v>
      </c>
      <c r="AH9" s="12">
        <f>basic_price!AH9+tax_layer!AH9+export_tax!AH9</f>
        <v>14671.43892531987</v>
      </c>
      <c r="AI9" s="12">
        <f>basic_price!AI9+tax_layer!AI9+export_tax!AI9</f>
        <v>300581.23756858334</v>
      </c>
      <c r="AL9" s="31"/>
      <c r="AM9" s="31"/>
      <c r="AN9" s="31"/>
    </row>
    <row r="10" spans="1:40" x14ac:dyDescent="0.25">
      <c r="A10" s="42"/>
      <c r="B10" s="3" t="s">
        <v>2</v>
      </c>
      <c r="C10" s="3" t="s">
        <v>7</v>
      </c>
      <c r="D10" s="4" t="s">
        <v>8</v>
      </c>
      <c r="E10" s="15">
        <f>basic_price!E10+tax_layer!E10+export_tax!E10</f>
        <v>0</v>
      </c>
      <c r="F10" s="12">
        <f>basic_price!F10+tax_layer!F10+export_tax!F10</f>
        <v>0</v>
      </c>
      <c r="G10" s="12">
        <f>basic_price!G10+tax_layer!G10+export_tax!G10</f>
        <v>0</v>
      </c>
      <c r="H10" s="12">
        <f>basic_price!H10+tax_layer!H10+export_tax!H10</f>
        <v>0</v>
      </c>
      <c r="I10" s="12">
        <f>basic_price!I10+tax_layer!I10+export_tax!I10</f>
        <v>0</v>
      </c>
      <c r="J10" s="12">
        <f>basic_price!J10+tax_layer!J10+export_tax!J10</f>
        <v>0</v>
      </c>
      <c r="K10" s="12">
        <f>basic_price!K10+tax_layer!K10+export_tax!K10</f>
        <v>0</v>
      </c>
      <c r="L10" s="12">
        <f>basic_price!L10+tax_layer!L10+export_tax!L10</f>
        <v>0</v>
      </c>
      <c r="M10" s="8">
        <f>basic_price!M10+tax_layer!M10+export_tax!M10</f>
        <v>2818.707394535309</v>
      </c>
      <c r="N10" s="11">
        <f>basic_price!N10+tax_layer!N10+export_tax!N10</f>
        <v>45173.51903747498</v>
      </c>
      <c r="O10" s="11">
        <f>basic_price!O10+tax_layer!O10+export_tax!O10</f>
        <v>356225.6788311805</v>
      </c>
      <c r="P10" s="11">
        <f>basic_price!P10+tax_layer!P10+export_tax!P10</f>
        <v>206721.761941281</v>
      </c>
      <c r="Q10" s="12">
        <f>basic_price!Q10+tax_layer!Q10+export_tax!Q10</f>
        <v>72.72</v>
      </c>
      <c r="R10" s="12">
        <f>basic_price!R10+tax_layer!R10+export_tax!R10</f>
        <v>90.9</v>
      </c>
      <c r="S10" s="12">
        <f>basic_price!S10+tax_layer!S10+export_tax!S10</f>
        <v>50.5</v>
      </c>
      <c r="T10" s="12">
        <f>basic_price!T10+tax_layer!T10+export_tax!T10</f>
        <v>116.15</v>
      </c>
      <c r="U10" s="18">
        <f>basic_price!U10+tax_layer!U10+export_tax!U10</f>
        <v>0</v>
      </c>
      <c r="V10" s="18">
        <f>basic_price!V10+tax_layer!V10+export_tax!V10</f>
        <v>0</v>
      </c>
      <c r="W10" s="18">
        <f>basic_price!W10+tax_layer!W10+export_tax!W10</f>
        <v>0</v>
      </c>
      <c r="X10" s="18">
        <f>basic_price!X10+tax_layer!X10+export_tax!X10</f>
        <v>0</v>
      </c>
      <c r="Y10" s="18">
        <f>basic_price!Y10+tax_layer!Y10+export_tax!Y10</f>
        <v>0</v>
      </c>
      <c r="Z10" s="18">
        <f>basic_price!Z10+tax_layer!Z10+export_tax!Z10</f>
        <v>0</v>
      </c>
      <c r="AA10" s="18">
        <f>basic_price!AA10+tax_layer!AA10+export_tax!AA10</f>
        <v>0</v>
      </c>
      <c r="AB10" s="18">
        <f>basic_price!AB10+tax_layer!AB10+export_tax!AB10</f>
        <v>0</v>
      </c>
      <c r="AC10" s="11">
        <f>basic_price!AC10+tax_layer!AC10+export_tax!AC10</f>
        <v>49440.308439556633</v>
      </c>
      <c r="AD10" s="11">
        <f>basic_price!AD10+tax_layer!AD10+export_tax!AD10</f>
        <v>4070.6976189528941</v>
      </c>
      <c r="AE10" s="11">
        <f>basic_price!AE10+tax_layer!AE10+export_tax!AE10</f>
        <v>1207858.5276437234</v>
      </c>
      <c r="AF10" s="12">
        <f>basic_price!AF10+tax_layer!AF10+export_tax!AF10</f>
        <v>16.973504659008775</v>
      </c>
      <c r="AG10" s="12">
        <f>basic_price!AG10+tax_layer!AG10+export_tax!AG10</f>
        <v>0.72882079759878471</v>
      </c>
      <c r="AH10" s="12">
        <f>basic_price!AH10+tax_layer!AH10+export_tax!AH10</f>
        <v>129.15283740143829</v>
      </c>
      <c r="AI10" s="12">
        <f>basic_price!AI10+tax_layer!AI10+export_tax!AI10</f>
        <v>47546.324410410256</v>
      </c>
      <c r="AL10" s="31"/>
      <c r="AM10" s="31"/>
      <c r="AN10" s="31"/>
    </row>
    <row r="11" spans="1:40" x14ac:dyDescent="0.25">
      <c r="A11" s="42"/>
      <c r="B11" s="3" t="s">
        <v>2</v>
      </c>
      <c r="C11" s="3" t="s">
        <v>9</v>
      </c>
      <c r="D11" s="4" t="s">
        <v>10</v>
      </c>
      <c r="E11" s="15">
        <f>basic_price!E11+tax_layer!E11+export_tax!E11</f>
        <v>0</v>
      </c>
      <c r="F11" s="12">
        <f>basic_price!F11+tax_layer!F11+export_tax!F11</f>
        <v>0</v>
      </c>
      <c r="G11" s="12">
        <f>basic_price!G11+tax_layer!G11+export_tax!G11</f>
        <v>0</v>
      </c>
      <c r="H11" s="12">
        <f>basic_price!H11+tax_layer!H11+export_tax!H11</f>
        <v>0</v>
      </c>
      <c r="I11" s="12">
        <f>basic_price!I11+tax_layer!I11+export_tax!I11</f>
        <v>0</v>
      </c>
      <c r="J11" s="12">
        <f>basic_price!J11+tax_layer!J11+export_tax!J11</f>
        <v>0</v>
      </c>
      <c r="K11" s="12">
        <f>basic_price!K11+tax_layer!K11+export_tax!K11</f>
        <v>0</v>
      </c>
      <c r="L11" s="12">
        <f>basic_price!L11+tax_layer!L11+export_tax!L11</f>
        <v>0</v>
      </c>
      <c r="M11" s="8">
        <f>basic_price!M11+tax_layer!M11+export_tax!M11</f>
        <v>73090.339287735391</v>
      </c>
      <c r="N11" s="11">
        <f>basic_price!N11+tax_layer!N11+export_tax!N11</f>
        <v>1569479.7687012099</v>
      </c>
      <c r="O11" s="11">
        <f>basic_price!O11+tax_layer!O11+export_tax!O11</f>
        <v>318784.30208511261</v>
      </c>
      <c r="P11" s="11">
        <f>basic_price!P11+tax_layer!P11+export_tax!P11</f>
        <v>4252583.1536568943</v>
      </c>
      <c r="Q11" s="12">
        <f>basic_price!Q11+tax_layer!Q11+export_tax!Q11</f>
        <v>1572.9</v>
      </c>
      <c r="R11" s="12">
        <f>basic_price!R11+tax_layer!R11+export_tax!R11</f>
        <v>108368.4</v>
      </c>
      <c r="S11" s="12">
        <f>basic_price!S11+tax_layer!S11+export_tax!S11</f>
        <v>17132.849999999999</v>
      </c>
      <c r="T11" s="12">
        <f>basic_price!T11+tax_layer!T11+export_tax!T11</f>
        <v>124881.75</v>
      </c>
      <c r="U11" s="18">
        <f>basic_price!U11+tax_layer!U11+export_tax!U11</f>
        <v>0</v>
      </c>
      <c r="V11" s="18">
        <f>basic_price!V11+tax_layer!V11+export_tax!V11</f>
        <v>0</v>
      </c>
      <c r="W11" s="18">
        <f>basic_price!W11+tax_layer!W11+export_tax!W11</f>
        <v>0</v>
      </c>
      <c r="X11" s="18">
        <f>basic_price!X11+tax_layer!X11+export_tax!X11</f>
        <v>0</v>
      </c>
      <c r="Y11" s="18">
        <f>basic_price!Y11+tax_layer!Y11+export_tax!Y11</f>
        <v>0</v>
      </c>
      <c r="Z11" s="18">
        <f>basic_price!Z11+tax_layer!Z11+export_tax!Z11</f>
        <v>0</v>
      </c>
      <c r="AA11" s="18">
        <f>basic_price!AA11+tax_layer!AA11+export_tax!AA11</f>
        <v>0</v>
      </c>
      <c r="AB11" s="18">
        <f>basic_price!AB11+tax_layer!AB11+export_tax!AB11</f>
        <v>0</v>
      </c>
      <c r="AC11" s="11">
        <f>basic_price!AC11+tax_layer!AC11+export_tax!AC11</f>
        <v>4811500.8557077525</v>
      </c>
      <c r="AD11" s="11">
        <f>basic_price!AD11+tax_layer!AD11+export_tax!AD11</f>
        <v>2454168.4061642289</v>
      </c>
      <c r="AE11" s="11">
        <f>basic_price!AE11+tax_layer!AE11+export_tax!AE11</f>
        <v>514520.11482770578</v>
      </c>
      <c r="AF11" s="12">
        <f>basic_price!AF11+tax_layer!AF11+export_tax!AF11</f>
        <v>47730.723558828424</v>
      </c>
      <c r="AG11" s="12">
        <f>basic_price!AG11+tax_layer!AG11+export_tax!AG11</f>
        <v>13257.682627250126</v>
      </c>
      <c r="AH11" s="12">
        <f>basic_price!AH11+tax_layer!AH11+export_tax!AH11</f>
        <v>1629.5986747811141</v>
      </c>
      <c r="AI11" s="12">
        <f>basic_price!AI11+tax_layer!AI11+export_tax!AI11</f>
        <v>441119.14965780888</v>
      </c>
      <c r="AL11" s="31"/>
      <c r="AM11" s="31"/>
      <c r="AN11" s="31"/>
    </row>
    <row r="12" spans="1:40" x14ac:dyDescent="0.25">
      <c r="A12" s="42"/>
      <c r="B12" s="3" t="s">
        <v>11</v>
      </c>
      <c r="C12" s="3" t="s">
        <v>3</v>
      </c>
      <c r="D12" s="4" t="s">
        <v>4</v>
      </c>
      <c r="E12" s="15">
        <f>basic_price!E12+tax_layer!E12+export_tax!E12</f>
        <v>0</v>
      </c>
      <c r="F12" s="12">
        <f>basic_price!F12+tax_layer!F12+export_tax!F12</f>
        <v>0</v>
      </c>
      <c r="G12" s="12">
        <f>basic_price!G12+tax_layer!G12+export_tax!G12</f>
        <v>0</v>
      </c>
      <c r="H12" s="12">
        <f>basic_price!H12+tax_layer!H12+export_tax!H12</f>
        <v>0</v>
      </c>
      <c r="I12" s="12">
        <f>basic_price!I12+tax_layer!I12+export_tax!I12</f>
        <v>0</v>
      </c>
      <c r="J12" s="12">
        <f>basic_price!J12+tax_layer!J12+export_tax!J12</f>
        <v>0</v>
      </c>
      <c r="K12" s="12">
        <f>basic_price!K12+tax_layer!K12+export_tax!K12</f>
        <v>0</v>
      </c>
      <c r="L12" s="12">
        <f>basic_price!L12+tax_layer!L12+export_tax!L12</f>
        <v>0</v>
      </c>
      <c r="M12" s="9">
        <f>basic_price!M12+tax_layer!M12+export_tax!M12</f>
        <v>1623.7784023275619</v>
      </c>
      <c r="N12" s="12">
        <f>basic_price!N12+tax_layer!N12+export_tax!N12</f>
        <v>10004.594067120983</v>
      </c>
      <c r="O12" s="12">
        <f>basic_price!O12+tax_layer!O12+export_tax!O12</f>
        <v>93.388625127595873</v>
      </c>
      <c r="P12" s="12">
        <f>basic_price!P12+tax_layer!P12+export_tax!P12</f>
        <v>1092.4231019959614</v>
      </c>
      <c r="Q12" s="11">
        <f>basic_price!Q12+tax_layer!Q12+export_tax!Q12</f>
        <v>47081.649317767231</v>
      </c>
      <c r="R12" s="11">
        <f>basic_price!R12+tax_layer!R12+export_tax!R12</f>
        <v>132753.40588836191</v>
      </c>
      <c r="S12" s="11">
        <f>basic_price!S12+tax_layer!S12+export_tax!S12</f>
        <v>822.41641736592476</v>
      </c>
      <c r="T12" s="11">
        <f>basic_price!T12+tax_layer!T12+export_tax!T12</f>
        <v>6157.3112659613271</v>
      </c>
      <c r="U12" s="18">
        <f>basic_price!U12+tax_layer!U12+export_tax!U12</f>
        <v>0</v>
      </c>
      <c r="V12" s="18">
        <f>basic_price!V12+tax_layer!V12+export_tax!V12</f>
        <v>0</v>
      </c>
      <c r="W12" s="18">
        <f>basic_price!W12+tax_layer!W12+export_tax!W12</f>
        <v>0</v>
      </c>
      <c r="X12" s="18">
        <f>basic_price!X12+tax_layer!X12+export_tax!X12</f>
        <v>0</v>
      </c>
      <c r="Y12" s="18">
        <f>basic_price!Y12+tax_layer!Y12+export_tax!Y12</f>
        <v>0</v>
      </c>
      <c r="Z12" s="18">
        <f>basic_price!Z12+tax_layer!Z12+export_tax!Z12</f>
        <v>0</v>
      </c>
      <c r="AA12" s="18">
        <f>basic_price!AA12+tax_layer!AA12+export_tax!AA12</f>
        <v>0</v>
      </c>
      <c r="AB12" s="18">
        <f>basic_price!AB12+tax_layer!AB12+export_tax!AB12</f>
        <v>0</v>
      </c>
      <c r="AC12" s="12">
        <f>basic_price!AC12+tax_layer!AC12+export_tax!AC12</f>
        <v>6103.3373166888969</v>
      </c>
      <c r="AD12" s="12">
        <f>basic_price!AD12+tax_layer!AD12+export_tax!AD12</f>
        <v>116.06912927696646</v>
      </c>
      <c r="AE12" s="12">
        <f>basic_price!AE12+tax_layer!AE12+export_tax!AE12</f>
        <v>965.10130405352663</v>
      </c>
      <c r="AF12" s="11">
        <f>basic_price!AF12+tax_layer!AF12+export_tax!AF12</f>
        <v>24567.912860530625</v>
      </c>
      <c r="AG12" s="11">
        <f>basic_price!AG12+tax_layer!AG12+export_tax!AG12</f>
        <v>519.84800409947673</v>
      </c>
      <c r="AH12" s="11">
        <f>basic_price!AH12+tax_layer!AH12+export_tax!AH12</f>
        <v>-14.716568867940339</v>
      </c>
      <c r="AI12" s="12">
        <f>basic_price!AI12+tax_layer!AI12+export_tax!AI12</f>
        <v>25014.640467633635</v>
      </c>
      <c r="AL12" s="31"/>
      <c r="AM12" s="31"/>
      <c r="AN12" s="31"/>
    </row>
    <row r="13" spans="1:40" x14ac:dyDescent="0.25">
      <c r="A13" s="42"/>
      <c r="B13" s="3" t="s">
        <v>11</v>
      </c>
      <c r="C13" s="3" t="s">
        <v>5</v>
      </c>
      <c r="D13" s="4" t="s">
        <v>6</v>
      </c>
      <c r="E13" s="15">
        <f>basic_price!E13+tax_layer!E13+export_tax!E13</f>
        <v>0</v>
      </c>
      <c r="F13" s="12">
        <f>basic_price!F13+tax_layer!F13+export_tax!F13</f>
        <v>0</v>
      </c>
      <c r="G13" s="12">
        <f>basic_price!G13+tax_layer!G13+export_tax!G13</f>
        <v>0</v>
      </c>
      <c r="H13" s="12">
        <f>basic_price!H13+tax_layer!H13+export_tax!H13</f>
        <v>0</v>
      </c>
      <c r="I13" s="12">
        <f>basic_price!I13+tax_layer!I13+export_tax!I13</f>
        <v>0</v>
      </c>
      <c r="J13" s="12">
        <f>basic_price!J13+tax_layer!J13+export_tax!J13</f>
        <v>0</v>
      </c>
      <c r="K13" s="12">
        <f>basic_price!K13+tax_layer!K13+export_tax!K13</f>
        <v>0</v>
      </c>
      <c r="L13" s="12">
        <f>basic_price!L13+tax_layer!L13+export_tax!L13</f>
        <v>0</v>
      </c>
      <c r="M13" s="9">
        <f>basic_price!M13+tax_layer!M13+export_tax!M13</f>
        <v>4257.7342867055031</v>
      </c>
      <c r="N13" s="12">
        <f>basic_price!N13+tax_layer!N13+export_tax!N13</f>
        <v>332666.4608381716</v>
      </c>
      <c r="O13" s="12">
        <f>basic_price!O13+tax_layer!O13+export_tax!O13</f>
        <v>17061.346407453952</v>
      </c>
      <c r="P13" s="12">
        <f>basic_price!P13+tax_layer!P13+export_tax!P13</f>
        <v>66191.942200674501</v>
      </c>
      <c r="Q13" s="11">
        <f>basic_price!Q13+tax_layer!Q13+export_tax!Q13</f>
        <v>50001.869792046695</v>
      </c>
      <c r="R13" s="11">
        <f>basic_price!R13+tax_layer!R13+export_tax!R13</f>
        <v>1348708.2642466254</v>
      </c>
      <c r="S13" s="11">
        <f>basic_price!S13+tax_layer!S13+export_tax!S13</f>
        <v>222971.68110908422</v>
      </c>
      <c r="T13" s="11">
        <f>basic_price!T13+tax_layer!T13+export_tax!T13</f>
        <v>769937.2668004377</v>
      </c>
      <c r="U13" s="18">
        <f>basic_price!U13+tax_layer!U13+export_tax!U13</f>
        <v>0</v>
      </c>
      <c r="V13" s="18">
        <f>basic_price!V13+tax_layer!V13+export_tax!V13</f>
        <v>0</v>
      </c>
      <c r="W13" s="18">
        <f>basic_price!W13+tax_layer!W13+export_tax!W13</f>
        <v>0</v>
      </c>
      <c r="X13" s="18">
        <f>basic_price!X13+tax_layer!X13+export_tax!X13</f>
        <v>0</v>
      </c>
      <c r="Y13" s="18">
        <f>basic_price!Y13+tax_layer!Y13+export_tax!Y13</f>
        <v>0</v>
      </c>
      <c r="Z13" s="18">
        <f>basic_price!Z13+tax_layer!Z13+export_tax!Z13</f>
        <v>0</v>
      </c>
      <c r="AA13" s="18">
        <f>basic_price!AA13+tax_layer!AA13+export_tax!AA13</f>
        <v>0</v>
      </c>
      <c r="AB13" s="18">
        <f>basic_price!AB13+tax_layer!AB13+export_tax!AB13</f>
        <v>0</v>
      </c>
      <c r="AC13" s="12">
        <f>basic_price!AC13+tax_layer!AC13+export_tax!AC13</f>
        <v>163009.69862548498</v>
      </c>
      <c r="AD13" s="12">
        <f>basic_price!AD13+tax_layer!AD13+export_tax!AD13</f>
        <v>4189.0022577841637</v>
      </c>
      <c r="AE13" s="12">
        <f>basic_price!AE13+tax_layer!AE13+export_tax!AE13</f>
        <v>53757.44806104515</v>
      </c>
      <c r="AF13" s="11">
        <f>basic_price!AF13+tax_layer!AF13+export_tax!AF13</f>
        <v>568365.54905416432</v>
      </c>
      <c r="AG13" s="11">
        <f>basic_price!AG13+tax_layer!AG13+export_tax!AG13</f>
        <v>28385.078852382598</v>
      </c>
      <c r="AH13" s="11">
        <f>basic_price!AH13+tax_layer!AH13+export_tax!AH13</f>
        <v>164457.31564924144</v>
      </c>
      <c r="AI13" s="12">
        <f>basic_price!AI13+tax_layer!AI13+export_tax!AI13</f>
        <v>784063.26444512652</v>
      </c>
      <c r="AL13" s="31"/>
      <c r="AM13" s="31"/>
      <c r="AN13" s="31"/>
    </row>
    <row r="14" spans="1:40" x14ac:dyDescent="0.25">
      <c r="A14" s="42"/>
      <c r="B14" s="3" t="s">
        <v>11</v>
      </c>
      <c r="C14" s="3" t="s">
        <v>7</v>
      </c>
      <c r="D14" s="4" t="s">
        <v>8</v>
      </c>
      <c r="E14" s="15">
        <f>basic_price!E14+tax_layer!E14+export_tax!E14</f>
        <v>0</v>
      </c>
      <c r="F14" s="12">
        <f>basic_price!F14+tax_layer!F14+export_tax!F14</f>
        <v>0</v>
      </c>
      <c r="G14" s="12">
        <f>basic_price!G14+tax_layer!G14+export_tax!G14</f>
        <v>0</v>
      </c>
      <c r="H14" s="12">
        <f>basic_price!H14+tax_layer!H14+export_tax!H14</f>
        <v>0</v>
      </c>
      <c r="I14" s="12">
        <f>basic_price!I14+tax_layer!I14+export_tax!I14</f>
        <v>0</v>
      </c>
      <c r="J14" s="12">
        <f>basic_price!J14+tax_layer!J14+export_tax!J14</f>
        <v>0</v>
      </c>
      <c r="K14" s="12">
        <f>basic_price!K14+tax_layer!K14+export_tax!K14</f>
        <v>0</v>
      </c>
      <c r="L14" s="12">
        <f>basic_price!L14+tax_layer!L14+export_tax!L14</f>
        <v>0</v>
      </c>
      <c r="M14" s="9">
        <f>basic_price!M14+tax_layer!M14+export_tax!M14</f>
        <v>0</v>
      </c>
      <c r="N14" s="12">
        <f>basic_price!N14+tax_layer!N14+export_tax!N14</f>
        <v>0</v>
      </c>
      <c r="O14" s="12">
        <f>basic_price!O14+tax_layer!O14+export_tax!O14</f>
        <v>0</v>
      </c>
      <c r="P14" s="12">
        <f>basic_price!P14+tax_layer!P14+export_tax!P14</f>
        <v>0</v>
      </c>
      <c r="Q14" s="11">
        <f>basic_price!Q14+tax_layer!Q14+export_tax!Q14</f>
        <v>1363.0034439985407</v>
      </c>
      <c r="R14" s="11">
        <f>basic_price!R14+tax_layer!R14+export_tax!R14</f>
        <v>25334.059547610359</v>
      </c>
      <c r="S14" s="11">
        <f>basic_price!S14+tax_layer!S14+export_tax!S14</f>
        <v>739.87662896753</v>
      </c>
      <c r="T14" s="11">
        <f>basic_price!T14+tax_layer!T14+export_tax!T14</f>
        <v>110640.91028091937</v>
      </c>
      <c r="U14" s="18">
        <f>basic_price!U14+tax_layer!U14+export_tax!U14</f>
        <v>0</v>
      </c>
      <c r="V14" s="18">
        <f>basic_price!V14+tax_layer!V14+export_tax!V14</f>
        <v>0</v>
      </c>
      <c r="W14" s="18">
        <f>basic_price!W14+tax_layer!W14+export_tax!W14</f>
        <v>0</v>
      </c>
      <c r="X14" s="18">
        <f>basic_price!X14+tax_layer!X14+export_tax!X14</f>
        <v>0</v>
      </c>
      <c r="Y14" s="18">
        <f>basic_price!Y14+tax_layer!Y14+export_tax!Y14</f>
        <v>0</v>
      </c>
      <c r="Z14" s="18">
        <f>basic_price!Z14+tax_layer!Z14+export_tax!Z14</f>
        <v>0</v>
      </c>
      <c r="AA14" s="18">
        <f>basic_price!AA14+tax_layer!AA14+export_tax!AA14</f>
        <v>0</v>
      </c>
      <c r="AB14" s="18">
        <f>basic_price!AB14+tax_layer!AB14+export_tax!AB14</f>
        <v>0</v>
      </c>
      <c r="AC14" s="12">
        <f>basic_price!AC14+tax_layer!AC14+export_tax!AC14</f>
        <v>0.42601558569234155</v>
      </c>
      <c r="AD14" s="12">
        <f>basic_price!AD14+tax_layer!AD14+export_tax!AD14</f>
        <v>3.5237941072727319E-2</v>
      </c>
      <c r="AE14" s="12">
        <f>basic_price!AE14+tax_layer!AE14+export_tax!AE14</f>
        <v>10.416888960186496</v>
      </c>
      <c r="AF14" s="11">
        <f>basic_price!AF14+tax_layer!AF14+export_tax!AF14</f>
        <v>23.261590022014033</v>
      </c>
      <c r="AG14" s="11">
        <f>basic_price!AG14+tax_layer!AG14+export_tax!AG14</f>
        <v>0</v>
      </c>
      <c r="AH14" s="11">
        <f>basic_price!AH14+tax_layer!AH14+export_tax!AH14</f>
        <v>385438.25601274217</v>
      </c>
      <c r="AI14" s="12">
        <f>basic_price!AI14+tax_layer!AI14+export_tax!AI14</f>
        <v>528217.82533300109</v>
      </c>
      <c r="AL14" s="31"/>
      <c r="AM14" s="31"/>
      <c r="AN14" s="31"/>
    </row>
    <row r="15" spans="1:40" x14ac:dyDescent="0.25">
      <c r="A15" s="42"/>
      <c r="B15" s="3" t="s">
        <v>11</v>
      </c>
      <c r="C15" s="3" t="s">
        <v>9</v>
      </c>
      <c r="D15" s="4" t="s">
        <v>10</v>
      </c>
      <c r="E15" s="15">
        <f>basic_price!E15+tax_layer!E15+export_tax!E15</f>
        <v>0</v>
      </c>
      <c r="F15" s="12">
        <f>basic_price!F15+tax_layer!F15+export_tax!F15</f>
        <v>0</v>
      </c>
      <c r="G15" s="12">
        <f>basic_price!G15+tax_layer!G15+export_tax!G15</f>
        <v>0</v>
      </c>
      <c r="H15" s="12">
        <f>basic_price!H15+tax_layer!H15+export_tax!H15</f>
        <v>0</v>
      </c>
      <c r="I15" s="12">
        <f>basic_price!I15+tax_layer!I15+export_tax!I15</f>
        <v>0</v>
      </c>
      <c r="J15" s="12">
        <f>basic_price!J15+tax_layer!J15+export_tax!J15</f>
        <v>0</v>
      </c>
      <c r="K15" s="12">
        <f>basic_price!K15+tax_layer!K15+export_tax!K15</f>
        <v>0</v>
      </c>
      <c r="L15" s="12">
        <f>basic_price!L15+tax_layer!L15+export_tax!L15</f>
        <v>0</v>
      </c>
      <c r="M15" s="9">
        <f>basic_price!M15+tax_layer!M15+export_tax!M15</f>
        <v>3373.4774079932445</v>
      </c>
      <c r="N15" s="12">
        <f>basic_price!N15+tax_layer!N15+export_tax!N15</f>
        <v>195829.59339191261</v>
      </c>
      <c r="O15" s="12">
        <f>basic_price!O15+tax_layer!O15+export_tax!O15</f>
        <v>11958.282234733948</v>
      </c>
      <c r="P15" s="12">
        <f>basic_price!P15+tax_layer!P15+export_tax!P15</f>
        <v>59362.473862425933</v>
      </c>
      <c r="Q15" s="11">
        <f>basic_price!Q15+tax_layer!Q15+export_tax!Q15</f>
        <v>37975.149076979193</v>
      </c>
      <c r="R15" s="11">
        <f>basic_price!R15+tax_layer!R15+export_tax!R15</f>
        <v>840248.78194819402</v>
      </c>
      <c r="S15" s="11">
        <f>basic_price!S15+tax_layer!S15+export_tax!S15</f>
        <v>224858.4177307552</v>
      </c>
      <c r="T15" s="11">
        <f>basic_price!T15+tax_layer!T15+export_tax!T15</f>
        <v>3783418.0354542141</v>
      </c>
      <c r="U15" s="18">
        <f>basic_price!U15+tax_layer!U15+export_tax!U15</f>
        <v>0</v>
      </c>
      <c r="V15" s="18">
        <f>basic_price!V15+tax_layer!V15+export_tax!V15</f>
        <v>0</v>
      </c>
      <c r="W15" s="18">
        <f>basic_price!W15+tax_layer!W15+export_tax!W15</f>
        <v>0</v>
      </c>
      <c r="X15" s="18">
        <f>basic_price!X15+tax_layer!X15+export_tax!X15</f>
        <v>0</v>
      </c>
      <c r="Y15" s="18">
        <f>basic_price!Y15+tax_layer!Y15+export_tax!Y15</f>
        <v>0</v>
      </c>
      <c r="Z15" s="18">
        <f>basic_price!Z15+tax_layer!Z15+export_tax!Z15</f>
        <v>0</v>
      </c>
      <c r="AA15" s="18">
        <f>basic_price!AA15+tax_layer!AA15+export_tax!AA15</f>
        <v>0</v>
      </c>
      <c r="AB15" s="18">
        <f>basic_price!AB15+tax_layer!AB15+export_tax!AB15</f>
        <v>0</v>
      </c>
      <c r="AC15" s="12">
        <f>basic_price!AC15+tax_layer!AC15+export_tax!AC15</f>
        <v>14458.673068302071</v>
      </c>
      <c r="AD15" s="12">
        <f>basic_price!AD15+tax_layer!AD15+export_tax!AD15</f>
        <v>7391.9752888438697</v>
      </c>
      <c r="AE15" s="12">
        <f>basic_price!AE15+tax_layer!AE15+export_tax!AE15</f>
        <v>1547.4852711087703</v>
      </c>
      <c r="AF15" s="11">
        <f>basic_price!AF15+tax_layer!AF15+export_tax!AF15</f>
        <v>2994479.1695230948</v>
      </c>
      <c r="AG15" s="11">
        <f>basic_price!AG15+tax_layer!AG15+export_tax!AG15</f>
        <v>1093608.2119989668</v>
      </c>
      <c r="AH15" s="11">
        <f>basic_price!AH15+tax_layer!AH15+export_tax!AH15</f>
        <v>206477.50215026928</v>
      </c>
      <c r="AI15" s="12">
        <f>basic_price!AI15+tax_layer!AI15+export_tax!AI15</f>
        <v>3627205.2993480591</v>
      </c>
      <c r="AL15" s="31"/>
      <c r="AM15" s="31"/>
      <c r="AN15" s="31"/>
    </row>
    <row r="16" spans="1:40" ht="15" customHeight="1" x14ac:dyDescent="0.25">
      <c r="A16" s="43" t="s">
        <v>12</v>
      </c>
      <c r="B16" s="5" t="s">
        <v>2</v>
      </c>
      <c r="C16" s="5" t="s">
        <v>13</v>
      </c>
      <c r="D16" s="4" t="s">
        <v>14</v>
      </c>
      <c r="E16" s="14">
        <f>basic_price!E16+tax_layer!E16+export_tax!E16</f>
        <v>414703.30757342721</v>
      </c>
      <c r="F16" s="11">
        <f>basic_price!F16+tax_layer!F16+export_tax!F16</f>
        <v>16615.963337081164</v>
      </c>
      <c r="G16" s="11">
        <f>basic_price!G16+tax_layer!G16+export_tax!G16</f>
        <v>1752.2811967178363</v>
      </c>
      <c r="H16" s="11">
        <f>basic_price!H16+tax_layer!H16+export_tax!H16</f>
        <v>9013.0812878640681</v>
      </c>
      <c r="I16" s="12">
        <f>basic_price!I16+tax_layer!I16+export_tax!I16</f>
        <v>0</v>
      </c>
      <c r="J16" s="12">
        <f>basic_price!J16+tax_layer!J16+export_tax!J16</f>
        <v>0</v>
      </c>
      <c r="K16" s="12">
        <f>basic_price!K16+tax_layer!K16+export_tax!K16</f>
        <v>0</v>
      </c>
      <c r="L16" s="12">
        <f>basic_price!L16+tax_layer!L16+export_tax!L16</f>
        <v>0</v>
      </c>
      <c r="M16" s="18">
        <f>basic_price!M16+tax_layer!M16+export_tax!M16</f>
        <v>0</v>
      </c>
      <c r="N16" s="18">
        <f>basic_price!N16+tax_layer!N16+export_tax!N16</f>
        <v>0</v>
      </c>
      <c r="O16" s="18">
        <f>basic_price!O16+tax_layer!O16+export_tax!O16</f>
        <v>0</v>
      </c>
      <c r="P16" s="18">
        <f>basic_price!P16+tax_layer!P16+export_tax!P16</f>
        <v>0</v>
      </c>
      <c r="Q16" s="18">
        <f>basic_price!Q16+tax_layer!Q16+export_tax!Q16</f>
        <v>0</v>
      </c>
      <c r="R16" s="18">
        <f>basic_price!R16+tax_layer!R16+export_tax!R16</f>
        <v>0</v>
      </c>
      <c r="S16" s="18">
        <f>basic_price!S16+tax_layer!S16+export_tax!S16</f>
        <v>0</v>
      </c>
      <c r="T16" s="18">
        <f>basic_price!T16+tax_layer!T16+export_tax!T16</f>
        <v>0</v>
      </c>
      <c r="U16" s="18">
        <f>basic_price!U16+tax_layer!U16+export_tax!U16</f>
        <v>0</v>
      </c>
      <c r="V16" s="18">
        <f>basic_price!V16+tax_layer!V16+export_tax!V16</f>
        <v>0</v>
      </c>
      <c r="W16" s="18">
        <f>basic_price!W16+tax_layer!W16+export_tax!W16</f>
        <v>0</v>
      </c>
      <c r="X16" s="18">
        <f>basic_price!X16+tax_layer!X16+export_tax!X16</f>
        <v>0</v>
      </c>
      <c r="Y16" s="18">
        <f>basic_price!Y16+tax_layer!Y16+export_tax!Y16</f>
        <v>0</v>
      </c>
      <c r="Z16" s="18">
        <f>basic_price!Z16+tax_layer!Z16+export_tax!Z16</f>
        <v>0</v>
      </c>
      <c r="AA16" s="18">
        <f>basic_price!AA16+tax_layer!AA16+export_tax!AA16</f>
        <v>0</v>
      </c>
      <c r="AB16" s="18">
        <f>basic_price!AB16+tax_layer!AB16+export_tax!AB16</f>
        <v>0</v>
      </c>
      <c r="AC16" s="18">
        <f>basic_price!AC16+tax_layer!AC16+export_tax!AC16</f>
        <v>0</v>
      </c>
      <c r="AD16" s="18">
        <f>basic_price!AD16+tax_layer!AD16+export_tax!AD16</f>
        <v>0</v>
      </c>
      <c r="AE16" s="18">
        <f>basic_price!AE16+tax_layer!AE16+export_tax!AE16</f>
        <v>0</v>
      </c>
      <c r="AF16" s="18">
        <f>basic_price!AF16+tax_layer!AF16+export_tax!AF16</f>
        <v>0</v>
      </c>
      <c r="AG16" s="18">
        <f>basic_price!AG16+tax_layer!AG16+export_tax!AG16</f>
        <v>0</v>
      </c>
      <c r="AH16" s="18">
        <f>basic_price!AH16+tax_layer!AH16+export_tax!AH16</f>
        <v>0</v>
      </c>
      <c r="AI16" s="18">
        <f>basic_price!AI16+tax_layer!AI16+export_tax!AI16</f>
        <v>0</v>
      </c>
      <c r="AL16" s="31"/>
      <c r="AM16" s="31"/>
      <c r="AN16" s="31"/>
    </row>
    <row r="17" spans="1:40" x14ac:dyDescent="0.25">
      <c r="A17" s="42"/>
      <c r="B17" s="3" t="s">
        <v>2</v>
      </c>
      <c r="C17" s="3" t="s">
        <v>15</v>
      </c>
      <c r="D17" s="4" t="s">
        <v>16</v>
      </c>
      <c r="E17" s="14">
        <f>basic_price!E17+tax_layer!E17+export_tax!E17</f>
        <v>2017.4144509072992</v>
      </c>
      <c r="F17" s="11">
        <f>basic_price!F17+tax_layer!F17+export_tax!F17</f>
        <v>7185181.2833809145</v>
      </c>
      <c r="G17" s="11">
        <f>basic_price!G17+tax_layer!G17+export_tax!G17</f>
        <v>21275.685260218732</v>
      </c>
      <c r="H17" s="11">
        <f>basic_price!H17+tax_layer!H17+export_tax!H17</f>
        <v>348797.84071919904</v>
      </c>
      <c r="I17" s="12">
        <f>basic_price!I17+tax_layer!I17+export_tax!I17</f>
        <v>0</v>
      </c>
      <c r="J17" s="12">
        <f>basic_price!J17+tax_layer!J17+export_tax!J17</f>
        <v>0</v>
      </c>
      <c r="K17" s="12">
        <f>basic_price!K17+tax_layer!K17+export_tax!K17</f>
        <v>0</v>
      </c>
      <c r="L17" s="12">
        <f>basic_price!L17+tax_layer!L17+export_tax!L17</f>
        <v>0</v>
      </c>
      <c r="M17" s="18">
        <f>basic_price!M17+tax_layer!M17+export_tax!M17</f>
        <v>0</v>
      </c>
      <c r="N17" s="18">
        <f>basic_price!N17+tax_layer!N17+export_tax!N17</f>
        <v>0</v>
      </c>
      <c r="O17" s="18">
        <f>basic_price!O17+tax_layer!O17+export_tax!O17</f>
        <v>0</v>
      </c>
      <c r="P17" s="18">
        <f>basic_price!P17+tax_layer!P17+export_tax!P17</f>
        <v>0</v>
      </c>
      <c r="Q17" s="18">
        <f>basic_price!Q17+tax_layer!Q17+export_tax!Q17</f>
        <v>0</v>
      </c>
      <c r="R17" s="18">
        <f>basic_price!R17+tax_layer!R17+export_tax!R17</f>
        <v>0</v>
      </c>
      <c r="S17" s="18">
        <f>basic_price!S17+tax_layer!S17+export_tax!S17</f>
        <v>0</v>
      </c>
      <c r="T17" s="18">
        <f>basic_price!T17+tax_layer!T17+export_tax!T17</f>
        <v>0</v>
      </c>
      <c r="U17" s="18">
        <f>basic_price!U17+tax_layer!U17+export_tax!U17</f>
        <v>0</v>
      </c>
      <c r="V17" s="18">
        <f>basic_price!V17+tax_layer!V17+export_tax!V17</f>
        <v>0</v>
      </c>
      <c r="W17" s="18">
        <f>basic_price!W17+tax_layer!W17+export_tax!W17</f>
        <v>0</v>
      </c>
      <c r="X17" s="18">
        <f>basic_price!X17+tax_layer!X17+export_tax!X17</f>
        <v>0</v>
      </c>
      <c r="Y17" s="18">
        <f>basic_price!Y17+tax_layer!Y17+export_tax!Y17</f>
        <v>0</v>
      </c>
      <c r="Z17" s="18">
        <f>basic_price!Z17+tax_layer!Z17+export_tax!Z17</f>
        <v>0</v>
      </c>
      <c r="AA17" s="18">
        <f>basic_price!AA17+tax_layer!AA17+export_tax!AA17</f>
        <v>0</v>
      </c>
      <c r="AB17" s="18">
        <f>basic_price!AB17+tax_layer!AB17+export_tax!AB17</f>
        <v>0</v>
      </c>
      <c r="AC17" s="18">
        <f>basic_price!AC17+tax_layer!AC17+export_tax!AC17</f>
        <v>0</v>
      </c>
      <c r="AD17" s="18">
        <f>basic_price!AD17+tax_layer!AD17+export_tax!AD17</f>
        <v>0</v>
      </c>
      <c r="AE17" s="18">
        <f>basic_price!AE17+tax_layer!AE17+export_tax!AE17</f>
        <v>0</v>
      </c>
      <c r="AF17" s="18">
        <f>basic_price!AF17+tax_layer!AF17+export_tax!AF17</f>
        <v>0</v>
      </c>
      <c r="AG17" s="18">
        <f>basic_price!AG17+tax_layer!AG17+export_tax!AG17</f>
        <v>0</v>
      </c>
      <c r="AH17" s="18">
        <f>basic_price!AH17+tax_layer!AH17+export_tax!AH17</f>
        <v>0</v>
      </c>
      <c r="AI17" s="18">
        <f>basic_price!AI17+tax_layer!AI17+export_tax!AI17</f>
        <v>0</v>
      </c>
      <c r="AL17" s="31"/>
      <c r="AM17" s="31"/>
      <c r="AN17" s="31"/>
    </row>
    <row r="18" spans="1:40" x14ac:dyDescent="0.25">
      <c r="A18" s="42"/>
      <c r="B18" s="3" t="s">
        <v>2</v>
      </c>
      <c r="C18" s="3" t="s">
        <v>17</v>
      </c>
      <c r="D18" s="4" t="s">
        <v>18</v>
      </c>
      <c r="E18" s="14">
        <f>basic_price!E18+tax_layer!E18+export_tax!E18</f>
        <v>158.06670522416562</v>
      </c>
      <c r="F18" s="11">
        <f>basic_price!F18+tax_layer!F18+export_tax!F18</f>
        <v>12215.319196747674</v>
      </c>
      <c r="G18" s="11">
        <f>basic_price!G18+tax_layer!G18+export_tax!G18</f>
        <v>1772227.7281089956</v>
      </c>
      <c r="H18" s="11">
        <f>basic_price!H18+tax_layer!H18+export_tax!H18</f>
        <v>34986.472044241353</v>
      </c>
      <c r="I18" s="12">
        <f>basic_price!I18+tax_layer!I18+export_tax!I18</f>
        <v>0</v>
      </c>
      <c r="J18" s="12">
        <f>basic_price!J18+tax_layer!J18+export_tax!J18</f>
        <v>0</v>
      </c>
      <c r="K18" s="12">
        <f>basic_price!K18+tax_layer!K18+export_tax!K18</f>
        <v>0</v>
      </c>
      <c r="L18" s="12">
        <f>basic_price!L18+tax_layer!L18+export_tax!L18</f>
        <v>0</v>
      </c>
      <c r="M18" s="18">
        <f>basic_price!M18+tax_layer!M18+export_tax!M18</f>
        <v>0</v>
      </c>
      <c r="N18" s="18">
        <f>basic_price!N18+tax_layer!N18+export_tax!N18</f>
        <v>0</v>
      </c>
      <c r="O18" s="18">
        <f>basic_price!O18+tax_layer!O18+export_tax!O18</f>
        <v>0</v>
      </c>
      <c r="P18" s="18">
        <f>basic_price!P18+tax_layer!P18+export_tax!P18</f>
        <v>0</v>
      </c>
      <c r="Q18" s="18">
        <f>basic_price!Q18+tax_layer!Q18+export_tax!Q18</f>
        <v>0</v>
      </c>
      <c r="R18" s="18">
        <f>basic_price!R18+tax_layer!R18+export_tax!R18</f>
        <v>0</v>
      </c>
      <c r="S18" s="18">
        <f>basic_price!S18+tax_layer!S18+export_tax!S18</f>
        <v>0</v>
      </c>
      <c r="T18" s="18">
        <f>basic_price!T18+tax_layer!T18+export_tax!T18</f>
        <v>0</v>
      </c>
      <c r="U18" s="18">
        <f>basic_price!U18+tax_layer!U18+export_tax!U18</f>
        <v>0</v>
      </c>
      <c r="V18" s="18">
        <f>basic_price!V18+tax_layer!V18+export_tax!V18</f>
        <v>0</v>
      </c>
      <c r="W18" s="18">
        <f>basic_price!W18+tax_layer!W18+export_tax!W18</f>
        <v>0</v>
      </c>
      <c r="X18" s="18">
        <f>basic_price!X18+tax_layer!X18+export_tax!X18</f>
        <v>0</v>
      </c>
      <c r="Y18" s="18">
        <f>basic_price!Y18+tax_layer!Y18+export_tax!Y18</f>
        <v>0</v>
      </c>
      <c r="Z18" s="18">
        <f>basic_price!Z18+tax_layer!Z18+export_tax!Z18</f>
        <v>0</v>
      </c>
      <c r="AA18" s="18">
        <f>basic_price!AA18+tax_layer!AA18+export_tax!AA18</f>
        <v>0</v>
      </c>
      <c r="AB18" s="18">
        <f>basic_price!AB18+tax_layer!AB18+export_tax!AB18</f>
        <v>0</v>
      </c>
      <c r="AC18" s="18">
        <f>basic_price!AC18+tax_layer!AC18+export_tax!AC18</f>
        <v>0</v>
      </c>
      <c r="AD18" s="18">
        <f>basic_price!AD18+tax_layer!AD18+export_tax!AD18</f>
        <v>0</v>
      </c>
      <c r="AE18" s="18">
        <f>basic_price!AE18+tax_layer!AE18+export_tax!AE18</f>
        <v>0</v>
      </c>
      <c r="AF18" s="18">
        <f>basic_price!AF18+tax_layer!AF18+export_tax!AF18</f>
        <v>0</v>
      </c>
      <c r="AG18" s="18">
        <f>basic_price!AG18+tax_layer!AG18+export_tax!AG18</f>
        <v>0</v>
      </c>
      <c r="AH18" s="18">
        <f>basic_price!AH18+tax_layer!AH18+export_tax!AH18</f>
        <v>0</v>
      </c>
      <c r="AI18" s="18">
        <f>basic_price!AI18+tax_layer!AI18+export_tax!AI18</f>
        <v>0</v>
      </c>
      <c r="AL18" s="31"/>
      <c r="AM18" s="31"/>
      <c r="AN18" s="31"/>
    </row>
    <row r="19" spans="1:40" x14ac:dyDescent="0.25">
      <c r="A19" s="42"/>
      <c r="B19" s="3" t="s">
        <v>2</v>
      </c>
      <c r="C19" s="3" t="s">
        <v>9</v>
      </c>
      <c r="D19" s="4" t="s">
        <v>19</v>
      </c>
      <c r="E19" s="14">
        <f>basic_price!E19+tax_layer!E19+export_tax!E19</f>
        <v>2461.1260407251475</v>
      </c>
      <c r="F19" s="11">
        <f>basic_price!F19+tax_layer!F19+export_tax!F19</f>
        <v>104083.02886548756</v>
      </c>
      <c r="G19" s="11">
        <f>basic_price!G19+tax_layer!G19+export_tax!G19</f>
        <v>40040.42130486494</v>
      </c>
      <c r="H19" s="11">
        <f>basic_price!H19+tax_layer!H19+export_tax!H19</f>
        <v>13502924.442151261</v>
      </c>
      <c r="I19" s="12">
        <f>basic_price!I19+tax_layer!I19+export_tax!I19</f>
        <v>0</v>
      </c>
      <c r="J19" s="12">
        <f>basic_price!J19+tax_layer!J19+export_tax!J19</f>
        <v>0</v>
      </c>
      <c r="K19" s="12">
        <f>basic_price!K19+tax_layer!K19+export_tax!K19</f>
        <v>0</v>
      </c>
      <c r="L19" s="12">
        <f>basic_price!L19+tax_layer!L19+export_tax!L19</f>
        <v>0</v>
      </c>
      <c r="M19" s="18">
        <f>basic_price!M19+tax_layer!M19+export_tax!M19</f>
        <v>0</v>
      </c>
      <c r="N19" s="18">
        <f>basic_price!N19+tax_layer!N19+export_tax!N19</f>
        <v>0</v>
      </c>
      <c r="O19" s="18">
        <f>basic_price!O19+tax_layer!O19+export_tax!O19</f>
        <v>0</v>
      </c>
      <c r="P19" s="18">
        <f>basic_price!P19+tax_layer!P19+export_tax!P19</f>
        <v>0</v>
      </c>
      <c r="Q19" s="18">
        <f>basic_price!Q19+tax_layer!Q19+export_tax!Q19</f>
        <v>0</v>
      </c>
      <c r="R19" s="18">
        <f>basic_price!R19+tax_layer!R19+export_tax!R19</f>
        <v>0</v>
      </c>
      <c r="S19" s="18">
        <f>basic_price!S19+tax_layer!S19+export_tax!S19</f>
        <v>0</v>
      </c>
      <c r="T19" s="18">
        <f>basic_price!T19+tax_layer!T19+export_tax!T19</f>
        <v>0</v>
      </c>
      <c r="U19" s="18">
        <f>basic_price!U19+tax_layer!U19+export_tax!U19</f>
        <v>0</v>
      </c>
      <c r="V19" s="18">
        <f>basic_price!V19+tax_layer!V19+export_tax!V19</f>
        <v>0</v>
      </c>
      <c r="W19" s="18">
        <f>basic_price!W19+tax_layer!W19+export_tax!W19</f>
        <v>0</v>
      </c>
      <c r="X19" s="18">
        <f>basic_price!X19+tax_layer!X19+export_tax!X19</f>
        <v>0</v>
      </c>
      <c r="Y19" s="18">
        <f>basic_price!Y19+tax_layer!Y19+export_tax!Y19</f>
        <v>0</v>
      </c>
      <c r="Z19" s="18">
        <f>basic_price!Z19+tax_layer!Z19+export_tax!Z19</f>
        <v>0</v>
      </c>
      <c r="AA19" s="18">
        <f>basic_price!AA19+tax_layer!AA19+export_tax!AA19</f>
        <v>0</v>
      </c>
      <c r="AB19" s="18">
        <f>basic_price!AB19+tax_layer!AB19+export_tax!AB19</f>
        <v>0</v>
      </c>
      <c r="AC19" s="18">
        <f>basic_price!AC19+tax_layer!AC19+export_tax!AC19</f>
        <v>0</v>
      </c>
      <c r="AD19" s="18">
        <f>basic_price!AD19+tax_layer!AD19+export_tax!AD19</f>
        <v>0</v>
      </c>
      <c r="AE19" s="18">
        <f>basic_price!AE19+tax_layer!AE19+export_tax!AE19</f>
        <v>0</v>
      </c>
      <c r="AF19" s="18">
        <f>basic_price!AF19+tax_layer!AF19+export_tax!AF19</f>
        <v>0</v>
      </c>
      <c r="AG19" s="18">
        <f>basic_price!AG19+tax_layer!AG19+export_tax!AG19</f>
        <v>0</v>
      </c>
      <c r="AH19" s="18">
        <f>basic_price!AH19+tax_layer!AH19+export_tax!AH19</f>
        <v>0</v>
      </c>
      <c r="AI19" s="18">
        <f>basic_price!AI19+tax_layer!AI19+export_tax!AI19</f>
        <v>0</v>
      </c>
      <c r="AL19" s="31"/>
      <c r="AM19" s="31"/>
      <c r="AN19" s="31"/>
    </row>
    <row r="20" spans="1:40" x14ac:dyDescent="0.25">
      <c r="A20" s="42"/>
      <c r="B20" s="3" t="s">
        <v>11</v>
      </c>
      <c r="C20" s="3" t="s">
        <v>13</v>
      </c>
      <c r="D20" s="4" t="s">
        <v>14</v>
      </c>
      <c r="E20" s="15">
        <f>basic_price!E20+tax_layer!E20+export_tax!E20</f>
        <v>0</v>
      </c>
      <c r="F20" s="12">
        <f>basic_price!F20+tax_layer!F20+export_tax!F20</f>
        <v>0</v>
      </c>
      <c r="G20" s="12">
        <f>basic_price!G20+tax_layer!G20+export_tax!G20</f>
        <v>0</v>
      </c>
      <c r="H20" s="12">
        <f>basic_price!H20+tax_layer!H20+export_tax!H20</f>
        <v>0</v>
      </c>
      <c r="I20" s="11">
        <f>basic_price!I20+tax_layer!I20+export_tax!I20</f>
        <v>253005.4521488508</v>
      </c>
      <c r="J20" s="11">
        <f>basic_price!J20+tax_layer!J20+export_tax!J20</f>
        <v>9.4855964976286025</v>
      </c>
      <c r="K20" s="11">
        <f>basic_price!K20+tax_layer!K20+export_tax!K20</f>
        <v>0</v>
      </c>
      <c r="L20" s="11">
        <f>basic_price!L20+tax_layer!L20+export_tax!L20</f>
        <v>1135.3649762860271</v>
      </c>
      <c r="M20" s="18">
        <f>basic_price!M20+tax_layer!M20+export_tax!M20</f>
        <v>0</v>
      </c>
      <c r="N20" s="18">
        <f>basic_price!N20+tax_layer!N20+export_tax!N20</f>
        <v>0</v>
      </c>
      <c r="O20" s="18">
        <f>basic_price!O20+tax_layer!O20+export_tax!O20</f>
        <v>0</v>
      </c>
      <c r="P20" s="18">
        <f>basic_price!P20+tax_layer!P20+export_tax!P20</f>
        <v>0</v>
      </c>
      <c r="Q20" s="18">
        <f>basic_price!Q20+tax_layer!Q20+export_tax!Q20</f>
        <v>0</v>
      </c>
      <c r="R20" s="18">
        <f>basic_price!R20+tax_layer!R20+export_tax!R20</f>
        <v>0</v>
      </c>
      <c r="S20" s="18">
        <f>basic_price!S20+tax_layer!S20+export_tax!S20</f>
        <v>0</v>
      </c>
      <c r="T20" s="18">
        <f>basic_price!T20+tax_layer!T20+export_tax!T20</f>
        <v>0</v>
      </c>
      <c r="U20" s="18">
        <f>basic_price!U20+tax_layer!U20+export_tax!U20</f>
        <v>0</v>
      </c>
      <c r="V20" s="18">
        <f>basic_price!V20+tax_layer!V20+export_tax!V20</f>
        <v>0</v>
      </c>
      <c r="W20" s="18">
        <f>basic_price!W20+tax_layer!W20+export_tax!W20</f>
        <v>0</v>
      </c>
      <c r="X20" s="18">
        <f>basic_price!X20+tax_layer!X20+export_tax!X20</f>
        <v>0</v>
      </c>
      <c r="Y20" s="18">
        <f>basic_price!Y20+tax_layer!Y20+export_tax!Y20</f>
        <v>0</v>
      </c>
      <c r="Z20" s="18">
        <f>basic_price!Z20+tax_layer!Z20+export_tax!Z20</f>
        <v>0</v>
      </c>
      <c r="AA20" s="18">
        <f>basic_price!AA20+tax_layer!AA20+export_tax!AA20</f>
        <v>0</v>
      </c>
      <c r="AB20" s="18">
        <f>basic_price!AB20+tax_layer!AB20+export_tax!AB20</f>
        <v>0</v>
      </c>
      <c r="AC20" s="18">
        <f>basic_price!AC20+tax_layer!AC20+export_tax!AC20</f>
        <v>0</v>
      </c>
      <c r="AD20" s="18">
        <f>basic_price!AD20+tax_layer!AD20+export_tax!AD20</f>
        <v>0</v>
      </c>
      <c r="AE20" s="18">
        <f>basic_price!AE20+tax_layer!AE20+export_tax!AE20</f>
        <v>0</v>
      </c>
      <c r="AF20" s="18">
        <f>basic_price!AF20+tax_layer!AF20+export_tax!AF20</f>
        <v>0</v>
      </c>
      <c r="AG20" s="18">
        <f>basic_price!AG20+tax_layer!AG20+export_tax!AG20</f>
        <v>0</v>
      </c>
      <c r="AH20" s="18">
        <f>basic_price!AH20+tax_layer!AH20+export_tax!AH20</f>
        <v>0</v>
      </c>
      <c r="AI20" s="18">
        <f>basic_price!AI20+tax_layer!AI20+export_tax!AI20</f>
        <v>0</v>
      </c>
      <c r="AL20" s="31"/>
      <c r="AM20" s="31"/>
      <c r="AN20" s="31"/>
    </row>
    <row r="21" spans="1:40" x14ac:dyDescent="0.25">
      <c r="A21" s="42"/>
      <c r="B21" s="3" t="s">
        <v>11</v>
      </c>
      <c r="C21" s="3" t="s">
        <v>15</v>
      </c>
      <c r="D21" s="4" t="s">
        <v>16</v>
      </c>
      <c r="E21" s="15">
        <f>basic_price!E21+tax_layer!E21+export_tax!E21</f>
        <v>0</v>
      </c>
      <c r="F21" s="12">
        <f>basic_price!F21+tax_layer!F21+export_tax!F21</f>
        <v>0</v>
      </c>
      <c r="G21" s="12">
        <f>basic_price!G21+tax_layer!G21+export_tax!G21</f>
        <v>0</v>
      </c>
      <c r="H21" s="12">
        <f>basic_price!H21+tax_layer!H21+export_tax!H21</f>
        <v>0</v>
      </c>
      <c r="I21" s="11">
        <f>basic_price!I21+tax_layer!I21+export_tax!I21</f>
        <v>0</v>
      </c>
      <c r="J21" s="11">
        <f>basic_price!J21+tax_layer!J21+export_tax!J21</f>
        <v>4428954.9373513311</v>
      </c>
      <c r="K21" s="11">
        <f>basic_price!K21+tax_layer!K21+export_tax!K21</f>
        <v>0</v>
      </c>
      <c r="L21" s="11">
        <f>basic_price!L21+tax_layer!L21+export_tax!L21</f>
        <v>118789.84624589566</v>
      </c>
      <c r="M21" s="18">
        <f>basic_price!M21+tax_layer!M21+export_tax!M21</f>
        <v>0</v>
      </c>
      <c r="N21" s="18">
        <f>basic_price!N21+tax_layer!N21+export_tax!N21</f>
        <v>0</v>
      </c>
      <c r="O21" s="18">
        <f>basic_price!O21+tax_layer!O21+export_tax!O21</f>
        <v>0</v>
      </c>
      <c r="P21" s="18">
        <f>basic_price!P21+tax_layer!P21+export_tax!P21</f>
        <v>0</v>
      </c>
      <c r="Q21" s="18">
        <f>basic_price!Q21+tax_layer!Q21+export_tax!Q21</f>
        <v>0</v>
      </c>
      <c r="R21" s="18">
        <f>basic_price!R21+tax_layer!R21+export_tax!R21</f>
        <v>0</v>
      </c>
      <c r="S21" s="18">
        <f>basic_price!S21+tax_layer!S21+export_tax!S21</f>
        <v>0</v>
      </c>
      <c r="T21" s="18">
        <f>basic_price!T21+tax_layer!T21+export_tax!T21</f>
        <v>0</v>
      </c>
      <c r="U21" s="18">
        <f>basic_price!U21+tax_layer!U21+export_tax!U21</f>
        <v>0</v>
      </c>
      <c r="V21" s="18">
        <f>basic_price!V21+tax_layer!V21+export_tax!V21</f>
        <v>0</v>
      </c>
      <c r="W21" s="18">
        <f>basic_price!W21+tax_layer!W21+export_tax!W21</f>
        <v>0</v>
      </c>
      <c r="X21" s="18">
        <f>basic_price!X21+tax_layer!X21+export_tax!X21</f>
        <v>0</v>
      </c>
      <c r="Y21" s="18">
        <f>basic_price!Y21+tax_layer!Y21+export_tax!Y21</f>
        <v>0</v>
      </c>
      <c r="Z21" s="18">
        <f>basic_price!Z21+tax_layer!Z21+export_tax!Z21</f>
        <v>0</v>
      </c>
      <c r="AA21" s="18">
        <f>basic_price!AA21+tax_layer!AA21+export_tax!AA21</f>
        <v>0</v>
      </c>
      <c r="AB21" s="18">
        <f>basic_price!AB21+tax_layer!AB21+export_tax!AB21</f>
        <v>0</v>
      </c>
      <c r="AC21" s="18">
        <f>basic_price!AC21+tax_layer!AC21+export_tax!AC21</f>
        <v>0</v>
      </c>
      <c r="AD21" s="18">
        <f>basic_price!AD21+tax_layer!AD21+export_tax!AD21</f>
        <v>0</v>
      </c>
      <c r="AE21" s="18">
        <f>basic_price!AE21+tax_layer!AE21+export_tax!AE21</f>
        <v>0</v>
      </c>
      <c r="AF21" s="18">
        <f>basic_price!AF21+tax_layer!AF21+export_tax!AF21</f>
        <v>0</v>
      </c>
      <c r="AG21" s="18">
        <f>basic_price!AG21+tax_layer!AG21+export_tax!AG21</f>
        <v>0</v>
      </c>
      <c r="AH21" s="18">
        <f>basic_price!AH21+tax_layer!AH21+export_tax!AH21</f>
        <v>0</v>
      </c>
      <c r="AI21" s="18">
        <f>basic_price!AI21+tax_layer!AI21+export_tax!AI21</f>
        <v>0</v>
      </c>
      <c r="AL21" s="31"/>
      <c r="AM21" s="31"/>
      <c r="AN21" s="31"/>
    </row>
    <row r="22" spans="1:40" x14ac:dyDescent="0.25">
      <c r="A22" s="42"/>
      <c r="B22" s="3" t="s">
        <v>11</v>
      </c>
      <c r="C22" s="3" t="s">
        <v>17</v>
      </c>
      <c r="D22" s="4" t="s">
        <v>18</v>
      </c>
      <c r="E22" s="15">
        <f>basic_price!E22+tax_layer!E22+export_tax!E22</f>
        <v>0</v>
      </c>
      <c r="F22" s="12">
        <f>basic_price!F22+tax_layer!F22+export_tax!F22</f>
        <v>0</v>
      </c>
      <c r="G22" s="12">
        <f>basic_price!G22+tax_layer!G22+export_tax!G22</f>
        <v>0</v>
      </c>
      <c r="H22" s="12">
        <f>basic_price!H22+tax_layer!H22+export_tax!H22</f>
        <v>0</v>
      </c>
      <c r="I22" s="11">
        <f>basic_price!I22+tax_layer!I22+export_tax!I22</f>
        <v>0</v>
      </c>
      <c r="J22" s="11">
        <f>basic_price!J22+tax_layer!J22+export_tax!J22</f>
        <v>0</v>
      </c>
      <c r="K22" s="11">
        <f>basic_price!K22+tax_layer!K22+export_tax!K22</f>
        <v>1017210.5071141919</v>
      </c>
      <c r="L22" s="11">
        <f>basic_price!L22+tax_layer!L22+export_tax!L22</f>
        <v>0</v>
      </c>
      <c r="M22" s="18">
        <f>basic_price!M22+tax_layer!M22+export_tax!M22</f>
        <v>0</v>
      </c>
      <c r="N22" s="18">
        <f>basic_price!N22+tax_layer!N22+export_tax!N22</f>
        <v>0</v>
      </c>
      <c r="O22" s="18">
        <f>basic_price!O22+tax_layer!O22+export_tax!O22</f>
        <v>0</v>
      </c>
      <c r="P22" s="18">
        <f>basic_price!P22+tax_layer!P22+export_tax!P22</f>
        <v>0</v>
      </c>
      <c r="Q22" s="18">
        <f>basic_price!Q22+tax_layer!Q22+export_tax!Q22</f>
        <v>0</v>
      </c>
      <c r="R22" s="18">
        <f>basic_price!R22+tax_layer!R22+export_tax!R22</f>
        <v>0</v>
      </c>
      <c r="S22" s="18">
        <f>basic_price!S22+tax_layer!S22+export_tax!S22</f>
        <v>0</v>
      </c>
      <c r="T22" s="18">
        <f>basic_price!T22+tax_layer!T22+export_tax!T22</f>
        <v>0</v>
      </c>
      <c r="U22" s="18">
        <f>basic_price!U22+tax_layer!U22+export_tax!U22</f>
        <v>0</v>
      </c>
      <c r="V22" s="18">
        <f>basic_price!V22+tax_layer!V22+export_tax!V22</f>
        <v>0</v>
      </c>
      <c r="W22" s="18">
        <f>basic_price!W22+tax_layer!W22+export_tax!W22</f>
        <v>0</v>
      </c>
      <c r="X22" s="18">
        <f>basic_price!X22+tax_layer!X22+export_tax!X22</f>
        <v>0</v>
      </c>
      <c r="Y22" s="18">
        <f>basic_price!Y22+tax_layer!Y22+export_tax!Y22</f>
        <v>0</v>
      </c>
      <c r="Z22" s="18">
        <f>basic_price!Z22+tax_layer!Z22+export_tax!Z22</f>
        <v>0</v>
      </c>
      <c r="AA22" s="18">
        <f>basic_price!AA22+tax_layer!AA22+export_tax!AA22</f>
        <v>0</v>
      </c>
      <c r="AB22" s="18">
        <f>basic_price!AB22+tax_layer!AB22+export_tax!AB22</f>
        <v>0</v>
      </c>
      <c r="AC22" s="18">
        <f>basic_price!AC22+tax_layer!AC22+export_tax!AC22</f>
        <v>0</v>
      </c>
      <c r="AD22" s="18">
        <f>basic_price!AD22+tax_layer!AD22+export_tax!AD22</f>
        <v>0</v>
      </c>
      <c r="AE22" s="18">
        <f>basic_price!AE22+tax_layer!AE22+export_tax!AE22</f>
        <v>0</v>
      </c>
      <c r="AF22" s="18">
        <f>basic_price!AF22+tax_layer!AF22+export_tax!AF22</f>
        <v>0</v>
      </c>
      <c r="AG22" s="18">
        <f>basic_price!AG22+tax_layer!AG22+export_tax!AG22</f>
        <v>0</v>
      </c>
      <c r="AH22" s="18">
        <f>basic_price!AH22+tax_layer!AH22+export_tax!AH22</f>
        <v>0</v>
      </c>
      <c r="AI22" s="18">
        <f>basic_price!AI22+tax_layer!AI22+export_tax!AI22</f>
        <v>0</v>
      </c>
      <c r="AL22" s="31"/>
      <c r="AM22" s="31"/>
      <c r="AN22" s="31"/>
    </row>
    <row r="23" spans="1:40" x14ac:dyDescent="0.25">
      <c r="A23" s="44"/>
      <c r="B23" s="3" t="s">
        <v>11</v>
      </c>
      <c r="C23" s="3" t="s">
        <v>9</v>
      </c>
      <c r="D23" s="4" t="s">
        <v>19</v>
      </c>
      <c r="E23" s="15">
        <f>basic_price!E23+tax_layer!E23+export_tax!E23</f>
        <v>0</v>
      </c>
      <c r="F23" s="12">
        <f>basic_price!F23+tax_layer!F23+export_tax!F23</f>
        <v>0</v>
      </c>
      <c r="G23" s="12">
        <f>basic_price!G23+tax_layer!G23+export_tax!G23</f>
        <v>0</v>
      </c>
      <c r="H23" s="12">
        <f>basic_price!H23+tax_layer!H23+export_tax!H23</f>
        <v>0</v>
      </c>
      <c r="I23" s="11">
        <f>basic_price!I23+tax_layer!I23+export_tax!I23</f>
        <v>1824.1517256475738</v>
      </c>
      <c r="J23" s="11">
        <f>basic_price!J23+tax_layer!J23+export_tax!J23</f>
        <v>102092.42520977746</v>
      </c>
      <c r="K23" s="11">
        <f>basic_price!K23+tax_layer!K23+export_tax!K23</f>
        <v>0</v>
      </c>
      <c r="L23" s="11">
        <f>basic_price!L23+tax_layer!L23+export_tax!L23</f>
        <v>12898769.64593944</v>
      </c>
      <c r="M23" s="18">
        <f>basic_price!M23+tax_layer!M23+export_tax!M23</f>
        <v>0</v>
      </c>
      <c r="N23" s="18">
        <f>basic_price!N23+tax_layer!N23+export_tax!N23</f>
        <v>0</v>
      </c>
      <c r="O23" s="18">
        <f>basic_price!O23+tax_layer!O23+export_tax!O23</f>
        <v>0</v>
      </c>
      <c r="P23" s="18">
        <f>basic_price!P23+tax_layer!P23+export_tax!P23</f>
        <v>0</v>
      </c>
      <c r="Q23" s="18">
        <f>basic_price!Q23+tax_layer!Q23+export_tax!Q23</f>
        <v>0</v>
      </c>
      <c r="R23" s="18">
        <f>basic_price!R23+tax_layer!R23+export_tax!R23</f>
        <v>0</v>
      </c>
      <c r="S23" s="18">
        <f>basic_price!S23+tax_layer!S23+export_tax!S23</f>
        <v>0</v>
      </c>
      <c r="T23" s="18">
        <f>basic_price!T23+tax_layer!T23+export_tax!T23</f>
        <v>0</v>
      </c>
      <c r="U23" s="12">
        <f>basic_price!U23+tax_layer!U23+export_tax!U23</f>
        <v>0</v>
      </c>
      <c r="V23" s="12">
        <f>basic_price!V23+tax_layer!V23+export_tax!V23</f>
        <v>0</v>
      </c>
      <c r="W23" s="12">
        <f>basic_price!W23+tax_layer!W23+export_tax!W23</f>
        <v>0</v>
      </c>
      <c r="X23" s="12">
        <f>basic_price!X23+tax_layer!X23+export_tax!X23</f>
        <v>0</v>
      </c>
      <c r="Y23" s="12">
        <f>basic_price!Y23+tax_layer!Y23+export_tax!Y23</f>
        <v>0</v>
      </c>
      <c r="Z23" s="12">
        <f>basic_price!Z23+tax_layer!Z23+export_tax!Z23</f>
        <v>0</v>
      </c>
      <c r="AA23" s="12">
        <f>basic_price!AA23+tax_layer!AA23+export_tax!AA23</f>
        <v>0</v>
      </c>
      <c r="AB23" s="12">
        <f>basic_price!AB23+tax_layer!AB23+export_tax!AB23</f>
        <v>0</v>
      </c>
      <c r="AC23" s="12">
        <f>basic_price!AC23+tax_layer!AC23+export_tax!AC23</f>
        <v>0</v>
      </c>
      <c r="AD23" s="12">
        <f>basic_price!AD23+tax_layer!AD23+export_tax!AD23</f>
        <v>0</v>
      </c>
      <c r="AE23" s="12">
        <f>basic_price!AE23+tax_layer!AE23+export_tax!AE23</f>
        <v>0</v>
      </c>
      <c r="AF23" s="12">
        <f>basic_price!AF23+tax_layer!AF23+export_tax!AF23</f>
        <v>0</v>
      </c>
      <c r="AG23" s="12">
        <f>basic_price!AG23+tax_layer!AG23+export_tax!AG23</f>
        <v>0</v>
      </c>
      <c r="AH23" s="12">
        <f>basic_price!AH23+tax_layer!AH23+export_tax!AH23</f>
        <v>0</v>
      </c>
      <c r="AI23" s="12">
        <f>basic_price!AI23+tax_layer!AI23+export_tax!AI23</f>
        <v>0</v>
      </c>
      <c r="AL23" s="31"/>
      <c r="AM23" s="31"/>
      <c r="AN23" s="31"/>
    </row>
    <row r="24" spans="1:40" x14ac:dyDescent="0.25">
      <c r="A24" s="43" t="s">
        <v>36</v>
      </c>
      <c r="B24" s="3" t="s">
        <v>2</v>
      </c>
      <c r="C24" s="3" t="s">
        <v>20</v>
      </c>
      <c r="D24" s="4" t="s">
        <v>21</v>
      </c>
      <c r="E24" s="23">
        <f>basic_price!E24+tax_layer!E24+export_tax!E24</f>
        <v>7221.723254319706</v>
      </c>
      <c r="F24" s="18">
        <f>basic_price!F24+tax_layer!F24+export_tax!F24</f>
        <v>439275.01790384256</v>
      </c>
      <c r="G24" s="18">
        <f>basic_price!G24+tax_layer!G24+export_tax!G24</f>
        <v>85036.534609175797</v>
      </c>
      <c r="H24" s="18">
        <f>basic_price!H24+tax_layer!H24+export_tax!H24</f>
        <v>854098.15874674264</v>
      </c>
      <c r="I24" s="18">
        <f>basic_price!I24+tax_layer!I24+export_tax!I24</f>
        <v>353.88465737412099</v>
      </c>
      <c r="J24" s="18">
        <f>basic_price!J24+tax_layer!J24+export_tax!J24</f>
        <v>33184.776242285836</v>
      </c>
      <c r="K24" s="18">
        <f>basic_price!K24+tax_layer!K24+export_tax!K24</f>
        <v>0.58409286090304846</v>
      </c>
      <c r="L24" s="18">
        <f>basic_price!L24+tax_layer!L24+export_tax!L24</f>
        <v>6745.0788086500543</v>
      </c>
      <c r="M24" s="9">
        <f>basic_price!M24+tax_layer!M24+export_tax!M24</f>
        <v>0</v>
      </c>
      <c r="N24" s="12">
        <f>basic_price!N24+tax_layer!N24+export_tax!N24</f>
        <v>0</v>
      </c>
      <c r="O24" s="12">
        <f>basic_price!O24+tax_layer!O24+export_tax!O24</f>
        <v>0</v>
      </c>
      <c r="P24" s="12">
        <f>basic_price!P24+tax_layer!P24+export_tax!P24</f>
        <v>0</v>
      </c>
      <c r="Q24" s="12">
        <f>basic_price!Q24+tax_layer!Q24+export_tax!Q24</f>
        <v>0</v>
      </c>
      <c r="R24" s="12">
        <f>basic_price!R24+tax_layer!R24+export_tax!R24</f>
        <v>0</v>
      </c>
      <c r="S24" s="12">
        <f>basic_price!S24+tax_layer!S24+export_tax!S24</f>
        <v>0</v>
      </c>
      <c r="T24" s="12">
        <f>basic_price!T24+tax_layer!T24+export_tax!T24</f>
        <v>0</v>
      </c>
      <c r="U24" s="12">
        <f>basic_price!U24+tax_layer!U24+export_tax!U24</f>
        <v>0</v>
      </c>
      <c r="V24" s="12">
        <f>basic_price!V24+tax_layer!V24+export_tax!V24</f>
        <v>0</v>
      </c>
      <c r="W24" s="12">
        <f>basic_price!W24+tax_layer!W24+export_tax!W24</f>
        <v>0</v>
      </c>
      <c r="X24" s="12">
        <f>basic_price!X24+tax_layer!X24+export_tax!X24</f>
        <v>0</v>
      </c>
      <c r="Y24" s="12">
        <f>basic_price!Y24+tax_layer!Y24+export_tax!Y24</f>
        <v>0</v>
      </c>
      <c r="Z24" s="12">
        <f>basic_price!Z24+tax_layer!Z24+export_tax!Z24</f>
        <v>0</v>
      </c>
      <c r="AA24" s="12">
        <f>basic_price!AA24+tax_layer!AA24+export_tax!AA24</f>
        <v>0</v>
      </c>
      <c r="AB24" s="12">
        <f>basic_price!AB24+tax_layer!AB24+export_tax!AB24</f>
        <v>0</v>
      </c>
      <c r="AC24" s="12">
        <f>basic_price!AC24+tax_layer!AC24+export_tax!AC24</f>
        <v>0</v>
      </c>
      <c r="AD24" s="12">
        <f>basic_price!AD24+tax_layer!AD24+export_tax!AD24</f>
        <v>0</v>
      </c>
      <c r="AE24" s="12">
        <f>basic_price!AE24+tax_layer!AE24+export_tax!AE24</f>
        <v>0</v>
      </c>
      <c r="AF24" s="12">
        <f>basic_price!AF24+tax_layer!AF24+export_tax!AF24</f>
        <v>0</v>
      </c>
      <c r="AG24" s="12">
        <f>basic_price!AG24+tax_layer!AG24+export_tax!AG24</f>
        <v>0</v>
      </c>
      <c r="AH24" s="12">
        <f>basic_price!AH24+tax_layer!AH24+export_tax!AH24</f>
        <v>0</v>
      </c>
      <c r="AI24" s="12">
        <f>basic_price!AI24+tax_layer!AI24+export_tax!AI24</f>
        <v>39264.933072049571</v>
      </c>
      <c r="AL24" s="31"/>
      <c r="AM24" s="31"/>
      <c r="AN24" s="31"/>
    </row>
    <row r="25" spans="1:40" x14ac:dyDescent="0.25">
      <c r="A25" s="42"/>
      <c r="B25" s="3" t="s">
        <v>2</v>
      </c>
      <c r="C25" s="3" t="s">
        <v>22</v>
      </c>
      <c r="D25" s="4" t="s">
        <v>23</v>
      </c>
      <c r="E25" s="23">
        <f>basic_price!E25+tax_layer!E25+export_tax!E25</f>
        <v>0</v>
      </c>
      <c r="F25" s="18">
        <f>basic_price!F25+tax_layer!F25+export_tax!F25</f>
        <v>0</v>
      </c>
      <c r="G25" s="18">
        <f>basic_price!G25+tax_layer!G25+export_tax!G25</f>
        <v>0</v>
      </c>
      <c r="H25" s="18">
        <f>basic_price!H25+tax_layer!H25+export_tax!H25</f>
        <v>0</v>
      </c>
      <c r="I25" s="18">
        <f>basic_price!I25+tax_layer!I25+export_tax!I25</f>
        <v>0</v>
      </c>
      <c r="J25" s="18">
        <f>basic_price!J25+tax_layer!J25+export_tax!J25</f>
        <v>0</v>
      </c>
      <c r="K25" s="18">
        <f>basic_price!K25+tax_layer!K25+export_tax!K25</f>
        <v>0</v>
      </c>
      <c r="L25" s="18">
        <f>basic_price!L25+tax_layer!L25+export_tax!L25</f>
        <v>0</v>
      </c>
      <c r="M25" s="9">
        <f>basic_price!M25+tax_layer!M25+export_tax!M25</f>
        <v>58933.521905901594</v>
      </c>
      <c r="N25" s="12">
        <f>basic_price!N25+tax_layer!N25+export_tax!N25</f>
        <v>1243388.8572053353</v>
      </c>
      <c r="O25" s="12">
        <f>basic_price!O25+tax_layer!O25+export_tax!O25</f>
        <v>378882.97400441696</v>
      </c>
      <c r="P25" s="12">
        <f>basic_price!P25+tax_layer!P25+export_tax!P25</f>
        <v>4286444.7468843479</v>
      </c>
      <c r="Q25" s="18">
        <f>basic_price!Q25+tax_layer!Q25+export_tax!Q25</f>
        <v>0</v>
      </c>
      <c r="R25" s="18">
        <f>basic_price!R25+tax_layer!R25+export_tax!R25</f>
        <v>0</v>
      </c>
      <c r="S25" s="18">
        <f>basic_price!S25+tax_layer!S25+export_tax!S25</f>
        <v>0</v>
      </c>
      <c r="T25" s="18">
        <f>basic_price!T25+tax_layer!T25+export_tax!T25</f>
        <v>0</v>
      </c>
      <c r="U25" s="12">
        <f>basic_price!U25+tax_layer!U25+export_tax!U25</f>
        <v>0</v>
      </c>
      <c r="V25" s="12">
        <f>basic_price!V25+tax_layer!V25+export_tax!V25</f>
        <v>0</v>
      </c>
      <c r="W25" s="12">
        <f>basic_price!W25+tax_layer!W25+export_tax!W25</f>
        <v>0</v>
      </c>
      <c r="X25" s="12">
        <f>basic_price!X25+tax_layer!X25+export_tax!X25</f>
        <v>0</v>
      </c>
      <c r="Y25" s="12">
        <f>basic_price!Y25+tax_layer!Y25+export_tax!Y25</f>
        <v>0</v>
      </c>
      <c r="Z25" s="12">
        <f>basic_price!Z25+tax_layer!Z25+export_tax!Z25</f>
        <v>0</v>
      </c>
      <c r="AA25" s="12">
        <f>basic_price!AA25+tax_layer!AA25+export_tax!AA25</f>
        <v>0</v>
      </c>
      <c r="AB25" s="12">
        <f>basic_price!AB25+tax_layer!AB25+export_tax!AB25</f>
        <v>0</v>
      </c>
      <c r="AC25" s="12">
        <f>basic_price!AC25+tax_layer!AC25+export_tax!AC25</f>
        <v>0</v>
      </c>
      <c r="AD25" s="12">
        <f>basic_price!AD25+tax_layer!AD25+export_tax!AD25</f>
        <v>0</v>
      </c>
      <c r="AE25" s="12">
        <f>basic_price!AE25+tax_layer!AE25+export_tax!AE25</f>
        <v>0</v>
      </c>
      <c r="AF25" s="12">
        <f>basic_price!AF25+tax_layer!AF25+export_tax!AF25</f>
        <v>0</v>
      </c>
      <c r="AG25" s="12">
        <f>basic_price!AG25+tax_layer!AG25+export_tax!AG25</f>
        <v>0</v>
      </c>
      <c r="AH25" s="12">
        <f>basic_price!AH25+tax_layer!AH25+export_tax!AH25</f>
        <v>0</v>
      </c>
      <c r="AI25" s="12">
        <f>basic_price!AI25+tax_layer!AI25+export_tax!AI25</f>
        <v>0</v>
      </c>
      <c r="AL25" s="31"/>
      <c r="AM25" s="31"/>
      <c r="AN25" s="31"/>
    </row>
    <row r="26" spans="1:40" x14ac:dyDescent="0.25">
      <c r="A26" s="42"/>
      <c r="B26" s="3" t="s">
        <v>2</v>
      </c>
      <c r="C26" s="3" t="s">
        <v>24</v>
      </c>
      <c r="D26" s="4" t="s">
        <v>25</v>
      </c>
      <c r="E26" s="23">
        <f>basic_price!E26+tax_layer!E26+export_tax!E26</f>
        <v>0</v>
      </c>
      <c r="F26" s="18">
        <f>basic_price!F26+tax_layer!F26+export_tax!F26</f>
        <v>0</v>
      </c>
      <c r="G26" s="18">
        <f>basic_price!G26+tax_layer!G26+export_tax!G26</f>
        <v>0</v>
      </c>
      <c r="H26" s="18">
        <f>basic_price!H26+tax_layer!H26+export_tax!H26</f>
        <v>0</v>
      </c>
      <c r="I26" s="18">
        <f>basic_price!I26+tax_layer!I26+export_tax!I26</f>
        <v>0</v>
      </c>
      <c r="J26" s="18">
        <f>basic_price!J26+tax_layer!J26+export_tax!J26</f>
        <v>0</v>
      </c>
      <c r="K26" s="18">
        <f>basic_price!K26+tax_layer!K26+export_tax!K26</f>
        <v>0</v>
      </c>
      <c r="L26" s="18">
        <f>basic_price!L26+tax_layer!L26+export_tax!L26</f>
        <v>0</v>
      </c>
      <c r="M26" s="9">
        <f>basic_price!M26+tax_layer!M26+export_tax!M26</f>
        <v>-21879.784508782846</v>
      </c>
      <c r="N26" s="12">
        <f>basic_price!N26+tax_layer!N26+export_tax!N26</f>
        <v>-56645.715326882782</v>
      </c>
      <c r="O26" s="12">
        <f>basic_price!O26+tax_layer!O26+export_tax!O26</f>
        <v>-28584.539119069173</v>
      </c>
      <c r="P26" s="12">
        <f>basic_price!P26+tax_layer!P26+export_tax!P26</f>
        <v>275860.7389547326</v>
      </c>
      <c r="Q26" s="18">
        <f>basic_price!Q26+tax_layer!Q26+export_tax!Q26</f>
        <v>0</v>
      </c>
      <c r="R26" s="18">
        <f>basic_price!R26+tax_layer!R26+export_tax!R26</f>
        <v>0</v>
      </c>
      <c r="S26" s="18">
        <f>basic_price!S26+tax_layer!S26+export_tax!S26</f>
        <v>0</v>
      </c>
      <c r="T26" s="18">
        <f>basic_price!T26+tax_layer!T26+export_tax!T26</f>
        <v>0</v>
      </c>
      <c r="U26" s="12">
        <f>basic_price!U26+tax_layer!U26+export_tax!U26</f>
        <v>0</v>
      </c>
      <c r="V26" s="12">
        <f>basic_price!V26+tax_layer!V26+export_tax!V26</f>
        <v>0</v>
      </c>
      <c r="W26" s="12">
        <f>basic_price!W26+tax_layer!W26+export_tax!W26</f>
        <v>0</v>
      </c>
      <c r="X26" s="12">
        <f>basic_price!X26+tax_layer!X26+export_tax!X26</f>
        <v>0</v>
      </c>
      <c r="Y26" s="12">
        <f>basic_price!Y26+tax_layer!Y26+export_tax!Y26</f>
        <v>0</v>
      </c>
      <c r="Z26" s="12">
        <f>basic_price!Z26+tax_layer!Z26+export_tax!Z26</f>
        <v>0</v>
      </c>
      <c r="AA26" s="12">
        <f>basic_price!AA26+tax_layer!AA26+export_tax!AA26</f>
        <v>0</v>
      </c>
      <c r="AB26" s="12">
        <f>basic_price!AB26+tax_layer!AB26+export_tax!AB26</f>
        <v>0</v>
      </c>
      <c r="AC26" s="12">
        <f>basic_price!AC26+tax_layer!AC26+export_tax!AC26</f>
        <v>0</v>
      </c>
      <c r="AD26" s="12">
        <f>basic_price!AD26+tax_layer!AD26+export_tax!AD26</f>
        <v>0</v>
      </c>
      <c r="AE26" s="12">
        <f>basic_price!AE26+tax_layer!AE26+export_tax!AE26</f>
        <v>0</v>
      </c>
      <c r="AF26" s="12">
        <f>basic_price!AF26+tax_layer!AF26+export_tax!AF26</f>
        <v>0</v>
      </c>
      <c r="AG26" s="12">
        <f>basic_price!AG26+tax_layer!AG26+export_tax!AG26</f>
        <v>0</v>
      </c>
      <c r="AH26" s="12">
        <f>basic_price!AH26+tax_layer!AH26+export_tax!AH26</f>
        <v>0</v>
      </c>
      <c r="AI26" s="12">
        <f>basic_price!AI26+tax_layer!AI26+export_tax!AI26</f>
        <v>0</v>
      </c>
      <c r="AL26" s="31"/>
      <c r="AM26" s="31"/>
      <c r="AN26" s="31"/>
    </row>
    <row r="27" spans="1:40" x14ac:dyDescent="0.25">
      <c r="A27" s="42"/>
      <c r="B27" s="3" t="s">
        <v>2</v>
      </c>
      <c r="C27" s="3" t="s">
        <v>26</v>
      </c>
      <c r="D27" s="4" t="s">
        <v>27</v>
      </c>
      <c r="E27" s="23">
        <f>basic_price!E27+tax_layer!E27+export_tax!E27</f>
        <v>0</v>
      </c>
      <c r="F27" s="18">
        <f>basic_price!F27+tax_layer!F27+export_tax!F27</f>
        <v>0</v>
      </c>
      <c r="G27" s="18">
        <f>basic_price!G27+tax_layer!G27+export_tax!G27</f>
        <v>0</v>
      </c>
      <c r="H27" s="18">
        <f>basic_price!H27+tax_layer!H27+export_tax!H27</f>
        <v>0</v>
      </c>
      <c r="I27" s="18">
        <f>basic_price!I27+tax_layer!I27+export_tax!I27</f>
        <v>0</v>
      </c>
      <c r="J27" s="18">
        <f>basic_price!J27+tax_layer!J27+export_tax!J27</f>
        <v>0</v>
      </c>
      <c r="K27" s="18">
        <f>basic_price!K27+tax_layer!K27+export_tax!K27</f>
        <v>0</v>
      </c>
      <c r="L27" s="18">
        <f>basic_price!L27+tax_layer!L27+export_tax!L27</f>
        <v>0</v>
      </c>
      <c r="M27" s="9">
        <f>basic_price!M27+tax_layer!M27+export_tax!M27</f>
        <v>163852.30207031738</v>
      </c>
      <c r="N27" s="12">
        <f>basic_price!N27+tax_layer!N27+export_tax!N27</f>
        <v>1032581.5749182442</v>
      </c>
      <c r="O27" s="12">
        <f>basic_price!O27+tax_layer!O27+export_tax!O27</f>
        <v>353900.29007247643</v>
      </c>
      <c r="P27" s="12">
        <f>basic_price!P27+tax_layer!P27+export_tax!P27</f>
        <v>3328299.2658602078</v>
      </c>
      <c r="Q27" s="18">
        <f>basic_price!Q27+tax_layer!Q27+export_tax!Q27</f>
        <v>0</v>
      </c>
      <c r="R27" s="18">
        <f>basic_price!R27+tax_layer!R27+export_tax!R27</f>
        <v>0</v>
      </c>
      <c r="S27" s="18">
        <f>basic_price!S27+tax_layer!S27+export_tax!S27</f>
        <v>0</v>
      </c>
      <c r="T27" s="18">
        <f>basic_price!T27+tax_layer!T27+export_tax!T27</f>
        <v>0</v>
      </c>
      <c r="U27" s="12">
        <f>basic_price!U27+tax_layer!U27+export_tax!U27</f>
        <v>0</v>
      </c>
      <c r="V27" s="12">
        <f>basic_price!V27+tax_layer!V27+export_tax!V27</f>
        <v>0</v>
      </c>
      <c r="W27" s="12">
        <f>basic_price!W27+tax_layer!W27+export_tax!W27</f>
        <v>0</v>
      </c>
      <c r="X27" s="12">
        <f>basic_price!X27+tax_layer!X27+export_tax!X27</f>
        <v>0</v>
      </c>
      <c r="Y27" s="12">
        <f>basic_price!Y27+tax_layer!Y27+export_tax!Y27</f>
        <v>0</v>
      </c>
      <c r="Z27" s="12">
        <f>basic_price!Z27+tax_layer!Z27+export_tax!Z27</f>
        <v>0</v>
      </c>
      <c r="AA27" s="12">
        <f>basic_price!AA27+tax_layer!AA27+export_tax!AA27</f>
        <v>0</v>
      </c>
      <c r="AB27" s="12">
        <f>basic_price!AB27+tax_layer!AB27+export_tax!AB27</f>
        <v>0</v>
      </c>
      <c r="AC27" s="12">
        <f>basic_price!AC27+tax_layer!AC27+export_tax!AC27</f>
        <v>0</v>
      </c>
      <c r="AD27" s="12">
        <f>basic_price!AD27+tax_layer!AD27+export_tax!AD27</f>
        <v>0</v>
      </c>
      <c r="AE27" s="12">
        <f>basic_price!AE27+tax_layer!AE27+export_tax!AE27</f>
        <v>0</v>
      </c>
      <c r="AF27" s="12">
        <f>basic_price!AF27+tax_layer!AF27+export_tax!AF27</f>
        <v>0</v>
      </c>
      <c r="AG27" s="12">
        <f>basic_price!AG27+tax_layer!AG27+export_tax!AG27</f>
        <v>0</v>
      </c>
      <c r="AH27" s="12">
        <f>basic_price!AH27+tax_layer!AH27+export_tax!AH27</f>
        <v>0</v>
      </c>
      <c r="AI27" s="12">
        <f>basic_price!AI27+tax_layer!AI27+export_tax!AI27</f>
        <v>0</v>
      </c>
      <c r="AL27" s="31"/>
      <c r="AM27" s="31"/>
      <c r="AN27" s="31"/>
    </row>
    <row r="28" spans="1:40" x14ac:dyDescent="0.25">
      <c r="A28" s="42"/>
      <c r="B28" s="3" t="s">
        <v>11</v>
      </c>
      <c r="C28" s="3" t="s">
        <v>20</v>
      </c>
      <c r="D28" s="4" t="s">
        <v>21</v>
      </c>
      <c r="E28" s="23">
        <f>basic_price!E28+tax_layer!E28+export_tax!E28</f>
        <v>0</v>
      </c>
      <c r="F28" s="18">
        <f>basic_price!F28+tax_layer!F28+export_tax!F28</f>
        <v>0</v>
      </c>
      <c r="G28" s="18">
        <f>basic_price!G28+tax_layer!G28+export_tax!G28</f>
        <v>0</v>
      </c>
      <c r="H28" s="18">
        <f>basic_price!H28+tax_layer!H28+export_tax!H28</f>
        <v>0</v>
      </c>
      <c r="I28" s="18">
        <f>basic_price!I28+tax_layer!I28+export_tax!I28</f>
        <v>1717.6710675711925</v>
      </c>
      <c r="J28" s="18">
        <f>basic_price!J28+tax_layer!J28+export_tax!J28</f>
        <v>13782.298226536243</v>
      </c>
      <c r="K28" s="18">
        <f>basic_price!K28+tax_layer!K28+export_tax!K28</f>
        <v>34556.979772695231</v>
      </c>
      <c r="L28" s="18">
        <f>basic_price!L28+tax_layer!L28+export_tax!L28</f>
        <v>76752.591785582932</v>
      </c>
      <c r="M28" s="9">
        <f>basic_price!M28+tax_layer!M28+export_tax!M28</f>
        <v>0</v>
      </c>
      <c r="N28" s="12">
        <f>basic_price!N28+tax_layer!N28+export_tax!N28</f>
        <v>0</v>
      </c>
      <c r="O28" s="12">
        <f>basic_price!O28+tax_layer!O28+export_tax!O28</f>
        <v>0</v>
      </c>
      <c r="P28" s="12">
        <f>basic_price!P28+tax_layer!P28+export_tax!P28</f>
        <v>0</v>
      </c>
      <c r="Q28" s="12">
        <f>basic_price!Q28+tax_layer!Q28+export_tax!Q28</f>
        <v>0</v>
      </c>
      <c r="R28" s="12">
        <f>basic_price!R28+tax_layer!R28+export_tax!R28</f>
        <v>0</v>
      </c>
      <c r="S28" s="12">
        <f>basic_price!S28+tax_layer!S28+export_tax!S28</f>
        <v>0</v>
      </c>
      <c r="T28" s="12">
        <f>basic_price!T28+tax_layer!T28+export_tax!T28</f>
        <v>0</v>
      </c>
      <c r="U28" s="12">
        <f>basic_price!U28+tax_layer!U28+export_tax!U28</f>
        <v>0</v>
      </c>
      <c r="V28" s="12">
        <f>basic_price!V28+tax_layer!V28+export_tax!V28</f>
        <v>0</v>
      </c>
      <c r="W28" s="12">
        <f>basic_price!W28+tax_layer!W28+export_tax!W28</f>
        <v>0</v>
      </c>
      <c r="X28" s="12">
        <f>basic_price!X28+tax_layer!X28+export_tax!X28</f>
        <v>0</v>
      </c>
      <c r="Y28" s="12">
        <f>basic_price!Y28+tax_layer!Y28+export_tax!Y28</f>
        <v>0</v>
      </c>
      <c r="Z28" s="12">
        <f>basic_price!Z28+tax_layer!Z28+export_tax!Z28</f>
        <v>0</v>
      </c>
      <c r="AA28" s="12">
        <f>basic_price!AA28+tax_layer!AA28+export_tax!AA28</f>
        <v>0</v>
      </c>
      <c r="AB28" s="12">
        <f>basic_price!AB28+tax_layer!AB28+export_tax!AB28</f>
        <v>0</v>
      </c>
      <c r="AC28" s="12">
        <f>basic_price!AC28+tax_layer!AC28+export_tax!AC28</f>
        <v>0</v>
      </c>
      <c r="AD28" s="12">
        <f>basic_price!AD28+tax_layer!AD28+export_tax!AD28</f>
        <v>1742.3989375964586</v>
      </c>
      <c r="AE28" s="12">
        <f>basic_price!AE28+tax_layer!AE28+export_tax!AE28</f>
        <v>1401.2356823154551</v>
      </c>
      <c r="AF28" s="12">
        <f>basic_price!AF28+tax_layer!AF28+export_tax!AF28</f>
        <v>0</v>
      </c>
      <c r="AG28" s="12">
        <f>basic_price!AG28+tax_layer!AG28+export_tax!AG28</f>
        <v>0</v>
      </c>
      <c r="AH28" s="12">
        <f>basic_price!AH28+tax_layer!AH28+export_tax!AH28</f>
        <v>0</v>
      </c>
      <c r="AI28" s="12">
        <f>basic_price!AI28+tax_layer!AI28+export_tax!AI28</f>
        <v>0</v>
      </c>
      <c r="AL28" s="31"/>
      <c r="AM28" s="31"/>
      <c r="AN28" s="31"/>
    </row>
    <row r="29" spans="1:40" x14ac:dyDescent="0.25">
      <c r="A29" s="42"/>
      <c r="B29" s="3" t="s">
        <v>11</v>
      </c>
      <c r="C29" s="3" t="s">
        <v>22</v>
      </c>
      <c r="D29" s="4" t="s">
        <v>23</v>
      </c>
      <c r="E29" s="23">
        <f>basic_price!E29+tax_layer!E29+export_tax!E29</f>
        <v>0</v>
      </c>
      <c r="F29" s="18">
        <f>basic_price!F29+tax_layer!F29+export_tax!F29</f>
        <v>0</v>
      </c>
      <c r="G29" s="18">
        <f>basic_price!G29+tax_layer!G29+export_tax!G29</f>
        <v>0</v>
      </c>
      <c r="H29" s="18">
        <f>basic_price!H29+tax_layer!H29+export_tax!H29</f>
        <v>0</v>
      </c>
      <c r="I29" s="18">
        <f>basic_price!I29+tax_layer!I29+export_tax!I29</f>
        <v>0</v>
      </c>
      <c r="J29" s="18">
        <f>basic_price!J29+tax_layer!J29+export_tax!J29</f>
        <v>0</v>
      </c>
      <c r="K29" s="18">
        <f>basic_price!K29+tax_layer!K29+export_tax!K29</f>
        <v>0</v>
      </c>
      <c r="L29" s="18">
        <f>basic_price!L29+tax_layer!L29+export_tax!L29</f>
        <v>0</v>
      </c>
      <c r="M29" s="18">
        <f>basic_price!M29+tax_layer!M29+export_tax!M29</f>
        <v>0</v>
      </c>
      <c r="N29" s="18">
        <f>basic_price!N29+tax_layer!N29+export_tax!N29</f>
        <v>0</v>
      </c>
      <c r="O29" s="18">
        <f>basic_price!O29+tax_layer!O29+export_tax!O29</f>
        <v>0</v>
      </c>
      <c r="P29" s="18">
        <f>basic_price!P29+tax_layer!P29+export_tax!P29</f>
        <v>0</v>
      </c>
      <c r="Q29" s="12">
        <f>basic_price!Q29+tax_layer!Q29+export_tax!Q29</f>
        <v>31109.987250275444</v>
      </c>
      <c r="R29" s="12">
        <f>basic_price!R29+tax_layer!R29+export_tax!R29</f>
        <v>898321.88750478718</v>
      </c>
      <c r="S29" s="12">
        <f>basic_price!S29+tax_layer!S29+export_tax!S29</f>
        <v>271453.90956404991</v>
      </c>
      <c r="T29" s="12">
        <f>basic_price!T29+tax_layer!T29+export_tax!T29</f>
        <v>4359561.9561253022</v>
      </c>
      <c r="U29" s="12">
        <f>basic_price!U29+tax_layer!U29+export_tax!U29</f>
        <v>0</v>
      </c>
      <c r="V29" s="12">
        <f>basic_price!V29+tax_layer!V29+export_tax!V29</f>
        <v>0</v>
      </c>
      <c r="W29" s="12">
        <f>basic_price!W29+tax_layer!W29+export_tax!W29</f>
        <v>0</v>
      </c>
      <c r="X29" s="12">
        <f>basic_price!X29+tax_layer!X29+export_tax!X29</f>
        <v>0</v>
      </c>
      <c r="Y29" s="12">
        <f>basic_price!Y29+tax_layer!Y29+export_tax!Y29</f>
        <v>0</v>
      </c>
      <c r="Z29" s="12">
        <f>basic_price!Z29+tax_layer!Z29+export_tax!Z29</f>
        <v>0</v>
      </c>
      <c r="AA29" s="12">
        <f>basic_price!AA29+tax_layer!AA29+export_tax!AA29</f>
        <v>0</v>
      </c>
      <c r="AB29" s="12">
        <f>basic_price!AB29+tax_layer!AB29+export_tax!AB29</f>
        <v>0</v>
      </c>
      <c r="AC29" s="12">
        <f>basic_price!AC29+tax_layer!AC29+export_tax!AC29</f>
        <v>0</v>
      </c>
      <c r="AD29" s="12">
        <f>basic_price!AD29+tax_layer!AD29+export_tax!AD29</f>
        <v>0</v>
      </c>
      <c r="AE29" s="12">
        <f>basic_price!AE29+tax_layer!AE29+export_tax!AE29</f>
        <v>0</v>
      </c>
      <c r="AF29" s="12">
        <f>basic_price!AF29+tax_layer!AF29+export_tax!AF29</f>
        <v>0</v>
      </c>
      <c r="AG29" s="12">
        <f>basic_price!AG29+tax_layer!AG29+export_tax!AG29</f>
        <v>0</v>
      </c>
      <c r="AH29" s="12">
        <f>basic_price!AH29+tax_layer!AH29+export_tax!AH29</f>
        <v>0</v>
      </c>
      <c r="AI29" s="12">
        <f>basic_price!AI29+tax_layer!AI29+export_tax!AI29</f>
        <v>0</v>
      </c>
      <c r="AL29" s="31"/>
      <c r="AM29" s="31"/>
      <c r="AN29" s="31"/>
    </row>
    <row r="30" spans="1:40" x14ac:dyDescent="0.25">
      <c r="A30" s="42"/>
      <c r="B30" s="3" t="s">
        <v>11</v>
      </c>
      <c r="C30" s="3" t="s">
        <v>24</v>
      </c>
      <c r="D30" s="4" t="s">
        <v>25</v>
      </c>
      <c r="E30" s="23">
        <f>basic_price!E30+tax_layer!E30+export_tax!E30</f>
        <v>0</v>
      </c>
      <c r="F30" s="18">
        <f>basic_price!F30+tax_layer!F30+export_tax!F30</f>
        <v>0</v>
      </c>
      <c r="G30" s="18">
        <f>basic_price!G30+tax_layer!G30+export_tax!G30</f>
        <v>0</v>
      </c>
      <c r="H30" s="18">
        <f>basic_price!H30+tax_layer!H30+export_tax!H30</f>
        <v>0</v>
      </c>
      <c r="I30" s="18">
        <f>basic_price!I30+tax_layer!I30+export_tax!I30</f>
        <v>0</v>
      </c>
      <c r="J30" s="18">
        <f>basic_price!J30+tax_layer!J30+export_tax!J30</f>
        <v>0</v>
      </c>
      <c r="K30" s="18">
        <f>basic_price!K30+tax_layer!K30+export_tax!K30</f>
        <v>0</v>
      </c>
      <c r="L30" s="18">
        <f>basic_price!L30+tax_layer!L30+export_tax!L30</f>
        <v>0</v>
      </c>
      <c r="M30" s="18">
        <f>basic_price!M30+tax_layer!M30+export_tax!M30</f>
        <v>0</v>
      </c>
      <c r="N30" s="18">
        <f>basic_price!N30+tax_layer!N30+export_tax!N30</f>
        <v>0</v>
      </c>
      <c r="O30" s="18">
        <f>basic_price!O30+tax_layer!O30+export_tax!O30</f>
        <v>0</v>
      </c>
      <c r="P30" s="18">
        <f>basic_price!P30+tax_layer!P30+export_tax!P30</f>
        <v>0</v>
      </c>
      <c r="Q30" s="12">
        <f>basic_price!Q30+tax_layer!Q30+export_tax!Q30</f>
        <v>-11549.959939503386</v>
      </c>
      <c r="R30" s="12">
        <f>basic_price!R30+tax_layer!R30+export_tax!R30</f>
        <v>-40925.319232695016</v>
      </c>
      <c r="S30" s="12">
        <f>basic_price!S30+tax_layer!S30+export_tax!S30</f>
        <v>-20479.634687589296</v>
      </c>
      <c r="T30" s="12">
        <f>basic_price!T30+tax_layer!T30+export_tax!T30</f>
        <v>280566.30931958527</v>
      </c>
      <c r="U30" s="12">
        <f>basic_price!U30+tax_layer!U30+export_tax!U30</f>
        <v>0</v>
      </c>
      <c r="V30" s="12">
        <f>basic_price!V30+tax_layer!V30+export_tax!V30</f>
        <v>0</v>
      </c>
      <c r="W30" s="12">
        <f>basic_price!W30+tax_layer!W30+export_tax!W30</f>
        <v>0</v>
      </c>
      <c r="X30" s="12">
        <f>basic_price!X30+tax_layer!X30+export_tax!X30</f>
        <v>0</v>
      </c>
      <c r="Y30" s="12">
        <f>basic_price!Y30+tax_layer!Y30+export_tax!Y30</f>
        <v>0</v>
      </c>
      <c r="Z30" s="12">
        <f>basic_price!Z30+tax_layer!Z30+export_tax!Z30</f>
        <v>0</v>
      </c>
      <c r="AA30" s="12">
        <f>basic_price!AA30+tax_layer!AA30+export_tax!AA30</f>
        <v>0</v>
      </c>
      <c r="AB30" s="12">
        <f>basic_price!AB30+tax_layer!AB30+export_tax!AB30</f>
        <v>0</v>
      </c>
      <c r="AC30" s="12">
        <f>basic_price!AC30+tax_layer!AC30+export_tax!AC30</f>
        <v>0</v>
      </c>
      <c r="AD30" s="12">
        <f>basic_price!AD30+tax_layer!AD30+export_tax!AD30</f>
        <v>0</v>
      </c>
      <c r="AE30" s="12">
        <f>basic_price!AE30+tax_layer!AE30+export_tax!AE30</f>
        <v>0</v>
      </c>
      <c r="AF30" s="12">
        <f>basic_price!AF30+tax_layer!AF30+export_tax!AF30</f>
        <v>0</v>
      </c>
      <c r="AG30" s="12">
        <f>basic_price!AG30+tax_layer!AG30+export_tax!AG30</f>
        <v>0</v>
      </c>
      <c r="AH30" s="12">
        <f>basic_price!AH30+tax_layer!AH30+export_tax!AH30</f>
        <v>0</v>
      </c>
      <c r="AI30" s="12">
        <f>basic_price!AI30+tax_layer!AI30+export_tax!AI30</f>
        <v>0</v>
      </c>
      <c r="AL30" s="31"/>
      <c r="AM30" s="31"/>
      <c r="AN30" s="31"/>
    </row>
    <row r="31" spans="1:40" x14ac:dyDescent="0.25">
      <c r="A31" s="44"/>
      <c r="B31" s="3" t="s">
        <v>11</v>
      </c>
      <c r="C31" s="3" t="s">
        <v>26</v>
      </c>
      <c r="D31" s="4" t="s">
        <v>27</v>
      </c>
      <c r="E31" s="23">
        <f>basic_price!E31+tax_layer!E31+export_tax!E31</f>
        <v>0</v>
      </c>
      <c r="F31" s="18">
        <f>basic_price!F31+tax_layer!F31+export_tax!F31</f>
        <v>0</v>
      </c>
      <c r="G31" s="18">
        <f>basic_price!G31+tax_layer!G31+export_tax!G31</f>
        <v>0</v>
      </c>
      <c r="H31" s="18">
        <f>basic_price!H31+tax_layer!H31+export_tax!H31</f>
        <v>0</v>
      </c>
      <c r="I31" s="18">
        <f>basic_price!I31+tax_layer!I31+export_tax!I31</f>
        <v>0</v>
      </c>
      <c r="J31" s="18">
        <f>basic_price!J31+tax_layer!J31+export_tax!J31</f>
        <v>0</v>
      </c>
      <c r="K31" s="18">
        <f>basic_price!K31+tax_layer!K31+export_tax!K31</f>
        <v>0</v>
      </c>
      <c r="L31" s="18">
        <f>basic_price!L31+tax_layer!L31+export_tax!L31</f>
        <v>0</v>
      </c>
      <c r="M31" s="18">
        <f>basic_price!M31+tax_layer!M31+export_tax!M31</f>
        <v>0</v>
      </c>
      <c r="N31" s="18">
        <f>basic_price!N31+tax_layer!N31+export_tax!N31</f>
        <v>0</v>
      </c>
      <c r="O31" s="18">
        <f>basic_price!O31+tax_layer!O31+export_tax!O31</f>
        <v>0</v>
      </c>
      <c r="P31" s="18">
        <f>basic_price!P31+tax_layer!P31+export_tax!P31</f>
        <v>0</v>
      </c>
      <c r="Q31" s="12">
        <f>basic_price!Q31+tax_layer!Q31+export_tax!Q31</f>
        <v>86459.730401741646</v>
      </c>
      <c r="R31" s="12">
        <f>basic_price!R31+tax_layer!R31+export_tax!R31</f>
        <v>743142.82810879033</v>
      </c>
      <c r="S31" s="12">
        <f>basic_price!S31+tax_layer!S31+export_tax!S31</f>
        <v>252747.43538256886</v>
      </c>
      <c r="T31" s="12">
        <f>basic_price!T31+tax_layer!T31+export_tax!T31</f>
        <v>3389929.3668608433</v>
      </c>
      <c r="U31" s="12">
        <f>basic_price!U31+tax_layer!U31+export_tax!U31</f>
        <v>0</v>
      </c>
      <c r="V31" s="12">
        <f>basic_price!V31+tax_layer!V31+export_tax!V31</f>
        <v>0</v>
      </c>
      <c r="W31" s="12">
        <f>basic_price!W31+tax_layer!W31+export_tax!W31</f>
        <v>0</v>
      </c>
      <c r="X31" s="12">
        <f>basic_price!X31+tax_layer!X31+export_tax!X31</f>
        <v>0</v>
      </c>
      <c r="Y31" s="12">
        <f>basic_price!Y31+tax_layer!Y31+export_tax!Y31</f>
        <v>0</v>
      </c>
      <c r="Z31" s="12">
        <f>basic_price!Z31+tax_layer!Z31+export_tax!Z31</f>
        <v>0</v>
      </c>
      <c r="AA31" s="12">
        <f>basic_price!AA31+tax_layer!AA31+export_tax!AA31</f>
        <v>0</v>
      </c>
      <c r="AB31" s="12">
        <f>basic_price!AB31+tax_layer!AB31+export_tax!AB31</f>
        <v>0</v>
      </c>
      <c r="AC31" s="12">
        <f>basic_price!AC31+tax_layer!AC31+export_tax!AC31</f>
        <v>0</v>
      </c>
      <c r="AD31" s="12">
        <f>basic_price!AD31+tax_layer!AD31+export_tax!AD31</f>
        <v>0</v>
      </c>
      <c r="AE31" s="12">
        <f>basic_price!AE31+tax_layer!AE31+export_tax!AE31</f>
        <v>0</v>
      </c>
      <c r="AF31" s="12">
        <f>basic_price!AF31+tax_layer!AF31+export_tax!AF31</f>
        <v>0</v>
      </c>
      <c r="AG31" s="12">
        <f>basic_price!AG31+tax_layer!AG31+export_tax!AG31</f>
        <v>0</v>
      </c>
      <c r="AH31" s="12">
        <f>basic_price!AH31+tax_layer!AH31+export_tax!AH31</f>
        <v>0</v>
      </c>
      <c r="AI31" s="12">
        <f>basic_price!AI31+tax_layer!AI31+export_tax!AI31</f>
        <v>0</v>
      </c>
      <c r="AL31" s="31"/>
      <c r="AM31" s="31"/>
      <c r="AN31" s="31"/>
    </row>
    <row r="32" spans="1:40" x14ac:dyDescent="0.25">
      <c r="A32" s="45" t="s">
        <v>37</v>
      </c>
      <c r="B32" s="3" t="s">
        <v>2</v>
      </c>
      <c r="C32" s="3" t="s">
        <v>41</v>
      </c>
      <c r="D32" s="4" t="s">
        <v>43</v>
      </c>
      <c r="E32" s="23">
        <f>basic_price!E32+tax_layer!E32+export_tax!E32</f>
        <v>0</v>
      </c>
      <c r="F32" s="18">
        <f>basic_price!F32+tax_layer!F32+export_tax!F32</f>
        <v>0</v>
      </c>
      <c r="G32" s="18">
        <f>basic_price!G32+tax_layer!G32+export_tax!G32</f>
        <v>0</v>
      </c>
      <c r="H32" s="18">
        <f>basic_price!H32+tax_layer!H32+export_tax!H32</f>
        <v>0</v>
      </c>
      <c r="I32" s="18">
        <f>basic_price!I32+tax_layer!I32+export_tax!I32</f>
        <v>0</v>
      </c>
      <c r="J32" s="18">
        <f>basic_price!J32+tax_layer!J32+export_tax!J32</f>
        <v>0</v>
      </c>
      <c r="K32" s="18">
        <f>basic_price!K32+tax_layer!K32+export_tax!K32</f>
        <v>0</v>
      </c>
      <c r="L32" s="18">
        <f>basic_price!L32+tax_layer!L32+export_tax!L32</f>
        <v>0</v>
      </c>
      <c r="M32" s="18">
        <f>basic_price!M32+tax_layer!M32+export_tax!M32</f>
        <v>0</v>
      </c>
      <c r="N32" s="18">
        <f>basic_price!N32+tax_layer!N32+export_tax!N32</f>
        <v>0</v>
      </c>
      <c r="O32" s="18">
        <f>basic_price!O32+tax_layer!O32+export_tax!O32</f>
        <v>0</v>
      </c>
      <c r="P32" s="18">
        <f>basic_price!P32+tax_layer!P32+export_tax!P32</f>
        <v>0</v>
      </c>
      <c r="Q32" s="18">
        <f>basic_price!Q32+tax_layer!Q32+export_tax!Q32</f>
        <v>0</v>
      </c>
      <c r="R32" s="18">
        <f>basic_price!R32+tax_layer!R32+export_tax!R32</f>
        <v>0</v>
      </c>
      <c r="S32" s="18">
        <f>basic_price!S32+tax_layer!S32+export_tax!S32</f>
        <v>0</v>
      </c>
      <c r="T32" s="18">
        <f>basic_price!T32+tax_layer!T32+export_tax!T32</f>
        <v>0</v>
      </c>
      <c r="U32" s="12">
        <f>basic_price!U32+tax_layer!U32+export_tax!U32</f>
        <v>0</v>
      </c>
      <c r="V32" s="12">
        <f>basic_price!V32+tax_layer!V32+export_tax!V32</f>
        <v>5967650.1000000015</v>
      </c>
      <c r="W32" s="12">
        <f>basic_price!W32+tax_layer!W32+export_tax!W32</f>
        <v>0</v>
      </c>
      <c r="X32" s="12">
        <f>basic_price!X32+tax_layer!X32+export_tax!X32</f>
        <v>4878633.4329212457</v>
      </c>
      <c r="Y32" s="12">
        <f>basic_price!Y32+tax_layer!Y32+export_tax!Y32</f>
        <v>0</v>
      </c>
      <c r="Z32" s="12">
        <f>basic_price!Z32+tax_layer!Z32+export_tax!Z32</f>
        <v>0</v>
      </c>
      <c r="AA32" s="12">
        <f>basic_price!AA32+tax_layer!AA32+export_tax!AA32</f>
        <v>0</v>
      </c>
      <c r="AB32" s="12">
        <f>basic_price!AB32+tax_layer!AB32+export_tax!AB32</f>
        <v>0</v>
      </c>
      <c r="AC32" s="12">
        <f>basic_price!AC32+tax_layer!AC32+export_tax!AC32</f>
        <v>0</v>
      </c>
      <c r="AD32" s="12">
        <f>basic_price!AD32+tax_layer!AD32+export_tax!AD32</f>
        <v>396715.17018065182</v>
      </c>
      <c r="AE32" s="12">
        <f>basic_price!AE32+tax_layer!AE32+export_tax!AE32</f>
        <v>0</v>
      </c>
      <c r="AF32" s="12">
        <f>basic_price!AF32+tax_layer!AF32+export_tax!AF32</f>
        <v>100000</v>
      </c>
      <c r="AG32" s="12">
        <f>basic_price!AG32+tax_layer!AG32+export_tax!AG32</f>
        <v>0</v>
      </c>
      <c r="AH32" s="12">
        <f>basic_price!AH32+tax_layer!AH32+export_tax!AH32</f>
        <v>0</v>
      </c>
      <c r="AI32" s="12">
        <f>basic_price!AI32+tax_layer!AI32+export_tax!AI32</f>
        <v>-40087.423433424905</v>
      </c>
      <c r="AL32" s="31"/>
      <c r="AM32" s="31"/>
      <c r="AN32" s="31"/>
    </row>
    <row r="33" spans="1:40" x14ac:dyDescent="0.25">
      <c r="A33" s="46"/>
      <c r="B33" s="3" t="s">
        <v>2</v>
      </c>
      <c r="C33" s="3" t="s">
        <v>42</v>
      </c>
      <c r="D33" s="4" t="s">
        <v>44</v>
      </c>
      <c r="E33" s="23">
        <f>basic_price!E33+tax_layer!E33+export_tax!E33</f>
        <v>0</v>
      </c>
      <c r="F33" s="18">
        <f>basic_price!F33+tax_layer!F33+export_tax!F33</f>
        <v>0</v>
      </c>
      <c r="G33" s="18">
        <f>basic_price!G33+tax_layer!G33+export_tax!G33</f>
        <v>0</v>
      </c>
      <c r="H33" s="18">
        <f>basic_price!H33+tax_layer!H33+export_tax!H33</f>
        <v>0</v>
      </c>
      <c r="I33" s="18">
        <f>basic_price!I33+tax_layer!I33+export_tax!I33</f>
        <v>0</v>
      </c>
      <c r="J33" s="18">
        <f>basic_price!J33+tax_layer!J33+export_tax!J33</f>
        <v>0</v>
      </c>
      <c r="K33" s="18">
        <f>basic_price!K33+tax_layer!K33+export_tax!K33</f>
        <v>0</v>
      </c>
      <c r="L33" s="18">
        <f>basic_price!L33+tax_layer!L33+export_tax!L33</f>
        <v>0</v>
      </c>
      <c r="M33" s="18">
        <f>basic_price!M33+tax_layer!M33+export_tax!M33</f>
        <v>0</v>
      </c>
      <c r="N33" s="18">
        <f>basic_price!N33+tax_layer!N33+export_tax!N33</f>
        <v>0</v>
      </c>
      <c r="O33" s="18">
        <f>basic_price!O33+tax_layer!O33+export_tax!O33</f>
        <v>0</v>
      </c>
      <c r="P33" s="18">
        <f>basic_price!P33+tax_layer!P33+export_tax!P33</f>
        <v>0</v>
      </c>
      <c r="Q33" s="18">
        <f>basic_price!Q33+tax_layer!Q33+export_tax!Q33</f>
        <v>0</v>
      </c>
      <c r="R33" s="18">
        <f>basic_price!R33+tax_layer!R33+export_tax!R33</f>
        <v>0</v>
      </c>
      <c r="S33" s="18">
        <f>basic_price!S33+tax_layer!S33+export_tax!S33</f>
        <v>0</v>
      </c>
      <c r="T33" s="18">
        <f>basic_price!T33+tax_layer!T33+export_tax!T33</f>
        <v>0</v>
      </c>
      <c r="U33" s="12">
        <f>basic_price!U33+tax_layer!U33+export_tax!U33</f>
        <v>1465180.6913873011</v>
      </c>
      <c r="V33" s="12">
        <f>basic_price!V33+tax_layer!V33+export_tax!V33</f>
        <v>0</v>
      </c>
      <c r="W33" s="12">
        <f>basic_price!W33+tax_layer!W33+export_tax!W33</f>
        <v>168750.6999999978</v>
      </c>
      <c r="X33" s="12">
        <f>basic_price!X33+tax_layer!X33+export_tax!X33</f>
        <v>0</v>
      </c>
      <c r="Y33" s="12">
        <f>basic_price!Y33+tax_layer!Y33+export_tax!Y33</f>
        <v>0</v>
      </c>
      <c r="Z33" s="12">
        <f>basic_price!Z33+tax_layer!Z33+export_tax!Z33</f>
        <v>0</v>
      </c>
      <c r="AA33" s="12">
        <f>basic_price!AA33+tax_layer!AA33+export_tax!AA33</f>
        <v>0</v>
      </c>
      <c r="AB33" s="12">
        <f>basic_price!AB33+tax_layer!AB33+export_tax!AB33</f>
        <v>0</v>
      </c>
      <c r="AC33" s="12">
        <f>basic_price!AC33+tax_layer!AC33+export_tax!AC33</f>
        <v>1310461.3520444911</v>
      </c>
      <c r="AD33" s="12">
        <f>basic_price!AD33+tax_layer!AD33+export_tax!AD33</f>
        <v>0</v>
      </c>
      <c r="AE33" s="12">
        <f>basic_price!AE33+tax_layer!AE33+export_tax!AE33</f>
        <v>0</v>
      </c>
      <c r="AF33" s="12">
        <f>basic_price!AF33+tax_layer!AF33+export_tax!AF33</f>
        <v>0</v>
      </c>
      <c r="AG33" s="12">
        <f>basic_price!AG33+tax_layer!AG33+export_tax!AG33</f>
        <v>0</v>
      </c>
      <c r="AH33" s="12">
        <f>basic_price!AH33+tax_layer!AH33+export_tax!AH33</f>
        <v>0</v>
      </c>
      <c r="AI33" s="12">
        <f>basic_price!AI33+tax_layer!AI33+export_tax!AI33</f>
        <v>0</v>
      </c>
      <c r="AL33" s="31"/>
      <c r="AM33" s="31"/>
      <c r="AN33" s="31"/>
    </row>
    <row r="34" spans="1:40" x14ac:dyDescent="0.25">
      <c r="A34" s="46"/>
      <c r="B34" s="3" t="s">
        <v>2</v>
      </c>
      <c r="C34" s="3" t="s">
        <v>29</v>
      </c>
      <c r="D34" s="4" t="s">
        <v>31</v>
      </c>
      <c r="E34" s="23">
        <f>basic_price!E34+tax_layer!E34+export_tax!E34</f>
        <v>0</v>
      </c>
      <c r="F34" s="18">
        <f>basic_price!F34+tax_layer!F34+export_tax!F34</f>
        <v>0</v>
      </c>
      <c r="G34" s="18">
        <f>basic_price!G34+tax_layer!G34+export_tax!G34</f>
        <v>0</v>
      </c>
      <c r="H34" s="18">
        <f>basic_price!H34+tax_layer!H34+export_tax!H34</f>
        <v>0</v>
      </c>
      <c r="I34" s="18">
        <f>basic_price!I34+tax_layer!I34+export_tax!I34</f>
        <v>0</v>
      </c>
      <c r="J34" s="18">
        <f>basic_price!J34+tax_layer!J34+export_tax!J34</f>
        <v>0</v>
      </c>
      <c r="K34" s="18">
        <f>basic_price!K34+tax_layer!K34+export_tax!K34</f>
        <v>0</v>
      </c>
      <c r="L34" s="18">
        <f>basic_price!L34+tax_layer!L34+export_tax!L34</f>
        <v>0</v>
      </c>
      <c r="M34" s="18">
        <f>basic_price!M34+tax_layer!M34+export_tax!M34</f>
        <v>0</v>
      </c>
      <c r="N34" s="18">
        <f>basic_price!N34+tax_layer!N34+export_tax!N34</f>
        <v>0</v>
      </c>
      <c r="O34" s="18">
        <f>basic_price!O34+tax_layer!O34+export_tax!O34</f>
        <v>0</v>
      </c>
      <c r="P34" s="18">
        <f>basic_price!P34+tax_layer!P34+export_tax!P34</f>
        <v>0</v>
      </c>
      <c r="Q34" s="18">
        <f>basic_price!Q34+tax_layer!Q34+export_tax!Q34</f>
        <v>0</v>
      </c>
      <c r="R34" s="18">
        <f>basic_price!R34+tax_layer!R34+export_tax!R34</f>
        <v>0</v>
      </c>
      <c r="S34" s="18">
        <f>basic_price!S34+tax_layer!S34+export_tax!S34</f>
        <v>0</v>
      </c>
      <c r="T34" s="18">
        <f>basic_price!T34+tax_layer!T34+export_tax!T34</f>
        <v>0</v>
      </c>
      <c r="U34" s="12">
        <f>basic_price!U34+tax_layer!U34+export_tax!U34</f>
        <v>0</v>
      </c>
      <c r="V34" s="12">
        <f>basic_price!V34+tax_layer!V34+export_tax!V34</f>
        <v>0</v>
      </c>
      <c r="W34" s="12">
        <f>basic_price!W34+tax_layer!W34+export_tax!W34</f>
        <v>0</v>
      </c>
      <c r="X34" s="12">
        <f>basic_price!X34+tax_layer!X34+export_tax!X34</f>
        <v>0</v>
      </c>
      <c r="Y34" s="12">
        <f>basic_price!Y34+tax_layer!Y34+export_tax!Y34</f>
        <v>0</v>
      </c>
      <c r="Z34" s="12">
        <f>basic_price!Z34+tax_layer!Z34+export_tax!Z34</f>
        <v>0</v>
      </c>
      <c r="AA34" s="12">
        <f>basic_price!AA34+tax_layer!AA34+export_tax!AA34</f>
        <v>0</v>
      </c>
      <c r="AB34" s="12">
        <f>basic_price!AB34+tax_layer!AB34+export_tax!AB34</f>
        <v>0</v>
      </c>
      <c r="AC34" s="12">
        <f>basic_price!AC34+tax_layer!AC34+export_tax!AC34</f>
        <v>2590414.0752308122</v>
      </c>
      <c r="AD34" s="12">
        <f>basic_price!AD34+tax_layer!AD34+export_tax!AD34</f>
        <v>0</v>
      </c>
      <c r="AE34" s="12">
        <f>basic_price!AE34+tax_layer!AE34+export_tax!AE34</f>
        <v>0</v>
      </c>
      <c r="AF34" s="12">
        <f>basic_price!AF34+tax_layer!AF34+export_tax!AF34</f>
        <v>0</v>
      </c>
      <c r="AG34" s="12">
        <f>basic_price!AG34+tax_layer!AG34+export_tax!AG34</f>
        <v>0</v>
      </c>
      <c r="AH34" s="12">
        <f>basic_price!AH34+tax_layer!AH34+export_tax!AH34</f>
        <v>0</v>
      </c>
      <c r="AI34" s="12">
        <f>basic_price!AI34+tax_layer!AI34+export_tax!AI34</f>
        <v>0</v>
      </c>
      <c r="AL34" s="31"/>
      <c r="AM34" s="31"/>
      <c r="AN34" s="31"/>
    </row>
    <row r="35" spans="1:40" x14ac:dyDescent="0.25">
      <c r="A35" s="46"/>
      <c r="B35" s="3" t="s">
        <v>11</v>
      </c>
      <c r="C35" s="3" t="s">
        <v>41</v>
      </c>
      <c r="D35" s="4" t="s">
        <v>43</v>
      </c>
      <c r="E35" s="23">
        <f>basic_price!E35+tax_layer!E35+export_tax!E35</f>
        <v>0</v>
      </c>
      <c r="F35" s="18">
        <f>basic_price!F35+tax_layer!F35+export_tax!F35</f>
        <v>0</v>
      </c>
      <c r="G35" s="18">
        <f>basic_price!G35+tax_layer!G35+export_tax!G35</f>
        <v>0</v>
      </c>
      <c r="H35" s="18">
        <f>basic_price!H35+tax_layer!H35+export_tax!H35</f>
        <v>0</v>
      </c>
      <c r="I35" s="18">
        <f>basic_price!I35+tax_layer!I35+export_tax!I35</f>
        <v>0</v>
      </c>
      <c r="J35" s="18">
        <f>basic_price!J35+tax_layer!J35+export_tax!J35</f>
        <v>0</v>
      </c>
      <c r="K35" s="18">
        <f>basic_price!K35+tax_layer!K35+export_tax!K35</f>
        <v>0</v>
      </c>
      <c r="L35" s="18">
        <f>basic_price!L35+tax_layer!L35+export_tax!L35</f>
        <v>0</v>
      </c>
      <c r="M35" s="18">
        <f>basic_price!M35+tax_layer!M35+export_tax!M35</f>
        <v>0</v>
      </c>
      <c r="N35" s="18">
        <f>basic_price!N35+tax_layer!N35+export_tax!N35</f>
        <v>0</v>
      </c>
      <c r="O35" s="18">
        <f>basic_price!O35+tax_layer!O35+export_tax!O35</f>
        <v>0</v>
      </c>
      <c r="P35" s="18">
        <f>basic_price!P35+tax_layer!P35+export_tax!P35</f>
        <v>0</v>
      </c>
      <c r="Q35" s="18">
        <f>basic_price!Q35+tax_layer!Q35+export_tax!Q35</f>
        <v>0</v>
      </c>
      <c r="R35" s="18">
        <f>basic_price!R35+tax_layer!R35+export_tax!R35</f>
        <v>0</v>
      </c>
      <c r="S35" s="18">
        <f>basic_price!S35+tax_layer!S35+export_tax!S35</f>
        <v>0</v>
      </c>
      <c r="T35" s="18">
        <f>basic_price!T35+tax_layer!T35+export_tax!T35</f>
        <v>0</v>
      </c>
      <c r="U35" s="12">
        <f>basic_price!U35+tax_layer!U35+export_tax!U35</f>
        <v>0</v>
      </c>
      <c r="V35" s="12">
        <f>basic_price!V35+tax_layer!V35+export_tax!V35</f>
        <v>0</v>
      </c>
      <c r="W35" s="12">
        <f>basic_price!W35+tax_layer!W35+export_tax!W35</f>
        <v>0</v>
      </c>
      <c r="X35" s="12">
        <f>basic_price!X35+tax_layer!X35+export_tax!X35</f>
        <v>0</v>
      </c>
      <c r="Y35" s="12">
        <f>basic_price!Y35+tax_layer!Y35+export_tax!Y35</f>
        <v>0</v>
      </c>
      <c r="Z35" s="12">
        <f>basic_price!Z35+tax_layer!Z35+export_tax!Z35</f>
        <v>5560447.7404444143</v>
      </c>
      <c r="AA35" s="12">
        <f>basic_price!AA35+tax_layer!AA35+export_tax!AA35</f>
        <v>0</v>
      </c>
      <c r="AB35" s="12">
        <f>basic_price!AB35+tax_layer!AB35+export_tax!AB35</f>
        <v>4472279.3607539441</v>
      </c>
      <c r="AC35" s="12">
        <f>basic_price!AC35+tax_layer!AC35+export_tax!AC35</f>
        <v>0</v>
      </c>
      <c r="AD35" s="12">
        <f>basic_price!AD35+tax_layer!AD35+export_tax!AD35</f>
        <v>0</v>
      </c>
      <c r="AE35" s="12">
        <f>basic_price!AE35+tax_layer!AE35+export_tax!AE35</f>
        <v>0</v>
      </c>
      <c r="AF35" s="12">
        <f>basic_price!AF35+tax_layer!AF35+export_tax!AF35</f>
        <v>0</v>
      </c>
      <c r="AG35" s="12">
        <f>basic_price!AG35+tax_layer!AG35+export_tax!AG35</f>
        <v>316171.98370718816</v>
      </c>
      <c r="AH35" s="12">
        <f>basic_price!AH35+tax_layer!AH35+export_tax!AH35</f>
        <v>0</v>
      </c>
      <c r="AI35" s="12">
        <f>basic_price!AI35+tax_layer!AI35+export_tax!AI35</f>
        <v>-64748.267683617771</v>
      </c>
      <c r="AL35" s="31"/>
      <c r="AM35" s="31"/>
      <c r="AN35" s="31"/>
    </row>
    <row r="36" spans="1:40" x14ac:dyDescent="0.25">
      <c r="A36" s="46"/>
      <c r="B36" s="3" t="s">
        <v>11</v>
      </c>
      <c r="C36" s="3" t="s">
        <v>42</v>
      </c>
      <c r="D36" s="4" t="s">
        <v>44</v>
      </c>
      <c r="E36" s="23">
        <f>basic_price!E36+tax_layer!E36+export_tax!E36</f>
        <v>0</v>
      </c>
      <c r="F36" s="18">
        <f>basic_price!F36+tax_layer!F36+export_tax!F36</f>
        <v>0</v>
      </c>
      <c r="G36" s="18">
        <f>basic_price!G36+tax_layer!G36+export_tax!G36</f>
        <v>0</v>
      </c>
      <c r="H36" s="18">
        <f>basic_price!H36+tax_layer!H36+export_tax!H36</f>
        <v>0</v>
      </c>
      <c r="I36" s="18">
        <f>basic_price!I36+tax_layer!I36+export_tax!I36</f>
        <v>0</v>
      </c>
      <c r="J36" s="18">
        <f>basic_price!J36+tax_layer!J36+export_tax!J36</f>
        <v>0</v>
      </c>
      <c r="K36" s="18">
        <f>basic_price!K36+tax_layer!K36+export_tax!K36</f>
        <v>0</v>
      </c>
      <c r="L36" s="18">
        <f>basic_price!L36+tax_layer!L36+export_tax!L36</f>
        <v>0</v>
      </c>
      <c r="M36" s="18">
        <f>basic_price!M36+tax_layer!M36+export_tax!M36</f>
        <v>0</v>
      </c>
      <c r="N36" s="18">
        <f>basic_price!N36+tax_layer!N36+export_tax!N36</f>
        <v>0</v>
      </c>
      <c r="O36" s="18">
        <f>basic_price!O36+tax_layer!O36+export_tax!O36</f>
        <v>0</v>
      </c>
      <c r="P36" s="18">
        <f>basic_price!P36+tax_layer!P36+export_tax!P36</f>
        <v>0</v>
      </c>
      <c r="Q36" s="18">
        <f>basic_price!Q36+tax_layer!Q36+export_tax!Q36</f>
        <v>0</v>
      </c>
      <c r="R36" s="18">
        <f>basic_price!R36+tax_layer!R36+export_tax!R36</f>
        <v>0</v>
      </c>
      <c r="S36" s="18">
        <f>basic_price!S36+tax_layer!S36+export_tax!S36</f>
        <v>0</v>
      </c>
      <c r="T36" s="18">
        <f>basic_price!T36+tax_layer!T36+export_tax!T36</f>
        <v>0</v>
      </c>
      <c r="U36" s="12">
        <f>basic_price!U36+tax_layer!U36+export_tax!U36</f>
        <v>0</v>
      </c>
      <c r="V36" s="12">
        <f>basic_price!V36+tax_layer!V36+export_tax!V36</f>
        <v>0</v>
      </c>
      <c r="W36" s="12">
        <f>basic_price!W36+tax_layer!W36+export_tax!W36</f>
        <v>0</v>
      </c>
      <c r="X36" s="12">
        <f>basic_price!X36+tax_layer!X36+export_tax!X36</f>
        <v>0</v>
      </c>
      <c r="Y36" s="12">
        <f>basic_price!Y36+tax_layer!Y36+export_tax!Y36</f>
        <v>129953.17547229752</v>
      </c>
      <c r="Z36" s="12">
        <f>basic_price!Z36+tax_layer!Z36+export_tax!Z36</f>
        <v>0</v>
      </c>
      <c r="AA36" s="12">
        <f>basic_price!AA36+tax_layer!AA36+export_tax!AA36</f>
        <v>207611.39545979758</v>
      </c>
      <c r="AB36" s="12">
        <f>basic_price!AB36+tax_layer!AB36+export_tax!AB36</f>
        <v>0</v>
      </c>
      <c r="AC36" s="12">
        <f>basic_price!AC36+tax_layer!AC36+export_tax!AC36</f>
        <v>0</v>
      </c>
      <c r="AD36" s="12">
        <f>basic_price!AD36+tax_layer!AD36+export_tax!AD36</f>
        <v>0</v>
      </c>
      <c r="AE36" s="12">
        <f>basic_price!AE36+tax_layer!AE36+export_tax!AE36</f>
        <v>0</v>
      </c>
      <c r="AF36" s="12">
        <f>basic_price!AF36+tax_layer!AF36+export_tax!AF36</f>
        <v>1711609.54427642</v>
      </c>
      <c r="AG36" s="12">
        <f>basic_price!AG36+tax_layer!AG36+export_tax!AG36</f>
        <v>0</v>
      </c>
      <c r="AH36" s="12">
        <f>basic_price!AH36+tax_layer!AH36+export_tax!AH36</f>
        <v>0</v>
      </c>
      <c r="AI36" s="12">
        <f>basic_price!AI36+tax_layer!AI36+export_tax!AI36</f>
        <v>0</v>
      </c>
      <c r="AL36" s="31"/>
      <c r="AM36" s="31"/>
      <c r="AN36" s="31"/>
    </row>
    <row r="37" spans="1:40" x14ac:dyDescent="0.25">
      <c r="A37" s="46"/>
      <c r="B37" s="3" t="s">
        <v>11</v>
      </c>
      <c r="C37" s="3" t="s">
        <v>29</v>
      </c>
      <c r="D37" s="4" t="s">
        <v>31</v>
      </c>
      <c r="E37" s="23">
        <f>basic_price!E37+tax_layer!E37+export_tax!E37</f>
        <v>0</v>
      </c>
      <c r="F37" s="18">
        <f>basic_price!F37+tax_layer!F37+export_tax!F37</f>
        <v>0</v>
      </c>
      <c r="G37" s="18">
        <f>basic_price!G37+tax_layer!G37+export_tax!G37</f>
        <v>0</v>
      </c>
      <c r="H37" s="18">
        <f>basic_price!H37+tax_layer!H37+export_tax!H37</f>
        <v>0</v>
      </c>
      <c r="I37" s="18">
        <f>basic_price!I37+tax_layer!I37+export_tax!I37</f>
        <v>0</v>
      </c>
      <c r="J37" s="18">
        <f>basic_price!J37+tax_layer!J37+export_tax!J37</f>
        <v>0</v>
      </c>
      <c r="K37" s="18">
        <f>basic_price!K37+tax_layer!K37+export_tax!K37</f>
        <v>0</v>
      </c>
      <c r="L37" s="18">
        <f>basic_price!L37+tax_layer!L37+export_tax!L37</f>
        <v>0</v>
      </c>
      <c r="M37" s="18">
        <f>basic_price!M37+tax_layer!M37+export_tax!M37</f>
        <v>0</v>
      </c>
      <c r="N37" s="18">
        <f>basic_price!N37+tax_layer!N37+export_tax!N37</f>
        <v>0</v>
      </c>
      <c r="O37" s="18">
        <f>basic_price!O37+tax_layer!O37+export_tax!O37</f>
        <v>0</v>
      </c>
      <c r="P37" s="18">
        <f>basic_price!P37+tax_layer!P37+export_tax!P37</f>
        <v>0</v>
      </c>
      <c r="Q37" s="18">
        <f>basic_price!Q37+tax_layer!Q37+export_tax!Q37</f>
        <v>0</v>
      </c>
      <c r="R37" s="18">
        <f>basic_price!R37+tax_layer!R37+export_tax!R37</f>
        <v>0</v>
      </c>
      <c r="S37" s="18">
        <f>basic_price!S37+tax_layer!S37+export_tax!S37</f>
        <v>0</v>
      </c>
      <c r="T37" s="18">
        <f>basic_price!T37+tax_layer!T37+export_tax!T37</f>
        <v>0</v>
      </c>
      <c r="U37" s="12">
        <f>basic_price!U37+tax_layer!U37+export_tax!U37</f>
        <v>0</v>
      </c>
      <c r="V37" s="12">
        <f>basic_price!V37+tax_layer!V37+export_tax!V37</f>
        <v>0</v>
      </c>
      <c r="W37" s="12">
        <f>basic_price!W37+tax_layer!W37+export_tax!W37</f>
        <v>0</v>
      </c>
      <c r="X37" s="12">
        <f>basic_price!X37+tax_layer!X37+export_tax!X37</f>
        <v>0</v>
      </c>
      <c r="Y37" s="12">
        <f>basic_price!Y37+tax_layer!Y37+export_tax!Y37</f>
        <v>0</v>
      </c>
      <c r="Z37" s="12">
        <f>basic_price!Z37+tax_layer!Z37+export_tax!Z37</f>
        <v>0</v>
      </c>
      <c r="AA37" s="12">
        <f>basic_price!AA37+tax_layer!AA37+export_tax!AA37</f>
        <v>0</v>
      </c>
      <c r="AB37" s="12">
        <f>basic_price!AB37+tax_layer!AB37+export_tax!AB37</f>
        <v>0</v>
      </c>
      <c r="AC37" s="12">
        <f>basic_price!AC37+tax_layer!AC37+export_tax!AC37</f>
        <v>0</v>
      </c>
      <c r="AD37" s="12">
        <f>basic_price!AD37+tax_layer!AD37+export_tax!AD37</f>
        <v>0</v>
      </c>
      <c r="AE37" s="12">
        <f>basic_price!AE37+tax_layer!AE37+export_tax!AE37</f>
        <v>0</v>
      </c>
      <c r="AF37" s="12">
        <f>basic_price!AF37+tax_layer!AF37+export_tax!AF37</f>
        <v>1624527.4094024915</v>
      </c>
      <c r="AG37" s="12">
        <f>basic_price!AG37+tax_layer!AG37+export_tax!AG37</f>
        <v>137537.26250000019</v>
      </c>
      <c r="AH37" s="12">
        <f>basic_price!AH37+tax_layer!AH37+export_tax!AH37</f>
        <v>0</v>
      </c>
      <c r="AI37" s="12">
        <f>basic_price!AI37+tax_layer!AI37+export_tax!AI37</f>
        <v>0</v>
      </c>
      <c r="AL37" s="31"/>
      <c r="AM37" s="31"/>
      <c r="AN37" s="31"/>
    </row>
    <row r="38" spans="1:40" s="29" customFormat="1" x14ac:dyDescent="0.25">
      <c r="A38" s="46"/>
      <c r="B38" s="3" t="s">
        <v>28</v>
      </c>
      <c r="C38" s="3" t="s">
        <v>3</v>
      </c>
      <c r="D38" s="2" t="s">
        <v>4</v>
      </c>
      <c r="E38" s="23">
        <f>basic_price!E38+tax_layer!E38+export_tax!E38</f>
        <v>0</v>
      </c>
      <c r="F38" s="18">
        <f>basic_price!F38+tax_layer!F38+export_tax!F38</f>
        <v>0</v>
      </c>
      <c r="G38" s="18">
        <f>basic_price!G38+tax_layer!G38+export_tax!G38</f>
        <v>0</v>
      </c>
      <c r="H38" s="18">
        <f>basic_price!H38+tax_layer!H38+export_tax!H38</f>
        <v>0</v>
      </c>
      <c r="I38" s="18">
        <f>basic_price!I38+tax_layer!I38+export_tax!I38</f>
        <v>0</v>
      </c>
      <c r="J38" s="18">
        <f>basic_price!J38+tax_layer!J38+export_tax!J38</f>
        <v>0</v>
      </c>
      <c r="K38" s="18">
        <f>basic_price!K38+tax_layer!K38+export_tax!K38</f>
        <v>0</v>
      </c>
      <c r="L38" s="18">
        <f>basic_price!L38+tax_layer!L38+export_tax!L38</f>
        <v>0</v>
      </c>
      <c r="M38" s="36">
        <f>basic_price!M38+tax_layer!M38+export_tax!M38</f>
        <v>601.26073151666196</v>
      </c>
      <c r="N38" s="36">
        <f>basic_price!N38+tax_layer!N38+export_tax!N38</f>
        <v>3628.9725535646576</v>
      </c>
      <c r="O38" s="36">
        <f>basic_price!O38+tax_layer!O38+export_tax!O38</f>
        <v>40.617628346683318</v>
      </c>
      <c r="P38" s="36">
        <f>basic_price!P38+tax_layer!P38+export_tax!P38</f>
        <v>1413.8053380684273</v>
      </c>
      <c r="Q38" s="36">
        <f>basic_price!Q38+tax_layer!Q38+export_tax!Q38</f>
        <v>1943.4914191550397</v>
      </c>
      <c r="R38" s="36">
        <f>basic_price!R38+tax_layer!R38+export_tax!R38</f>
        <v>11297.844818843883</v>
      </c>
      <c r="S38" s="36">
        <f>basic_price!S38+tax_layer!S38+export_tax!S38</f>
        <v>42.034005754332902</v>
      </c>
      <c r="T38" s="36">
        <f>basic_price!T38+tax_layer!T38+export_tax!T38</f>
        <v>220.44616257577411</v>
      </c>
      <c r="U38" s="26">
        <f>basic_price!U38+tax_layer!U38+export_tax!U38</f>
        <v>0</v>
      </c>
      <c r="V38" s="26">
        <f>basic_price!V38+tax_layer!V38+export_tax!V38</f>
        <v>0</v>
      </c>
      <c r="W38" s="26">
        <f>basic_price!W38+tax_layer!W38+export_tax!W38</f>
        <v>0</v>
      </c>
      <c r="X38" s="26">
        <f>basic_price!X38+tax_layer!X38+export_tax!X38</f>
        <v>0</v>
      </c>
      <c r="Y38" s="26">
        <f>basic_price!Y38+tax_layer!Y38+export_tax!Y38</f>
        <v>0</v>
      </c>
      <c r="Z38" s="26">
        <f>basic_price!Z38+tax_layer!Z38+export_tax!Z38</f>
        <v>0</v>
      </c>
      <c r="AA38" s="26">
        <f>basic_price!AA38+tax_layer!AA38+export_tax!AA38</f>
        <v>0</v>
      </c>
      <c r="AB38" s="26">
        <f>basic_price!AB38+tax_layer!AB38+export_tax!AB38</f>
        <v>0</v>
      </c>
      <c r="AC38" s="26">
        <f>basic_price!AC38+tax_layer!AC38+export_tax!AC38</f>
        <v>4787.5213818647599</v>
      </c>
      <c r="AD38" s="26">
        <f>basic_price!AD38+tax_layer!AD38+export_tax!AD38</f>
        <v>193.49097576973702</v>
      </c>
      <c r="AE38" s="26">
        <f>basic_price!AE38+tax_layer!AE38+export_tax!AE38</f>
        <v>1647.5495494386607</v>
      </c>
      <c r="AF38" s="26">
        <f>basic_price!AF38+tax_layer!AF38+export_tax!AF38</f>
        <v>37229.642247103264</v>
      </c>
      <c r="AG38" s="26">
        <f>basic_price!AG38+tax_layer!AG38+export_tax!AG38</f>
        <v>524.75495242917373</v>
      </c>
      <c r="AH38" s="26">
        <f>basic_price!AH38+tax_layer!AH38+export_tax!AH38</f>
        <v>5307.8973504616552</v>
      </c>
      <c r="AI38" s="26">
        <f>basic_price!AI38+tax_layer!AI38+export_tax!AI38</f>
        <v>0</v>
      </c>
      <c r="AL38" s="31"/>
      <c r="AM38" s="31"/>
      <c r="AN38" s="31"/>
    </row>
    <row r="39" spans="1:40" s="29" customFormat="1" x14ac:dyDescent="0.25">
      <c r="A39" s="46"/>
      <c r="B39" s="3" t="s">
        <v>28</v>
      </c>
      <c r="C39" s="3" t="s">
        <v>5</v>
      </c>
      <c r="D39" s="4" t="s">
        <v>6</v>
      </c>
      <c r="E39" s="23">
        <f>basic_price!E39+tax_layer!E39+export_tax!E39</f>
        <v>0</v>
      </c>
      <c r="F39" s="18">
        <f>basic_price!F39+tax_layer!F39+export_tax!F39</f>
        <v>0</v>
      </c>
      <c r="G39" s="18">
        <f>basic_price!G39+tax_layer!G39+export_tax!G39</f>
        <v>0</v>
      </c>
      <c r="H39" s="18">
        <f>basic_price!H39+tax_layer!H39+export_tax!H39</f>
        <v>0</v>
      </c>
      <c r="I39" s="18">
        <f>basic_price!I39+tax_layer!I39+export_tax!I39</f>
        <v>0</v>
      </c>
      <c r="J39" s="18">
        <f>basic_price!J39+tax_layer!J39+export_tax!J39</f>
        <v>0</v>
      </c>
      <c r="K39" s="18">
        <f>basic_price!K39+tax_layer!K39+export_tax!K39</f>
        <v>0</v>
      </c>
      <c r="L39" s="18">
        <f>basic_price!L39+tax_layer!L39+export_tax!L39</f>
        <v>0</v>
      </c>
      <c r="M39" s="36">
        <f>basic_price!M39+tax_layer!M39+export_tax!M39</f>
        <v>1623.3535499816787</v>
      </c>
      <c r="N39" s="36">
        <f>basic_price!N39+tax_layer!N39+export_tax!N39</f>
        <v>124255.41350428079</v>
      </c>
      <c r="O39" s="36">
        <f>basic_price!O39+tax_layer!O39+export_tax!O39</f>
        <v>7641.1331277169584</v>
      </c>
      <c r="P39" s="36">
        <f>basic_price!P39+tax_layer!P39+export_tax!P39</f>
        <v>88202.474290411454</v>
      </c>
      <c r="Q39" s="36">
        <f>basic_price!Q39+tax_layer!Q39+export_tax!Q39</f>
        <v>2314.3305926478661</v>
      </c>
      <c r="R39" s="36">
        <f>basic_price!R39+tax_layer!R39+export_tax!R39</f>
        <v>183972.43453159812</v>
      </c>
      <c r="S39" s="36">
        <f>basic_price!S39+tax_layer!S39+export_tax!S39</f>
        <v>15005.139244636028</v>
      </c>
      <c r="T39" s="36">
        <f>basic_price!T39+tax_layer!T39+export_tax!T39</f>
        <v>26282.431297188839</v>
      </c>
      <c r="U39" s="26">
        <f>basic_price!U39+tax_layer!U39+export_tax!U39</f>
        <v>0</v>
      </c>
      <c r="V39" s="26">
        <f>basic_price!V39+tax_layer!V39+export_tax!V39</f>
        <v>0</v>
      </c>
      <c r="W39" s="26">
        <f>basic_price!W39+tax_layer!W39+export_tax!W39</f>
        <v>0</v>
      </c>
      <c r="X39" s="26">
        <f>basic_price!X39+tax_layer!X39+export_tax!X39</f>
        <v>0</v>
      </c>
      <c r="Y39" s="26">
        <f>basic_price!Y39+tax_layer!Y39+export_tax!Y39</f>
        <v>0</v>
      </c>
      <c r="Z39" s="26">
        <f>basic_price!Z39+tax_layer!Z39+export_tax!Z39</f>
        <v>0</v>
      </c>
      <c r="AA39" s="26">
        <f>basic_price!AA39+tax_layer!AA39+export_tax!AA39</f>
        <v>0</v>
      </c>
      <c r="AB39" s="26">
        <f>basic_price!AB39+tax_layer!AB39+export_tax!AB39</f>
        <v>0</v>
      </c>
      <c r="AC39" s="26">
        <f>basic_price!AC39+tax_layer!AC39+export_tax!AC39</f>
        <v>131575.64723406208</v>
      </c>
      <c r="AD39" s="26">
        <f>basic_price!AD39+tax_layer!AD39+export_tax!AD39</f>
        <v>7190.6234747945791</v>
      </c>
      <c r="AE39" s="26">
        <f>basic_price!AE39+tax_layer!AE39+export_tax!AE39</f>
        <v>94505.542410159978</v>
      </c>
      <c r="AF39" s="26">
        <f>basic_price!AF39+tax_layer!AF39+export_tax!AF39</f>
        <v>2112551.724633194</v>
      </c>
      <c r="AG39" s="26">
        <f>basic_price!AG39+tax_layer!AG39+export_tax!AG39</f>
        <v>62415.068841196</v>
      </c>
      <c r="AH39" s="26">
        <f>basic_price!AH39+tax_layer!AH39+export_tax!AH39</f>
        <v>880087.86625702248</v>
      </c>
      <c r="AI39" s="26">
        <f>basic_price!AI39+tax_layer!AI39+export_tax!AI39</f>
        <v>0</v>
      </c>
      <c r="AL39" s="31"/>
      <c r="AM39" s="31"/>
      <c r="AN39" s="31"/>
    </row>
    <row r="40" spans="1:40" s="29" customFormat="1" x14ac:dyDescent="0.25">
      <c r="A40" s="46"/>
      <c r="B40" s="3" t="s">
        <v>28</v>
      </c>
      <c r="C40" s="3" t="s">
        <v>7</v>
      </c>
      <c r="D40" s="4" t="s">
        <v>8</v>
      </c>
      <c r="E40" s="23">
        <f>basic_price!E40+tax_layer!E40+export_tax!E40</f>
        <v>0</v>
      </c>
      <c r="F40" s="18">
        <f>basic_price!F40+tax_layer!F40+export_tax!F40</f>
        <v>0</v>
      </c>
      <c r="G40" s="18">
        <f>basic_price!G40+tax_layer!G40+export_tax!G40</f>
        <v>0</v>
      </c>
      <c r="H40" s="18">
        <f>basic_price!H40+tax_layer!H40+export_tax!H40</f>
        <v>0</v>
      </c>
      <c r="I40" s="18">
        <f>basic_price!I40+tax_layer!I40+export_tax!I40</f>
        <v>0</v>
      </c>
      <c r="J40" s="18">
        <f>basic_price!J40+tax_layer!J40+export_tax!J40</f>
        <v>0</v>
      </c>
      <c r="K40" s="18">
        <f>basic_price!K40+tax_layer!K40+export_tax!K40</f>
        <v>0</v>
      </c>
      <c r="L40" s="18">
        <f>basic_price!L40+tax_layer!L40+export_tax!L40</f>
        <v>0</v>
      </c>
      <c r="M40" s="36">
        <f>basic_price!M40+tax_layer!M40+export_tax!M40</f>
        <v>0</v>
      </c>
      <c r="N40" s="36">
        <f>basic_price!N40+tax_layer!N40+export_tax!N40</f>
        <v>0</v>
      </c>
      <c r="O40" s="36">
        <f>basic_price!O40+tax_layer!O40+export_tax!O40</f>
        <v>0</v>
      </c>
      <c r="P40" s="36">
        <f>basic_price!P40+tax_layer!P40+export_tax!P40</f>
        <v>0</v>
      </c>
      <c r="Q40" s="36">
        <f>basic_price!Q40+tax_layer!Q40+export_tax!Q40</f>
        <v>75.638584961709654</v>
      </c>
      <c r="R40" s="36">
        <f>basic_price!R40+tax_layer!R40+export_tax!R40</f>
        <v>98.911092771979526</v>
      </c>
      <c r="S40" s="36">
        <f>basic_price!S40+tax_layer!S40+export_tax!S40</f>
        <v>50.040483040872502</v>
      </c>
      <c r="T40" s="36">
        <f>basic_price!T40+tax_layer!T40+export_tax!T40</f>
        <v>120.72051760101915</v>
      </c>
      <c r="U40" s="26">
        <f>basic_price!U40+tax_layer!U40+export_tax!U40</f>
        <v>0</v>
      </c>
      <c r="V40" s="26">
        <f>basic_price!V40+tax_layer!V40+export_tax!V40</f>
        <v>0</v>
      </c>
      <c r="W40" s="26">
        <f>basic_price!W40+tax_layer!W40+export_tax!W40</f>
        <v>0</v>
      </c>
      <c r="X40" s="26">
        <f>basic_price!X40+tax_layer!X40+export_tax!X40</f>
        <v>0</v>
      </c>
      <c r="Y40" s="26">
        <f>basic_price!Y40+tax_layer!Y40+export_tax!Y40</f>
        <v>0</v>
      </c>
      <c r="Z40" s="26">
        <f>basic_price!Z40+tax_layer!Z40+export_tax!Z40</f>
        <v>0</v>
      </c>
      <c r="AA40" s="26">
        <f>basic_price!AA40+tax_layer!AA40+export_tax!AA40</f>
        <v>0</v>
      </c>
      <c r="AB40" s="26">
        <f>basic_price!AB40+tax_layer!AB40+export_tax!AB40</f>
        <v>0</v>
      </c>
      <c r="AC40" s="26">
        <f>basic_price!AC40+tax_layer!AC40+export_tax!AC40</f>
        <v>0.32576319122475605</v>
      </c>
      <c r="AD40" s="26">
        <f>basic_price!AD40+tax_layer!AD40+export_tax!AD40</f>
        <v>5.7095788482546907E-2</v>
      </c>
      <c r="AE40" s="26">
        <f>basic_price!AE40+tax_layer!AE40+export_tax!AE40</f>
        <v>17.329397512703313</v>
      </c>
      <c r="AF40" s="26">
        <f>basic_price!AF40+tax_layer!AF40+export_tax!AF40</f>
        <v>337.3122412809355</v>
      </c>
      <c r="AG40" s="26">
        <f>basic_price!AG40+tax_layer!AG40+export_tax!AG40</f>
        <v>22.554901128080679</v>
      </c>
      <c r="AH40" s="26">
        <f>basic_price!AH40+tax_layer!AH40+export_tax!AH40</f>
        <v>7900.837436148182</v>
      </c>
      <c r="AI40" s="26">
        <f>basic_price!AI40+tax_layer!AI40+export_tax!AI40</f>
        <v>0</v>
      </c>
      <c r="AL40" s="31"/>
      <c r="AM40" s="31"/>
      <c r="AN40" s="31"/>
    </row>
    <row r="41" spans="1:40" x14ac:dyDescent="0.25">
      <c r="A41" s="47"/>
      <c r="B41" s="3" t="s">
        <v>28</v>
      </c>
      <c r="C41" s="3" t="s">
        <v>9</v>
      </c>
      <c r="D41" s="4" t="s">
        <v>10</v>
      </c>
      <c r="E41" s="23">
        <f>basic_price!E41+tax_layer!E41+export_tax!E41</f>
        <v>0</v>
      </c>
      <c r="F41" s="18">
        <f>basic_price!F41+tax_layer!F41+export_tax!F41</f>
        <v>0</v>
      </c>
      <c r="G41" s="18">
        <f>basic_price!G41+tax_layer!G41+export_tax!G41</f>
        <v>0</v>
      </c>
      <c r="H41" s="18">
        <f>basic_price!H41+tax_layer!H41+export_tax!H41</f>
        <v>0</v>
      </c>
      <c r="I41" s="18">
        <f>basic_price!I41+tax_layer!I41+export_tax!I41</f>
        <v>0</v>
      </c>
      <c r="J41" s="18">
        <f>basic_price!J41+tax_layer!J41+export_tax!J41</f>
        <v>0</v>
      </c>
      <c r="K41" s="18">
        <f>basic_price!K41+tax_layer!K41+export_tax!K41</f>
        <v>0</v>
      </c>
      <c r="L41" s="18">
        <f>basic_price!L41+tax_layer!L41+export_tax!L41</f>
        <v>0</v>
      </c>
      <c r="M41" s="9">
        <f>basic_price!M41+tax_layer!M41+export_tax!M41</f>
        <v>1273.8053835788596</v>
      </c>
      <c r="N41" s="9">
        <f>basic_price!N41+tax_layer!N41+export_tax!N41</f>
        <v>72431.16710803633</v>
      </c>
      <c r="O41" s="9">
        <f>basic_price!O41+tax_layer!O41+export_tax!O41</f>
        <v>5303.5196695714221</v>
      </c>
      <c r="P41" s="9">
        <f>basic_price!P41+tax_layer!P41+export_tax!P41</f>
        <v>78340.124339101967</v>
      </c>
      <c r="Q41" s="9">
        <f>basic_price!Q41+tax_layer!Q41+export_tax!Q41</f>
        <v>1573.7027815644592</v>
      </c>
      <c r="R41" s="9">
        <f>basic_price!R41+tax_layer!R41+export_tax!R41</f>
        <v>113426.84514233848</v>
      </c>
      <c r="S41" s="9">
        <f>basic_price!S41+tax_layer!S41+export_tax!S41</f>
        <v>16330.211235558332</v>
      </c>
      <c r="T41" s="9">
        <f>basic_price!T41+tax_layer!T41+export_tax!T41</f>
        <v>124851.25879023662</v>
      </c>
      <c r="U41" s="12">
        <f>basic_price!U41+tax_layer!U41+export_tax!U41</f>
        <v>0</v>
      </c>
      <c r="V41" s="12">
        <f>basic_price!V41+tax_layer!V41+export_tax!V41</f>
        <v>0</v>
      </c>
      <c r="W41" s="12">
        <f>basic_price!W41+tax_layer!W41+export_tax!W41</f>
        <v>0</v>
      </c>
      <c r="X41" s="12">
        <f>basic_price!X41+tax_layer!X41+export_tax!X41</f>
        <v>0</v>
      </c>
      <c r="Y41" s="12">
        <f>basic_price!Y41+tax_layer!Y41+export_tax!Y41</f>
        <v>0</v>
      </c>
      <c r="Z41" s="12">
        <f>basic_price!Z41+tax_layer!Z41+export_tax!Z41</f>
        <v>0</v>
      </c>
      <c r="AA41" s="12">
        <f>basic_price!AA41+tax_layer!AA41+export_tax!AA41</f>
        <v>0</v>
      </c>
      <c r="AB41" s="12">
        <f>basic_price!AB41+tax_layer!AB41+export_tax!AB41</f>
        <v>0</v>
      </c>
      <c r="AC41" s="12">
        <f>basic_price!AC41+tax_layer!AC41+export_tax!AC41</f>
        <v>11571.761558308608</v>
      </c>
      <c r="AD41" s="12">
        <f>basic_price!AD41+tax_layer!AD41+export_tax!AD41</f>
        <v>12564.281618208286</v>
      </c>
      <c r="AE41" s="12">
        <f>basic_price!AE41+tax_layer!AE41+export_tax!AE41</f>
        <v>2694.4356848070929</v>
      </c>
      <c r="AF41" s="12">
        <f>basic_price!AF41+tax_layer!AF41+export_tax!AF41</f>
        <v>952411.33315804764</v>
      </c>
      <c r="AG41" s="12">
        <f>basic_price!AG41+tax_layer!AG41+export_tax!AG41</f>
        <v>394657.0484274897</v>
      </c>
      <c r="AH41" s="12">
        <f>basic_price!AH41+tax_layer!AH41+export_tax!AH41</f>
        <v>95891.897349087201</v>
      </c>
      <c r="AI41" s="12">
        <f>basic_price!AI41+tax_layer!AI41+export_tax!AI41</f>
        <v>0</v>
      </c>
      <c r="AL41" s="31"/>
      <c r="AM41" s="31"/>
      <c r="AN41" s="31"/>
    </row>
    <row r="43" spans="1:40" ht="15.75" customHeight="1" x14ac:dyDescent="0.25"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40" x14ac:dyDescent="0.25">
      <c r="D44" s="29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</sheetData>
  <mergeCells count="11">
    <mergeCell ref="C6:D6"/>
    <mergeCell ref="E4:L4"/>
    <mergeCell ref="M4:T4"/>
    <mergeCell ref="U4:AB4"/>
    <mergeCell ref="AC4:AI4"/>
    <mergeCell ref="C5:D5"/>
    <mergeCell ref="C7:D7"/>
    <mergeCell ref="A8:A15"/>
    <mergeCell ref="A16:A23"/>
    <mergeCell ref="A24:A31"/>
    <mergeCell ref="A32:A4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basic_price</vt:lpstr>
      <vt:lpstr>tax_layer</vt:lpstr>
      <vt:lpstr>export_tax</vt:lpstr>
      <vt:lpstr>producer_price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2014-06-19T10:05:41Z</dcterms:created>
  <dcterms:modified xsi:type="dcterms:W3CDTF">2014-10-08T16:14:51Z</dcterms:modified>
</cp:coreProperties>
</file>