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F3D101D3-0702-4F73-A61C-4ADC5CC28EA7}" xr6:coauthVersionLast="47" xr6:coauthVersionMax="47" xr10:uidLastSave="{00000000-0000-0000-0000-000000000000}"/>
  <bookViews>
    <workbookView xWindow="-120" yWindow="-120" windowWidth="29040" windowHeight="15840" firstSheet="6" activeTab="8" xr2:uid="{00000000-000D-0000-FFFF-FFFF00000000}"/>
  </bookViews>
  <sheets>
    <sheet name="techmix" sheetId="2" state="hidden" r:id="rId1"/>
    <sheet name="techmix_v2" sheetId="13" r:id="rId2"/>
    <sheet name="CO2budget" sheetId="3" r:id="rId3"/>
    <sheet name="Population" sheetId="4" r:id="rId4"/>
    <sheet name="POP_ROW" sheetId="17" r:id="rId5"/>
    <sheet name="GDP" sheetId="5" r:id="rId6"/>
    <sheet name="GDP_ROW" sheetId="16" r:id="rId7"/>
    <sheet name="Materials" sheetId="6" r:id="rId8"/>
    <sheet name="Energy_efficiency" sheetId="7" r:id="rId9"/>
    <sheet name="oil_price" sheetId="8" r:id="rId10"/>
    <sheet name="tech_share_vehicles_old" sheetId="10" state="hidden" r:id="rId11"/>
    <sheet name="energy_use_transport" sheetId="12" r:id="rId12"/>
    <sheet name="energy_use_industries" sheetId="14" r:id="rId13"/>
    <sheet name="energy_use_hh_and_serv" sheetId="15" r:id="rId14"/>
    <sheet name="CO2_eff_EU" sheetId="18" r:id="rId15"/>
    <sheet name="CO2_eff_nEU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7" l="1"/>
  <c r="K38" i="7"/>
  <c r="I38" i="7" s="1"/>
  <c r="K39" i="7"/>
  <c r="F39" i="7" s="1"/>
  <c r="AA39" i="7" s="1"/>
  <c r="K40" i="7"/>
  <c r="K41" i="7"/>
  <c r="K42" i="7"/>
  <c r="K43" i="7"/>
  <c r="K44" i="7"/>
  <c r="T44" i="7" s="1"/>
  <c r="K45" i="7"/>
  <c r="K46" i="7"/>
  <c r="T46" i="7" s="1"/>
  <c r="K47" i="7"/>
  <c r="F47" i="7" s="1"/>
  <c r="AA47" i="7" s="1"/>
  <c r="K48" i="7"/>
  <c r="K49" i="7"/>
  <c r="K50" i="7"/>
  <c r="K51" i="7"/>
  <c r="K52" i="7"/>
  <c r="F52" i="7" s="1"/>
  <c r="AA52" i="7" s="1"/>
  <c r="K53" i="7"/>
  <c r="K54" i="7"/>
  <c r="J54" i="7" s="1"/>
  <c r="AE54" i="7" s="1"/>
  <c r="K55" i="7"/>
  <c r="T55" i="7" s="1"/>
  <c r="K56" i="7"/>
  <c r="K57" i="7"/>
  <c r="K58" i="7"/>
  <c r="K59" i="7"/>
  <c r="K60" i="7"/>
  <c r="F60" i="7" s="1"/>
  <c r="K61" i="7"/>
  <c r="K62" i="7"/>
  <c r="T62" i="7" s="1"/>
  <c r="K63" i="7"/>
  <c r="G63" i="7" s="1"/>
  <c r="AB63" i="7" s="1"/>
  <c r="K64" i="7"/>
  <c r="K65" i="7"/>
  <c r="K36" i="7"/>
  <c r="T36" i="7" s="1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36" i="7"/>
  <c r="T37" i="7"/>
  <c r="T40" i="7"/>
  <c r="T41" i="7"/>
  <c r="T42" i="7"/>
  <c r="T43" i="7"/>
  <c r="T45" i="7"/>
  <c r="T48" i="7"/>
  <c r="T49" i="7"/>
  <c r="T50" i="7"/>
  <c r="T51" i="7"/>
  <c r="T53" i="7"/>
  <c r="T56" i="7"/>
  <c r="T57" i="7"/>
  <c r="T58" i="7"/>
  <c r="T59" i="7"/>
  <c r="T61" i="7"/>
  <c r="T64" i="7"/>
  <c r="T65" i="7"/>
  <c r="F37" i="7"/>
  <c r="AA37" i="7" s="1"/>
  <c r="G37" i="7"/>
  <c r="H37" i="7"/>
  <c r="AC37" i="7" s="1"/>
  <c r="I37" i="7"/>
  <c r="AD37" i="7" s="1"/>
  <c r="I40" i="7"/>
  <c r="J40" i="7"/>
  <c r="H43" i="7"/>
  <c r="I43" i="7"/>
  <c r="AD43" i="7" s="1"/>
  <c r="J43" i="7"/>
  <c r="AF43" i="7" s="1"/>
  <c r="F45" i="7"/>
  <c r="G45" i="7"/>
  <c r="AB45" i="7" s="1"/>
  <c r="H45" i="7"/>
  <c r="AC45" i="7" s="1"/>
  <c r="I45" i="7"/>
  <c r="I46" i="7"/>
  <c r="J46" i="7"/>
  <c r="AE46" i="7" s="1"/>
  <c r="I48" i="7"/>
  <c r="J48" i="7"/>
  <c r="AE48" i="7" s="1"/>
  <c r="H51" i="7"/>
  <c r="I51" i="7"/>
  <c r="J51" i="7"/>
  <c r="AF51" i="7" s="1"/>
  <c r="F53" i="7"/>
  <c r="AA53" i="7" s="1"/>
  <c r="G53" i="7"/>
  <c r="AB53" i="7" s="1"/>
  <c r="H53" i="7"/>
  <c r="AC53" i="7" s="1"/>
  <c r="I53" i="7"/>
  <c r="AD53" i="7" s="1"/>
  <c r="I54" i="7"/>
  <c r="F55" i="7"/>
  <c r="AA55" i="7" s="1"/>
  <c r="G55" i="7"/>
  <c r="AB55" i="7" s="1"/>
  <c r="I56" i="7"/>
  <c r="J56" i="7"/>
  <c r="AF56" i="7" s="1"/>
  <c r="H59" i="7"/>
  <c r="I59" i="7"/>
  <c r="J59" i="7"/>
  <c r="AF59" i="7" s="1"/>
  <c r="F61" i="7"/>
  <c r="AA61" i="7" s="1"/>
  <c r="G61" i="7"/>
  <c r="AB61" i="7" s="1"/>
  <c r="H61" i="7"/>
  <c r="I61" i="7"/>
  <c r="AD61" i="7" s="1"/>
  <c r="F63" i="7"/>
  <c r="AA63" i="7" s="1"/>
  <c r="I64" i="7"/>
  <c r="J64" i="7"/>
  <c r="AE64" i="7" s="1"/>
  <c r="E37" i="7"/>
  <c r="J37" i="7" s="1"/>
  <c r="E38" i="7"/>
  <c r="E39" i="7"/>
  <c r="E40" i="7"/>
  <c r="G40" i="7" s="1"/>
  <c r="E41" i="7"/>
  <c r="Z41" i="7" s="1"/>
  <c r="E42" i="7"/>
  <c r="I42" i="7" s="1"/>
  <c r="E43" i="7"/>
  <c r="F43" i="7" s="1"/>
  <c r="E44" i="7"/>
  <c r="E45" i="7"/>
  <c r="E46" i="7"/>
  <c r="E47" i="7"/>
  <c r="E48" i="7"/>
  <c r="G48" i="7" s="1"/>
  <c r="E49" i="7"/>
  <c r="H49" i="7" s="1"/>
  <c r="E50" i="7"/>
  <c r="I50" i="7" s="1"/>
  <c r="E51" i="7"/>
  <c r="F51" i="7" s="1"/>
  <c r="E52" i="7"/>
  <c r="E53" i="7"/>
  <c r="J53" i="7" s="1"/>
  <c r="E54" i="7"/>
  <c r="E55" i="7"/>
  <c r="E56" i="7"/>
  <c r="G56" i="7" s="1"/>
  <c r="E57" i="7"/>
  <c r="F57" i="7" s="1"/>
  <c r="AA57" i="7" s="1"/>
  <c r="E58" i="7"/>
  <c r="I58" i="7" s="1"/>
  <c r="E59" i="7"/>
  <c r="F59" i="7" s="1"/>
  <c r="E60" i="7"/>
  <c r="E61" i="7"/>
  <c r="J61" i="7" s="1"/>
  <c r="E62" i="7"/>
  <c r="E63" i="7"/>
  <c r="E64" i="7"/>
  <c r="G64" i="7" s="1"/>
  <c r="E65" i="7"/>
  <c r="E36" i="7"/>
  <c r="Z36" i="7" s="1"/>
  <c r="D37" i="7"/>
  <c r="Y37" i="7" s="1"/>
  <c r="D38" i="7"/>
  <c r="D39" i="7"/>
  <c r="Y39" i="7" s="1"/>
  <c r="D40" i="7"/>
  <c r="D41" i="7"/>
  <c r="Y41" i="7" s="1"/>
  <c r="D42" i="7"/>
  <c r="D43" i="7"/>
  <c r="Y43" i="7" s="1"/>
  <c r="D44" i="7"/>
  <c r="Y44" i="7" s="1"/>
  <c r="D45" i="7"/>
  <c r="Y45" i="7" s="1"/>
  <c r="D46" i="7"/>
  <c r="D47" i="7"/>
  <c r="Y47" i="7" s="1"/>
  <c r="D48" i="7"/>
  <c r="D49" i="7"/>
  <c r="D50" i="7"/>
  <c r="Y50" i="7" s="1"/>
  <c r="D51" i="7"/>
  <c r="Y51" i="7" s="1"/>
  <c r="D52" i="7"/>
  <c r="Y52" i="7" s="1"/>
  <c r="D53" i="7"/>
  <c r="Y53" i="7" s="1"/>
  <c r="D54" i="7"/>
  <c r="D55" i="7"/>
  <c r="Y55" i="7" s="1"/>
  <c r="D56" i="7"/>
  <c r="D57" i="7"/>
  <c r="D58" i="7"/>
  <c r="D59" i="7"/>
  <c r="Y59" i="7" s="1"/>
  <c r="D60" i="7"/>
  <c r="Y60" i="7" s="1"/>
  <c r="D61" i="7"/>
  <c r="Y61" i="7" s="1"/>
  <c r="D62" i="7"/>
  <c r="D63" i="7"/>
  <c r="Y63" i="7" s="1"/>
  <c r="D64" i="7"/>
  <c r="D65" i="7"/>
  <c r="D36" i="7"/>
  <c r="Y36" i="7" s="1"/>
  <c r="AF46" i="7"/>
  <c r="AF64" i="7"/>
  <c r="Y38" i="7"/>
  <c r="Z38" i="7"/>
  <c r="Z39" i="7"/>
  <c r="Y40" i="7"/>
  <c r="Z40" i="7"/>
  <c r="Y42" i="7"/>
  <c r="Y46" i="7"/>
  <c r="Z46" i="7"/>
  <c r="Y48" i="7"/>
  <c r="Y49" i="7"/>
  <c r="Z49" i="7"/>
  <c r="Y54" i="7"/>
  <c r="Z54" i="7"/>
  <c r="Z55" i="7"/>
  <c r="Y56" i="7"/>
  <c r="Y57" i="7"/>
  <c r="Y58" i="7"/>
  <c r="AD59" i="7"/>
  <c r="Y62" i="7"/>
  <c r="Z62" i="7"/>
  <c r="Z63" i="7"/>
  <c r="Y64" i="7"/>
  <c r="Y65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36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2" i="7"/>
  <c r="AE43" i="7" l="1"/>
  <c r="J62" i="7"/>
  <c r="G39" i="7"/>
  <c r="AB39" i="7" s="1"/>
  <c r="T63" i="7"/>
  <c r="T47" i="7"/>
  <c r="T39" i="7"/>
  <c r="H63" i="7"/>
  <c r="AC63" i="7" s="1"/>
  <c r="H55" i="7"/>
  <c r="AC55" i="7" s="1"/>
  <c r="H47" i="7"/>
  <c r="AC47" i="7" s="1"/>
  <c r="H39" i="7"/>
  <c r="AC39" i="7" s="1"/>
  <c r="I62" i="7"/>
  <c r="T54" i="7"/>
  <c r="T38" i="7"/>
  <c r="AB37" i="7"/>
  <c r="F62" i="7"/>
  <c r="AA62" i="7" s="1"/>
  <c r="F54" i="7"/>
  <c r="AA54" i="7" s="1"/>
  <c r="F46" i="7"/>
  <c r="AA46" i="7" s="1"/>
  <c r="F38" i="7"/>
  <c r="AA38" i="7" s="1"/>
  <c r="G47" i="7"/>
  <c r="AB47" i="7" s="1"/>
  <c r="F44" i="7"/>
  <c r="J38" i="7"/>
  <c r="AE59" i="7"/>
  <c r="AC61" i="7"/>
  <c r="T60" i="7"/>
  <c r="T52" i="7"/>
  <c r="I60" i="7"/>
  <c r="G52" i="7"/>
  <c r="AB52" i="7" s="1"/>
  <c r="I44" i="7"/>
  <c r="AF54" i="7"/>
  <c r="AD51" i="7"/>
  <c r="AD45" i="7"/>
  <c r="AE40" i="7"/>
  <c r="AD40" i="7"/>
  <c r="AF61" i="7"/>
  <c r="AE61" i="7"/>
  <c r="AF53" i="7"/>
  <c r="AE53" i="7"/>
  <c r="AE37" i="7"/>
  <c r="AF37" i="7"/>
  <c r="I36" i="7"/>
  <c r="H58" i="7"/>
  <c r="G42" i="7"/>
  <c r="Z43" i="7"/>
  <c r="Z64" i="7"/>
  <c r="Z56" i="7"/>
  <c r="Z47" i="7"/>
  <c r="I65" i="7"/>
  <c r="F64" i="7"/>
  <c r="AA64" i="7" s="1"/>
  <c r="H62" i="7"/>
  <c r="J60" i="7"/>
  <c r="AF60" i="7" s="1"/>
  <c r="G59" i="7"/>
  <c r="I57" i="7"/>
  <c r="AD57" i="7" s="1"/>
  <c r="F56" i="7"/>
  <c r="AA56" i="7" s="1"/>
  <c r="H54" i="7"/>
  <c r="AC54" i="7" s="1"/>
  <c r="J52" i="7"/>
  <c r="G51" i="7"/>
  <c r="I49" i="7"/>
  <c r="AD49" i="7" s="1"/>
  <c r="F48" i="7"/>
  <c r="AA48" i="7" s="1"/>
  <c r="H46" i="7"/>
  <c r="J44" i="7"/>
  <c r="AE44" i="7" s="1"/>
  <c r="G43" i="7"/>
  <c r="AB43" i="7" s="1"/>
  <c r="I41" i="7"/>
  <c r="F40" i="7"/>
  <c r="AA40" i="7" s="1"/>
  <c r="H38" i="7"/>
  <c r="H36" i="7"/>
  <c r="AE51" i="7"/>
  <c r="Z48" i="7"/>
  <c r="AF40" i="7"/>
  <c r="AA45" i="7"/>
  <c r="H65" i="7"/>
  <c r="AC65" i="7" s="1"/>
  <c r="J63" i="7"/>
  <c r="G62" i="7"/>
  <c r="H57" i="7"/>
  <c r="J55" i="7"/>
  <c r="G54" i="7"/>
  <c r="I52" i="7"/>
  <c r="J47" i="7"/>
  <c r="G46" i="7"/>
  <c r="AB46" i="7" s="1"/>
  <c r="H41" i="7"/>
  <c r="J39" i="7"/>
  <c r="G38" i="7"/>
  <c r="AE56" i="7"/>
  <c r="AF48" i="7"/>
  <c r="AA60" i="7"/>
  <c r="AA44" i="7"/>
  <c r="F36" i="7"/>
  <c r="AA36" i="7" s="1"/>
  <c r="G65" i="7"/>
  <c r="I63" i="7"/>
  <c r="H60" i="7"/>
  <c r="J58" i="7"/>
  <c r="G57" i="7"/>
  <c r="AB57" i="7" s="1"/>
  <c r="I55" i="7"/>
  <c r="AD55" i="7" s="1"/>
  <c r="H52" i="7"/>
  <c r="AC52" i="7" s="1"/>
  <c r="J50" i="7"/>
  <c r="G49" i="7"/>
  <c r="I47" i="7"/>
  <c r="H44" i="7"/>
  <c r="J42" i="7"/>
  <c r="G41" i="7"/>
  <c r="I39" i="7"/>
  <c r="AD39" i="7" s="1"/>
  <c r="H50" i="7"/>
  <c r="AC50" i="7" s="1"/>
  <c r="H42" i="7"/>
  <c r="AD42" i="7" s="1"/>
  <c r="Z58" i="7"/>
  <c r="Z42" i="7"/>
  <c r="G58" i="7"/>
  <c r="G50" i="7"/>
  <c r="G36" i="7"/>
  <c r="H64" i="7"/>
  <c r="AC64" i="7" s="1"/>
  <c r="F58" i="7"/>
  <c r="AA58" i="7" s="1"/>
  <c r="H56" i="7"/>
  <c r="AC56" i="7" s="1"/>
  <c r="F50" i="7"/>
  <c r="AA50" i="7" s="1"/>
  <c r="H48" i="7"/>
  <c r="AC48" i="7" s="1"/>
  <c r="F42" i="7"/>
  <c r="AA42" i="7" s="1"/>
  <c r="H40" i="7"/>
  <c r="AC40" i="7" s="1"/>
  <c r="Z50" i="7"/>
  <c r="J65" i="7"/>
  <c r="AF65" i="7" s="1"/>
  <c r="J57" i="7"/>
  <c r="J49" i="7"/>
  <c r="J41" i="7"/>
  <c r="AF41" i="7" s="1"/>
  <c r="Z65" i="7"/>
  <c r="Z57" i="7"/>
  <c r="Z59" i="7"/>
  <c r="Z51" i="7"/>
  <c r="AA43" i="7"/>
  <c r="J36" i="7"/>
  <c r="F65" i="7"/>
  <c r="AA65" i="7" s="1"/>
  <c r="G60" i="7"/>
  <c r="AB60" i="7" s="1"/>
  <c r="F49" i="7"/>
  <c r="AA49" i="7" s="1"/>
  <c r="J45" i="7"/>
  <c r="G44" i="7"/>
  <c r="AB44" i="7" s="1"/>
  <c r="F41" i="7"/>
  <c r="AA41" i="7" s="1"/>
  <c r="AE60" i="7"/>
  <c r="AB48" i="7"/>
  <c r="AD38" i="7"/>
  <c r="AB64" i="7"/>
  <c r="AD46" i="7"/>
  <c r="AD62" i="7"/>
  <c r="AB40" i="7"/>
  <c r="AB36" i="7"/>
  <c r="AA59" i="7"/>
  <c r="AA51" i="7"/>
  <c r="Z60" i="7"/>
  <c r="Z52" i="7"/>
  <c r="Z44" i="7"/>
  <c r="Z61" i="7"/>
  <c r="Z53" i="7"/>
  <c r="Z45" i="7"/>
  <c r="Z37" i="7"/>
  <c r="AB50" i="7" l="1"/>
  <c r="AB54" i="7"/>
  <c r="AF44" i="7"/>
  <c r="AC44" i="7"/>
  <c r="AC60" i="7"/>
  <c r="AF38" i="7"/>
  <c r="AE38" i="7"/>
  <c r="AD47" i="7"/>
  <c r="AD63" i="7"/>
  <c r="AB38" i="7"/>
  <c r="AB49" i="7"/>
  <c r="AB62" i="7"/>
  <c r="AC38" i="7"/>
  <c r="AD48" i="7"/>
  <c r="AD56" i="7"/>
  <c r="AE62" i="7"/>
  <c r="AF62" i="7"/>
  <c r="AD41" i="7"/>
  <c r="AF36" i="7"/>
  <c r="AE36" i="7"/>
  <c r="AF47" i="7"/>
  <c r="AE47" i="7"/>
  <c r="AC43" i="7"/>
  <c r="AB41" i="7"/>
  <c r="AD52" i="7"/>
  <c r="AC49" i="7"/>
  <c r="AD54" i="7"/>
  <c r="AF42" i="7"/>
  <c r="AE42" i="7"/>
  <c r="AF58" i="7"/>
  <c r="AE58" i="7"/>
  <c r="AC46" i="7"/>
  <c r="AC59" i="7"/>
  <c r="AB59" i="7"/>
  <c r="AD50" i="7"/>
  <c r="AE45" i="7"/>
  <c r="AF45" i="7"/>
  <c r="AB58" i="7"/>
  <c r="AE55" i="7"/>
  <c r="AF55" i="7"/>
  <c r="AB42" i="7"/>
  <c r="AB56" i="7"/>
  <c r="AC57" i="7"/>
  <c r="AC36" i="7"/>
  <c r="AC62" i="7"/>
  <c r="AD64" i="7"/>
  <c r="AE41" i="7"/>
  <c r="AE65" i="7"/>
  <c r="AB65" i="7"/>
  <c r="AE39" i="7"/>
  <c r="AF39" i="7"/>
  <c r="AC51" i="7"/>
  <c r="AB51" i="7"/>
  <c r="AC58" i="7"/>
  <c r="AD44" i="7"/>
  <c r="AF57" i="7"/>
  <c r="AE57" i="7"/>
  <c r="AF49" i="7"/>
  <c r="AE49" i="7"/>
  <c r="AC42" i="7"/>
  <c r="AE50" i="7"/>
  <c r="AF50" i="7"/>
  <c r="AC41" i="7"/>
  <c r="AE63" i="7"/>
  <c r="AF63" i="7"/>
  <c r="AF52" i="7"/>
  <c r="AE52" i="7"/>
  <c r="AD65" i="7"/>
  <c r="AD36" i="7"/>
  <c r="AD58" i="7"/>
  <c r="AD60" i="7"/>
  <c r="M2" i="7" l="1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2" i="7"/>
  <c r="C33" i="4"/>
  <c r="D33" i="4"/>
  <c r="E33" i="4"/>
  <c r="F33" i="4"/>
  <c r="G33" i="4"/>
  <c r="H33" i="4"/>
  <c r="I33" i="4"/>
  <c r="J33" i="4"/>
  <c r="K33" i="4"/>
  <c r="B33" i="4"/>
  <c r="K33" i="5"/>
  <c r="J33" i="5"/>
  <c r="I33" i="5"/>
  <c r="H33" i="5"/>
  <c r="G33" i="5"/>
  <c r="F33" i="5"/>
  <c r="E33" i="5"/>
  <c r="D33" i="5"/>
  <c r="C33" i="5"/>
  <c r="B33" i="5"/>
  <c r="C2" i="18"/>
  <c r="AN30" i="6" l="1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G8" i="19"/>
  <c r="G9" i="19"/>
  <c r="G10" i="19"/>
  <c r="G11" i="19"/>
  <c r="G12" i="19"/>
  <c r="G7" i="19"/>
  <c r="D2" i="18"/>
  <c r="D7" i="19"/>
  <c r="D8" i="19"/>
  <c r="D9" i="19"/>
  <c r="D10" i="19"/>
  <c r="D11" i="19"/>
  <c r="D12" i="19"/>
  <c r="D6" i="19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AH43" i="8" l="1"/>
  <c r="Z43" i="8"/>
  <c r="R43" i="8"/>
  <c r="J43" i="8"/>
  <c r="B43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O43" i="8" s="1"/>
  <c r="AN37" i="8"/>
  <c r="AN43" i="8" s="1"/>
  <c r="AM37" i="8"/>
  <c r="AM43" i="8" s="1"/>
  <c r="AL37" i="8"/>
  <c r="AL43" i="8" s="1"/>
  <c r="AK37" i="8"/>
  <c r="AK43" i="8" s="1"/>
  <c r="AJ37" i="8"/>
  <c r="AJ43" i="8" s="1"/>
  <c r="AI37" i="8"/>
  <c r="AI43" i="8" s="1"/>
  <c r="AH37" i="8"/>
  <c r="AG37" i="8"/>
  <c r="AG43" i="8" s="1"/>
  <c r="AF37" i="8"/>
  <c r="AF43" i="8" s="1"/>
  <c r="AE37" i="8"/>
  <c r="AE43" i="8" s="1"/>
  <c r="AD37" i="8"/>
  <c r="AD43" i="8" s="1"/>
  <c r="AC37" i="8"/>
  <c r="AC43" i="8" s="1"/>
  <c r="AB37" i="8"/>
  <c r="AB43" i="8" s="1"/>
  <c r="AA37" i="8"/>
  <c r="AA43" i="8" s="1"/>
  <c r="Z37" i="8"/>
  <c r="Y37" i="8"/>
  <c r="Y43" i="8" s="1"/>
  <c r="X37" i="8"/>
  <c r="X43" i="8" s="1"/>
  <c r="W37" i="8"/>
  <c r="W43" i="8" s="1"/>
  <c r="V37" i="8"/>
  <c r="V43" i="8" s="1"/>
  <c r="U37" i="8"/>
  <c r="U43" i="8" s="1"/>
  <c r="T37" i="8"/>
  <c r="T43" i="8" s="1"/>
  <c r="S37" i="8"/>
  <c r="S43" i="8" s="1"/>
  <c r="R37" i="8"/>
  <c r="Q37" i="8"/>
  <c r="Q43" i="8" s="1"/>
  <c r="P37" i="8"/>
  <c r="P43" i="8" s="1"/>
  <c r="O37" i="8"/>
  <c r="O43" i="8" s="1"/>
  <c r="N37" i="8"/>
  <c r="N43" i="8" s="1"/>
  <c r="M37" i="8"/>
  <c r="M43" i="8" s="1"/>
  <c r="L37" i="8"/>
  <c r="L43" i="8" s="1"/>
  <c r="K37" i="8"/>
  <c r="K43" i="8" s="1"/>
  <c r="J37" i="8"/>
  <c r="I37" i="8"/>
  <c r="I43" i="8" s="1"/>
  <c r="H37" i="8"/>
  <c r="H43" i="8" s="1"/>
  <c r="G37" i="8"/>
  <c r="G43" i="8" s="1"/>
  <c r="F37" i="8"/>
  <c r="F43" i="8" s="1"/>
  <c r="E37" i="8"/>
  <c r="E43" i="8" s="1"/>
  <c r="D37" i="8"/>
  <c r="D43" i="8" s="1"/>
  <c r="C37" i="8"/>
  <c r="C43" i="8" s="1"/>
  <c r="B37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41" i="8" l="1"/>
  <c r="AQ4" i="17"/>
  <c r="AQ3" i="17"/>
  <c r="AQ4" i="16"/>
  <c r="AQ3" i="16"/>
  <c r="AN31" i="8" l="1"/>
  <c r="AO31" i="8"/>
  <c r="AL33" i="8"/>
  <c r="AM33" i="8"/>
  <c r="S31" i="8"/>
  <c r="Z31" i="8"/>
  <c r="AA31" i="8"/>
  <c r="X33" i="8"/>
  <c r="Y33" i="8"/>
  <c r="R33" i="8"/>
  <c r="R31" i="8"/>
  <c r="O32" i="8"/>
  <c r="P32" i="8"/>
  <c r="H31" i="8"/>
  <c r="D32" i="8"/>
  <c r="E32" i="8"/>
  <c r="I32" i="8"/>
  <c r="F33" i="8"/>
  <c r="AF32" i="8"/>
  <c r="AO32" i="8" s="1"/>
  <c r="AF33" i="8"/>
  <c r="AN33" i="8" s="1"/>
  <c r="AF31" i="8"/>
  <c r="AH31" i="8" s="1"/>
  <c r="Q32" i="8"/>
  <c r="W32" i="8" s="1"/>
  <c r="Q33" i="8"/>
  <c r="Z33" i="8" s="1"/>
  <c r="Q31" i="8"/>
  <c r="T31" i="8" s="1"/>
  <c r="K32" i="8"/>
  <c r="M32" i="8" s="1"/>
  <c r="K33" i="8"/>
  <c r="M33" i="8" s="1"/>
  <c r="K31" i="8"/>
  <c r="M31" i="8" s="1"/>
  <c r="B32" i="8"/>
  <c r="F32" i="8" s="1"/>
  <c r="B33" i="8"/>
  <c r="G33" i="8" s="1"/>
  <c r="B31" i="8"/>
  <c r="E31" i="8" s="1"/>
  <c r="V32" i="8" l="1"/>
  <c r="R32" i="8"/>
  <c r="C33" i="8"/>
  <c r="D33" i="8"/>
  <c r="J31" i="8"/>
  <c r="L33" i="8"/>
  <c r="N32" i="8"/>
  <c r="AE33" i="8"/>
  <c r="W33" i="8"/>
  <c r="AB32" i="8"/>
  <c r="T32" i="8"/>
  <c r="Y31" i="8"/>
  <c r="AG31" i="8"/>
  <c r="AK33" i="8"/>
  <c r="AL32" i="8"/>
  <c r="AM31" i="8"/>
  <c r="D31" i="8"/>
  <c r="AN32" i="8"/>
  <c r="E33" i="8"/>
  <c r="L31" i="8"/>
  <c r="AM32" i="8"/>
  <c r="C32" i="8"/>
  <c r="J32" i="8"/>
  <c r="I31" i="8"/>
  <c r="L32" i="8"/>
  <c r="AD33" i="8"/>
  <c r="V33" i="8"/>
  <c r="AA32" i="8"/>
  <c r="S32" i="8"/>
  <c r="X31" i="8"/>
  <c r="AG33" i="8"/>
  <c r="AJ33" i="8"/>
  <c r="AK32" i="8"/>
  <c r="AL31" i="8"/>
  <c r="P33" i="8"/>
  <c r="P31" i="8"/>
  <c r="AC33" i="8"/>
  <c r="U33" i="8"/>
  <c r="Z32" i="8"/>
  <c r="AE31" i="8"/>
  <c r="W31" i="8"/>
  <c r="AG32" i="8"/>
  <c r="AI33" i="8"/>
  <c r="AJ32" i="8"/>
  <c r="AK31" i="8"/>
  <c r="AC32" i="8"/>
  <c r="J33" i="8"/>
  <c r="I33" i="8"/>
  <c r="H32" i="8"/>
  <c r="G31" i="8"/>
  <c r="O33" i="8"/>
  <c r="O31" i="8"/>
  <c r="AB33" i="8"/>
  <c r="T33" i="8"/>
  <c r="Y32" i="8"/>
  <c r="AD31" i="8"/>
  <c r="V31" i="8"/>
  <c r="AP33" i="8"/>
  <c r="AH33" i="8"/>
  <c r="AI32" i="8"/>
  <c r="AJ31" i="8"/>
  <c r="C31" i="8"/>
  <c r="H33" i="8"/>
  <c r="G32" i="8"/>
  <c r="F31" i="8"/>
  <c r="N33" i="8"/>
  <c r="N31" i="8"/>
  <c r="AA33" i="8"/>
  <c r="S33" i="8"/>
  <c r="X32" i="8"/>
  <c r="AC31" i="8"/>
  <c r="U31" i="8"/>
  <c r="AO33" i="8"/>
  <c r="AP32" i="8"/>
  <c r="AH32" i="8"/>
  <c r="AI31" i="8"/>
  <c r="AD32" i="8"/>
  <c r="U32" i="8"/>
  <c r="AE32" i="8"/>
  <c r="AB31" i="8"/>
  <c r="AP31" i="8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Y166" i="10"/>
  <c r="W167" i="10"/>
  <c r="U168" i="10"/>
  <c r="S169" i="10"/>
  <c r="AA169" i="10"/>
  <c r="Y170" i="10"/>
  <c r="W171" i="10"/>
  <c r="U172" i="10"/>
  <c r="Y174" i="10"/>
  <c r="W175" i="10"/>
  <c r="U176" i="10"/>
  <c r="S177" i="10"/>
  <c r="AA177" i="10"/>
  <c r="Y178" i="10"/>
  <c r="U180" i="10"/>
  <c r="S181" i="10"/>
  <c r="AA181" i="10"/>
  <c r="Y182" i="10"/>
  <c r="U184" i="10"/>
  <c r="S185" i="10"/>
  <c r="AA185" i="10"/>
  <c r="W187" i="10"/>
  <c r="U188" i="10"/>
  <c r="S189" i="10"/>
  <c r="AA189" i="10"/>
  <c r="Y190" i="10"/>
  <c r="W191" i="10"/>
  <c r="U192" i="10"/>
  <c r="S193" i="10"/>
  <c r="AA193" i="10"/>
  <c r="W195" i="10"/>
  <c r="U196" i="10"/>
  <c r="S197" i="10"/>
  <c r="AA197" i="10"/>
  <c r="T164" i="10"/>
  <c r="V164" i="10"/>
  <c r="X164" i="10"/>
  <c r="Y164" i="10"/>
  <c r="Z164" i="10"/>
  <c r="AB164" i="10"/>
  <c r="S164" i="10"/>
  <c r="M194" i="10"/>
  <c r="L194" i="10"/>
  <c r="N194" i="10"/>
  <c r="P175" i="10"/>
  <c r="Q175" i="10"/>
  <c r="L164" i="10"/>
  <c r="M164" i="10"/>
  <c r="N164" i="10"/>
  <c r="O164" i="10"/>
  <c r="P164" i="10"/>
  <c r="Q164" i="10"/>
  <c r="R164" i="10"/>
  <c r="AA164" i="10" s="1"/>
  <c r="L165" i="10"/>
  <c r="M165" i="10"/>
  <c r="N165" i="10"/>
  <c r="O165" i="10"/>
  <c r="P165" i="10"/>
  <c r="Q165" i="10"/>
  <c r="R165" i="10"/>
  <c r="T165" i="10" s="1"/>
  <c r="L166" i="10"/>
  <c r="M166" i="10"/>
  <c r="N166" i="10"/>
  <c r="O166" i="10"/>
  <c r="P166" i="10"/>
  <c r="Q166" i="10"/>
  <c r="R166" i="10"/>
  <c r="Z166" i="10" s="1"/>
  <c r="L167" i="10"/>
  <c r="M167" i="10"/>
  <c r="N167" i="10"/>
  <c r="O167" i="10"/>
  <c r="P167" i="10"/>
  <c r="Q167" i="10"/>
  <c r="R167" i="10"/>
  <c r="X167" i="10" s="1"/>
  <c r="L168" i="10"/>
  <c r="M168" i="10"/>
  <c r="N168" i="10"/>
  <c r="O168" i="10"/>
  <c r="P168" i="10"/>
  <c r="Q168" i="10"/>
  <c r="R168" i="10"/>
  <c r="V168" i="10" s="1"/>
  <c r="L169" i="10"/>
  <c r="M169" i="10"/>
  <c r="N169" i="10"/>
  <c r="O169" i="10"/>
  <c r="P169" i="10"/>
  <c r="Q169" i="10"/>
  <c r="R169" i="10"/>
  <c r="T169" i="10" s="1"/>
  <c r="L170" i="10"/>
  <c r="M170" i="10"/>
  <c r="N170" i="10"/>
  <c r="O170" i="10"/>
  <c r="P170" i="10"/>
  <c r="Q170" i="10"/>
  <c r="R170" i="10"/>
  <c r="Z170" i="10" s="1"/>
  <c r="L171" i="10"/>
  <c r="M171" i="10"/>
  <c r="N171" i="10"/>
  <c r="O171" i="10"/>
  <c r="P171" i="10"/>
  <c r="Q171" i="10"/>
  <c r="R171" i="10"/>
  <c r="X171" i="10" s="1"/>
  <c r="L172" i="10"/>
  <c r="M172" i="10"/>
  <c r="N172" i="10"/>
  <c r="O172" i="10"/>
  <c r="P172" i="10"/>
  <c r="Q172" i="10"/>
  <c r="R172" i="10"/>
  <c r="V172" i="10" s="1"/>
  <c r="L173" i="10"/>
  <c r="M173" i="10"/>
  <c r="N173" i="10"/>
  <c r="O173" i="10"/>
  <c r="P173" i="10"/>
  <c r="Q173" i="10"/>
  <c r="R173" i="10"/>
  <c r="T173" i="10" s="1"/>
  <c r="L174" i="10"/>
  <c r="M174" i="10"/>
  <c r="N174" i="10"/>
  <c r="O174" i="10"/>
  <c r="P174" i="10"/>
  <c r="Q174" i="10"/>
  <c r="R174" i="10"/>
  <c r="Z174" i="10" s="1"/>
  <c r="L175" i="10"/>
  <c r="M175" i="10"/>
  <c r="N175" i="10"/>
  <c r="O175" i="10"/>
  <c r="R175" i="10"/>
  <c r="X175" i="10" s="1"/>
  <c r="L176" i="10"/>
  <c r="M176" i="10"/>
  <c r="N176" i="10"/>
  <c r="O176" i="10"/>
  <c r="P176" i="10"/>
  <c r="Q176" i="10"/>
  <c r="R176" i="10"/>
  <c r="V176" i="10" s="1"/>
  <c r="L177" i="10"/>
  <c r="M177" i="10"/>
  <c r="N177" i="10"/>
  <c r="O177" i="10"/>
  <c r="P177" i="10"/>
  <c r="Q177" i="10"/>
  <c r="R177" i="10"/>
  <c r="T177" i="10" s="1"/>
  <c r="L178" i="10"/>
  <c r="M178" i="10"/>
  <c r="N178" i="10"/>
  <c r="O178" i="10"/>
  <c r="P178" i="10"/>
  <c r="Q178" i="10"/>
  <c r="R178" i="10"/>
  <c r="Z178" i="10" s="1"/>
  <c r="L179" i="10"/>
  <c r="M179" i="10"/>
  <c r="N179" i="10"/>
  <c r="O179" i="10"/>
  <c r="P179" i="10"/>
  <c r="Q179" i="10"/>
  <c r="R179" i="10"/>
  <c r="X179" i="10" s="1"/>
  <c r="L180" i="10"/>
  <c r="M180" i="10"/>
  <c r="N180" i="10"/>
  <c r="O180" i="10"/>
  <c r="P180" i="10"/>
  <c r="Q180" i="10"/>
  <c r="R180" i="10"/>
  <c r="V180" i="10" s="1"/>
  <c r="L181" i="10"/>
  <c r="M181" i="10"/>
  <c r="N181" i="10"/>
  <c r="O181" i="10"/>
  <c r="P181" i="10"/>
  <c r="Q181" i="10"/>
  <c r="R181" i="10"/>
  <c r="T181" i="10" s="1"/>
  <c r="L182" i="10"/>
  <c r="M182" i="10"/>
  <c r="N182" i="10"/>
  <c r="O182" i="10"/>
  <c r="P182" i="10"/>
  <c r="Q182" i="10"/>
  <c r="R182" i="10"/>
  <c r="Z182" i="10" s="1"/>
  <c r="L183" i="10"/>
  <c r="M183" i="10"/>
  <c r="N183" i="10"/>
  <c r="O183" i="10"/>
  <c r="P183" i="10"/>
  <c r="Q183" i="10"/>
  <c r="R183" i="10" s="1"/>
  <c r="L184" i="10"/>
  <c r="M184" i="10"/>
  <c r="N184" i="10"/>
  <c r="O184" i="10"/>
  <c r="P184" i="10"/>
  <c r="Q184" i="10"/>
  <c r="R184" i="10"/>
  <c r="V184" i="10" s="1"/>
  <c r="L185" i="10"/>
  <c r="M185" i="10"/>
  <c r="N185" i="10"/>
  <c r="O185" i="10"/>
  <c r="P185" i="10"/>
  <c r="Q185" i="10"/>
  <c r="R185" i="10"/>
  <c r="T185" i="10" s="1"/>
  <c r="L186" i="10"/>
  <c r="M186" i="10"/>
  <c r="N186" i="10"/>
  <c r="O186" i="10"/>
  <c r="P186" i="10"/>
  <c r="Q186" i="10"/>
  <c r="R186" i="10"/>
  <c r="Z186" i="10" s="1"/>
  <c r="L187" i="10"/>
  <c r="M187" i="10"/>
  <c r="N187" i="10"/>
  <c r="O187" i="10"/>
  <c r="P187" i="10"/>
  <c r="Q187" i="10"/>
  <c r="R187" i="10"/>
  <c r="X187" i="10" s="1"/>
  <c r="L188" i="10"/>
  <c r="M188" i="10"/>
  <c r="N188" i="10"/>
  <c r="O188" i="10"/>
  <c r="P188" i="10"/>
  <c r="Q188" i="10"/>
  <c r="R188" i="10"/>
  <c r="V188" i="10" s="1"/>
  <c r="L189" i="10"/>
  <c r="M189" i="10"/>
  <c r="N189" i="10"/>
  <c r="O189" i="10"/>
  <c r="P189" i="10"/>
  <c r="Q189" i="10"/>
  <c r="R189" i="10"/>
  <c r="T189" i="10" s="1"/>
  <c r="L190" i="10"/>
  <c r="M190" i="10"/>
  <c r="N190" i="10"/>
  <c r="O190" i="10"/>
  <c r="P190" i="10"/>
  <c r="Q190" i="10"/>
  <c r="R190" i="10"/>
  <c r="Z190" i="10" s="1"/>
  <c r="L191" i="10"/>
  <c r="M191" i="10"/>
  <c r="N191" i="10"/>
  <c r="O191" i="10"/>
  <c r="P191" i="10"/>
  <c r="Q191" i="10"/>
  <c r="R191" i="10"/>
  <c r="X191" i="10" s="1"/>
  <c r="L192" i="10"/>
  <c r="M192" i="10"/>
  <c r="N192" i="10"/>
  <c r="O192" i="10"/>
  <c r="P192" i="10"/>
  <c r="Q192" i="10"/>
  <c r="R192" i="10"/>
  <c r="V192" i="10" s="1"/>
  <c r="L193" i="10"/>
  <c r="M193" i="10"/>
  <c r="N193" i="10"/>
  <c r="O193" i="10"/>
  <c r="P193" i="10"/>
  <c r="Q193" i="10"/>
  <c r="R193" i="10"/>
  <c r="T193" i="10" s="1"/>
  <c r="O194" i="10"/>
  <c r="P194" i="10"/>
  <c r="Q194" i="10"/>
  <c r="R194" i="10" s="1"/>
  <c r="L195" i="10"/>
  <c r="M195" i="10"/>
  <c r="N195" i="10"/>
  <c r="O195" i="10"/>
  <c r="P195" i="10"/>
  <c r="Q195" i="10"/>
  <c r="R195" i="10"/>
  <c r="X195" i="10" s="1"/>
  <c r="L196" i="10"/>
  <c r="M196" i="10"/>
  <c r="N196" i="10"/>
  <c r="O196" i="10"/>
  <c r="P196" i="10"/>
  <c r="Q196" i="10"/>
  <c r="R196" i="10"/>
  <c r="V196" i="10" s="1"/>
  <c r="P197" i="10"/>
  <c r="Q197" i="10"/>
  <c r="R197" i="10"/>
  <c r="T197" i="10" s="1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X183" i="10" l="1"/>
  <c r="Y183" i="10"/>
  <c r="Z183" i="10"/>
  <c r="S183" i="10"/>
  <c r="AA183" i="10"/>
  <c r="T183" i="10"/>
  <c r="AB183" i="10"/>
  <c r="W183" i="10"/>
  <c r="U183" i="10"/>
  <c r="V183" i="10"/>
  <c r="Z194" i="10"/>
  <c r="Y194" i="10"/>
  <c r="S194" i="10"/>
  <c r="AA194" i="10"/>
  <c r="T194" i="10"/>
  <c r="AB194" i="10"/>
  <c r="U194" i="10"/>
  <c r="V194" i="10"/>
  <c r="W194" i="10"/>
  <c r="X194" i="10"/>
  <c r="Y186" i="10"/>
  <c r="AA173" i="10"/>
  <c r="S165" i="10"/>
  <c r="Z197" i="10"/>
  <c r="AB196" i="10"/>
  <c r="T196" i="10"/>
  <c r="V195" i="10"/>
  <c r="Z193" i="10"/>
  <c r="AB192" i="10"/>
  <c r="T192" i="10"/>
  <c r="V191" i="10"/>
  <c r="X190" i="10"/>
  <c r="Z189" i="10"/>
  <c r="AB188" i="10"/>
  <c r="T188" i="10"/>
  <c r="V187" i="10"/>
  <c r="X186" i="10"/>
  <c r="Z185" i="10"/>
  <c r="AB184" i="10"/>
  <c r="T184" i="10"/>
  <c r="X182" i="10"/>
  <c r="Z181" i="10"/>
  <c r="AB180" i="10"/>
  <c r="T180" i="10"/>
  <c r="V179" i="10"/>
  <c r="X178" i="10"/>
  <c r="Z177" i="10"/>
  <c r="AB176" i="10"/>
  <c r="T176" i="10"/>
  <c r="V175" i="10"/>
  <c r="X174" i="10"/>
  <c r="Z173" i="10"/>
  <c r="AB172" i="10"/>
  <c r="T172" i="10"/>
  <c r="V171" i="10"/>
  <c r="X170" i="10"/>
  <c r="Z169" i="10"/>
  <c r="AB168" i="10"/>
  <c r="T168" i="10"/>
  <c r="V167" i="10"/>
  <c r="X166" i="10"/>
  <c r="Z165" i="10"/>
  <c r="S173" i="10"/>
  <c r="Y197" i="10"/>
  <c r="AA196" i="10"/>
  <c r="S196" i="10"/>
  <c r="U195" i="10"/>
  <c r="Y193" i="10"/>
  <c r="AA192" i="10"/>
  <c r="S192" i="10"/>
  <c r="U191" i="10"/>
  <c r="W190" i="10"/>
  <c r="Y189" i="10"/>
  <c r="AA188" i="10"/>
  <c r="S188" i="10"/>
  <c r="U187" i="10"/>
  <c r="W186" i="10"/>
  <c r="Y185" i="10"/>
  <c r="AA184" i="10"/>
  <c r="S184" i="10"/>
  <c r="W182" i="10"/>
  <c r="Y181" i="10"/>
  <c r="AA180" i="10"/>
  <c r="S180" i="10"/>
  <c r="U179" i="10"/>
  <c r="W178" i="10"/>
  <c r="Y177" i="10"/>
  <c r="AA176" i="10"/>
  <c r="S176" i="10"/>
  <c r="U175" i="10"/>
  <c r="W174" i="10"/>
  <c r="Y173" i="10"/>
  <c r="AA172" i="10"/>
  <c r="S172" i="10"/>
  <c r="U171" i="10"/>
  <c r="W170" i="10"/>
  <c r="Y169" i="10"/>
  <c r="AA168" i="10"/>
  <c r="S168" i="10"/>
  <c r="U167" i="10"/>
  <c r="W166" i="10"/>
  <c r="Y165" i="10"/>
  <c r="W179" i="10"/>
  <c r="W164" i="10"/>
  <c r="X197" i="10"/>
  <c r="Z196" i="10"/>
  <c r="AB195" i="10"/>
  <c r="T195" i="10"/>
  <c r="X193" i="10"/>
  <c r="Z192" i="10"/>
  <c r="AB191" i="10"/>
  <c r="T191" i="10"/>
  <c r="V190" i="10"/>
  <c r="X189" i="10"/>
  <c r="Z188" i="10"/>
  <c r="AB187" i="10"/>
  <c r="T187" i="10"/>
  <c r="V186" i="10"/>
  <c r="X185" i="10"/>
  <c r="Z184" i="10"/>
  <c r="V182" i="10"/>
  <c r="X181" i="10"/>
  <c r="Z180" i="10"/>
  <c r="AB179" i="10"/>
  <c r="T179" i="10"/>
  <c r="V178" i="10"/>
  <c r="X177" i="10"/>
  <c r="Z176" i="10"/>
  <c r="AB175" i="10"/>
  <c r="T175" i="10"/>
  <c r="V174" i="10"/>
  <c r="X173" i="10"/>
  <c r="Z172" i="10"/>
  <c r="AB171" i="10"/>
  <c r="T171" i="10"/>
  <c r="V170" i="10"/>
  <c r="X169" i="10"/>
  <c r="Z168" i="10"/>
  <c r="AB167" i="10"/>
  <c r="T167" i="10"/>
  <c r="V166" i="10"/>
  <c r="X165" i="10"/>
  <c r="AA165" i="10"/>
  <c r="W197" i="10"/>
  <c r="Y196" i="10"/>
  <c r="AA195" i="10"/>
  <c r="S195" i="10"/>
  <c r="W193" i="10"/>
  <c r="Y192" i="10"/>
  <c r="AA191" i="10"/>
  <c r="S191" i="10"/>
  <c r="U190" i="10"/>
  <c r="W189" i="10"/>
  <c r="Y188" i="10"/>
  <c r="AA187" i="10"/>
  <c r="S187" i="10"/>
  <c r="U186" i="10"/>
  <c r="W185" i="10"/>
  <c r="Y184" i="10"/>
  <c r="U182" i="10"/>
  <c r="W181" i="10"/>
  <c r="Y180" i="10"/>
  <c r="AA179" i="10"/>
  <c r="S179" i="10"/>
  <c r="U178" i="10"/>
  <c r="W177" i="10"/>
  <c r="Y176" i="10"/>
  <c r="AA175" i="10"/>
  <c r="S175" i="10"/>
  <c r="U174" i="10"/>
  <c r="W173" i="10"/>
  <c r="Y172" i="10"/>
  <c r="AA171" i="10"/>
  <c r="S171" i="10"/>
  <c r="U170" i="10"/>
  <c r="W169" i="10"/>
  <c r="Y168" i="10"/>
  <c r="AA167" i="10"/>
  <c r="S167" i="10"/>
  <c r="U166" i="10"/>
  <c r="W165" i="10"/>
  <c r="U164" i="10"/>
  <c r="V197" i="10"/>
  <c r="X196" i="10"/>
  <c r="Z195" i="10"/>
  <c r="V193" i="10"/>
  <c r="X192" i="10"/>
  <c r="Z191" i="10"/>
  <c r="AB190" i="10"/>
  <c r="T190" i="10"/>
  <c r="V189" i="10"/>
  <c r="X188" i="10"/>
  <c r="Z187" i="10"/>
  <c r="AB186" i="10"/>
  <c r="T186" i="10"/>
  <c r="V185" i="10"/>
  <c r="X184" i="10"/>
  <c r="AB182" i="10"/>
  <c r="T182" i="10"/>
  <c r="V181" i="10"/>
  <c r="X180" i="10"/>
  <c r="Z179" i="10"/>
  <c r="AB178" i="10"/>
  <c r="T178" i="10"/>
  <c r="V177" i="10"/>
  <c r="X176" i="10"/>
  <c r="Z175" i="10"/>
  <c r="AB174" i="10"/>
  <c r="T174" i="10"/>
  <c r="V173" i="10"/>
  <c r="X172" i="10"/>
  <c r="Z171" i="10"/>
  <c r="AB170" i="10"/>
  <c r="T170" i="10"/>
  <c r="V169" i="10"/>
  <c r="X168" i="10"/>
  <c r="Z167" i="10"/>
  <c r="AB166" i="10"/>
  <c r="T166" i="10"/>
  <c r="V165" i="10"/>
  <c r="U197" i="10"/>
  <c r="W196" i="10"/>
  <c r="Y195" i="10"/>
  <c r="U193" i="10"/>
  <c r="W192" i="10"/>
  <c r="Y191" i="10"/>
  <c r="AA190" i="10"/>
  <c r="S190" i="10"/>
  <c r="U189" i="10"/>
  <c r="W188" i="10"/>
  <c r="Y187" i="10"/>
  <c r="AA186" i="10"/>
  <c r="S186" i="10"/>
  <c r="U185" i="10"/>
  <c r="W184" i="10"/>
  <c r="AA182" i="10"/>
  <c r="S182" i="10"/>
  <c r="U181" i="10"/>
  <c r="W180" i="10"/>
  <c r="Y179" i="10"/>
  <c r="AA178" i="10"/>
  <c r="S178" i="10"/>
  <c r="U177" i="10"/>
  <c r="W176" i="10"/>
  <c r="Y175" i="10"/>
  <c r="AA174" i="10"/>
  <c r="S174" i="10"/>
  <c r="U173" i="10"/>
  <c r="W172" i="10"/>
  <c r="Y171" i="10"/>
  <c r="AA170" i="10"/>
  <c r="S170" i="10"/>
  <c r="U169" i="10"/>
  <c r="W168" i="10"/>
  <c r="Y167" i="10"/>
  <c r="AA166" i="10"/>
  <c r="S166" i="10"/>
  <c r="U165" i="10"/>
  <c r="AB197" i="10"/>
  <c r="AB193" i="10"/>
  <c r="AB189" i="10"/>
  <c r="AB185" i="10"/>
  <c r="AB181" i="10"/>
  <c r="AB177" i="10"/>
  <c r="AB173" i="10"/>
  <c r="AB169" i="10"/>
  <c r="AB165" i="10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<sst xmlns="http://schemas.openxmlformats.org/spreadsheetml/2006/main" count="34826" uniqueCount="268">
  <si>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</si>
  <si>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</si>
  <si>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</si>
  <si>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</si>
  <si>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</si>
  <si>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</si>
  <si>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</si>
  <si>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</si>
  <si>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</si>
  <si>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</si>
  <si>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</si>
  <si>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</si>
  <si>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</si>
  <si>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</si>
  <si>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</si>
  <si>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</si>
  <si>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</si>
  <si>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</si>
  <si>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</si>
  <si>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</si>
  <si>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</si>
  <si>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</si>
  <si>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</si>
  <si>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</si>
  <si>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</si>
  <si>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</si>
  <si>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</si>
  <si>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</si>
  <si>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</si>
  <si>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</si>
  <si>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</si>
  <si>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</si>
  <si>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</si>
  <si>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</si>
  <si>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</si>
  <si>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</si>
  <si>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</si>
  <si>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</si>
  <si>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</si>
  <si>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</si>
  <si>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</si>
  <si>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</si>
  <si>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</si>
  <si>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</si>
  <si>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</si>
  <si>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</si>
  <si>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</si>
  <si>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</si>
  <si>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</si>
  <si>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</si>
  <si>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</si>
  <si>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</si>
  <si>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</si>
  <si>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</si>
  <si>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</si>
  <si>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</si>
  <si>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</si>
  <si>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</si>
  <si>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</si>
  <si>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</si>
  <si>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</si>
  <si>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</si>
  <si>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</si>
  <si>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</si>
  <si>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</si>
  <si>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</si>
  <si>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</si>
  <si>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</si>
  <si>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</si>
  <si>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</si>
  <si>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</si>
  <si>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</si>
  <si>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</si>
  <si>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</si>
  <si>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</si>
  <si>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</si>
  <si>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</si>
  <si>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</si>
  <si>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</si>
  <si>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</si>
  <si>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</si>
  <si>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</si>
  <si>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</si>
  <si>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</si>
  <si>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</si>
  <si>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</si>
  <si>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</si>
  <si>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</si>
  <si>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</si>
  <si>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</si>
  <si>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</si>
  <si>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</si>
  <si>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</si>
  <si>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</si>
  <si>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</si>
  <si>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</si>
  <si>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</si>
  <si>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</si>
  <si>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</si>
  <si>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</si>
  <si>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</si>
  <si>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</si>
  <si>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</si>
  <si>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</si>
  <si>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</si>
  <si>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</si>
  <si>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</si>
  <si>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</si>
  <si>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</si>
  <si>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</si>
  <si>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</si>
  <si>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</si>
  <si>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</si>
  <si>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</si>
  <si>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</si>
  <si>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</si>
  <si>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</si>
  <si>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</si>
  <si>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</si>
  <si>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</si>
  <si>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</si>
  <si>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</si>
  <si>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</si>
  <si>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</si>
  <si>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</si>
  <si>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</si>
  <si>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</si>
  <si>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</si>
  <si>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</si>
  <si>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</si>
  <si>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</si>
  <si>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</si>
  <si>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</si>
  <si>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</si>
  <si>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</si>
  <si>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</si>
  <si>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</si>
  <si>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</si>
  <si>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</si>
  <si>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</si>
  <si>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</si>
  <si>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</si>
  <si>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</si>
  <si>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</si>
  <si>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</si>
  <si>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</si>
  <si>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</si>
  <si>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</si>
  <si>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</si>
  <si>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</si>
  <si>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</si>
  <si>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</si>
  <si>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</si>
  <si>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</si>
  <si>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</si>
  <si>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</si>
  <si>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</si>
  <si>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</si>
  <si>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</si>
  <si>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</si>
  <si>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</si>
  <si>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</si>
  <si>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</si>
  <si>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</si>
  <si>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</si>
  <si>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</si>
  <si>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</si>
  <si>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</si>
  <si>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</si>
  <si>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</si>
  <si>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</si>
  <si>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</si>
  <si>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</si>
  <si>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</si>
  <si>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</si>
  <si>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</si>
  <si>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</si>
  <si>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</si>
  <si>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</si>
  <si>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</si>
  <si>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</si>
  <si>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</si>
  <si>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</si>
  <si>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</si>
  <si>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</si>
  <si>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</si>
  <si>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</si>
  <si>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</si>
  <si>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</si>
  <si>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</si>
  <si>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</si>
  <si>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</si>
  <si>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</si>
  <si>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</si>
  <si>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</si>
  <si>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</si>
  <si>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</si>
  <si>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</si>
  <si>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</si>
  <si>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</si>
  <si>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</si>
  <si>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SecondaryEnergy|Electricity|Other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</si>
  <si>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</si>
  <si>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</si>
  <si>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</si>
  <si>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</si>
  <si>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</si>
  <si>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</si>
  <si>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</si>
  <si>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</si>
  <si>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</si>
  <si>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</si>
  <si>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</si>
  <si>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</si>
  <si>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Techno-Friendly1.0</t>
  </si>
  <si>
    <t>SecondaryEnergy|Electricity|Biomass|w/CCS</t>
  </si>
  <si>
    <t>SecondaryEnergy|Electricity|Gas|w/CCS</t>
  </si>
  <si>
    <t xml:space="preserve">Data taken from OECD projections. For RWN (developing regions) we have increased the increase in GDP to index 4.5. Years 2011-2020 remain the same. </t>
  </si>
  <si>
    <t>Data taken from OECD projections</t>
  </si>
  <si>
    <t>* Increase in services</t>
  </si>
  <si>
    <t>* Reduction in primary materials for only a selection of regions</t>
  </si>
  <si>
    <t>decrease in oil price</t>
  </si>
  <si>
    <t>between 2025 and 2011</t>
  </si>
  <si>
    <t>Region</t>
  </si>
  <si>
    <t>sector</t>
  </si>
  <si>
    <t>Annual_reduction</t>
  </si>
  <si>
    <t>Source: European Commission (2016), "EU Reference Scenario 2016 - EU energy, transport and GHG emissions - Trends to 2050", see page 145</t>
  </si>
  <si>
    <t>Energy_supply_sector</t>
  </si>
  <si>
    <t>Total_final_energy_demand</t>
  </si>
  <si>
    <t>Industrial_sectors</t>
  </si>
  <si>
    <t>Residential_sector</t>
  </si>
  <si>
    <t>Tertiary_sectors</t>
  </si>
  <si>
    <t>Transport_sectors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</si>
  <si>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</si>
  <si>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</si>
  <si>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</si>
  <si>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</si>
  <si>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 xml:space="preserve">Title: </t>
  </si>
  <si>
    <t>Forecast of carbon dioxide emissions worldwide from 2018 to 2050(in billion metric tons)</t>
  </si>
  <si>
    <t>CO2 WORLD</t>
  </si>
  <si>
    <t>GDP WORLD from scenario (n trillion euros)</t>
  </si>
  <si>
    <t>coef</t>
  </si>
  <si>
    <t>2021-2025</t>
  </si>
  <si>
    <t>2026-2030</t>
  </si>
  <si>
    <t>2031-2035</t>
  </si>
  <si>
    <t>2036-2040</t>
  </si>
  <si>
    <t>2041-2045</t>
  </si>
  <si>
    <t>2046-2050</t>
  </si>
  <si>
    <t xml:space="preserve">% annual change </t>
  </si>
  <si>
    <t>Assumption: TF includes 'technology innovation', and therefore extra strong decrease in CO2 emissions</t>
  </si>
  <si>
    <t>Annual_reduction_EU_REF</t>
  </si>
  <si>
    <t>https://view.officeapps.live.com/op/view.aspx?src=https%3A%2F%2Fenergy.ec.europa.eu%2Fsystem%2Ffiles%2F2021-07%2Fref2020_energy-transport-ghg_0.xlsx&amp;wdOrigin=BROWSELINK</t>
  </si>
  <si>
    <t>MACROECONOMIC INPUTS</t>
  </si>
  <si>
    <t>Population (in million)</t>
  </si>
  <si>
    <t>GDP (in 000 M€15)</t>
  </si>
  <si>
    <t>OLD 2050</t>
  </si>
  <si>
    <t>NEW 2050</t>
  </si>
  <si>
    <t xml:space="preserve">Rule: everywhere 0.2 less. But never below the minimum of the old 2050 energy efficiency (to keep it realistic). So never below 0.35. </t>
  </si>
  <si>
    <t>Indices for REMES</t>
  </si>
  <si>
    <t>Percentage Change for REMES</t>
  </si>
  <si>
    <t>Base case (REF, GD, SC)</t>
  </si>
  <si>
    <t>Diff</t>
  </si>
  <si>
    <t>Copy past what you used to have. Do not use these values</t>
  </si>
  <si>
    <t xml:space="preserve">USE THESE!! </t>
  </si>
  <si>
    <t>With calibration to year 2011</t>
  </si>
  <si>
    <t>Without calibration to year 2011 (original) (2007=1)</t>
  </si>
  <si>
    <t>TF, DT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</si>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</sst>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EAD1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4" fillId="4" borderId="1" applyNumberFormat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quotePrefix="1"/>
    <xf numFmtId="9" fontId="1" fillId="0" borderId="0" xfId="0" applyNumberFormat="1" applyFont="1"/>
    <xf numFmtId="10" fontId="0" fillId="0" borderId="0" xfId="0" applyNumberFormat="1"/>
    <xf numFmtId="0" fontId="8" fillId="0" borderId="0" xfId="2"/>
    <xf numFmtId="0" fontId="0" fillId="0" borderId="0" xfId="0" applyAlignment="1">
      <alignment wrapText="1"/>
    </xf>
    <xf numFmtId="0" fontId="9" fillId="0" borderId="0" xfId="0" applyFont="1"/>
    <xf numFmtId="0" fontId="0" fillId="6" borderId="0" xfId="0" applyFill="1"/>
    <xf numFmtId="0" fontId="10" fillId="7" borderId="0" xfId="0" applyFont="1" applyFill="1"/>
    <xf numFmtId="0" fontId="10" fillId="7" borderId="4" xfId="0" applyFont="1" applyFill="1" applyBorder="1" applyAlignment="1">
      <alignment horizontal="left" indent="1"/>
    </xf>
    <xf numFmtId="0" fontId="11" fillId="7" borderId="5" xfId="0" applyFont="1" applyFill="1" applyBorder="1"/>
    <xf numFmtId="0" fontId="10" fillId="7" borderId="0" xfId="0" applyFont="1" applyFill="1" applyAlignment="1">
      <alignment horizontal="left" indent="1"/>
    </xf>
    <xf numFmtId="0" fontId="12" fillId="0" borderId="0" xfId="0" applyFont="1"/>
    <xf numFmtId="4" fontId="1" fillId="0" borderId="0" xfId="0" applyNumberFormat="1" applyFont="1"/>
    <xf numFmtId="0" fontId="12" fillId="6" borderId="0" xfId="0" applyFont="1" applyFill="1"/>
    <xf numFmtId="0" fontId="1" fillId="0" borderId="0" xfId="0" applyFont="1" applyAlignment="1">
      <alignment wrapText="1"/>
    </xf>
    <xf numFmtId="0" fontId="0" fillId="0" borderId="0" xfId="0" applyNumberFormat="1"/>
    <xf numFmtId="4" fontId="9" fillId="0" borderId="0" xfId="0" applyNumberFormat="1" applyFont="1"/>
    <xf numFmtId="4" fontId="12" fillId="0" borderId="0" xfId="0" applyNumberFormat="1" applyFont="1"/>
    <xf numFmtId="0" fontId="1" fillId="0" borderId="0" xfId="0" applyNumberFormat="1" applyFont="1"/>
    <xf numFmtId="4" fontId="9" fillId="6" borderId="0" xfId="0" applyNumberFormat="1" applyFont="1" applyFill="1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447005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18</xdr:row>
      <xdr:rowOff>153482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19BD7A-CE03-4C41-9306-4F283280B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1195" y="571586"/>
          <a:ext cx="4875619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officeapps.live.com/op/view.aspx?src=https%3A%2F%2Fenergy.ec.europa.eu%2Fsystem%2Ffiles%2F2021-07%2Fref2020_energy-transport-ghg_0.xlsx&amp;wdOrigin=BROWSELIN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4:AP43"/>
  <sheetViews>
    <sheetView topLeftCell="A13" workbookViewId="0">
      <selection activeCell="E42" sqref="E42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165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2040</v>
      </c>
    </row>
    <row r="26" spans="1:42" x14ac:dyDescent="0.25">
      <c r="A26" t="s">
        <v>166</v>
      </c>
      <c r="B26">
        <v>91</v>
      </c>
      <c r="C26">
        <v>63</v>
      </c>
      <c r="D26">
        <v>59</v>
      </c>
      <c r="E26">
        <v>72</v>
      </c>
    </row>
    <row r="27" spans="1:42" x14ac:dyDescent="0.25">
      <c r="A27" t="s">
        <v>167</v>
      </c>
      <c r="B27">
        <v>8.6999999999999993</v>
      </c>
      <c r="C27">
        <v>6.7</v>
      </c>
      <c r="D27">
        <v>6.3</v>
      </c>
      <c r="E27">
        <v>7.6</v>
      </c>
    </row>
    <row r="28" spans="1:42" x14ac:dyDescent="0.25">
      <c r="A28" t="s">
        <v>168</v>
      </c>
      <c r="B28">
        <v>108</v>
      </c>
      <c r="C28">
        <v>61</v>
      </c>
      <c r="D28">
        <v>60</v>
      </c>
      <c r="E28">
        <v>64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166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62.333333333333336</v>
      </c>
      <c r="M31" s="13">
        <f t="shared" ref="M31:P31" si="1">$K31+($Q31-$K31)/($Q$30-$K$30)*(M$30-$K$30)</f>
        <v>61.666666666666664</v>
      </c>
      <c r="N31" s="13">
        <f t="shared" si="1"/>
        <v>61</v>
      </c>
      <c r="O31" s="13">
        <f t="shared" si="1"/>
        <v>60.333333333333336</v>
      </c>
      <c r="P31" s="13">
        <f t="shared" si="1"/>
        <v>59.666666666666664</v>
      </c>
      <c r="Q31" s="12">
        <f>D26</f>
        <v>59</v>
      </c>
      <c r="R31" s="13">
        <f>$Q31+($AF31-$Q31)/($AF$30-$Q$30)*(R$30-$Q$30)</f>
        <v>59.866666666666667</v>
      </c>
      <c r="S31" s="13">
        <f t="shared" ref="S31:AE31" si="2">$Q31+($AF31-$Q31)/($AF$30-$Q$30)*(S$30-$Q$30)</f>
        <v>60.733333333333334</v>
      </c>
      <c r="T31" s="13">
        <f t="shared" si="2"/>
        <v>61.6</v>
      </c>
      <c r="U31" s="13">
        <f t="shared" si="2"/>
        <v>62.466666666666669</v>
      </c>
      <c r="V31" s="13">
        <f t="shared" si="2"/>
        <v>63.333333333333336</v>
      </c>
      <c r="W31" s="13">
        <f t="shared" si="2"/>
        <v>64.2</v>
      </c>
      <c r="X31" s="13">
        <f t="shared" si="2"/>
        <v>65.066666666666663</v>
      </c>
      <c r="Y31" s="13">
        <f t="shared" si="2"/>
        <v>65.933333333333337</v>
      </c>
      <c r="Z31" s="13">
        <f t="shared" si="2"/>
        <v>66.8</v>
      </c>
      <c r="AA31" s="13">
        <f t="shared" si="2"/>
        <v>67.666666666666671</v>
      </c>
      <c r="AB31" s="13">
        <f t="shared" si="2"/>
        <v>68.533333333333331</v>
      </c>
      <c r="AC31" s="13">
        <f t="shared" si="2"/>
        <v>69.400000000000006</v>
      </c>
      <c r="AD31" s="13">
        <f t="shared" si="2"/>
        <v>70.266666666666666</v>
      </c>
      <c r="AE31" s="13">
        <f t="shared" si="2"/>
        <v>71.133333333333326</v>
      </c>
      <c r="AF31" s="12">
        <f>E26</f>
        <v>72</v>
      </c>
      <c r="AG31" s="13">
        <f>$AF31</f>
        <v>72</v>
      </c>
      <c r="AH31" s="13">
        <f t="shared" ref="AH31:AP31" si="3">$AF31</f>
        <v>72</v>
      </c>
      <c r="AI31" s="13">
        <f t="shared" si="3"/>
        <v>72</v>
      </c>
      <c r="AJ31" s="13">
        <f t="shared" si="3"/>
        <v>72</v>
      </c>
      <c r="AK31" s="13">
        <f t="shared" si="3"/>
        <v>72</v>
      </c>
      <c r="AL31" s="13">
        <f t="shared" si="3"/>
        <v>72</v>
      </c>
      <c r="AM31" s="13">
        <f t="shared" si="3"/>
        <v>72</v>
      </c>
      <c r="AN31" s="13">
        <f t="shared" si="3"/>
        <v>72</v>
      </c>
      <c r="AO31" s="13">
        <f t="shared" si="3"/>
        <v>72</v>
      </c>
      <c r="AP31" s="13">
        <f t="shared" si="3"/>
        <v>72</v>
      </c>
    </row>
    <row r="32" spans="1:42" x14ac:dyDescent="0.25">
      <c r="A32" t="s">
        <v>167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6.6333333333333337</v>
      </c>
      <c r="M32" s="13">
        <f t="shared" si="7"/>
        <v>6.5666666666666664</v>
      </c>
      <c r="N32" s="13">
        <f t="shared" si="7"/>
        <v>6.5</v>
      </c>
      <c r="O32" s="13">
        <f t="shared" si="7"/>
        <v>6.4333333333333336</v>
      </c>
      <c r="P32" s="13">
        <f t="shared" si="7"/>
        <v>6.3666666666666663</v>
      </c>
      <c r="Q32" s="12">
        <f t="shared" ref="Q32:Q33" si="8">D27</f>
        <v>6.3</v>
      </c>
      <c r="R32" s="13">
        <f>$Q32+($AF32-$Q32)/($AF$30-$Q$30)*(R$30-$Q$30)</f>
        <v>6.3866666666666667</v>
      </c>
      <c r="S32" s="13">
        <f t="shared" ref="R32:AE33" si="9">$Q32+($AF32-$Q32)/($AF$30-$Q$30)*(S$30-$Q$30)</f>
        <v>6.4733333333333327</v>
      </c>
      <c r="T32" s="13">
        <f t="shared" si="9"/>
        <v>6.56</v>
      </c>
      <c r="U32" s="13">
        <f t="shared" si="9"/>
        <v>6.6466666666666665</v>
      </c>
      <c r="V32" s="13">
        <f t="shared" si="9"/>
        <v>6.7333333333333334</v>
      </c>
      <c r="W32" s="13">
        <f t="shared" si="9"/>
        <v>6.8199999999999994</v>
      </c>
      <c r="X32" s="13">
        <f t="shared" si="9"/>
        <v>6.9066666666666663</v>
      </c>
      <c r="Y32" s="13">
        <f t="shared" si="9"/>
        <v>6.9933333333333332</v>
      </c>
      <c r="Z32" s="13">
        <f t="shared" si="9"/>
        <v>7.08</v>
      </c>
      <c r="AA32" s="13">
        <f t="shared" si="9"/>
        <v>7.1666666666666661</v>
      </c>
      <c r="AB32" s="13">
        <f t="shared" si="9"/>
        <v>7.253333333333333</v>
      </c>
      <c r="AC32" s="13">
        <f t="shared" si="9"/>
        <v>7.34</v>
      </c>
      <c r="AD32" s="13">
        <f t="shared" si="9"/>
        <v>7.4266666666666659</v>
      </c>
      <c r="AE32" s="13">
        <f t="shared" si="9"/>
        <v>7.5133333333333328</v>
      </c>
      <c r="AF32" s="12">
        <f t="shared" ref="AF32:AF33" si="10">E27</f>
        <v>7.6</v>
      </c>
      <c r="AG32" s="13">
        <f t="shared" ref="AG32:AP33" si="11">$AF32</f>
        <v>7.6</v>
      </c>
      <c r="AH32" s="13">
        <f t="shared" si="11"/>
        <v>7.6</v>
      </c>
      <c r="AI32" s="13">
        <f t="shared" si="11"/>
        <v>7.6</v>
      </c>
      <c r="AJ32" s="13">
        <f t="shared" si="11"/>
        <v>7.6</v>
      </c>
      <c r="AK32" s="13">
        <f t="shared" si="11"/>
        <v>7.6</v>
      </c>
      <c r="AL32" s="13">
        <f t="shared" si="11"/>
        <v>7.6</v>
      </c>
      <c r="AM32" s="13">
        <f t="shared" si="11"/>
        <v>7.6</v>
      </c>
      <c r="AN32" s="13">
        <f t="shared" si="11"/>
        <v>7.6</v>
      </c>
      <c r="AO32" s="13">
        <f t="shared" si="11"/>
        <v>7.6</v>
      </c>
      <c r="AP32" s="13">
        <f t="shared" si="11"/>
        <v>7.6</v>
      </c>
    </row>
    <row r="33" spans="1:42" x14ac:dyDescent="0.25">
      <c r="A33" t="s">
        <v>168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60.833333333333336</v>
      </c>
      <c r="M33" s="13">
        <f t="shared" si="7"/>
        <v>60.666666666666664</v>
      </c>
      <c r="N33" s="13">
        <f t="shared" si="7"/>
        <v>60.5</v>
      </c>
      <c r="O33" s="13">
        <f t="shared" si="7"/>
        <v>60.333333333333336</v>
      </c>
      <c r="P33" s="13">
        <f t="shared" si="7"/>
        <v>60.166666666666664</v>
      </c>
      <c r="Q33" s="12">
        <f t="shared" si="8"/>
        <v>60</v>
      </c>
      <c r="R33" s="13">
        <f t="shared" si="9"/>
        <v>60.266666666666666</v>
      </c>
      <c r="S33" s="13">
        <f t="shared" si="9"/>
        <v>60.533333333333331</v>
      </c>
      <c r="T33" s="13">
        <f t="shared" si="9"/>
        <v>60.8</v>
      </c>
      <c r="U33" s="13">
        <f t="shared" si="9"/>
        <v>61.06666666666667</v>
      </c>
      <c r="V33" s="13">
        <f t="shared" si="9"/>
        <v>61.333333333333336</v>
      </c>
      <c r="W33" s="13">
        <f t="shared" si="9"/>
        <v>61.6</v>
      </c>
      <c r="X33" s="13">
        <f t="shared" si="9"/>
        <v>61.866666666666667</v>
      </c>
      <c r="Y33" s="13">
        <f t="shared" si="9"/>
        <v>62.133333333333333</v>
      </c>
      <c r="Z33" s="13">
        <f t="shared" si="9"/>
        <v>62.4</v>
      </c>
      <c r="AA33" s="13">
        <f t="shared" si="9"/>
        <v>62.666666666666664</v>
      </c>
      <c r="AB33" s="13">
        <f t="shared" si="9"/>
        <v>62.93333333333333</v>
      </c>
      <c r="AC33" s="13">
        <f t="shared" si="9"/>
        <v>63.2</v>
      </c>
      <c r="AD33" s="13">
        <f t="shared" si="9"/>
        <v>63.466666666666669</v>
      </c>
      <c r="AE33" s="13">
        <f t="shared" si="9"/>
        <v>63.733333333333334</v>
      </c>
      <c r="AF33" s="12">
        <f t="shared" si="10"/>
        <v>64</v>
      </c>
      <c r="AG33" s="13">
        <f t="shared" si="11"/>
        <v>64</v>
      </c>
      <c r="AH33" s="13">
        <f t="shared" si="11"/>
        <v>64</v>
      </c>
      <c r="AI33" s="13">
        <f t="shared" si="11"/>
        <v>64</v>
      </c>
      <c r="AJ33" s="13">
        <f t="shared" si="11"/>
        <v>64</v>
      </c>
      <c r="AK33" s="13">
        <f t="shared" si="11"/>
        <v>64</v>
      </c>
      <c r="AL33" s="13">
        <f t="shared" si="11"/>
        <v>64</v>
      </c>
      <c r="AM33" s="13">
        <f t="shared" si="11"/>
        <v>64</v>
      </c>
      <c r="AN33" s="13">
        <f t="shared" si="11"/>
        <v>64</v>
      </c>
      <c r="AO33" s="13">
        <f t="shared" si="11"/>
        <v>64</v>
      </c>
      <c r="AP33" s="13">
        <f t="shared" si="11"/>
        <v>64</v>
      </c>
    </row>
    <row r="36" spans="1:42" x14ac:dyDescent="0.25">
      <c r="B36" s="1">
        <f t="shared" ref="B36:AO39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166</v>
      </c>
      <c r="B37" s="13">
        <f>C31</f>
        <v>87.888888888888886</v>
      </c>
      <c r="C37" s="13">
        <f t="shared" si="12"/>
        <v>84.777777777777771</v>
      </c>
      <c r="D37" s="13">
        <f t="shared" si="12"/>
        <v>81.666666666666671</v>
      </c>
      <c r="E37" s="13">
        <f t="shared" si="12"/>
        <v>78.555555555555557</v>
      </c>
      <c r="F37" s="13">
        <f t="shared" si="12"/>
        <v>75.444444444444443</v>
      </c>
      <c r="G37" s="13">
        <f t="shared" si="12"/>
        <v>72.333333333333329</v>
      </c>
      <c r="H37" s="13">
        <f t="shared" si="12"/>
        <v>69.222222222222229</v>
      </c>
      <c r="I37" s="13">
        <f t="shared" si="12"/>
        <v>66.111111111111114</v>
      </c>
      <c r="J37" s="13">
        <f t="shared" si="12"/>
        <v>63</v>
      </c>
      <c r="K37" s="13">
        <f t="shared" si="12"/>
        <v>62.333333333333336</v>
      </c>
      <c r="L37" s="13">
        <f t="shared" si="12"/>
        <v>61.666666666666664</v>
      </c>
      <c r="M37" s="13">
        <f t="shared" si="12"/>
        <v>61</v>
      </c>
      <c r="N37" s="13">
        <f t="shared" si="12"/>
        <v>60.333333333333336</v>
      </c>
      <c r="O37" s="13">
        <f t="shared" si="12"/>
        <v>59.666666666666664</v>
      </c>
      <c r="P37" s="13">
        <f t="shared" si="12"/>
        <v>59</v>
      </c>
      <c r="Q37" s="13">
        <f t="shared" si="12"/>
        <v>59.866666666666667</v>
      </c>
      <c r="R37" s="13">
        <f t="shared" si="12"/>
        <v>60.733333333333334</v>
      </c>
      <c r="S37" s="13">
        <f t="shared" si="12"/>
        <v>61.6</v>
      </c>
      <c r="T37" s="13">
        <f t="shared" si="12"/>
        <v>62.466666666666669</v>
      </c>
      <c r="U37" s="13">
        <f t="shared" si="12"/>
        <v>63.333333333333336</v>
      </c>
      <c r="V37" s="13">
        <f t="shared" si="12"/>
        <v>64.2</v>
      </c>
      <c r="W37" s="13">
        <f t="shared" si="12"/>
        <v>65.066666666666663</v>
      </c>
      <c r="X37" s="13">
        <f t="shared" si="12"/>
        <v>65.933333333333337</v>
      </c>
      <c r="Y37" s="13">
        <f t="shared" si="12"/>
        <v>66.8</v>
      </c>
      <c r="Z37" s="13">
        <f t="shared" si="12"/>
        <v>67.666666666666671</v>
      </c>
      <c r="AA37" s="13">
        <f t="shared" si="12"/>
        <v>68.533333333333331</v>
      </c>
      <c r="AB37" s="13">
        <f t="shared" si="12"/>
        <v>69.400000000000006</v>
      </c>
      <c r="AC37" s="13">
        <f t="shared" si="12"/>
        <v>70.266666666666666</v>
      </c>
      <c r="AD37" s="13">
        <f t="shared" si="12"/>
        <v>71.133333333333326</v>
      </c>
      <c r="AE37" s="13">
        <f t="shared" si="12"/>
        <v>72</v>
      </c>
      <c r="AF37" s="13">
        <f t="shared" si="12"/>
        <v>72</v>
      </c>
      <c r="AG37" s="13">
        <f t="shared" si="12"/>
        <v>72</v>
      </c>
      <c r="AH37" s="13">
        <f t="shared" si="12"/>
        <v>72</v>
      </c>
      <c r="AI37" s="13">
        <f t="shared" si="12"/>
        <v>72</v>
      </c>
      <c r="AJ37" s="13">
        <f t="shared" si="12"/>
        <v>72</v>
      </c>
      <c r="AK37" s="13">
        <f t="shared" si="12"/>
        <v>72</v>
      </c>
      <c r="AL37" s="13">
        <f t="shared" si="12"/>
        <v>72</v>
      </c>
      <c r="AM37" s="13">
        <f t="shared" si="12"/>
        <v>72</v>
      </c>
      <c r="AN37" s="13">
        <f t="shared" si="12"/>
        <v>72</v>
      </c>
      <c r="AO37" s="13">
        <f t="shared" si="12"/>
        <v>72</v>
      </c>
    </row>
    <row r="38" spans="1:42" x14ac:dyDescent="0.25">
      <c r="A38" t="s">
        <v>167</v>
      </c>
      <c r="B38" s="13">
        <f t="shared" ref="B38:Q39" si="13">C32</f>
        <v>8.4777777777777779</v>
      </c>
      <c r="C38" s="13">
        <f t="shared" si="13"/>
        <v>8.2555555555555546</v>
      </c>
      <c r="D38" s="13">
        <f t="shared" si="13"/>
        <v>8.0333333333333332</v>
      </c>
      <c r="E38" s="13">
        <f t="shared" si="13"/>
        <v>7.8111111111111109</v>
      </c>
      <c r="F38" s="13">
        <f t="shared" si="13"/>
        <v>7.5888888888888886</v>
      </c>
      <c r="G38" s="13">
        <f t="shared" si="13"/>
        <v>7.3666666666666663</v>
      </c>
      <c r="H38" s="13">
        <f t="shared" si="13"/>
        <v>7.1444444444444439</v>
      </c>
      <c r="I38" s="13">
        <f t="shared" si="13"/>
        <v>6.9222222222222225</v>
      </c>
      <c r="J38" s="13">
        <f t="shared" si="13"/>
        <v>6.7</v>
      </c>
      <c r="K38" s="13">
        <f t="shared" si="13"/>
        <v>6.6333333333333337</v>
      </c>
      <c r="L38" s="13">
        <f t="shared" si="13"/>
        <v>6.5666666666666664</v>
      </c>
      <c r="M38" s="13">
        <f t="shared" si="13"/>
        <v>6.5</v>
      </c>
      <c r="N38" s="13">
        <f t="shared" si="13"/>
        <v>6.4333333333333336</v>
      </c>
      <c r="O38" s="13">
        <f t="shared" si="13"/>
        <v>6.3666666666666663</v>
      </c>
      <c r="P38" s="13">
        <f t="shared" si="13"/>
        <v>6.3</v>
      </c>
      <c r="Q38" s="13">
        <f t="shared" si="13"/>
        <v>6.3866666666666667</v>
      </c>
      <c r="R38" s="13">
        <f t="shared" si="12"/>
        <v>6.4733333333333327</v>
      </c>
      <c r="S38" s="13">
        <f t="shared" si="12"/>
        <v>6.56</v>
      </c>
      <c r="T38" s="13">
        <f t="shared" si="12"/>
        <v>6.6466666666666665</v>
      </c>
      <c r="U38" s="13">
        <f t="shared" si="12"/>
        <v>6.7333333333333334</v>
      </c>
      <c r="V38" s="13">
        <f t="shared" si="12"/>
        <v>6.8199999999999994</v>
      </c>
      <c r="W38" s="13">
        <f t="shared" si="12"/>
        <v>6.9066666666666663</v>
      </c>
      <c r="X38" s="13">
        <f t="shared" si="12"/>
        <v>6.9933333333333332</v>
      </c>
      <c r="Y38" s="13">
        <f t="shared" si="12"/>
        <v>7.08</v>
      </c>
      <c r="Z38" s="13">
        <f t="shared" si="12"/>
        <v>7.1666666666666661</v>
      </c>
      <c r="AA38" s="13">
        <f t="shared" si="12"/>
        <v>7.253333333333333</v>
      </c>
      <c r="AB38" s="13">
        <f t="shared" si="12"/>
        <v>7.34</v>
      </c>
      <c r="AC38" s="13">
        <f t="shared" si="12"/>
        <v>7.4266666666666659</v>
      </c>
      <c r="AD38" s="13">
        <f t="shared" si="12"/>
        <v>7.5133333333333328</v>
      </c>
      <c r="AE38" s="13">
        <f t="shared" si="12"/>
        <v>7.6</v>
      </c>
      <c r="AF38" s="13">
        <f t="shared" si="12"/>
        <v>7.6</v>
      </c>
      <c r="AG38" s="13">
        <f t="shared" si="12"/>
        <v>7.6</v>
      </c>
      <c r="AH38" s="13">
        <f t="shared" si="12"/>
        <v>7.6</v>
      </c>
      <c r="AI38" s="13">
        <f t="shared" si="12"/>
        <v>7.6</v>
      </c>
      <c r="AJ38" s="13">
        <f t="shared" si="12"/>
        <v>7.6</v>
      </c>
      <c r="AK38" s="13">
        <f t="shared" si="12"/>
        <v>7.6</v>
      </c>
      <c r="AL38" s="13">
        <f t="shared" si="12"/>
        <v>7.6</v>
      </c>
      <c r="AM38" s="13">
        <f t="shared" si="12"/>
        <v>7.6</v>
      </c>
      <c r="AN38" s="13">
        <f t="shared" si="12"/>
        <v>7.6</v>
      </c>
      <c r="AO38" s="13">
        <f t="shared" si="12"/>
        <v>7.6</v>
      </c>
    </row>
    <row r="39" spans="1:42" x14ac:dyDescent="0.25">
      <c r="A39" t="s">
        <v>168</v>
      </c>
      <c r="B39" s="13">
        <f t="shared" si="13"/>
        <v>102.77777777777777</v>
      </c>
      <c r="C39" s="13">
        <f t="shared" si="12"/>
        <v>97.555555555555557</v>
      </c>
      <c r="D39" s="13">
        <f t="shared" si="12"/>
        <v>92.333333333333329</v>
      </c>
      <c r="E39" s="13">
        <f t="shared" si="12"/>
        <v>87.111111111111114</v>
      </c>
      <c r="F39" s="13">
        <f t="shared" si="12"/>
        <v>81.888888888888886</v>
      </c>
      <c r="G39" s="13">
        <f t="shared" si="12"/>
        <v>76.666666666666657</v>
      </c>
      <c r="H39" s="13">
        <f t="shared" si="12"/>
        <v>71.444444444444443</v>
      </c>
      <c r="I39" s="13">
        <f t="shared" si="12"/>
        <v>66.222222222222229</v>
      </c>
      <c r="J39" s="13">
        <f t="shared" si="12"/>
        <v>61</v>
      </c>
      <c r="K39" s="13">
        <f t="shared" si="12"/>
        <v>60.833333333333336</v>
      </c>
      <c r="L39" s="13">
        <f t="shared" si="12"/>
        <v>60.666666666666664</v>
      </c>
      <c r="M39" s="13">
        <f t="shared" si="12"/>
        <v>60.5</v>
      </c>
      <c r="N39" s="13">
        <f t="shared" si="12"/>
        <v>60.333333333333336</v>
      </c>
      <c r="O39" s="13">
        <f t="shared" si="12"/>
        <v>60.166666666666664</v>
      </c>
      <c r="P39" s="13">
        <f t="shared" si="12"/>
        <v>60</v>
      </c>
      <c r="Q39" s="13">
        <f t="shared" si="12"/>
        <v>60.266666666666666</v>
      </c>
      <c r="R39" s="13">
        <f t="shared" si="12"/>
        <v>60.533333333333331</v>
      </c>
      <c r="S39" s="13">
        <f t="shared" si="12"/>
        <v>60.8</v>
      </c>
      <c r="T39" s="13">
        <f t="shared" si="12"/>
        <v>61.06666666666667</v>
      </c>
      <c r="U39" s="13">
        <f t="shared" si="12"/>
        <v>61.333333333333336</v>
      </c>
      <c r="V39" s="13">
        <f t="shared" si="12"/>
        <v>61.6</v>
      </c>
      <c r="W39" s="13">
        <f t="shared" si="12"/>
        <v>61.866666666666667</v>
      </c>
      <c r="X39" s="13">
        <f t="shared" si="12"/>
        <v>62.133333333333333</v>
      </c>
      <c r="Y39" s="13">
        <f t="shared" si="12"/>
        <v>62.4</v>
      </c>
      <c r="Z39" s="13">
        <f t="shared" si="12"/>
        <v>62.666666666666664</v>
      </c>
      <c r="AA39" s="13">
        <f t="shared" si="12"/>
        <v>62.93333333333333</v>
      </c>
      <c r="AB39" s="13">
        <f t="shared" si="12"/>
        <v>63.2</v>
      </c>
      <c r="AC39" s="13">
        <f t="shared" si="12"/>
        <v>63.466666666666669</v>
      </c>
      <c r="AD39" s="13">
        <f t="shared" si="12"/>
        <v>63.733333333333334</v>
      </c>
      <c r="AE39" s="13">
        <f t="shared" si="12"/>
        <v>64</v>
      </c>
      <c r="AF39" s="13">
        <f t="shared" si="12"/>
        <v>64</v>
      </c>
      <c r="AG39" s="13">
        <f t="shared" si="12"/>
        <v>64</v>
      </c>
      <c r="AH39" s="13">
        <f t="shared" si="12"/>
        <v>64</v>
      </c>
      <c r="AI39" s="13">
        <f t="shared" si="12"/>
        <v>64</v>
      </c>
      <c r="AJ39" s="13">
        <f t="shared" si="12"/>
        <v>64</v>
      </c>
      <c r="AK39" s="13">
        <f t="shared" si="12"/>
        <v>64</v>
      </c>
      <c r="AL39" s="13">
        <f t="shared" si="12"/>
        <v>64</v>
      </c>
      <c r="AM39" s="13">
        <f t="shared" si="12"/>
        <v>64</v>
      </c>
      <c r="AN39" s="13">
        <f t="shared" si="12"/>
        <v>64</v>
      </c>
      <c r="AO39" s="13">
        <f t="shared" si="12"/>
        <v>64</v>
      </c>
    </row>
    <row r="41" spans="1:42" x14ac:dyDescent="0.25">
      <c r="B41" s="16">
        <f>(Q37-B37)/B37</f>
        <v>-0.31883691529709224</v>
      </c>
      <c r="C41" s="1" t="s">
        <v>221</v>
      </c>
      <c r="E41" s="1" t="s">
        <v>222</v>
      </c>
    </row>
    <row r="43" spans="1:42" x14ac:dyDescent="0.25">
      <c r="B43" s="13">
        <f>B37/$B$37</f>
        <v>1</v>
      </c>
      <c r="C43" s="13">
        <f t="shared" ref="C43:AO43" si="14">C37/$B$37</f>
        <v>0.96460176991150437</v>
      </c>
      <c r="D43" s="13">
        <f t="shared" si="14"/>
        <v>0.92920353982300896</v>
      </c>
      <c r="E43" s="13">
        <f t="shared" si="14"/>
        <v>0.89380530973451333</v>
      </c>
      <c r="F43" s="13">
        <f t="shared" si="14"/>
        <v>0.8584070796460177</v>
      </c>
      <c r="G43" s="13">
        <f t="shared" si="14"/>
        <v>0.82300884955752207</v>
      </c>
      <c r="H43" s="13">
        <f t="shared" si="14"/>
        <v>0.78761061946902666</v>
      </c>
      <c r="I43" s="13">
        <f t="shared" si="14"/>
        <v>0.75221238938053103</v>
      </c>
      <c r="J43" s="13">
        <f t="shared" si="14"/>
        <v>0.7168141592920354</v>
      </c>
      <c r="K43" s="13">
        <f t="shared" si="14"/>
        <v>0.7092288242730721</v>
      </c>
      <c r="L43" s="13">
        <f t="shared" si="14"/>
        <v>0.70164348925410869</v>
      </c>
      <c r="M43" s="13">
        <f t="shared" si="14"/>
        <v>0.69405815423514539</v>
      </c>
      <c r="N43" s="13">
        <f t="shared" si="14"/>
        <v>0.68647281921618208</v>
      </c>
      <c r="O43" s="13">
        <f t="shared" si="14"/>
        <v>0.67888748419721867</v>
      </c>
      <c r="P43" s="13">
        <f t="shared" si="14"/>
        <v>0.67130214917825537</v>
      </c>
      <c r="Q43" s="13">
        <f t="shared" si="14"/>
        <v>0.68116308470290776</v>
      </c>
      <c r="R43" s="13">
        <f t="shared" si="14"/>
        <v>0.69102402022756004</v>
      </c>
      <c r="S43" s="13">
        <f t="shared" si="14"/>
        <v>0.70088495575221244</v>
      </c>
      <c r="T43" s="13">
        <f t="shared" si="14"/>
        <v>0.71074589127686483</v>
      </c>
      <c r="U43" s="13">
        <f t="shared" si="14"/>
        <v>0.72060682680151711</v>
      </c>
      <c r="V43" s="13">
        <f t="shared" si="14"/>
        <v>0.7304677623261695</v>
      </c>
      <c r="W43" s="13">
        <f t="shared" si="14"/>
        <v>0.74032869785082178</v>
      </c>
      <c r="X43" s="13">
        <f t="shared" si="14"/>
        <v>0.75018963337547417</v>
      </c>
      <c r="Y43" s="13">
        <f t="shared" si="14"/>
        <v>0.76005056890012646</v>
      </c>
      <c r="Z43" s="13">
        <f t="shared" si="14"/>
        <v>0.76991150442477885</v>
      </c>
      <c r="AA43" s="13">
        <f t="shared" si="14"/>
        <v>0.77977243994943113</v>
      </c>
      <c r="AB43" s="13">
        <f t="shared" si="14"/>
        <v>0.78963337547408352</v>
      </c>
      <c r="AC43" s="13">
        <f t="shared" si="14"/>
        <v>0.7994943109987358</v>
      </c>
      <c r="AD43" s="13">
        <f t="shared" si="14"/>
        <v>0.80935524652338808</v>
      </c>
      <c r="AE43" s="13">
        <f t="shared" si="14"/>
        <v>0.81921618204804048</v>
      </c>
      <c r="AF43" s="13">
        <f t="shared" si="14"/>
        <v>0.81921618204804048</v>
      </c>
      <c r="AG43" s="13">
        <f t="shared" si="14"/>
        <v>0.81921618204804048</v>
      </c>
      <c r="AH43" s="13">
        <f t="shared" si="14"/>
        <v>0.81921618204804048</v>
      </c>
      <c r="AI43" s="13">
        <f t="shared" si="14"/>
        <v>0.81921618204804048</v>
      </c>
      <c r="AJ43" s="13">
        <f t="shared" si="14"/>
        <v>0.81921618204804048</v>
      </c>
      <c r="AK43" s="13">
        <f t="shared" si="14"/>
        <v>0.81921618204804048</v>
      </c>
      <c r="AL43" s="13">
        <f t="shared" si="14"/>
        <v>0.81921618204804048</v>
      </c>
      <c r="AM43" s="13">
        <f t="shared" si="14"/>
        <v>0.81921618204804048</v>
      </c>
      <c r="AN43" s="13">
        <f t="shared" si="14"/>
        <v>0.81921618204804048</v>
      </c>
      <c r="AO43" s="13">
        <f t="shared" si="14"/>
        <v>0.81921618204804048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100</v>
      </c>
    </row>
    <row r="30" spans="1:2" x14ac:dyDescent="0.25">
      <c r="A30" s="3" t="s">
        <v>101</v>
      </c>
      <c r="B30" s="4">
        <v>44258.532500000001</v>
      </c>
    </row>
    <row r="31" spans="1:2" x14ac:dyDescent="0.25">
      <c r="A31" s="3" t="s">
        <v>102</v>
      </c>
      <c r="B31" s="4">
        <v>44267.623846967588</v>
      </c>
    </row>
    <row r="32" spans="1:2" x14ac:dyDescent="0.25">
      <c r="A32" s="3" t="s">
        <v>103</v>
      </c>
      <c r="B32" s="3" t="s">
        <v>104</v>
      </c>
    </row>
    <row r="34" spans="1:9" x14ac:dyDescent="0.25">
      <c r="A34" s="3" t="s">
        <v>105</v>
      </c>
      <c r="B34" s="3" t="s">
        <v>106</v>
      </c>
    </row>
    <row r="35" spans="1:9" x14ac:dyDescent="0.25">
      <c r="A35" s="3" t="s">
        <v>107</v>
      </c>
      <c r="B35" s="3" t="s">
        <v>108</v>
      </c>
    </row>
    <row r="37" spans="1:9" x14ac:dyDescent="0.25">
      <c r="A37" s="5" t="s">
        <v>109</v>
      </c>
      <c r="B37" s="5" t="s">
        <v>110</v>
      </c>
      <c r="C37" s="5" t="s">
        <v>111</v>
      </c>
      <c r="D37" s="5" t="s">
        <v>112</v>
      </c>
      <c r="E37" s="5" t="s">
        <v>113</v>
      </c>
      <c r="F37" s="5" t="s">
        <v>114</v>
      </c>
      <c r="G37" s="5" t="s">
        <v>115</v>
      </c>
      <c r="H37" s="5" t="s">
        <v>116</v>
      </c>
      <c r="I37" s="5" t="s">
        <v>117</v>
      </c>
    </row>
    <row r="38" spans="1:9" x14ac:dyDescent="0.25">
      <c r="A38" s="5" t="s">
        <v>118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119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120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121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123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124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125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126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127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128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129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130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131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132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133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134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135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136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137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138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139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140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141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142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143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144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145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146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147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148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149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150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151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152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153</v>
      </c>
    </row>
    <row r="74" spans="1:9" x14ac:dyDescent="0.25">
      <c r="A74" s="3" t="s">
        <v>122</v>
      </c>
      <c r="B74" s="3" t="s">
        <v>154</v>
      </c>
    </row>
    <row r="76" spans="1:9" x14ac:dyDescent="0.25">
      <c r="A76" s="3" t="s">
        <v>105</v>
      </c>
      <c r="B76" s="3" t="s">
        <v>106</v>
      </c>
    </row>
    <row r="77" spans="1:9" x14ac:dyDescent="0.25">
      <c r="A77" s="3" t="s">
        <v>107</v>
      </c>
      <c r="B77" s="3" t="s">
        <v>155</v>
      </c>
    </row>
    <row r="79" spans="1:9" x14ac:dyDescent="0.25">
      <c r="A79" s="5" t="s">
        <v>109</v>
      </c>
      <c r="B79" s="5" t="s">
        <v>110</v>
      </c>
      <c r="C79" s="5" t="s">
        <v>111</v>
      </c>
      <c r="D79" s="5" t="s">
        <v>112</v>
      </c>
      <c r="E79" s="5" t="s">
        <v>113</v>
      </c>
      <c r="F79" s="5" t="s">
        <v>114</v>
      </c>
      <c r="G79" s="5" t="s">
        <v>115</v>
      </c>
      <c r="H79" s="5" t="s">
        <v>116</v>
      </c>
      <c r="I79" s="5" t="s">
        <v>117</v>
      </c>
    </row>
    <row r="80" spans="1:9" x14ac:dyDescent="0.25">
      <c r="A80" s="5" t="s">
        <v>118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119</v>
      </c>
      <c r="B81" s="7" t="s">
        <v>122</v>
      </c>
      <c r="C81" s="7" t="s">
        <v>122</v>
      </c>
      <c r="D81" s="7" t="s">
        <v>122</v>
      </c>
      <c r="E81" s="7" t="s">
        <v>122</v>
      </c>
      <c r="F81" s="7" t="s">
        <v>122</v>
      </c>
      <c r="G81" s="7" t="s">
        <v>122</v>
      </c>
      <c r="H81" s="7" t="s">
        <v>122</v>
      </c>
      <c r="I81" s="7" t="s">
        <v>122</v>
      </c>
    </row>
    <row r="82" spans="1:9" x14ac:dyDescent="0.25">
      <c r="A82" s="5" t="s">
        <v>120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121</v>
      </c>
      <c r="B83" s="7" t="s">
        <v>122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123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124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125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122</v>
      </c>
    </row>
    <row r="87" spans="1:9" x14ac:dyDescent="0.25">
      <c r="A87" s="5" t="s">
        <v>126</v>
      </c>
      <c r="B87" s="7" t="s">
        <v>122</v>
      </c>
      <c r="C87" s="7" t="s">
        <v>122</v>
      </c>
      <c r="D87" s="7" t="s">
        <v>122</v>
      </c>
      <c r="E87" s="7" t="s">
        <v>122</v>
      </c>
      <c r="F87" s="7" t="s">
        <v>122</v>
      </c>
      <c r="G87" s="7" t="s">
        <v>122</v>
      </c>
      <c r="H87" s="7" t="s">
        <v>122</v>
      </c>
      <c r="I87" s="7" t="s">
        <v>122</v>
      </c>
    </row>
    <row r="88" spans="1:9" x14ac:dyDescent="0.25">
      <c r="A88" s="5" t="s">
        <v>127</v>
      </c>
      <c r="B88" s="6">
        <v>10305000</v>
      </c>
      <c r="C88" s="7" t="s">
        <v>122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128</v>
      </c>
      <c r="B89" s="7" t="s">
        <v>122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129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130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122</v>
      </c>
      <c r="H91" s="6">
        <v>18323181</v>
      </c>
      <c r="I91" s="6">
        <v>18490547</v>
      </c>
    </row>
    <row r="92" spans="1:9" x14ac:dyDescent="0.25">
      <c r="A92" s="5" t="s">
        <v>131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132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133</v>
      </c>
      <c r="B94" s="7" t="s">
        <v>122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134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135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136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137</v>
      </c>
      <c r="B98" s="6">
        <v>6278000</v>
      </c>
      <c r="C98" s="7" t="s">
        <v>122</v>
      </c>
      <c r="D98" s="7" t="s">
        <v>122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138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122</v>
      </c>
    </row>
    <row r="100" spans="1:9" x14ac:dyDescent="0.25">
      <c r="A100" s="5" t="s">
        <v>139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140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141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142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143</v>
      </c>
      <c r="B104" s="7" t="s">
        <v>122</v>
      </c>
      <c r="C104" s="7" t="s">
        <v>122</v>
      </c>
      <c r="D104" s="7" t="s">
        <v>122</v>
      </c>
      <c r="E104" s="7" t="s">
        <v>122</v>
      </c>
      <c r="F104" s="7" t="s">
        <v>122</v>
      </c>
      <c r="G104" s="7" t="s">
        <v>122</v>
      </c>
      <c r="H104" s="7" t="s">
        <v>122</v>
      </c>
      <c r="I104" s="7" t="s">
        <v>122</v>
      </c>
    </row>
    <row r="105" spans="1:9" x14ac:dyDescent="0.25">
      <c r="A105" s="5" t="s">
        <v>144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145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146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147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148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149</v>
      </c>
      <c r="B110" s="6">
        <v>19159000</v>
      </c>
      <c r="C110" s="7" t="s">
        <v>122</v>
      </c>
      <c r="D110" s="7" t="s">
        <v>122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122</v>
      </c>
    </row>
    <row r="111" spans="1:9" x14ac:dyDescent="0.25">
      <c r="A111" s="5" t="s">
        <v>150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151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152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153</v>
      </c>
    </row>
    <row r="116" spans="1:9" x14ac:dyDescent="0.25">
      <c r="A116" s="3" t="s">
        <v>122</v>
      </c>
      <c r="B116" s="3" t="s">
        <v>154</v>
      </c>
    </row>
    <row r="118" spans="1:9" x14ac:dyDescent="0.25">
      <c r="A118" s="3" t="s">
        <v>105</v>
      </c>
      <c r="B118" s="3" t="s">
        <v>106</v>
      </c>
    </row>
    <row r="119" spans="1:9" x14ac:dyDescent="0.25">
      <c r="A119" s="3" t="s">
        <v>107</v>
      </c>
      <c r="B119" s="3" t="s">
        <v>156</v>
      </c>
    </row>
    <row r="121" spans="1:9" x14ac:dyDescent="0.25">
      <c r="A121" s="5" t="s">
        <v>109</v>
      </c>
      <c r="B121" s="5" t="s">
        <v>110</v>
      </c>
      <c r="C121" s="5" t="s">
        <v>111</v>
      </c>
      <c r="D121" s="5" t="s">
        <v>112</v>
      </c>
      <c r="E121" s="5" t="s">
        <v>113</v>
      </c>
      <c r="F121" s="5" t="s">
        <v>114</v>
      </c>
      <c r="G121" s="5" t="s">
        <v>115</v>
      </c>
      <c r="H121" s="5" t="s">
        <v>116</v>
      </c>
      <c r="I121" s="5" t="s">
        <v>117</v>
      </c>
    </row>
    <row r="122" spans="1:9" x14ac:dyDescent="0.25">
      <c r="A122" s="5" t="s">
        <v>118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119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122</v>
      </c>
      <c r="I123" s="7" t="s">
        <v>122</v>
      </c>
    </row>
    <row r="124" spans="1:9" x14ac:dyDescent="0.25">
      <c r="A124" s="5" t="s">
        <v>120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121</v>
      </c>
      <c r="B125" s="7" t="s">
        <v>122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123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124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125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122</v>
      </c>
    </row>
    <row r="129" spans="1:9" x14ac:dyDescent="0.25">
      <c r="A129" s="5" t="s">
        <v>126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122</v>
      </c>
      <c r="I129" s="7" t="s">
        <v>122</v>
      </c>
    </row>
    <row r="130" spans="1:9" x14ac:dyDescent="0.25">
      <c r="A130" s="5" t="s">
        <v>127</v>
      </c>
      <c r="B130" s="6">
        <v>11938000</v>
      </c>
      <c r="C130" s="7" t="s">
        <v>122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128</v>
      </c>
      <c r="B131" s="7" t="s">
        <v>122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129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130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122</v>
      </c>
      <c r="H133" s="6">
        <v>17321593</v>
      </c>
      <c r="I133" s="6">
        <v>17486135</v>
      </c>
    </row>
    <row r="134" spans="1:9" x14ac:dyDescent="0.25">
      <c r="A134" s="5" t="s">
        <v>131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132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133</v>
      </c>
      <c r="B136" s="7" t="s">
        <v>122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134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135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136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137</v>
      </c>
      <c r="B140" s="6">
        <v>1340000</v>
      </c>
      <c r="C140" s="7" t="s">
        <v>122</v>
      </c>
      <c r="D140" s="7" t="s">
        <v>122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138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122</v>
      </c>
    </row>
    <row r="142" spans="1:9" x14ac:dyDescent="0.25">
      <c r="A142" s="5" t="s">
        <v>139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140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141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142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122</v>
      </c>
      <c r="I146" s="7" t="s">
        <v>122</v>
      </c>
    </row>
    <row r="147" spans="1:9" x14ac:dyDescent="0.25">
      <c r="A147" s="5" t="s">
        <v>144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145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146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147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148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149</v>
      </c>
      <c r="B152" s="6">
        <v>9385000</v>
      </c>
      <c r="C152" s="7" t="s">
        <v>122</v>
      </c>
      <c r="D152" s="7" t="s">
        <v>122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122</v>
      </c>
    </row>
    <row r="153" spans="1:9" x14ac:dyDescent="0.25">
      <c r="A153" s="5" t="s">
        <v>150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151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152</v>
      </c>
      <c r="B155" s="7" t="s">
        <v>122</v>
      </c>
      <c r="C155" s="7" t="s">
        <v>122</v>
      </c>
      <c r="D155" s="7" t="s">
        <v>122</v>
      </c>
      <c r="E155" s="7" t="s">
        <v>122</v>
      </c>
      <c r="F155" s="7" t="s">
        <v>122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153</v>
      </c>
    </row>
    <row r="158" spans="1:9" x14ac:dyDescent="0.25">
      <c r="A158" s="3" t="s">
        <v>122</v>
      </c>
      <c r="B158" s="3" t="s">
        <v>154</v>
      </c>
    </row>
    <row r="160" spans="1:9" x14ac:dyDescent="0.25">
      <c r="A160" s="3" t="s">
        <v>105</v>
      </c>
      <c r="B160" s="3" t="s">
        <v>106</v>
      </c>
    </row>
    <row r="161" spans="1:49" x14ac:dyDescent="0.25">
      <c r="A161" s="3" t="s">
        <v>107</v>
      </c>
      <c r="B161" s="3" t="s">
        <v>157</v>
      </c>
    </row>
    <row r="162" spans="1:49" x14ac:dyDescent="0.25">
      <c r="K162" t="s">
        <v>162</v>
      </c>
    </row>
    <row r="163" spans="1:49" x14ac:dyDescent="0.25">
      <c r="A163" s="5" t="s">
        <v>109</v>
      </c>
      <c r="B163" s="5" t="s">
        <v>110</v>
      </c>
      <c r="C163" s="5" t="s">
        <v>111</v>
      </c>
      <c r="D163" s="5" t="s">
        <v>112</v>
      </c>
      <c r="E163" s="5" t="s">
        <v>113</v>
      </c>
      <c r="F163" s="5" t="s">
        <v>114</v>
      </c>
      <c r="G163" s="5" t="s">
        <v>115</v>
      </c>
      <c r="H163" s="5" t="s">
        <v>116</v>
      </c>
      <c r="I163" s="5" t="s">
        <v>117</v>
      </c>
      <c r="K163" s="5" t="s">
        <v>110</v>
      </c>
      <c r="L163" s="5" t="s">
        <v>111</v>
      </c>
      <c r="M163" s="5" t="s">
        <v>112</v>
      </c>
      <c r="N163" s="5" t="s">
        <v>113</v>
      </c>
      <c r="O163" s="5" t="s">
        <v>114</v>
      </c>
      <c r="P163" s="5" t="s">
        <v>115</v>
      </c>
      <c r="Q163" s="5" t="s">
        <v>116</v>
      </c>
      <c r="R163" s="5" t="s">
        <v>117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118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119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120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121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123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124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125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126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127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128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129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130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131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132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133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134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135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136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137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138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139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140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141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142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143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144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145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146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147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148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149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150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151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152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153</v>
      </c>
    </row>
    <row r="200" spans="1:49" x14ac:dyDescent="0.25">
      <c r="A200" s="3" t="s">
        <v>122</v>
      </c>
      <c r="B200" s="3" t="s">
        <v>154</v>
      </c>
    </row>
    <row r="202" spans="1:49" x14ac:dyDescent="0.25">
      <c r="A202" s="3" t="s">
        <v>105</v>
      </c>
      <c r="B202" s="3" t="s">
        <v>106</v>
      </c>
    </row>
    <row r="203" spans="1:49" x14ac:dyDescent="0.25">
      <c r="A203" s="3" t="s">
        <v>107</v>
      </c>
      <c r="B203" s="3" t="s">
        <v>158</v>
      </c>
    </row>
    <row r="205" spans="1:49" x14ac:dyDescent="0.25">
      <c r="A205" s="5" t="s">
        <v>109</v>
      </c>
      <c r="B205" s="5" t="s">
        <v>110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115</v>
      </c>
      <c r="H205" s="5" t="s">
        <v>116</v>
      </c>
      <c r="I205" s="5" t="s">
        <v>117</v>
      </c>
    </row>
    <row r="206" spans="1:49" x14ac:dyDescent="0.25">
      <c r="A206" s="5" t="s">
        <v>118</v>
      </c>
      <c r="B206" s="7" t="s">
        <v>122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119</v>
      </c>
      <c r="B207" s="7" t="s">
        <v>122</v>
      </c>
      <c r="C207" s="7" t="s">
        <v>122</v>
      </c>
      <c r="D207" s="7" t="s">
        <v>122</v>
      </c>
      <c r="E207" s="7" t="s">
        <v>122</v>
      </c>
      <c r="F207" s="7" t="s">
        <v>122</v>
      </c>
      <c r="G207" s="7" t="s">
        <v>122</v>
      </c>
      <c r="H207" s="7" t="s">
        <v>122</v>
      </c>
      <c r="I207" s="7" t="s">
        <v>122</v>
      </c>
    </row>
    <row r="208" spans="1:49" x14ac:dyDescent="0.25">
      <c r="A208" s="5" t="s">
        <v>120</v>
      </c>
      <c r="B208" s="7" t="s">
        <v>122</v>
      </c>
      <c r="C208" s="7" t="s">
        <v>122</v>
      </c>
      <c r="D208" s="7" t="s">
        <v>122</v>
      </c>
      <c r="E208" s="7" t="s">
        <v>122</v>
      </c>
      <c r="F208" s="7" t="s">
        <v>122</v>
      </c>
      <c r="G208" s="7" t="s">
        <v>122</v>
      </c>
      <c r="H208" s="7" t="s">
        <v>122</v>
      </c>
      <c r="I208" s="7" t="s">
        <v>122</v>
      </c>
    </row>
    <row r="209" spans="1:9" x14ac:dyDescent="0.25">
      <c r="A209" s="5" t="s">
        <v>121</v>
      </c>
      <c r="B209" s="7" t="s">
        <v>122</v>
      </c>
      <c r="C209" s="7" t="s">
        <v>122</v>
      </c>
      <c r="D209" s="7" t="s">
        <v>122</v>
      </c>
      <c r="E209" s="7" t="s">
        <v>122</v>
      </c>
      <c r="F209" s="7" t="s">
        <v>122</v>
      </c>
      <c r="G209" s="7" t="s">
        <v>122</v>
      </c>
      <c r="H209" s="7" t="s">
        <v>122</v>
      </c>
      <c r="I209" s="7" t="s">
        <v>122</v>
      </c>
    </row>
    <row r="210" spans="1:9" x14ac:dyDescent="0.25">
      <c r="A210" s="5" t="s">
        <v>123</v>
      </c>
      <c r="B210" s="7" t="s">
        <v>122</v>
      </c>
      <c r="C210" s="7" t="s">
        <v>122</v>
      </c>
      <c r="D210" s="7" t="s">
        <v>122</v>
      </c>
      <c r="E210" s="7" t="s">
        <v>122</v>
      </c>
      <c r="F210" s="7" t="s">
        <v>122</v>
      </c>
      <c r="G210" s="7" t="s">
        <v>122</v>
      </c>
      <c r="H210" s="7" t="s">
        <v>122</v>
      </c>
      <c r="I210" s="7" t="s">
        <v>122</v>
      </c>
    </row>
    <row r="211" spans="1:9" x14ac:dyDescent="0.25">
      <c r="A211" s="5" t="s">
        <v>124</v>
      </c>
      <c r="B211" s="7" t="s">
        <v>122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125</v>
      </c>
      <c r="B212" s="7" t="s">
        <v>122</v>
      </c>
      <c r="C212" s="7" t="s">
        <v>122</v>
      </c>
      <c r="D212" s="7" t="s">
        <v>122</v>
      </c>
      <c r="E212" s="7" t="s">
        <v>122</v>
      </c>
      <c r="F212" s="7" t="s">
        <v>122</v>
      </c>
      <c r="G212" s="7" t="s">
        <v>122</v>
      </c>
      <c r="H212" s="7" t="s">
        <v>122</v>
      </c>
      <c r="I212" s="7" t="s">
        <v>122</v>
      </c>
    </row>
    <row r="213" spans="1:9" x14ac:dyDescent="0.25">
      <c r="A213" s="5" t="s">
        <v>126</v>
      </c>
      <c r="B213" s="7" t="s">
        <v>122</v>
      </c>
      <c r="C213" s="7" t="s">
        <v>122</v>
      </c>
      <c r="D213" s="7" t="s">
        <v>122</v>
      </c>
      <c r="E213" s="7" t="s">
        <v>122</v>
      </c>
      <c r="F213" s="7" t="s">
        <v>122</v>
      </c>
      <c r="G213" s="7" t="s">
        <v>122</v>
      </c>
      <c r="H213" s="7" t="s">
        <v>122</v>
      </c>
      <c r="I213" s="7" t="s">
        <v>122</v>
      </c>
    </row>
    <row r="214" spans="1:9" x14ac:dyDescent="0.25">
      <c r="A214" s="5" t="s">
        <v>127</v>
      </c>
      <c r="B214" s="7" t="s">
        <v>122</v>
      </c>
      <c r="C214" s="7" t="s">
        <v>122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128</v>
      </c>
      <c r="B215" s="7" t="s">
        <v>122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129</v>
      </c>
      <c r="B216" s="7" t="s">
        <v>122</v>
      </c>
      <c r="C216" s="7" t="s">
        <v>122</v>
      </c>
      <c r="D216" s="7" t="s">
        <v>122</v>
      </c>
      <c r="E216" s="7" t="s">
        <v>122</v>
      </c>
      <c r="F216" s="7" t="s">
        <v>122</v>
      </c>
      <c r="G216" s="7" t="s">
        <v>122</v>
      </c>
      <c r="H216" s="7" t="s">
        <v>122</v>
      </c>
      <c r="I216" s="7" t="s">
        <v>122</v>
      </c>
    </row>
    <row r="217" spans="1:9" x14ac:dyDescent="0.25">
      <c r="A217" s="5" t="s">
        <v>130</v>
      </c>
      <c r="B217" s="7" t="s">
        <v>122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122</v>
      </c>
      <c r="H217" s="6">
        <v>239779</v>
      </c>
      <c r="I217" s="6">
        <v>316209</v>
      </c>
    </row>
    <row r="218" spans="1:9" x14ac:dyDescent="0.25">
      <c r="A218" s="5" t="s">
        <v>131</v>
      </c>
      <c r="B218" s="7" t="s">
        <v>122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132</v>
      </c>
      <c r="B219" s="7" t="s">
        <v>122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133</v>
      </c>
      <c r="B220" s="7" t="s">
        <v>122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134</v>
      </c>
      <c r="B221" s="7" t="s">
        <v>122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135</v>
      </c>
      <c r="B222" s="7" t="s">
        <v>122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136</v>
      </c>
      <c r="B223" s="7" t="s">
        <v>122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137</v>
      </c>
      <c r="B224" s="7" t="s">
        <v>122</v>
      </c>
      <c r="C224" s="7" t="s">
        <v>122</v>
      </c>
      <c r="D224" s="7" t="s">
        <v>122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138</v>
      </c>
      <c r="B225" s="7" t="s">
        <v>122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122</v>
      </c>
    </row>
    <row r="226" spans="1:9" x14ac:dyDescent="0.25">
      <c r="A226" s="5" t="s">
        <v>139</v>
      </c>
      <c r="B226" s="7" t="s">
        <v>122</v>
      </c>
      <c r="C226" s="6">
        <v>2270</v>
      </c>
      <c r="D226" s="7" t="s">
        <v>122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140</v>
      </c>
      <c r="B227" s="7" t="s">
        <v>122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141</v>
      </c>
      <c r="B228" s="7" t="s">
        <v>122</v>
      </c>
      <c r="C228" s="7" t="s">
        <v>122</v>
      </c>
      <c r="D228" s="7" t="s">
        <v>122</v>
      </c>
      <c r="E228" s="7" t="s">
        <v>122</v>
      </c>
      <c r="F228" s="7" t="s">
        <v>122</v>
      </c>
      <c r="G228" s="7" t="s">
        <v>122</v>
      </c>
      <c r="H228" s="6">
        <v>13651</v>
      </c>
      <c r="I228" s="6">
        <v>23119</v>
      </c>
    </row>
    <row r="229" spans="1:9" x14ac:dyDescent="0.25">
      <c r="A229" s="5" t="s">
        <v>142</v>
      </c>
      <c r="B229" s="7" t="s">
        <v>122</v>
      </c>
      <c r="C229" s="7" t="s">
        <v>122</v>
      </c>
      <c r="D229" s="7" t="s">
        <v>122</v>
      </c>
      <c r="E229" s="7" t="s">
        <v>122</v>
      </c>
      <c r="F229" s="7" t="s">
        <v>122</v>
      </c>
      <c r="G229" s="7" t="s">
        <v>122</v>
      </c>
      <c r="H229" s="7" t="s">
        <v>122</v>
      </c>
      <c r="I229" s="7" t="s">
        <v>122</v>
      </c>
    </row>
    <row r="230" spans="1:9" x14ac:dyDescent="0.25">
      <c r="A230" s="5" t="s">
        <v>143</v>
      </c>
      <c r="B230" s="7" t="s">
        <v>122</v>
      </c>
      <c r="C230" s="7" t="s">
        <v>122</v>
      </c>
      <c r="D230" s="7" t="s">
        <v>122</v>
      </c>
      <c r="E230" s="7" t="s">
        <v>122</v>
      </c>
      <c r="F230" s="7" t="s">
        <v>122</v>
      </c>
      <c r="G230" s="7" t="s">
        <v>122</v>
      </c>
      <c r="H230" s="7" t="s">
        <v>122</v>
      </c>
      <c r="I230" s="7" t="s">
        <v>122</v>
      </c>
    </row>
    <row r="231" spans="1:9" x14ac:dyDescent="0.25">
      <c r="A231" s="5" t="s">
        <v>144</v>
      </c>
      <c r="B231" s="7" t="s">
        <v>122</v>
      </c>
      <c r="C231" s="6">
        <v>0</v>
      </c>
      <c r="D231" s="7" t="s">
        <v>122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145</v>
      </c>
      <c r="B232" s="7" t="s">
        <v>122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146</v>
      </c>
      <c r="B233" s="7" t="s">
        <v>122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147</v>
      </c>
      <c r="B234" s="7" t="s">
        <v>122</v>
      </c>
      <c r="C234" s="7" t="s">
        <v>122</v>
      </c>
      <c r="D234" s="7" t="s">
        <v>122</v>
      </c>
      <c r="E234" s="7" t="s">
        <v>122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148</v>
      </c>
      <c r="B235" s="7" t="s">
        <v>122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149</v>
      </c>
      <c r="B236" s="7" t="s">
        <v>122</v>
      </c>
      <c r="C236" s="7" t="s">
        <v>122</v>
      </c>
      <c r="D236" s="7" t="s">
        <v>122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122</v>
      </c>
    </row>
    <row r="237" spans="1:9" x14ac:dyDescent="0.25">
      <c r="A237" s="5" t="s">
        <v>150</v>
      </c>
      <c r="B237" s="7" t="s">
        <v>122</v>
      </c>
      <c r="C237" s="7" t="s">
        <v>122</v>
      </c>
      <c r="D237" s="7" t="s">
        <v>122</v>
      </c>
      <c r="E237" s="7" t="s">
        <v>122</v>
      </c>
      <c r="F237" s="7" t="s">
        <v>122</v>
      </c>
      <c r="G237" s="7" t="s">
        <v>122</v>
      </c>
      <c r="H237" s="7" t="s">
        <v>122</v>
      </c>
      <c r="I237" s="7" t="s">
        <v>122</v>
      </c>
    </row>
    <row r="238" spans="1:9" x14ac:dyDescent="0.25">
      <c r="A238" s="5" t="s">
        <v>151</v>
      </c>
      <c r="B238" s="7" t="s">
        <v>122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152</v>
      </c>
      <c r="B239" s="7" t="s">
        <v>122</v>
      </c>
      <c r="C239" s="7" t="s">
        <v>122</v>
      </c>
      <c r="D239" s="7" t="s">
        <v>122</v>
      </c>
      <c r="E239" s="7" t="s">
        <v>122</v>
      </c>
      <c r="F239" s="7" t="s">
        <v>122</v>
      </c>
      <c r="G239" s="7" t="s">
        <v>122</v>
      </c>
      <c r="H239" s="6">
        <v>1759</v>
      </c>
      <c r="I239" s="6">
        <v>2</v>
      </c>
    </row>
    <row r="241" spans="1:9" x14ac:dyDescent="0.25">
      <c r="A241" s="3" t="s">
        <v>153</v>
      </c>
    </row>
    <row r="242" spans="1:9" x14ac:dyDescent="0.25">
      <c r="A242" s="3" t="s">
        <v>122</v>
      </c>
      <c r="B242" s="3" t="s">
        <v>154</v>
      </c>
    </row>
    <row r="244" spans="1:9" x14ac:dyDescent="0.25">
      <c r="A244" s="3" t="s">
        <v>105</v>
      </c>
      <c r="B244" s="3" t="s">
        <v>106</v>
      </c>
    </row>
    <row r="245" spans="1:9" x14ac:dyDescent="0.25">
      <c r="A245" s="3" t="s">
        <v>107</v>
      </c>
      <c r="B245" s="3" t="s">
        <v>159</v>
      </c>
    </row>
    <row r="247" spans="1:9" x14ac:dyDescent="0.25">
      <c r="A247" s="5" t="s">
        <v>109</v>
      </c>
      <c r="B247" s="5" t="s">
        <v>110</v>
      </c>
      <c r="C247" s="5" t="s">
        <v>111</v>
      </c>
      <c r="D247" s="5" t="s">
        <v>112</v>
      </c>
      <c r="E247" s="5" t="s">
        <v>113</v>
      </c>
      <c r="F247" s="5" t="s">
        <v>114</v>
      </c>
      <c r="G247" s="5" t="s">
        <v>115</v>
      </c>
      <c r="H247" s="5" t="s">
        <v>116</v>
      </c>
      <c r="I247" s="5" t="s">
        <v>117</v>
      </c>
    </row>
    <row r="248" spans="1:9" x14ac:dyDescent="0.25">
      <c r="A248" s="5" t="s">
        <v>118</v>
      </c>
      <c r="B248" s="7" t="s">
        <v>122</v>
      </c>
      <c r="C248" s="7" t="s">
        <v>122</v>
      </c>
      <c r="D248" s="7" t="s">
        <v>122</v>
      </c>
      <c r="E248" s="7" t="s">
        <v>122</v>
      </c>
      <c r="F248" s="7" t="s">
        <v>122</v>
      </c>
      <c r="G248" s="7" t="s">
        <v>122</v>
      </c>
      <c r="H248" s="7" t="s">
        <v>122</v>
      </c>
      <c r="I248" s="7" t="s">
        <v>122</v>
      </c>
    </row>
    <row r="249" spans="1:9" x14ac:dyDescent="0.25">
      <c r="A249" s="5" t="s">
        <v>119</v>
      </c>
      <c r="B249" s="7" t="s">
        <v>122</v>
      </c>
      <c r="C249" s="7" t="s">
        <v>122</v>
      </c>
      <c r="D249" s="7" t="s">
        <v>122</v>
      </c>
      <c r="E249" s="7" t="s">
        <v>122</v>
      </c>
      <c r="F249" s="7" t="s">
        <v>122</v>
      </c>
      <c r="G249" s="7" t="s">
        <v>122</v>
      </c>
      <c r="H249" s="7" t="s">
        <v>122</v>
      </c>
      <c r="I249" s="7" t="s">
        <v>122</v>
      </c>
    </row>
    <row r="250" spans="1:9" x14ac:dyDescent="0.25">
      <c r="A250" s="5" t="s">
        <v>120</v>
      </c>
      <c r="B250" s="7" t="s">
        <v>122</v>
      </c>
      <c r="C250" s="7" t="s">
        <v>122</v>
      </c>
      <c r="D250" s="7" t="s">
        <v>122</v>
      </c>
      <c r="E250" s="7" t="s">
        <v>122</v>
      </c>
      <c r="F250" s="7" t="s">
        <v>122</v>
      </c>
      <c r="G250" s="7" t="s">
        <v>122</v>
      </c>
      <c r="H250" s="7" t="s">
        <v>122</v>
      </c>
      <c r="I250" s="7" t="s">
        <v>122</v>
      </c>
    </row>
    <row r="251" spans="1:9" x14ac:dyDescent="0.25">
      <c r="A251" s="5" t="s">
        <v>121</v>
      </c>
      <c r="B251" s="7" t="s">
        <v>122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123</v>
      </c>
      <c r="B252" s="7" t="s">
        <v>122</v>
      </c>
      <c r="C252" s="7" t="s">
        <v>122</v>
      </c>
      <c r="D252" s="7" t="s">
        <v>122</v>
      </c>
      <c r="E252" s="7" t="s">
        <v>122</v>
      </c>
      <c r="F252" s="7" t="s">
        <v>122</v>
      </c>
      <c r="G252" s="7" t="s">
        <v>122</v>
      </c>
      <c r="H252" s="7" t="s">
        <v>122</v>
      </c>
      <c r="I252" s="7" t="s">
        <v>122</v>
      </c>
    </row>
    <row r="253" spans="1:9" x14ac:dyDescent="0.25">
      <c r="A253" s="5" t="s">
        <v>124</v>
      </c>
      <c r="B253" s="7" t="s">
        <v>122</v>
      </c>
      <c r="C253" s="7" t="s">
        <v>122</v>
      </c>
      <c r="D253" s="7" t="s">
        <v>122</v>
      </c>
      <c r="E253" s="7" t="s">
        <v>122</v>
      </c>
      <c r="F253" s="7" t="s">
        <v>122</v>
      </c>
      <c r="G253" s="7" t="s">
        <v>122</v>
      </c>
      <c r="H253" s="7" t="s">
        <v>122</v>
      </c>
      <c r="I253" s="7" t="s">
        <v>122</v>
      </c>
    </row>
    <row r="254" spans="1:9" x14ac:dyDescent="0.25">
      <c r="A254" s="5" t="s">
        <v>125</v>
      </c>
      <c r="B254" s="7" t="s">
        <v>122</v>
      </c>
      <c r="C254" s="7" t="s">
        <v>122</v>
      </c>
      <c r="D254" s="7" t="s">
        <v>122</v>
      </c>
      <c r="E254" s="7" t="s">
        <v>122</v>
      </c>
      <c r="F254" s="7" t="s">
        <v>122</v>
      </c>
      <c r="G254" s="7" t="s">
        <v>122</v>
      </c>
      <c r="H254" s="7" t="s">
        <v>122</v>
      </c>
      <c r="I254" s="7" t="s">
        <v>122</v>
      </c>
    </row>
    <row r="255" spans="1:9" x14ac:dyDescent="0.25">
      <c r="A255" s="5" t="s">
        <v>126</v>
      </c>
      <c r="B255" s="7" t="s">
        <v>122</v>
      </c>
      <c r="C255" s="7" t="s">
        <v>122</v>
      </c>
      <c r="D255" s="7" t="s">
        <v>122</v>
      </c>
      <c r="E255" s="7" t="s">
        <v>122</v>
      </c>
      <c r="F255" s="7" t="s">
        <v>122</v>
      </c>
      <c r="G255" s="7" t="s">
        <v>122</v>
      </c>
      <c r="H255" s="7" t="s">
        <v>122</v>
      </c>
      <c r="I255" s="7" t="s">
        <v>122</v>
      </c>
    </row>
    <row r="256" spans="1:9" x14ac:dyDescent="0.25">
      <c r="A256" s="5" t="s">
        <v>127</v>
      </c>
      <c r="B256" s="7" t="s">
        <v>122</v>
      </c>
      <c r="C256" s="7" t="s">
        <v>122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128</v>
      </c>
      <c r="B257" s="7" t="s">
        <v>122</v>
      </c>
      <c r="C257" s="7" t="s">
        <v>122</v>
      </c>
      <c r="D257" s="7" t="s">
        <v>122</v>
      </c>
      <c r="E257" s="7" t="s">
        <v>122</v>
      </c>
      <c r="F257" s="7" t="s">
        <v>122</v>
      </c>
      <c r="G257" s="7" t="s">
        <v>122</v>
      </c>
      <c r="H257" s="7" t="s">
        <v>122</v>
      </c>
      <c r="I257" s="6">
        <v>76</v>
      </c>
    </row>
    <row r="258" spans="1:9" x14ac:dyDescent="0.25">
      <c r="A258" s="5" t="s">
        <v>129</v>
      </c>
      <c r="B258" s="7" t="s">
        <v>122</v>
      </c>
      <c r="C258" s="7" t="s">
        <v>122</v>
      </c>
      <c r="D258" s="7" t="s">
        <v>122</v>
      </c>
      <c r="E258" s="7" t="s">
        <v>122</v>
      </c>
      <c r="F258" s="7" t="s">
        <v>122</v>
      </c>
      <c r="G258" s="7" t="s">
        <v>122</v>
      </c>
      <c r="H258" s="7" t="s">
        <v>122</v>
      </c>
      <c r="I258" s="7" t="s">
        <v>122</v>
      </c>
    </row>
    <row r="259" spans="1:9" x14ac:dyDescent="0.25">
      <c r="A259" s="5" t="s">
        <v>130</v>
      </c>
      <c r="B259" s="7" t="s">
        <v>122</v>
      </c>
      <c r="C259" s="7" t="s">
        <v>122</v>
      </c>
      <c r="D259" s="6">
        <v>123</v>
      </c>
      <c r="E259" s="6">
        <v>839</v>
      </c>
      <c r="F259" s="6">
        <v>1718</v>
      </c>
      <c r="G259" s="7" t="s">
        <v>122</v>
      </c>
      <c r="H259" s="7" t="s">
        <v>122</v>
      </c>
      <c r="I259" s="7" t="s">
        <v>122</v>
      </c>
    </row>
    <row r="260" spans="1:9" x14ac:dyDescent="0.25">
      <c r="A260" s="5" t="s">
        <v>131</v>
      </c>
      <c r="B260" s="7" t="s">
        <v>122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132</v>
      </c>
      <c r="B261" s="7" t="s">
        <v>122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133</v>
      </c>
      <c r="B262" s="7" t="s">
        <v>122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134</v>
      </c>
      <c r="B263" s="7" t="s">
        <v>122</v>
      </c>
      <c r="C263" s="7" t="s">
        <v>122</v>
      </c>
      <c r="D263" s="7" t="s">
        <v>122</v>
      </c>
      <c r="E263" s="7" t="s">
        <v>122</v>
      </c>
      <c r="F263" s="7" t="s">
        <v>122</v>
      </c>
      <c r="G263" s="7" t="s">
        <v>122</v>
      </c>
      <c r="H263" s="7" t="s">
        <v>122</v>
      </c>
      <c r="I263" s="7" t="s">
        <v>122</v>
      </c>
    </row>
    <row r="264" spans="1:9" x14ac:dyDescent="0.25">
      <c r="A264" s="5" t="s">
        <v>135</v>
      </c>
      <c r="B264" s="7" t="s">
        <v>122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136</v>
      </c>
      <c r="B265" s="7" t="s">
        <v>122</v>
      </c>
      <c r="C265" s="7" t="s">
        <v>122</v>
      </c>
      <c r="D265" s="7" t="s">
        <v>122</v>
      </c>
      <c r="E265" s="7" t="s">
        <v>122</v>
      </c>
      <c r="F265" s="7" t="s">
        <v>122</v>
      </c>
      <c r="G265" s="7" t="s">
        <v>122</v>
      </c>
      <c r="H265" s="7" t="s">
        <v>122</v>
      </c>
      <c r="I265" s="6">
        <v>273</v>
      </c>
    </row>
    <row r="266" spans="1:9" x14ac:dyDescent="0.25">
      <c r="A266" s="5" t="s">
        <v>137</v>
      </c>
      <c r="B266" s="7" t="s">
        <v>122</v>
      </c>
      <c r="C266" s="7" t="s">
        <v>122</v>
      </c>
      <c r="D266" s="7" t="s">
        <v>122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138</v>
      </c>
      <c r="B267" s="7" t="s">
        <v>122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122</v>
      </c>
    </row>
    <row r="268" spans="1:9" x14ac:dyDescent="0.25">
      <c r="A268" s="5" t="s">
        <v>139</v>
      </c>
      <c r="B268" s="7" t="s">
        <v>122</v>
      </c>
      <c r="C268" s="6">
        <v>0</v>
      </c>
      <c r="D268" s="7" t="s">
        <v>122</v>
      </c>
      <c r="E268" s="7" t="s">
        <v>122</v>
      </c>
      <c r="F268" s="7" t="s">
        <v>122</v>
      </c>
      <c r="G268" s="7" t="s">
        <v>122</v>
      </c>
      <c r="H268" s="7" t="s">
        <v>122</v>
      </c>
      <c r="I268" s="7" t="s">
        <v>122</v>
      </c>
    </row>
    <row r="269" spans="1:9" x14ac:dyDescent="0.25">
      <c r="A269" s="5" t="s">
        <v>140</v>
      </c>
      <c r="B269" s="7" t="s">
        <v>122</v>
      </c>
      <c r="C269" s="7" t="s">
        <v>122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141</v>
      </c>
      <c r="B270" s="7" t="s">
        <v>122</v>
      </c>
      <c r="C270" s="7" t="s">
        <v>122</v>
      </c>
      <c r="D270" s="7" t="s">
        <v>122</v>
      </c>
      <c r="E270" s="7" t="s">
        <v>122</v>
      </c>
      <c r="F270" s="7" t="s">
        <v>122</v>
      </c>
      <c r="G270" s="7" t="s">
        <v>122</v>
      </c>
      <c r="H270" s="7" t="s">
        <v>122</v>
      </c>
      <c r="I270" s="7" t="s">
        <v>122</v>
      </c>
    </row>
    <row r="271" spans="1:9" x14ac:dyDescent="0.25">
      <c r="A271" s="5" t="s">
        <v>142</v>
      </c>
      <c r="B271" s="7" t="s">
        <v>122</v>
      </c>
      <c r="C271" s="7" t="s">
        <v>122</v>
      </c>
      <c r="D271" s="7" t="s">
        <v>122</v>
      </c>
      <c r="E271" s="7" t="s">
        <v>122</v>
      </c>
      <c r="F271" s="7" t="s">
        <v>122</v>
      </c>
      <c r="G271" s="7" t="s">
        <v>122</v>
      </c>
      <c r="H271" s="7" t="s">
        <v>122</v>
      </c>
      <c r="I271" s="7" t="s">
        <v>122</v>
      </c>
    </row>
    <row r="272" spans="1:9" x14ac:dyDescent="0.25">
      <c r="A272" s="5" t="s">
        <v>143</v>
      </c>
      <c r="B272" s="7" t="s">
        <v>122</v>
      </c>
      <c r="C272" s="7" t="s">
        <v>122</v>
      </c>
      <c r="D272" s="7" t="s">
        <v>122</v>
      </c>
      <c r="E272" s="7" t="s">
        <v>122</v>
      </c>
      <c r="F272" s="7" t="s">
        <v>122</v>
      </c>
      <c r="G272" s="7" t="s">
        <v>122</v>
      </c>
      <c r="H272" s="7" t="s">
        <v>122</v>
      </c>
      <c r="I272" s="7" t="s">
        <v>122</v>
      </c>
    </row>
    <row r="273" spans="1:9" x14ac:dyDescent="0.25">
      <c r="A273" s="5" t="s">
        <v>144</v>
      </c>
      <c r="B273" s="7" t="s">
        <v>122</v>
      </c>
      <c r="C273" s="7" t="s">
        <v>122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145</v>
      </c>
      <c r="B274" s="7" t="s">
        <v>122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146</v>
      </c>
      <c r="B275" s="7" t="s">
        <v>122</v>
      </c>
      <c r="C275" s="7" t="s">
        <v>122</v>
      </c>
      <c r="D275" s="7" t="s">
        <v>122</v>
      </c>
      <c r="E275" s="7" t="s">
        <v>122</v>
      </c>
      <c r="F275" s="7" t="s">
        <v>122</v>
      </c>
      <c r="G275" s="7" t="s">
        <v>122</v>
      </c>
      <c r="H275" s="7" t="s">
        <v>122</v>
      </c>
      <c r="I275" s="7" t="s">
        <v>122</v>
      </c>
    </row>
    <row r="276" spans="1:9" x14ac:dyDescent="0.25">
      <c r="A276" s="5" t="s">
        <v>147</v>
      </c>
      <c r="B276" s="7" t="s">
        <v>122</v>
      </c>
      <c r="C276" s="7" t="s">
        <v>122</v>
      </c>
      <c r="D276" s="7" t="s">
        <v>122</v>
      </c>
      <c r="E276" s="7" t="s">
        <v>122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148</v>
      </c>
      <c r="B277" s="7" t="s">
        <v>122</v>
      </c>
      <c r="C277" s="7" t="s">
        <v>122</v>
      </c>
      <c r="D277" s="7" t="s">
        <v>122</v>
      </c>
      <c r="E277" s="7" t="s">
        <v>122</v>
      </c>
      <c r="F277" s="7" t="s">
        <v>122</v>
      </c>
      <c r="G277" s="7" t="s">
        <v>122</v>
      </c>
      <c r="H277" s="7" t="s">
        <v>122</v>
      </c>
      <c r="I277" s="7" t="s">
        <v>122</v>
      </c>
    </row>
    <row r="278" spans="1:9" x14ac:dyDescent="0.25">
      <c r="A278" s="5" t="s">
        <v>149</v>
      </c>
      <c r="B278" s="7" t="s">
        <v>122</v>
      </c>
      <c r="C278" s="7" t="s">
        <v>122</v>
      </c>
      <c r="D278" s="7" t="s">
        <v>122</v>
      </c>
      <c r="E278" s="7" t="s">
        <v>122</v>
      </c>
      <c r="F278" s="7" t="s">
        <v>122</v>
      </c>
      <c r="G278" s="6">
        <v>84781</v>
      </c>
      <c r="H278" s="6">
        <v>123459</v>
      </c>
      <c r="I278" s="7" t="s">
        <v>122</v>
      </c>
    </row>
    <row r="279" spans="1:9" x14ac:dyDescent="0.25">
      <c r="A279" s="5" t="s">
        <v>150</v>
      </c>
      <c r="B279" s="7" t="s">
        <v>122</v>
      </c>
      <c r="C279" s="7" t="s">
        <v>122</v>
      </c>
      <c r="D279" s="7" t="s">
        <v>122</v>
      </c>
      <c r="E279" s="7" t="s">
        <v>122</v>
      </c>
      <c r="F279" s="7" t="s">
        <v>122</v>
      </c>
      <c r="G279" s="7" t="s">
        <v>122</v>
      </c>
      <c r="H279" s="7" t="s">
        <v>122</v>
      </c>
      <c r="I279" s="7" t="s">
        <v>122</v>
      </c>
    </row>
    <row r="280" spans="1:9" x14ac:dyDescent="0.25">
      <c r="A280" s="5" t="s">
        <v>151</v>
      </c>
      <c r="B280" s="7" t="s">
        <v>122</v>
      </c>
      <c r="C280" s="7" t="s">
        <v>122</v>
      </c>
      <c r="D280" s="7" t="s">
        <v>122</v>
      </c>
      <c r="E280" s="7" t="s">
        <v>122</v>
      </c>
      <c r="F280" s="7" t="s">
        <v>122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152</v>
      </c>
      <c r="B281" s="7" t="s">
        <v>122</v>
      </c>
      <c r="C281" s="7" t="s">
        <v>122</v>
      </c>
      <c r="D281" s="7" t="s">
        <v>122</v>
      </c>
      <c r="E281" s="7" t="s">
        <v>122</v>
      </c>
      <c r="F281" s="7" t="s">
        <v>122</v>
      </c>
      <c r="G281" s="7" t="s">
        <v>122</v>
      </c>
      <c r="H281" s="6">
        <v>0</v>
      </c>
      <c r="I281" s="6">
        <v>0</v>
      </c>
    </row>
    <row r="283" spans="1:9" x14ac:dyDescent="0.25">
      <c r="A283" s="3" t="s">
        <v>153</v>
      </c>
    </row>
    <row r="284" spans="1:9" x14ac:dyDescent="0.25">
      <c r="A284" s="3" t="s">
        <v>122</v>
      </c>
      <c r="B284" s="3" t="s">
        <v>154</v>
      </c>
    </row>
    <row r="286" spans="1:9" x14ac:dyDescent="0.25">
      <c r="A286" s="3" t="s">
        <v>105</v>
      </c>
      <c r="B286" s="3" t="s">
        <v>106</v>
      </c>
    </row>
    <row r="287" spans="1:9" x14ac:dyDescent="0.25">
      <c r="A287" s="3" t="s">
        <v>107</v>
      </c>
      <c r="B287" s="3" t="s">
        <v>160</v>
      </c>
    </row>
    <row r="289" spans="1:9" x14ac:dyDescent="0.25">
      <c r="A289" s="5" t="s">
        <v>109</v>
      </c>
      <c r="B289" s="5" t="s">
        <v>110</v>
      </c>
      <c r="C289" s="5" t="s">
        <v>111</v>
      </c>
      <c r="D289" s="5" t="s">
        <v>112</v>
      </c>
      <c r="E289" s="5" t="s">
        <v>113</v>
      </c>
      <c r="F289" s="5" t="s">
        <v>114</v>
      </c>
      <c r="G289" s="5" t="s">
        <v>115</v>
      </c>
      <c r="H289" s="5" t="s">
        <v>116</v>
      </c>
      <c r="I289" s="5" t="s">
        <v>117</v>
      </c>
    </row>
    <row r="290" spans="1:9" x14ac:dyDescent="0.25">
      <c r="A290" s="5" t="s">
        <v>118</v>
      </c>
      <c r="B290" s="7" t="s">
        <v>122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119</v>
      </c>
      <c r="B291" s="7" t="s">
        <v>122</v>
      </c>
      <c r="C291" s="7" t="s">
        <v>122</v>
      </c>
      <c r="D291" s="7" t="s">
        <v>122</v>
      </c>
      <c r="E291" s="7" t="s">
        <v>122</v>
      </c>
      <c r="F291" s="7" t="s">
        <v>122</v>
      </c>
      <c r="G291" s="7" t="s">
        <v>122</v>
      </c>
      <c r="H291" s="7" t="s">
        <v>122</v>
      </c>
      <c r="I291" s="7" t="s">
        <v>122</v>
      </c>
    </row>
    <row r="292" spans="1:9" x14ac:dyDescent="0.25">
      <c r="A292" s="5" t="s">
        <v>120</v>
      </c>
      <c r="B292" s="7" t="s">
        <v>122</v>
      </c>
      <c r="C292" s="7" t="s">
        <v>122</v>
      </c>
      <c r="D292" s="7" t="s">
        <v>122</v>
      </c>
      <c r="E292" s="7" t="s">
        <v>122</v>
      </c>
      <c r="F292" s="7" t="s">
        <v>122</v>
      </c>
      <c r="G292" s="7" t="s">
        <v>122</v>
      </c>
      <c r="H292" s="7" t="s">
        <v>122</v>
      </c>
      <c r="I292" s="7" t="s">
        <v>122</v>
      </c>
    </row>
    <row r="293" spans="1:9" x14ac:dyDescent="0.25">
      <c r="A293" s="5" t="s">
        <v>121</v>
      </c>
      <c r="B293" s="7" t="s">
        <v>122</v>
      </c>
      <c r="C293" s="7" t="s">
        <v>122</v>
      </c>
      <c r="D293" s="7" t="s">
        <v>122</v>
      </c>
      <c r="E293" s="7" t="s">
        <v>122</v>
      </c>
      <c r="F293" s="7" t="s">
        <v>122</v>
      </c>
      <c r="G293" s="7" t="s">
        <v>122</v>
      </c>
      <c r="H293" s="7" t="s">
        <v>122</v>
      </c>
      <c r="I293" s="7" t="s">
        <v>122</v>
      </c>
    </row>
    <row r="294" spans="1:9" x14ac:dyDescent="0.25">
      <c r="A294" s="5" t="s">
        <v>123</v>
      </c>
      <c r="B294" s="7" t="s">
        <v>122</v>
      </c>
      <c r="C294" s="7" t="s">
        <v>122</v>
      </c>
      <c r="D294" s="7" t="s">
        <v>122</v>
      </c>
      <c r="E294" s="7" t="s">
        <v>122</v>
      </c>
      <c r="F294" s="7" t="s">
        <v>122</v>
      </c>
      <c r="G294" s="7" t="s">
        <v>122</v>
      </c>
      <c r="H294" s="7" t="s">
        <v>122</v>
      </c>
      <c r="I294" s="7" t="s">
        <v>122</v>
      </c>
    </row>
    <row r="295" spans="1:9" x14ac:dyDescent="0.25">
      <c r="A295" s="5" t="s">
        <v>124</v>
      </c>
      <c r="B295" s="7" t="s">
        <v>122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125</v>
      </c>
      <c r="B296" s="7" t="s">
        <v>122</v>
      </c>
      <c r="C296" s="7" t="s">
        <v>122</v>
      </c>
      <c r="D296" s="7" t="s">
        <v>122</v>
      </c>
      <c r="E296" s="7" t="s">
        <v>122</v>
      </c>
      <c r="F296" s="7" t="s">
        <v>122</v>
      </c>
      <c r="G296" s="7" t="s">
        <v>122</v>
      </c>
      <c r="H296" s="7" t="s">
        <v>122</v>
      </c>
      <c r="I296" s="7" t="s">
        <v>122</v>
      </c>
    </row>
    <row r="297" spans="1:9" x14ac:dyDescent="0.25">
      <c r="A297" s="5" t="s">
        <v>126</v>
      </c>
      <c r="B297" s="7" t="s">
        <v>122</v>
      </c>
      <c r="C297" s="7" t="s">
        <v>122</v>
      </c>
      <c r="D297" s="7" t="s">
        <v>122</v>
      </c>
      <c r="E297" s="7" t="s">
        <v>122</v>
      </c>
      <c r="F297" s="7" t="s">
        <v>122</v>
      </c>
      <c r="G297" s="7" t="s">
        <v>122</v>
      </c>
      <c r="H297" s="7" t="s">
        <v>122</v>
      </c>
      <c r="I297" s="7" t="s">
        <v>122</v>
      </c>
    </row>
    <row r="298" spans="1:9" x14ac:dyDescent="0.25">
      <c r="A298" s="5" t="s">
        <v>127</v>
      </c>
      <c r="B298" s="7" t="s">
        <v>122</v>
      </c>
      <c r="C298" s="7" t="s">
        <v>122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128</v>
      </c>
      <c r="B299" s="7" t="s">
        <v>122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129</v>
      </c>
      <c r="B300" s="7" t="s">
        <v>122</v>
      </c>
      <c r="C300" s="7" t="s">
        <v>122</v>
      </c>
      <c r="D300" s="7" t="s">
        <v>122</v>
      </c>
      <c r="E300" s="7" t="s">
        <v>122</v>
      </c>
      <c r="F300" s="7" t="s">
        <v>122</v>
      </c>
      <c r="G300" s="7" t="s">
        <v>122</v>
      </c>
      <c r="H300" s="7" t="s">
        <v>122</v>
      </c>
      <c r="I300" s="7" t="s">
        <v>122</v>
      </c>
    </row>
    <row r="301" spans="1:9" x14ac:dyDescent="0.25">
      <c r="A301" s="5" t="s">
        <v>130</v>
      </c>
      <c r="B301" s="7" t="s">
        <v>122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122</v>
      </c>
      <c r="H301" s="6">
        <v>4705</v>
      </c>
      <c r="I301" s="6">
        <v>18359</v>
      </c>
    </row>
    <row r="302" spans="1:9" x14ac:dyDescent="0.25">
      <c r="A302" s="5" t="s">
        <v>131</v>
      </c>
      <c r="B302" s="7" t="s">
        <v>122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132</v>
      </c>
      <c r="B303" s="7" t="s">
        <v>122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133</v>
      </c>
      <c r="B304" s="7" t="s">
        <v>122</v>
      </c>
      <c r="C304" s="7" t="s">
        <v>122</v>
      </c>
      <c r="D304" s="7" t="s">
        <v>122</v>
      </c>
      <c r="E304" s="6">
        <v>0</v>
      </c>
      <c r="F304" s="7" t="s">
        <v>122</v>
      </c>
      <c r="G304" s="7" t="s">
        <v>122</v>
      </c>
      <c r="H304" s="7" t="s">
        <v>122</v>
      </c>
      <c r="I304" s="6">
        <v>0</v>
      </c>
    </row>
    <row r="305" spans="1:9" x14ac:dyDescent="0.25">
      <c r="A305" s="5" t="s">
        <v>134</v>
      </c>
      <c r="B305" s="7" t="s">
        <v>122</v>
      </c>
      <c r="C305" s="7" t="s">
        <v>122</v>
      </c>
      <c r="D305" s="7" t="s">
        <v>122</v>
      </c>
      <c r="E305" s="7" t="s">
        <v>122</v>
      </c>
      <c r="F305" s="7" t="s">
        <v>122</v>
      </c>
      <c r="G305" s="7" t="s">
        <v>122</v>
      </c>
      <c r="H305" s="7" t="s">
        <v>122</v>
      </c>
      <c r="I305" s="7" t="s">
        <v>122</v>
      </c>
    </row>
    <row r="306" spans="1:9" x14ac:dyDescent="0.25">
      <c r="A306" s="5" t="s">
        <v>135</v>
      </c>
      <c r="B306" s="7" t="s">
        <v>122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136</v>
      </c>
      <c r="B307" s="7" t="s">
        <v>122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137</v>
      </c>
      <c r="B308" s="7" t="s">
        <v>122</v>
      </c>
      <c r="C308" s="7" t="s">
        <v>122</v>
      </c>
      <c r="D308" s="7" t="s">
        <v>122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138</v>
      </c>
      <c r="B309" s="7" t="s">
        <v>122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122</v>
      </c>
    </row>
    <row r="310" spans="1:9" x14ac:dyDescent="0.25">
      <c r="A310" s="5" t="s">
        <v>139</v>
      </c>
      <c r="B310" s="7" t="s">
        <v>122</v>
      </c>
      <c r="C310" s="7" t="s">
        <v>122</v>
      </c>
      <c r="D310" s="7" t="s">
        <v>122</v>
      </c>
      <c r="E310" s="7" t="s">
        <v>122</v>
      </c>
      <c r="F310" s="7" t="s">
        <v>122</v>
      </c>
      <c r="G310" s="7" t="s">
        <v>122</v>
      </c>
      <c r="H310" s="6">
        <v>2285</v>
      </c>
      <c r="I310" s="6">
        <v>2688</v>
      </c>
    </row>
    <row r="311" spans="1:9" x14ac:dyDescent="0.25">
      <c r="A311" s="5" t="s">
        <v>140</v>
      </c>
      <c r="B311" s="7" t="s">
        <v>122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141</v>
      </c>
      <c r="B312" s="7" t="s">
        <v>122</v>
      </c>
      <c r="C312" s="7" t="s">
        <v>122</v>
      </c>
      <c r="D312" s="7" t="s">
        <v>122</v>
      </c>
      <c r="E312" s="7" t="s">
        <v>122</v>
      </c>
      <c r="F312" s="7" t="s">
        <v>122</v>
      </c>
      <c r="G312" s="7" t="s">
        <v>122</v>
      </c>
      <c r="H312" s="6">
        <v>1782</v>
      </c>
      <c r="I312" s="6">
        <v>33277</v>
      </c>
    </row>
    <row r="313" spans="1:9" x14ac:dyDescent="0.25">
      <c r="A313" s="5" t="s">
        <v>142</v>
      </c>
      <c r="B313" s="7" t="s">
        <v>122</v>
      </c>
      <c r="C313" s="7" t="s">
        <v>122</v>
      </c>
      <c r="D313" s="7" t="s">
        <v>122</v>
      </c>
      <c r="E313" s="7" t="s">
        <v>122</v>
      </c>
      <c r="F313" s="7" t="s">
        <v>122</v>
      </c>
      <c r="G313" s="7" t="s">
        <v>122</v>
      </c>
      <c r="H313" s="7" t="s">
        <v>122</v>
      </c>
      <c r="I313" s="7" t="s">
        <v>122</v>
      </c>
    </row>
    <row r="314" spans="1:9" x14ac:dyDescent="0.25">
      <c r="A314" s="5" t="s">
        <v>143</v>
      </c>
      <c r="B314" s="7" t="s">
        <v>122</v>
      </c>
      <c r="C314" s="7" t="s">
        <v>122</v>
      </c>
      <c r="D314" s="7" t="s">
        <v>122</v>
      </c>
      <c r="E314" s="7" t="s">
        <v>122</v>
      </c>
      <c r="F314" s="7" t="s">
        <v>122</v>
      </c>
      <c r="G314" s="7" t="s">
        <v>122</v>
      </c>
      <c r="H314" s="7" t="s">
        <v>122</v>
      </c>
      <c r="I314" s="7" t="s">
        <v>122</v>
      </c>
    </row>
    <row r="315" spans="1:9" x14ac:dyDescent="0.25">
      <c r="A315" s="5" t="s">
        <v>144</v>
      </c>
      <c r="B315" s="7" t="s">
        <v>122</v>
      </c>
      <c r="C315" s="6">
        <v>0</v>
      </c>
      <c r="D315" s="7" t="s">
        <v>122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145</v>
      </c>
      <c r="B316" s="7" t="s">
        <v>122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146</v>
      </c>
      <c r="B317" s="7" t="s">
        <v>122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147</v>
      </c>
      <c r="B318" s="7" t="s">
        <v>122</v>
      </c>
      <c r="C318" s="7" t="s">
        <v>122</v>
      </c>
      <c r="D318" s="7" t="s">
        <v>122</v>
      </c>
      <c r="E318" s="7" t="s">
        <v>122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148</v>
      </c>
      <c r="B319" s="7" t="s">
        <v>122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149</v>
      </c>
      <c r="B320" s="7" t="s">
        <v>122</v>
      </c>
      <c r="C320" s="7" t="s">
        <v>122</v>
      </c>
      <c r="D320" s="7" t="s">
        <v>122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122</v>
      </c>
    </row>
    <row r="321" spans="1:9" x14ac:dyDescent="0.25">
      <c r="A321" s="5" t="s">
        <v>150</v>
      </c>
      <c r="B321" s="7" t="s">
        <v>122</v>
      </c>
      <c r="C321" s="7" t="s">
        <v>122</v>
      </c>
      <c r="D321" s="7" t="s">
        <v>122</v>
      </c>
      <c r="E321" s="7" t="s">
        <v>122</v>
      </c>
      <c r="F321" s="7" t="s">
        <v>122</v>
      </c>
      <c r="G321" s="7" t="s">
        <v>122</v>
      </c>
      <c r="H321" s="7" t="s">
        <v>122</v>
      </c>
      <c r="I321" s="7" t="s">
        <v>122</v>
      </c>
    </row>
    <row r="322" spans="1:9" x14ac:dyDescent="0.25">
      <c r="A322" s="5" t="s">
        <v>151</v>
      </c>
      <c r="B322" s="7" t="s">
        <v>122</v>
      </c>
      <c r="C322" s="7" t="s">
        <v>122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152</v>
      </c>
      <c r="B323" s="7" t="s">
        <v>122</v>
      </c>
      <c r="C323" s="7" t="s">
        <v>122</v>
      </c>
      <c r="D323" s="7" t="s">
        <v>122</v>
      </c>
      <c r="E323" s="7" t="s">
        <v>122</v>
      </c>
      <c r="F323" s="7" t="s">
        <v>122</v>
      </c>
      <c r="G323" s="7" t="s">
        <v>122</v>
      </c>
      <c r="H323" s="6">
        <v>64</v>
      </c>
      <c r="I323" s="6">
        <v>1</v>
      </c>
    </row>
    <row r="325" spans="1:9" x14ac:dyDescent="0.25">
      <c r="A325" s="3" t="s">
        <v>153</v>
      </c>
    </row>
    <row r="326" spans="1:9" x14ac:dyDescent="0.25">
      <c r="A326" s="3" t="s">
        <v>122</v>
      </c>
      <c r="B326" s="3" t="s">
        <v>154</v>
      </c>
    </row>
    <row r="328" spans="1:9" x14ac:dyDescent="0.25">
      <c r="A328" s="3" t="s">
        <v>105</v>
      </c>
      <c r="B328" s="3" t="s">
        <v>106</v>
      </c>
    </row>
    <row r="329" spans="1:9" x14ac:dyDescent="0.25">
      <c r="A329" s="3" t="s">
        <v>107</v>
      </c>
      <c r="B329" s="3" t="s">
        <v>161</v>
      </c>
    </row>
    <row r="331" spans="1:9" x14ac:dyDescent="0.25">
      <c r="A331" s="5" t="s">
        <v>109</v>
      </c>
      <c r="B331" s="5" t="s">
        <v>110</v>
      </c>
      <c r="C331" s="5" t="s">
        <v>111</v>
      </c>
      <c r="D331" s="5" t="s">
        <v>112</v>
      </c>
      <c r="E331" s="5" t="s">
        <v>113</v>
      </c>
      <c r="F331" s="5" t="s">
        <v>114</v>
      </c>
      <c r="G331" s="5" t="s">
        <v>115</v>
      </c>
      <c r="H331" s="5" t="s">
        <v>116</v>
      </c>
      <c r="I331" s="5" t="s">
        <v>117</v>
      </c>
    </row>
    <row r="332" spans="1:9" x14ac:dyDescent="0.25">
      <c r="A332" s="5" t="s">
        <v>118</v>
      </c>
      <c r="B332" s="7" t="s">
        <v>122</v>
      </c>
      <c r="C332" s="7" t="s">
        <v>122</v>
      </c>
      <c r="D332" s="7" t="s">
        <v>122</v>
      </c>
      <c r="E332" s="7" t="s">
        <v>122</v>
      </c>
      <c r="F332" s="7" t="s">
        <v>122</v>
      </c>
      <c r="G332" s="7" t="s">
        <v>122</v>
      </c>
      <c r="H332" s="7" t="s">
        <v>122</v>
      </c>
      <c r="I332" s="7" t="s">
        <v>122</v>
      </c>
    </row>
    <row r="333" spans="1:9" x14ac:dyDescent="0.25">
      <c r="A333" s="5" t="s">
        <v>119</v>
      </c>
      <c r="B333" s="7" t="s">
        <v>122</v>
      </c>
      <c r="C333" s="7" t="s">
        <v>122</v>
      </c>
      <c r="D333" s="7" t="s">
        <v>122</v>
      </c>
      <c r="E333" s="7" t="s">
        <v>122</v>
      </c>
      <c r="F333" s="7" t="s">
        <v>122</v>
      </c>
      <c r="G333" s="7" t="s">
        <v>122</v>
      </c>
      <c r="H333" s="7" t="s">
        <v>122</v>
      </c>
      <c r="I333" s="7" t="s">
        <v>122</v>
      </c>
    </row>
    <row r="334" spans="1:9" x14ac:dyDescent="0.25">
      <c r="A334" s="5" t="s">
        <v>120</v>
      </c>
      <c r="B334" s="7" t="s">
        <v>122</v>
      </c>
      <c r="C334" s="7" t="s">
        <v>122</v>
      </c>
      <c r="D334" s="7" t="s">
        <v>122</v>
      </c>
      <c r="E334" s="7" t="s">
        <v>122</v>
      </c>
      <c r="F334" s="7" t="s">
        <v>122</v>
      </c>
      <c r="G334" s="7" t="s">
        <v>122</v>
      </c>
      <c r="H334" s="7" t="s">
        <v>122</v>
      </c>
      <c r="I334" s="7" t="s">
        <v>122</v>
      </c>
    </row>
    <row r="335" spans="1:9" x14ac:dyDescent="0.25">
      <c r="A335" s="5" t="s">
        <v>121</v>
      </c>
      <c r="B335" s="7" t="s">
        <v>122</v>
      </c>
      <c r="C335" s="7" t="s">
        <v>122</v>
      </c>
      <c r="D335" s="7" t="s">
        <v>122</v>
      </c>
      <c r="E335" s="7" t="s">
        <v>122</v>
      </c>
      <c r="F335" s="7" t="s">
        <v>122</v>
      </c>
      <c r="G335" s="7" t="s">
        <v>122</v>
      </c>
      <c r="H335" s="7" t="s">
        <v>122</v>
      </c>
      <c r="I335" s="7" t="s">
        <v>122</v>
      </c>
    </row>
    <row r="336" spans="1:9" x14ac:dyDescent="0.25">
      <c r="A336" s="5" t="s">
        <v>123</v>
      </c>
      <c r="B336" s="7" t="s">
        <v>122</v>
      </c>
      <c r="C336" s="7" t="s">
        <v>122</v>
      </c>
      <c r="D336" s="7" t="s">
        <v>122</v>
      </c>
      <c r="E336" s="7" t="s">
        <v>122</v>
      </c>
      <c r="F336" s="7" t="s">
        <v>122</v>
      </c>
      <c r="G336" s="7" t="s">
        <v>122</v>
      </c>
      <c r="H336" s="7" t="s">
        <v>122</v>
      </c>
      <c r="I336" s="7" t="s">
        <v>122</v>
      </c>
    </row>
    <row r="337" spans="1:9" x14ac:dyDescent="0.25">
      <c r="A337" s="5" t="s">
        <v>124</v>
      </c>
      <c r="B337" s="7" t="s">
        <v>122</v>
      </c>
      <c r="C337" s="7" t="s">
        <v>122</v>
      </c>
      <c r="D337" s="7" t="s">
        <v>122</v>
      </c>
      <c r="E337" s="7" t="s">
        <v>122</v>
      </c>
      <c r="F337" s="7" t="s">
        <v>122</v>
      </c>
      <c r="G337" s="7" t="s">
        <v>122</v>
      </c>
      <c r="H337" s="7" t="s">
        <v>122</v>
      </c>
      <c r="I337" s="7" t="s">
        <v>122</v>
      </c>
    </row>
    <row r="338" spans="1:9" x14ac:dyDescent="0.25">
      <c r="A338" s="5" t="s">
        <v>125</v>
      </c>
      <c r="B338" s="7" t="s">
        <v>122</v>
      </c>
      <c r="C338" s="7" t="s">
        <v>122</v>
      </c>
      <c r="D338" s="7" t="s">
        <v>122</v>
      </c>
      <c r="E338" s="7" t="s">
        <v>122</v>
      </c>
      <c r="F338" s="7" t="s">
        <v>122</v>
      </c>
      <c r="G338" s="7" t="s">
        <v>122</v>
      </c>
      <c r="H338" s="7" t="s">
        <v>122</v>
      </c>
      <c r="I338" s="7" t="s">
        <v>122</v>
      </c>
    </row>
    <row r="339" spans="1:9" x14ac:dyDescent="0.25">
      <c r="A339" s="5" t="s">
        <v>126</v>
      </c>
      <c r="B339" s="7" t="s">
        <v>122</v>
      </c>
      <c r="C339" s="7" t="s">
        <v>122</v>
      </c>
      <c r="D339" s="7" t="s">
        <v>122</v>
      </c>
      <c r="E339" s="7" t="s">
        <v>122</v>
      </c>
      <c r="F339" s="7" t="s">
        <v>122</v>
      </c>
      <c r="G339" s="7" t="s">
        <v>122</v>
      </c>
      <c r="H339" s="7" t="s">
        <v>122</v>
      </c>
      <c r="I339" s="7" t="s">
        <v>122</v>
      </c>
    </row>
    <row r="340" spans="1:9" x14ac:dyDescent="0.25">
      <c r="A340" s="5" t="s">
        <v>127</v>
      </c>
      <c r="B340" s="7" t="s">
        <v>122</v>
      </c>
      <c r="C340" s="7" t="s">
        <v>122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128</v>
      </c>
      <c r="B341" s="7" t="s">
        <v>122</v>
      </c>
      <c r="C341" s="7" t="s">
        <v>122</v>
      </c>
      <c r="D341" s="7" t="s">
        <v>122</v>
      </c>
      <c r="E341" s="7" t="s">
        <v>122</v>
      </c>
      <c r="F341" s="7" t="s">
        <v>122</v>
      </c>
      <c r="G341" s="7" t="s">
        <v>122</v>
      </c>
      <c r="H341" s="7" t="s">
        <v>122</v>
      </c>
      <c r="I341" s="6">
        <v>2</v>
      </c>
    </row>
    <row r="342" spans="1:9" x14ac:dyDescent="0.25">
      <c r="A342" s="5" t="s">
        <v>129</v>
      </c>
      <c r="B342" s="7" t="s">
        <v>122</v>
      </c>
      <c r="C342" s="7" t="s">
        <v>122</v>
      </c>
      <c r="D342" s="7" t="s">
        <v>122</v>
      </c>
      <c r="E342" s="7" t="s">
        <v>122</v>
      </c>
      <c r="F342" s="7" t="s">
        <v>122</v>
      </c>
      <c r="G342" s="7" t="s">
        <v>122</v>
      </c>
      <c r="H342" s="7" t="s">
        <v>122</v>
      </c>
      <c r="I342" s="7" t="s">
        <v>122</v>
      </c>
    </row>
    <row r="343" spans="1:9" x14ac:dyDescent="0.25">
      <c r="A343" s="5" t="s">
        <v>130</v>
      </c>
      <c r="B343" s="7" t="s">
        <v>122</v>
      </c>
      <c r="C343" s="7" t="s">
        <v>122</v>
      </c>
      <c r="D343" s="6">
        <v>78</v>
      </c>
      <c r="E343" s="6">
        <v>52</v>
      </c>
      <c r="F343" s="6">
        <v>121</v>
      </c>
      <c r="G343" s="7" t="s">
        <v>122</v>
      </c>
      <c r="H343" s="7" t="s">
        <v>122</v>
      </c>
      <c r="I343" s="7" t="s">
        <v>122</v>
      </c>
    </row>
    <row r="344" spans="1:9" x14ac:dyDescent="0.25">
      <c r="A344" s="5" t="s">
        <v>131</v>
      </c>
      <c r="B344" s="7" t="s">
        <v>122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132</v>
      </c>
      <c r="B345" s="7" t="s">
        <v>122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133</v>
      </c>
      <c r="B346" s="7" t="s">
        <v>122</v>
      </c>
      <c r="C346" s="7" t="s">
        <v>122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134</v>
      </c>
      <c r="B347" s="7" t="s">
        <v>122</v>
      </c>
      <c r="C347" s="7" t="s">
        <v>122</v>
      </c>
      <c r="D347" s="7" t="s">
        <v>122</v>
      </c>
      <c r="E347" s="7" t="s">
        <v>122</v>
      </c>
      <c r="F347" s="7" t="s">
        <v>122</v>
      </c>
      <c r="G347" s="7" t="s">
        <v>122</v>
      </c>
      <c r="H347" s="7" t="s">
        <v>122</v>
      </c>
      <c r="I347" s="7" t="s">
        <v>122</v>
      </c>
    </row>
    <row r="348" spans="1:9" x14ac:dyDescent="0.25">
      <c r="A348" s="5" t="s">
        <v>135</v>
      </c>
      <c r="B348" s="7" t="s">
        <v>122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136</v>
      </c>
      <c r="B349" s="7" t="s">
        <v>122</v>
      </c>
      <c r="C349" s="7" t="s">
        <v>122</v>
      </c>
      <c r="D349" s="7" t="s">
        <v>122</v>
      </c>
      <c r="E349" s="7" t="s">
        <v>122</v>
      </c>
      <c r="F349" s="7" t="s">
        <v>122</v>
      </c>
      <c r="G349" s="7" t="s">
        <v>122</v>
      </c>
      <c r="H349" s="7" t="s">
        <v>122</v>
      </c>
      <c r="I349" s="6">
        <v>0</v>
      </c>
    </row>
    <row r="350" spans="1:9" x14ac:dyDescent="0.25">
      <c r="A350" s="5" t="s">
        <v>137</v>
      </c>
      <c r="B350" s="7" t="s">
        <v>122</v>
      </c>
      <c r="C350" s="7" t="s">
        <v>122</v>
      </c>
      <c r="D350" s="7" t="s">
        <v>122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138</v>
      </c>
      <c r="B351" s="7" t="s">
        <v>122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122</v>
      </c>
    </row>
    <row r="352" spans="1:9" x14ac:dyDescent="0.25">
      <c r="A352" s="5" t="s">
        <v>139</v>
      </c>
      <c r="B352" s="7" t="s">
        <v>122</v>
      </c>
      <c r="C352" s="7" t="s">
        <v>122</v>
      </c>
      <c r="D352" s="7" t="s">
        <v>122</v>
      </c>
      <c r="E352" s="7" t="s">
        <v>122</v>
      </c>
      <c r="F352" s="7" t="s">
        <v>122</v>
      </c>
      <c r="G352" s="7" t="s">
        <v>122</v>
      </c>
      <c r="H352" s="7" t="s">
        <v>122</v>
      </c>
      <c r="I352" s="7" t="s">
        <v>122</v>
      </c>
    </row>
    <row r="353" spans="1:9" x14ac:dyDescent="0.25">
      <c r="A353" s="5" t="s">
        <v>140</v>
      </c>
      <c r="B353" s="7" t="s">
        <v>122</v>
      </c>
      <c r="C353" s="7" t="s">
        <v>122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141</v>
      </c>
      <c r="B354" s="7" t="s">
        <v>122</v>
      </c>
      <c r="C354" s="7" t="s">
        <v>122</v>
      </c>
      <c r="D354" s="7" t="s">
        <v>122</v>
      </c>
      <c r="E354" s="7" t="s">
        <v>122</v>
      </c>
      <c r="F354" s="7" t="s">
        <v>122</v>
      </c>
      <c r="G354" s="7" t="s">
        <v>122</v>
      </c>
      <c r="H354" s="7" t="s">
        <v>122</v>
      </c>
      <c r="I354" s="7" t="s">
        <v>122</v>
      </c>
    </row>
    <row r="355" spans="1:9" x14ac:dyDescent="0.25">
      <c r="A355" s="5" t="s">
        <v>142</v>
      </c>
      <c r="B355" s="7" t="s">
        <v>122</v>
      </c>
      <c r="C355" s="7" t="s">
        <v>122</v>
      </c>
      <c r="D355" s="7" t="s">
        <v>122</v>
      </c>
      <c r="E355" s="7" t="s">
        <v>122</v>
      </c>
      <c r="F355" s="7" t="s">
        <v>122</v>
      </c>
      <c r="G355" s="7" t="s">
        <v>122</v>
      </c>
      <c r="H355" s="7" t="s">
        <v>122</v>
      </c>
      <c r="I355" s="7" t="s">
        <v>122</v>
      </c>
    </row>
    <row r="356" spans="1:9" x14ac:dyDescent="0.25">
      <c r="A356" s="5" t="s">
        <v>143</v>
      </c>
      <c r="B356" s="7" t="s">
        <v>122</v>
      </c>
      <c r="C356" s="7" t="s">
        <v>122</v>
      </c>
      <c r="D356" s="7" t="s">
        <v>122</v>
      </c>
      <c r="E356" s="7" t="s">
        <v>122</v>
      </c>
      <c r="F356" s="7" t="s">
        <v>122</v>
      </c>
      <c r="G356" s="7" t="s">
        <v>122</v>
      </c>
      <c r="H356" s="7" t="s">
        <v>122</v>
      </c>
      <c r="I356" s="7" t="s">
        <v>122</v>
      </c>
    </row>
    <row r="357" spans="1:9" x14ac:dyDescent="0.25">
      <c r="A357" s="5" t="s">
        <v>144</v>
      </c>
      <c r="B357" s="7" t="s">
        <v>122</v>
      </c>
      <c r="C357" s="7" t="s">
        <v>122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145</v>
      </c>
      <c r="B358" s="7" t="s">
        <v>122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146</v>
      </c>
      <c r="B359" s="7" t="s">
        <v>122</v>
      </c>
      <c r="C359" s="7" t="s">
        <v>122</v>
      </c>
      <c r="D359" s="7" t="s">
        <v>122</v>
      </c>
      <c r="E359" s="7" t="s">
        <v>122</v>
      </c>
      <c r="F359" s="7" t="s">
        <v>122</v>
      </c>
      <c r="G359" s="7" t="s">
        <v>122</v>
      </c>
      <c r="H359" s="7" t="s">
        <v>122</v>
      </c>
      <c r="I359" s="7" t="s">
        <v>122</v>
      </c>
    </row>
    <row r="360" spans="1:9" x14ac:dyDescent="0.25">
      <c r="A360" s="5" t="s">
        <v>147</v>
      </c>
      <c r="B360" s="7" t="s">
        <v>122</v>
      </c>
      <c r="C360" s="7" t="s">
        <v>122</v>
      </c>
      <c r="D360" s="7" t="s">
        <v>122</v>
      </c>
      <c r="E360" s="7" t="s">
        <v>122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148</v>
      </c>
      <c r="B361" s="7" t="s">
        <v>122</v>
      </c>
      <c r="C361" s="6">
        <v>0</v>
      </c>
      <c r="D361" s="7" t="s">
        <v>122</v>
      </c>
      <c r="E361" s="7" t="s">
        <v>122</v>
      </c>
      <c r="F361" s="7" t="s">
        <v>122</v>
      </c>
      <c r="G361" s="7" t="s">
        <v>122</v>
      </c>
      <c r="H361" s="7" t="s">
        <v>122</v>
      </c>
      <c r="I361" s="7" t="s">
        <v>122</v>
      </c>
    </row>
    <row r="362" spans="1:9" x14ac:dyDescent="0.25">
      <c r="A362" s="5" t="s">
        <v>149</v>
      </c>
      <c r="B362" s="7" t="s">
        <v>122</v>
      </c>
      <c r="C362" s="7" t="s">
        <v>122</v>
      </c>
      <c r="D362" s="7" t="s">
        <v>122</v>
      </c>
      <c r="E362" s="7" t="s">
        <v>122</v>
      </c>
      <c r="F362" s="7" t="s">
        <v>122</v>
      </c>
      <c r="G362" s="6">
        <v>1419</v>
      </c>
      <c r="H362" s="6">
        <v>1613</v>
      </c>
      <c r="I362" s="7" t="s">
        <v>122</v>
      </c>
    </row>
    <row r="363" spans="1:9" x14ac:dyDescent="0.25">
      <c r="A363" s="5" t="s">
        <v>150</v>
      </c>
      <c r="B363" s="7" t="s">
        <v>122</v>
      </c>
      <c r="C363" s="7" t="s">
        <v>122</v>
      </c>
      <c r="D363" s="7" t="s">
        <v>122</v>
      </c>
      <c r="E363" s="7" t="s">
        <v>122</v>
      </c>
      <c r="F363" s="7" t="s">
        <v>122</v>
      </c>
      <c r="G363" s="7" t="s">
        <v>122</v>
      </c>
      <c r="H363" s="7" t="s">
        <v>122</v>
      </c>
      <c r="I363" s="7" t="s">
        <v>122</v>
      </c>
    </row>
    <row r="364" spans="1:9" x14ac:dyDescent="0.25">
      <c r="A364" s="5" t="s">
        <v>151</v>
      </c>
      <c r="B364" s="7" t="s">
        <v>122</v>
      </c>
      <c r="C364" s="7" t="s">
        <v>122</v>
      </c>
      <c r="D364" s="7" t="s">
        <v>122</v>
      </c>
      <c r="E364" s="7" t="s">
        <v>122</v>
      </c>
      <c r="F364" s="7" t="s">
        <v>122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152</v>
      </c>
      <c r="B365" s="7" t="s">
        <v>122</v>
      </c>
      <c r="C365" s="7" t="s">
        <v>122</v>
      </c>
      <c r="D365" s="7" t="s">
        <v>122</v>
      </c>
      <c r="E365" s="7" t="s">
        <v>122</v>
      </c>
      <c r="F365" s="7" t="s">
        <v>122</v>
      </c>
      <c r="G365" s="7" t="s">
        <v>122</v>
      </c>
      <c r="H365" s="6">
        <v>0</v>
      </c>
      <c r="I365" s="6">
        <v>0</v>
      </c>
    </row>
    <row r="367" spans="1:9" x14ac:dyDescent="0.25">
      <c r="A367" s="3" t="s">
        <v>153</v>
      </c>
    </row>
    <row r="368" spans="1:9" x14ac:dyDescent="0.25">
      <c r="A368" s="3" t="s">
        <v>122</v>
      </c>
      <c r="B368" s="3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73"/>
  <sheetViews>
    <sheetView workbookViewId="0">
      <selection activeCell="B23" sqref="B23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179</v>
      </c>
      <c r="E2" t="s">
        <v>180</v>
      </c>
      <c r="F2">
        <v>2015</v>
      </c>
      <c r="G2">
        <v>1.4081159014362001E-2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179</v>
      </c>
      <c r="E3" t="s">
        <v>180</v>
      </c>
      <c r="F3">
        <v>2020</v>
      </c>
      <c r="G3">
        <v>1.4424418058113999E-2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179</v>
      </c>
      <c r="E4" t="s">
        <v>180</v>
      </c>
      <c r="F4">
        <v>2025</v>
      </c>
      <c r="G4">
        <v>2.7803936240283E-2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179</v>
      </c>
      <c r="E5" t="s">
        <v>180</v>
      </c>
      <c r="F5">
        <v>2030</v>
      </c>
      <c r="G5">
        <v>4.0222486182309003E-2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179</v>
      </c>
      <c r="E6" t="s">
        <v>180</v>
      </c>
      <c r="F6">
        <v>2035</v>
      </c>
      <c r="G6">
        <v>5.4909237829715997E-2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179</v>
      </c>
      <c r="E7" t="s">
        <v>180</v>
      </c>
      <c r="F7">
        <v>2040</v>
      </c>
      <c r="G7">
        <v>5.4358250433012012E-2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179</v>
      </c>
      <c r="E8" t="s">
        <v>180</v>
      </c>
      <c r="F8">
        <v>2045</v>
      </c>
      <c r="G8">
        <v>4.9798860003149002E-2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179</v>
      </c>
      <c r="E9" t="s">
        <v>180</v>
      </c>
      <c r="F9">
        <v>2050</v>
      </c>
      <c r="G9">
        <v>4.6124958372972001E-2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181</v>
      </c>
      <c r="E10" t="s">
        <v>180</v>
      </c>
      <c r="F10">
        <v>2030</v>
      </c>
      <c r="G10">
        <v>2.6724571924989999E-3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181</v>
      </c>
      <c r="E11" t="s">
        <v>180</v>
      </c>
      <c r="F11">
        <v>2035</v>
      </c>
      <c r="G11">
        <v>2.4996205368600002E-3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181</v>
      </c>
      <c r="E12" t="s">
        <v>180</v>
      </c>
      <c r="F12">
        <v>2040</v>
      </c>
      <c r="G12">
        <v>1.9817912622510001E-3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181</v>
      </c>
      <c r="E13" t="s">
        <v>180</v>
      </c>
      <c r="F13">
        <v>2045</v>
      </c>
      <c r="G13">
        <v>3.725651246022E-3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181</v>
      </c>
      <c r="E14" t="s">
        <v>180</v>
      </c>
      <c r="F14">
        <v>2050</v>
      </c>
      <c r="G14">
        <v>4.3699944668150002E-3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182</v>
      </c>
      <c r="E15" t="s">
        <v>180</v>
      </c>
      <c r="F15">
        <v>2020</v>
      </c>
      <c r="G15">
        <v>1.3244503931291E-2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182</v>
      </c>
      <c r="E16" t="s">
        <v>180</v>
      </c>
      <c r="F16">
        <v>2025</v>
      </c>
      <c r="G16">
        <v>8.6599570372810006E-3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182</v>
      </c>
      <c r="E17" t="s">
        <v>180</v>
      </c>
      <c r="F17">
        <v>2030</v>
      </c>
      <c r="G17">
        <v>3.047217917084E-3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182</v>
      </c>
      <c r="E18" t="s">
        <v>180</v>
      </c>
      <c r="F18">
        <v>2035</v>
      </c>
      <c r="G18">
        <v>1.3895559125450001E-3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182</v>
      </c>
      <c r="E19" t="s">
        <v>180</v>
      </c>
      <c r="F19">
        <v>2040</v>
      </c>
      <c r="G19">
        <v>1.353296259501E-3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182</v>
      </c>
      <c r="E20" t="s">
        <v>180</v>
      </c>
      <c r="F20">
        <v>2045</v>
      </c>
      <c r="G20">
        <v>1.296218113701E-3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182</v>
      </c>
      <c r="E21" t="s">
        <v>180</v>
      </c>
      <c r="F21">
        <v>2050</v>
      </c>
      <c r="G21">
        <v>1.2402789996360001E-3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183</v>
      </c>
      <c r="E22" t="s">
        <v>180</v>
      </c>
      <c r="F22">
        <v>2015</v>
      </c>
      <c r="G22">
        <v>0.25510827388454199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183</v>
      </c>
      <c r="E23" t="s">
        <v>180</v>
      </c>
      <c r="F23">
        <v>2020</v>
      </c>
      <c r="G23">
        <v>0.235089972646428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183</v>
      </c>
      <c r="E24" t="s">
        <v>180</v>
      </c>
      <c r="F24">
        <v>2025</v>
      </c>
      <c r="G24">
        <v>0.168108937281502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183</v>
      </c>
      <c r="E25" t="s">
        <v>180</v>
      </c>
      <c r="F25">
        <v>2030</v>
      </c>
      <c r="G25">
        <v>0.101886594123703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183</v>
      </c>
      <c r="E26" t="s">
        <v>180</v>
      </c>
      <c r="F26">
        <v>2035</v>
      </c>
      <c r="G26">
        <v>9.776135758516E-3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118</v>
      </c>
      <c r="D27" t="s">
        <v>179</v>
      </c>
      <c r="E27" t="s">
        <v>180</v>
      </c>
      <c r="F27">
        <v>2015</v>
      </c>
      <c r="G27">
        <v>5.0761088191940001E-3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118</v>
      </c>
      <c r="D28" t="s">
        <v>179</v>
      </c>
      <c r="E28" t="s">
        <v>180</v>
      </c>
      <c r="F28">
        <v>2020</v>
      </c>
      <c r="G28">
        <v>1.0038958102976E-2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118</v>
      </c>
      <c r="D29" t="s">
        <v>179</v>
      </c>
      <c r="E29" t="s">
        <v>180</v>
      </c>
      <c r="F29">
        <v>2025</v>
      </c>
      <c r="G29">
        <v>2.641526607002E-2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118</v>
      </c>
      <c r="D30" t="s">
        <v>179</v>
      </c>
      <c r="E30" t="s">
        <v>180</v>
      </c>
      <c r="F30">
        <v>2030</v>
      </c>
      <c r="G30">
        <v>3.9472129121990003E-2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118</v>
      </c>
      <c r="D31" t="s">
        <v>179</v>
      </c>
      <c r="E31" t="s">
        <v>180</v>
      </c>
      <c r="F31">
        <v>2035</v>
      </c>
      <c r="G31">
        <v>5.8106011722905998E-2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118</v>
      </c>
      <c r="D32" t="s">
        <v>179</v>
      </c>
      <c r="E32" t="s">
        <v>180</v>
      </c>
      <c r="F32">
        <v>2040</v>
      </c>
      <c r="G32">
        <v>5.5119569345107013E-2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118</v>
      </c>
      <c r="D33" t="s">
        <v>179</v>
      </c>
      <c r="E33" t="s">
        <v>180</v>
      </c>
      <c r="F33">
        <v>2045</v>
      </c>
      <c r="G33">
        <v>5.0743026413494013E-2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118</v>
      </c>
      <c r="D34" t="s">
        <v>179</v>
      </c>
      <c r="E34" t="s">
        <v>180</v>
      </c>
      <c r="F34">
        <v>2050</v>
      </c>
      <c r="G34">
        <v>4.6925895205686012E-2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118</v>
      </c>
      <c r="D35" t="s">
        <v>181</v>
      </c>
      <c r="E35" t="s">
        <v>180</v>
      </c>
      <c r="F35">
        <v>2030</v>
      </c>
      <c r="G35">
        <v>3.7451597881680001E-3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118</v>
      </c>
      <c r="D36" t="s">
        <v>181</v>
      </c>
      <c r="E36" t="s">
        <v>180</v>
      </c>
      <c r="F36">
        <v>2035</v>
      </c>
      <c r="G36">
        <v>2.8104530214269001E-2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118</v>
      </c>
      <c r="D37" t="s">
        <v>181</v>
      </c>
      <c r="E37" t="s">
        <v>180</v>
      </c>
      <c r="F37">
        <v>2040</v>
      </c>
      <c r="G37">
        <v>2.9041126777125999E-2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118</v>
      </c>
      <c r="D38" t="s">
        <v>181</v>
      </c>
      <c r="E38" t="s">
        <v>180</v>
      </c>
      <c r="F38">
        <v>2045</v>
      </c>
      <c r="G38">
        <v>2.8660551497172001E-2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118</v>
      </c>
      <c r="D39" t="s">
        <v>181</v>
      </c>
      <c r="E39" t="s">
        <v>180</v>
      </c>
      <c r="F39">
        <v>2050</v>
      </c>
      <c r="G39">
        <v>2.5063948290324999E-2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118</v>
      </c>
      <c r="D40" t="s">
        <v>182</v>
      </c>
      <c r="E40" t="s">
        <v>180</v>
      </c>
      <c r="F40">
        <v>2020</v>
      </c>
      <c r="G40">
        <v>9.6147001384500001E-3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118</v>
      </c>
      <c r="D41" t="s">
        <v>182</v>
      </c>
      <c r="E41" t="s">
        <v>180</v>
      </c>
      <c r="F41">
        <v>2030</v>
      </c>
      <c r="G41">
        <v>9.1216780099309999E-3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182</v>
      </c>
      <c r="E42" t="s">
        <v>180</v>
      </c>
      <c r="F42">
        <v>2035</v>
      </c>
      <c r="G42">
        <v>6.6961018339999996E-3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182</v>
      </c>
      <c r="E43" t="s">
        <v>180</v>
      </c>
      <c r="F43">
        <v>2040</v>
      </c>
      <c r="G43">
        <v>1.1660940041094E-2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182</v>
      </c>
      <c r="E44" t="s">
        <v>180</v>
      </c>
      <c r="F44">
        <v>2045</v>
      </c>
      <c r="G44">
        <v>6.6757494073750008E-3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182</v>
      </c>
      <c r="E45" t="s">
        <v>180</v>
      </c>
      <c r="F45">
        <v>2050</v>
      </c>
      <c r="G45">
        <v>6.2807565516130003E-3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183</v>
      </c>
      <c r="E46" t="s">
        <v>180</v>
      </c>
      <c r="F46">
        <v>2015</v>
      </c>
      <c r="G46">
        <v>0.37173091552260501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183</v>
      </c>
      <c r="E47" t="s">
        <v>180</v>
      </c>
      <c r="F47">
        <v>2020</v>
      </c>
      <c r="G47">
        <v>0.34266690869933503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183</v>
      </c>
      <c r="E48" t="s">
        <v>180</v>
      </c>
      <c r="F48">
        <v>2025</v>
      </c>
      <c r="G48">
        <v>0.25173204187992398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183</v>
      </c>
      <c r="E49" t="s">
        <v>180</v>
      </c>
      <c r="F49">
        <v>2030</v>
      </c>
      <c r="G49">
        <v>0.15034939281350701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183</v>
      </c>
      <c r="E50" t="s">
        <v>180</v>
      </c>
      <c r="F50">
        <v>2035</v>
      </c>
      <c r="G50">
        <v>1.4226359737690999E-2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119</v>
      </c>
      <c r="D51" t="s">
        <v>179</v>
      </c>
      <c r="E51" t="s">
        <v>180</v>
      </c>
      <c r="F51">
        <v>2015</v>
      </c>
      <c r="G51">
        <v>3.1031574470609998E-3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119</v>
      </c>
      <c r="D52" t="s">
        <v>179</v>
      </c>
      <c r="E52" t="s">
        <v>180</v>
      </c>
      <c r="F52">
        <v>2020</v>
      </c>
      <c r="G52">
        <v>5.2461158154720007E-3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119</v>
      </c>
      <c r="D53" t="s">
        <v>179</v>
      </c>
      <c r="E53" t="s">
        <v>180</v>
      </c>
      <c r="F53">
        <v>2025</v>
      </c>
      <c r="G53">
        <v>1.1922124495966999E-2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119</v>
      </c>
      <c r="D54" t="s">
        <v>179</v>
      </c>
      <c r="E54" t="s">
        <v>180</v>
      </c>
      <c r="F54">
        <v>2030</v>
      </c>
      <c r="G54">
        <v>1.7059554604243E-2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119</v>
      </c>
      <c r="D55" t="s">
        <v>179</v>
      </c>
      <c r="E55" t="s">
        <v>180</v>
      </c>
      <c r="F55">
        <v>2035</v>
      </c>
      <c r="G55">
        <v>2.4068058299645E-2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119</v>
      </c>
      <c r="D56" t="s">
        <v>179</v>
      </c>
      <c r="E56" t="s">
        <v>180</v>
      </c>
      <c r="F56">
        <v>2040</v>
      </c>
      <c r="G56">
        <v>2.3988169656872001E-2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119</v>
      </c>
      <c r="D57" t="s">
        <v>179</v>
      </c>
      <c r="E57" t="s">
        <v>180</v>
      </c>
      <c r="F57">
        <v>2045</v>
      </c>
      <c r="G57">
        <v>2.1617077062188E-2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119</v>
      </c>
      <c r="D58" t="s">
        <v>179</v>
      </c>
      <c r="E58" t="s">
        <v>180</v>
      </c>
      <c r="F58">
        <v>2050</v>
      </c>
      <c r="G58">
        <v>1.9878714526223001E-2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119</v>
      </c>
      <c r="D59" t="s">
        <v>181</v>
      </c>
      <c r="E59" t="s">
        <v>180</v>
      </c>
      <c r="F59">
        <v>2030</v>
      </c>
      <c r="G59">
        <v>3.0670493661380002E-3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119</v>
      </c>
      <c r="D60" t="s">
        <v>181</v>
      </c>
      <c r="E60" t="s">
        <v>180</v>
      </c>
      <c r="F60">
        <v>2035</v>
      </c>
      <c r="G60">
        <v>1.0485493060076E-2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119</v>
      </c>
      <c r="D61" t="s">
        <v>181</v>
      </c>
      <c r="E61" t="s">
        <v>180</v>
      </c>
      <c r="F61">
        <v>2040</v>
      </c>
      <c r="G61">
        <v>9.5972397502920009E-3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119</v>
      </c>
      <c r="D62" t="s">
        <v>181</v>
      </c>
      <c r="E62" t="s">
        <v>180</v>
      </c>
      <c r="F62">
        <v>2045</v>
      </c>
      <c r="G62">
        <v>9.7169598251510003E-3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119</v>
      </c>
      <c r="D63" t="s">
        <v>181</v>
      </c>
      <c r="E63" t="s">
        <v>180</v>
      </c>
      <c r="F63">
        <v>2050</v>
      </c>
      <c r="G63">
        <v>8.6411176238649998E-3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119</v>
      </c>
      <c r="D64" t="s">
        <v>182</v>
      </c>
      <c r="E64" t="s">
        <v>180</v>
      </c>
      <c r="F64">
        <v>2020</v>
      </c>
      <c r="G64">
        <v>1.886082219786E-3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119</v>
      </c>
      <c r="D65" t="s">
        <v>182</v>
      </c>
      <c r="E65" t="s">
        <v>180</v>
      </c>
      <c r="F65">
        <v>2030</v>
      </c>
      <c r="G65">
        <v>8.128501788494094E-4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119</v>
      </c>
      <c r="D66" t="s">
        <v>182</v>
      </c>
      <c r="E66" t="s">
        <v>180</v>
      </c>
      <c r="F66">
        <v>2035</v>
      </c>
      <c r="G66">
        <v>1.1083060288529999E-3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119</v>
      </c>
      <c r="D67" t="s">
        <v>182</v>
      </c>
      <c r="E67" t="s">
        <v>180</v>
      </c>
      <c r="F67">
        <v>2040</v>
      </c>
      <c r="G67">
        <v>2.9507622970760001E-3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119</v>
      </c>
      <c r="D68" t="s">
        <v>182</v>
      </c>
      <c r="E68" t="s">
        <v>180</v>
      </c>
      <c r="F68">
        <v>2045</v>
      </c>
      <c r="G68">
        <v>2.5496571086990002E-3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119</v>
      </c>
      <c r="D69" t="s">
        <v>182</v>
      </c>
      <c r="E69" t="s">
        <v>180</v>
      </c>
      <c r="F69">
        <v>2050</v>
      </c>
      <c r="G69">
        <v>2.208048574126E-3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119</v>
      </c>
      <c r="D70" t="s">
        <v>183</v>
      </c>
      <c r="E70" t="s">
        <v>180</v>
      </c>
      <c r="F70">
        <v>2015</v>
      </c>
      <c r="G70">
        <v>0.14079588214171099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119</v>
      </c>
      <c r="D71" t="s">
        <v>183</v>
      </c>
      <c r="E71" t="s">
        <v>180</v>
      </c>
      <c r="F71">
        <v>2020</v>
      </c>
      <c r="G71">
        <v>0.12927357393444699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119</v>
      </c>
      <c r="D72" t="s">
        <v>183</v>
      </c>
      <c r="E72" t="s">
        <v>180</v>
      </c>
      <c r="F72">
        <v>2025</v>
      </c>
      <c r="G72">
        <v>9.2120829873931012E-2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119</v>
      </c>
      <c r="D73" t="s">
        <v>183</v>
      </c>
      <c r="E73" t="s">
        <v>180</v>
      </c>
      <c r="F73">
        <v>2030</v>
      </c>
      <c r="G73">
        <v>5.4572556182809012E-2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119</v>
      </c>
      <c r="D74" t="s">
        <v>183</v>
      </c>
      <c r="E74" t="s">
        <v>180</v>
      </c>
      <c r="F74">
        <v>2035</v>
      </c>
      <c r="G74">
        <v>4.7272520360950006E-3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129</v>
      </c>
      <c r="D75" t="s">
        <v>179</v>
      </c>
      <c r="E75" t="s">
        <v>180</v>
      </c>
      <c r="F75">
        <v>2015</v>
      </c>
      <c r="G75">
        <v>1.7095272826460001E-3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129</v>
      </c>
      <c r="D76" t="s">
        <v>179</v>
      </c>
      <c r="E76" t="s">
        <v>180</v>
      </c>
      <c r="F76">
        <v>2020</v>
      </c>
      <c r="G76">
        <v>2.914113892086E-3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129</v>
      </c>
      <c r="D77" t="s">
        <v>179</v>
      </c>
      <c r="E77" t="s">
        <v>180</v>
      </c>
      <c r="F77">
        <v>2025</v>
      </c>
      <c r="G77">
        <v>6.5508522428220006E-3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129</v>
      </c>
      <c r="D78" t="s">
        <v>179</v>
      </c>
      <c r="E78" t="s">
        <v>180</v>
      </c>
      <c r="F78">
        <v>2030</v>
      </c>
      <c r="G78">
        <v>9.3266944506190004E-3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129</v>
      </c>
      <c r="D79" t="s">
        <v>179</v>
      </c>
      <c r="E79" t="s">
        <v>180</v>
      </c>
      <c r="F79">
        <v>2035</v>
      </c>
      <c r="G79">
        <v>1.3032002517928999E-2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129</v>
      </c>
      <c r="D80" t="s">
        <v>179</v>
      </c>
      <c r="E80" t="s">
        <v>180</v>
      </c>
      <c r="F80">
        <v>2040</v>
      </c>
      <c r="G80">
        <v>1.2962935764421001E-2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129</v>
      </c>
      <c r="D81" t="s">
        <v>179</v>
      </c>
      <c r="E81" t="s">
        <v>180</v>
      </c>
      <c r="F81">
        <v>2045</v>
      </c>
      <c r="G81">
        <v>1.1727048384109999E-2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129</v>
      </c>
      <c r="D82" t="s">
        <v>179</v>
      </c>
      <c r="E82" t="s">
        <v>180</v>
      </c>
      <c r="F82">
        <v>2050</v>
      </c>
      <c r="G82">
        <v>1.0828482073433E-2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129</v>
      </c>
      <c r="D83" t="s">
        <v>181</v>
      </c>
      <c r="E83" t="s">
        <v>180</v>
      </c>
      <c r="F83">
        <v>2030</v>
      </c>
      <c r="G83">
        <v>1.5584682546869999E-3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129</v>
      </c>
      <c r="D84" t="s">
        <v>181</v>
      </c>
      <c r="E84" t="s">
        <v>180</v>
      </c>
      <c r="F84">
        <v>2035</v>
      </c>
      <c r="G84">
        <v>6.1555205466160001E-3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129</v>
      </c>
      <c r="D85" t="s">
        <v>181</v>
      </c>
      <c r="E85" t="s">
        <v>180</v>
      </c>
      <c r="F85">
        <v>2040</v>
      </c>
      <c r="G85">
        <v>5.6607436457250006E-3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129</v>
      </c>
      <c r="D86" t="s">
        <v>181</v>
      </c>
      <c r="E86" t="s">
        <v>180</v>
      </c>
      <c r="F86">
        <v>2045</v>
      </c>
      <c r="G86">
        <v>5.6383846286610006E-3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129</v>
      </c>
      <c r="D87" t="s">
        <v>181</v>
      </c>
      <c r="E87" t="s">
        <v>180</v>
      </c>
      <c r="F87">
        <v>2050</v>
      </c>
      <c r="G87">
        <v>4.9521712038030014E-3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129</v>
      </c>
      <c r="D88" t="s">
        <v>182</v>
      </c>
      <c r="E88" t="s">
        <v>180</v>
      </c>
      <c r="F88">
        <v>2020</v>
      </c>
      <c r="G88">
        <v>1.551048446189E-3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129</v>
      </c>
      <c r="D89" t="s">
        <v>182</v>
      </c>
      <c r="E89" t="s">
        <v>180</v>
      </c>
      <c r="F89">
        <v>2030</v>
      </c>
      <c r="G89">
        <v>5.0134479570780978E-4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129</v>
      </c>
      <c r="D90" t="s">
        <v>182</v>
      </c>
      <c r="E90" t="s">
        <v>180</v>
      </c>
      <c r="F90">
        <v>2035</v>
      </c>
      <c r="G90">
        <v>6.8357426014671867E-4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129</v>
      </c>
      <c r="D91" t="s">
        <v>182</v>
      </c>
      <c r="E91" t="s">
        <v>180</v>
      </c>
      <c r="F91">
        <v>2040</v>
      </c>
      <c r="G91">
        <v>1.819953245386E-3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129</v>
      </c>
      <c r="D92" t="s">
        <v>182</v>
      </c>
      <c r="E92" t="s">
        <v>180</v>
      </c>
      <c r="F92">
        <v>2045</v>
      </c>
      <c r="G92">
        <v>1.572562023785E-3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129</v>
      </c>
      <c r="D93" t="s">
        <v>182</v>
      </c>
      <c r="E93" t="s">
        <v>180</v>
      </c>
      <c r="F93">
        <v>2050</v>
      </c>
      <c r="G93">
        <v>1.361866786909E-3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129</v>
      </c>
      <c r="D94" t="s">
        <v>183</v>
      </c>
      <c r="E94" t="s">
        <v>180</v>
      </c>
      <c r="F94">
        <v>2015</v>
      </c>
      <c r="G94">
        <v>7.6769877555732002E-2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129</v>
      </c>
      <c r="D95" t="s">
        <v>183</v>
      </c>
      <c r="E95" t="s">
        <v>180</v>
      </c>
      <c r="F95">
        <v>2020</v>
      </c>
      <c r="G95">
        <v>7.0494029881192008E-2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129</v>
      </c>
      <c r="D96" t="s">
        <v>183</v>
      </c>
      <c r="E96" t="s">
        <v>180</v>
      </c>
      <c r="F96">
        <v>2025</v>
      </c>
      <c r="G96">
        <v>5.0754158914253007E-2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129</v>
      </c>
      <c r="D97" t="s">
        <v>183</v>
      </c>
      <c r="E97" t="s">
        <v>180</v>
      </c>
      <c r="F97">
        <v>2030</v>
      </c>
      <c r="G97">
        <v>3.0209593917229001E-2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129</v>
      </c>
      <c r="D98" t="s">
        <v>183</v>
      </c>
      <c r="E98" t="s">
        <v>180</v>
      </c>
      <c r="F98">
        <v>2035</v>
      </c>
      <c r="G98">
        <v>2.599047918256E-3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184</v>
      </c>
      <c r="D99" t="s">
        <v>179</v>
      </c>
      <c r="E99" t="s">
        <v>180</v>
      </c>
      <c r="F99">
        <v>2015</v>
      </c>
      <c r="G99">
        <v>8.5097960645570004E-3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184</v>
      </c>
      <c r="D100" t="s">
        <v>179</v>
      </c>
      <c r="E100" t="s">
        <v>180</v>
      </c>
      <c r="F100">
        <v>2020</v>
      </c>
      <c r="G100">
        <v>1.2312626541911001E-2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184</v>
      </c>
      <c r="D101" t="s">
        <v>179</v>
      </c>
      <c r="E101" t="s">
        <v>180</v>
      </c>
      <c r="F101">
        <v>2025</v>
      </c>
      <c r="G101">
        <v>2.5232647287973999E-2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184</v>
      </c>
      <c r="D102" t="s">
        <v>179</v>
      </c>
      <c r="E102" t="s">
        <v>180</v>
      </c>
      <c r="F102">
        <v>2030</v>
      </c>
      <c r="G102">
        <v>3.2819132953545001E-2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184</v>
      </c>
      <c r="D103" t="s">
        <v>179</v>
      </c>
      <c r="E103" t="s">
        <v>180</v>
      </c>
      <c r="F103">
        <v>2035</v>
      </c>
      <c r="G103">
        <v>4.5270588732075012E-2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184</v>
      </c>
      <c r="D104" t="s">
        <v>179</v>
      </c>
      <c r="E104" t="s">
        <v>180</v>
      </c>
      <c r="F104">
        <v>2040</v>
      </c>
      <c r="G104">
        <v>4.4736691731397001E-2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184</v>
      </c>
      <c r="D105" t="s">
        <v>179</v>
      </c>
      <c r="E105" t="s">
        <v>180</v>
      </c>
      <c r="F105">
        <v>2045</v>
      </c>
      <c r="G105">
        <v>4.1110855604065001E-2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184</v>
      </c>
      <c r="D106" t="s">
        <v>179</v>
      </c>
      <c r="E106" t="s">
        <v>180</v>
      </c>
      <c r="F106">
        <v>2050</v>
      </c>
      <c r="G106">
        <v>3.8040970413178013E-2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184</v>
      </c>
      <c r="D107" t="s">
        <v>181</v>
      </c>
      <c r="E107" t="s">
        <v>180</v>
      </c>
      <c r="F107">
        <v>2030</v>
      </c>
      <c r="G107">
        <v>5.3768440793960006E-3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184</v>
      </c>
      <c r="D108" t="s">
        <v>181</v>
      </c>
      <c r="E108" t="s">
        <v>180</v>
      </c>
      <c r="F108">
        <v>2035</v>
      </c>
      <c r="G108">
        <v>2.9633028432048E-2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184</v>
      </c>
      <c r="D109" t="s">
        <v>181</v>
      </c>
      <c r="E109" t="s">
        <v>180</v>
      </c>
      <c r="F109">
        <v>2040</v>
      </c>
      <c r="G109">
        <v>2.8007028057797999E-2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184</v>
      </c>
      <c r="D110" t="s">
        <v>181</v>
      </c>
      <c r="E110" t="s">
        <v>180</v>
      </c>
      <c r="F110">
        <v>2045</v>
      </c>
      <c r="G110">
        <v>2.6697846249476E-2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184</v>
      </c>
      <c r="D111" t="s">
        <v>181</v>
      </c>
      <c r="E111" t="s">
        <v>180</v>
      </c>
      <c r="F111">
        <v>2050</v>
      </c>
      <c r="G111">
        <v>2.4874039949031999E-2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184</v>
      </c>
      <c r="D112" t="s">
        <v>182</v>
      </c>
      <c r="E112" t="s">
        <v>180</v>
      </c>
      <c r="F112">
        <v>2020</v>
      </c>
      <c r="G112">
        <v>8.4551848923500005E-3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184</v>
      </c>
      <c r="D113" t="s">
        <v>182</v>
      </c>
      <c r="E113" t="s">
        <v>180</v>
      </c>
      <c r="F113">
        <v>2030</v>
      </c>
      <c r="G113">
        <v>3.1983004338080002E-3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184</v>
      </c>
      <c r="D114" t="s">
        <v>182</v>
      </c>
      <c r="E114" t="s">
        <v>180</v>
      </c>
      <c r="F114">
        <v>2035</v>
      </c>
      <c r="G114">
        <v>1.1475620274119999E-3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184</v>
      </c>
      <c r="D115" t="s">
        <v>182</v>
      </c>
      <c r="E115" t="s">
        <v>180</v>
      </c>
      <c r="F115">
        <v>2040</v>
      </c>
      <c r="G115">
        <v>6.3395346646020001E-3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184</v>
      </c>
      <c r="D116" t="s">
        <v>182</v>
      </c>
      <c r="E116" t="s">
        <v>180</v>
      </c>
      <c r="F116">
        <v>2045</v>
      </c>
      <c r="G116">
        <v>5.3570548574680002E-3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184</v>
      </c>
      <c r="D117" t="s">
        <v>182</v>
      </c>
      <c r="E117" t="s">
        <v>180</v>
      </c>
      <c r="F117">
        <v>2050</v>
      </c>
      <c r="G117">
        <v>4.54195245684E-3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184</v>
      </c>
      <c r="D118" t="s">
        <v>183</v>
      </c>
      <c r="E118" t="s">
        <v>180</v>
      </c>
      <c r="F118">
        <v>2015</v>
      </c>
      <c r="G118">
        <v>0.26542235745388798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184</v>
      </c>
      <c r="D119" t="s">
        <v>183</v>
      </c>
      <c r="E119" t="s">
        <v>180</v>
      </c>
      <c r="F119">
        <v>2020</v>
      </c>
      <c r="G119">
        <v>0.24502478775855599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184</v>
      </c>
      <c r="D120" t="s">
        <v>183</v>
      </c>
      <c r="E120" t="s">
        <v>180</v>
      </c>
      <c r="F120">
        <v>2025</v>
      </c>
      <c r="G120">
        <v>0.178073562471915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184</v>
      </c>
      <c r="D121" t="s">
        <v>183</v>
      </c>
      <c r="E121" t="s">
        <v>180</v>
      </c>
      <c r="F121">
        <v>2030</v>
      </c>
      <c r="G121">
        <v>0.10990449954691001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184</v>
      </c>
      <c r="D122" t="s">
        <v>183</v>
      </c>
      <c r="E122" t="s">
        <v>180</v>
      </c>
      <c r="F122">
        <v>2035</v>
      </c>
      <c r="G122">
        <v>9.453564420238E-3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121</v>
      </c>
      <c r="D123" t="s">
        <v>179</v>
      </c>
      <c r="E123" t="s">
        <v>180</v>
      </c>
      <c r="F123">
        <v>2015</v>
      </c>
      <c r="G123">
        <v>3.0262333543650002E-3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121</v>
      </c>
      <c r="D124" t="s">
        <v>179</v>
      </c>
      <c r="E124" t="s">
        <v>180</v>
      </c>
      <c r="F124">
        <v>2020</v>
      </c>
      <c r="G124">
        <v>5.7129250309120002E-3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121</v>
      </c>
      <c r="D125" t="s">
        <v>179</v>
      </c>
      <c r="E125" t="s">
        <v>180</v>
      </c>
      <c r="F125">
        <v>2025</v>
      </c>
      <c r="G125">
        <v>1.3940716513148E-2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121</v>
      </c>
      <c r="D126" t="s">
        <v>179</v>
      </c>
      <c r="E126" t="s">
        <v>180</v>
      </c>
      <c r="F126">
        <v>2030</v>
      </c>
      <c r="G126">
        <v>2.0556450564777999E-2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121</v>
      </c>
      <c r="D127" t="s">
        <v>179</v>
      </c>
      <c r="E127" t="s">
        <v>180</v>
      </c>
      <c r="F127">
        <v>2035</v>
      </c>
      <c r="G127">
        <v>2.8605772254841001E-2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121</v>
      </c>
      <c r="D128" t="s">
        <v>179</v>
      </c>
      <c r="E128" t="s">
        <v>180</v>
      </c>
      <c r="F128">
        <v>2040</v>
      </c>
      <c r="G128">
        <v>2.8514209530322E-2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121</v>
      </c>
      <c r="D129" t="s">
        <v>179</v>
      </c>
      <c r="E129" t="s">
        <v>180</v>
      </c>
      <c r="F129">
        <v>2045</v>
      </c>
      <c r="G129">
        <v>2.564305108158E-2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121</v>
      </c>
      <c r="D130" t="s">
        <v>179</v>
      </c>
      <c r="E130" t="s">
        <v>180</v>
      </c>
      <c r="F130">
        <v>2050</v>
      </c>
      <c r="G130">
        <v>2.3158346447923001E-2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121</v>
      </c>
      <c r="D131" t="s">
        <v>181</v>
      </c>
      <c r="E131" t="s">
        <v>180</v>
      </c>
      <c r="F131">
        <v>2030</v>
      </c>
      <c r="G131">
        <v>1.211537746038E-3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121</v>
      </c>
      <c r="D132" t="s">
        <v>181</v>
      </c>
      <c r="E132" t="s">
        <v>180</v>
      </c>
      <c r="F132">
        <v>2035</v>
      </c>
      <c r="G132">
        <v>1.6259627413496999E-2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121</v>
      </c>
      <c r="D133" t="s">
        <v>181</v>
      </c>
      <c r="E133" t="s">
        <v>180</v>
      </c>
      <c r="F133">
        <v>2040</v>
      </c>
      <c r="G133">
        <v>1.5248027036743E-2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121</v>
      </c>
      <c r="D134" t="s">
        <v>181</v>
      </c>
      <c r="E134" t="s">
        <v>180</v>
      </c>
      <c r="F134">
        <v>2045</v>
      </c>
      <c r="G134">
        <v>1.5531931190278001E-2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121</v>
      </c>
      <c r="D135" t="s">
        <v>181</v>
      </c>
      <c r="E135" t="s">
        <v>180</v>
      </c>
      <c r="F135">
        <v>2050</v>
      </c>
      <c r="G135">
        <v>1.5293943182734001E-2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121</v>
      </c>
      <c r="D136" t="s">
        <v>182</v>
      </c>
      <c r="E136" t="s">
        <v>180</v>
      </c>
      <c r="F136">
        <v>2020</v>
      </c>
      <c r="G136">
        <v>4.0998268988460002E-3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121</v>
      </c>
      <c r="D137" t="s">
        <v>182</v>
      </c>
      <c r="E137" t="s">
        <v>180</v>
      </c>
      <c r="F137">
        <v>2030</v>
      </c>
      <c r="G137">
        <v>7.1065523270111221E-4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121</v>
      </c>
      <c r="D138" t="s">
        <v>182</v>
      </c>
      <c r="E138" t="s">
        <v>180</v>
      </c>
      <c r="F138">
        <v>2035</v>
      </c>
      <c r="G138">
        <v>1.0080075170030001E-3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121</v>
      </c>
      <c r="D139" t="s">
        <v>182</v>
      </c>
      <c r="E139" t="s">
        <v>180</v>
      </c>
      <c r="F139">
        <v>2040</v>
      </c>
      <c r="G139">
        <v>3.839083004075E-3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121</v>
      </c>
      <c r="D140" t="s">
        <v>182</v>
      </c>
      <c r="E140" t="s">
        <v>180</v>
      </c>
      <c r="F140">
        <v>2045</v>
      </c>
      <c r="G140">
        <v>3.2905713019729999E-3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121</v>
      </c>
      <c r="D141" t="s">
        <v>182</v>
      </c>
      <c r="E141" t="s">
        <v>180</v>
      </c>
      <c r="F141">
        <v>2050</v>
      </c>
      <c r="G141">
        <v>2.8068092766079999E-3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121</v>
      </c>
      <c r="D142" t="s">
        <v>183</v>
      </c>
      <c r="E142" t="s">
        <v>180</v>
      </c>
      <c r="F142">
        <v>2015</v>
      </c>
      <c r="G142">
        <v>0.17534767225244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121</v>
      </c>
      <c r="D143" t="s">
        <v>183</v>
      </c>
      <c r="E143" t="s">
        <v>180</v>
      </c>
      <c r="F143">
        <v>2020</v>
      </c>
      <c r="G143">
        <v>0.160310047933339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121</v>
      </c>
      <c r="D144" t="s">
        <v>183</v>
      </c>
      <c r="E144" t="s">
        <v>180</v>
      </c>
      <c r="F144">
        <v>2025</v>
      </c>
      <c r="G144">
        <v>0.115509639592701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121</v>
      </c>
      <c r="D145" t="s">
        <v>183</v>
      </c>
      <c r="E145" t="s">
        <v>180</v>
      </c>
      <c r="F145">
        <v>2030</v>
      </c>
      <c r="G145">
        <v>7.0404937359134001E-2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121</v>
      </c>
      <c r="D146" t="s">
        <v>183</v>
      </c>
      <c r="E146" t="s">
        <v>180</v>
      </c>
      <c r="F146">
        <v>2035</v>
      </c>
      <c r="G146">
        <v>6.2027548892700001E-3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124</v>
      </c>
      <c r="D147" t="s">
        <v>179</v>
      </c>
      <c r="E147" t="s">
        <v>180</v>
      </c>
      <c r="F147">
        <v>2015</v>
      </c>
      <c r="G147">
        <v>1.37461522593E-3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124</v>
      </c>
      <c r="D148" t="s">
        <v>179</v>
      </c>
      <c r="E148" t="s">
        <v>180</v>
      </c>
      <c r="F148">
        <v>2020</v>
      </c>
      <c r="G148">
        <v>1.2362699202389999E-3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124</v>
      </c>
      <c r="D149" t="s">
        <v>179</v>
      </c>
      <c r="E149" t="s">
        <v>180</v>
      </c>
      <c r="F149">
        <v>2025</v>
      </c>
      <c r="G149">
        <v>3.485783378084E-3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124</v>
      </c>
      <c r="D150" t="s">
        <v>179</v>
      </c>
      <c r="E150" t="s">
        <v>180</v>
      </c>
      <c r="F150">
        <v>2030</v>
      </c>
      <c r="G150">
        <v>5.3408342463670006E-3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124</v>
      </c>
      <c r="D151" t="s">
        <v>179</v>
      </c>
      <c r="E151" t="s">
        <v>180</v>
      </c>
      <c r="F151">
        <v>2035</v>
      </c>
      <c r="G151">
        <v>7.6620444576270003E-3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124</v>
      </c>
      <c r="D152" t="s">
        <v>179</v>
      </c>
      <c r="E152" t="s">
        <v>180</v>
      </c>
      <c r="F152">
        <v>2040</v>
      </c>
      <c r="G152">
        <v>7.6032894087049996E-3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124</v>
      </c>
      <c r="D153" t="s">
        <v>179</v>
      </c>
      <c r="E153" t="s">
        <v>180</v>
      </c>
      <c r="F153">
        <v>2045</v>
      </c>
      <c r="G153">
        <v>6.9604095725060008E-3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124</v>
      </c>
      <c r="D154" t="s">
        <v>179</v>
      </c>
      <c r="E154" t="s">
        <v>180</v>
      </c>
      <c r="F154">
        <v>2050</v>
      </c>
      <c r="G154">
        <v>6.4449670527110007E-3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124</v>
      </c>
      <c r="D155" t="s">
        <v>181</v>
      </c>
      <c r="E155" t="s">
        <v>180</v>
      </c>
      <c r="F155">
        <v>2030</v>
      </c>
      <c r="G155">
        <v>2.157677302205671E-4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124</v>
      </c>
      <c r="D156" t="s">
        <v>181</v>
      </c>
      <c r="E156" t="s">
        <v>180</v>
      </c>
      <c r="F156">
        <v>2035</v>
      </c>
      <c r="G156">
        <v>2.0166928209129739E-4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124</v>
      </c>
      <c r="D157" t="s">
        <v>181</v>
      </c>
      <c r="E157" t="s">
        <v>180</v>
      </c>
      <c r="F157">
        <v>2040</v>
      </c>
      <c r="G157">
        <v>1.8824121580040171E-4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124</v>
      </c>
      <c r="D158" t="s">
        <v>181</v>
      </c>
      <c r="E158" t="s">
        <v>180</v>
      </c>
      <c r="F158">
        <v>2045</v>
      </c>
      <c r="G158">
        <v>4.4140715819149148E-4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124</v>
      </c>
      <c r="D159" t="s">
        <v>181</v>
      </c>
      <c r="E159" t="s">
        <v>180</v>
      </c>
      <c r="F159">
        <v>2050</v>
      </c>
      <c r="G159">
        <v>5.5474994216606294E-4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124</v>
      </c>
      <c r="D160" t="s">
        <v>182</v>
      </c>
      <c r="E160" t="s">
        <v>180</v>
      </c>
      <c r="F160">
        <v>2020</v>
      </c>
      <c r="G160">
        <v>1.3732537109699999E-3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124</v>
      </c>
      <c r="D161" t="s">
        <v>182</v>
      </c>
      <c r="E161" t="s">
        <v>180</v>
      </c>
      <c r="F161">
        <v>2025</v>
      </c>
      <c r="G161">
        <v>1.0859453166850001E-3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124</v>
      </c>
      <c r="D162" t="s">
        <v>182</v>
      </c>
      <c r="E162" t="s">
        <v>180</v>
      </c>
      <c r="F162">
        <v>2030</v>
      </c>
      <c r="G162">
        <v>4.6245560173004141E-4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124</v>
      </c>
      <c r="D163" t="s">
        <v>182</v>
      </c>
      <c r="E163" t="s">
        <v>180</v>
      </c>
      <c r="F163">
        <v>2035</v>
      </c>
      <c r="G163">
        <v>2.3168183072415531E-4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124</v>
      </c>
      <c r="D164" t="s">
        <v>182</v>
      </c>
      <c r="E164" t="s">
        <v>180</v>
      </c>
      <c r="F164">
        <v>2040</v>
      </c>
      <c r="G164">
        <v>2.256362281521441E-4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124</v>
      </c>
      <c r="D165" t="s">
        <v>182</v>
      </c>
      <c r="E165" t="s">
        <v>180</v>
      </c>
      <c r="F165">
        <v>2045</v>
      </c>
      <c r="G165">
        <v>2.20869454809628E-4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124</v>
      </c>
      <c r="D166" t="s">
        <v>182</v>
      </c>
      <c r="E166" t="s">
        <v>180</v>
      </c>
      <c r="F166">
        <v>2050</v>
      </c>
      <c r="G166">
        <v>2.1133769353000919E-4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124</v>
      </c>
      <c r="D167" t="s">
        <v>183</v>
      </c>
      <c r="E167" t="s">
        <v>180</v>
      </c>
      <c r="F167">
        <v>2015</v>
      </c>
      <c r="G167">
        <v>3.8806827494006997E-2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124</v>
      </c>
      <c r="D168" t="s">
        <v>183</v>
      </c>
      <c r="E168" t="s">
        <v>180</v>
      </c>
      <c r="F168">
        <v>2020</v>
      </c>
      <c r="G168">
        <v>3.7210193078098003E-2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124</v>
      </c>
      <c r="D169" t="s">
        <v>183</v>
      </c>
      <c r="E169" t="s">
        <v>180</v>
      </c>
      <c r="F169">
        <v>2025</v>
      </c>
      <c r="G169">
        <v>2.5701558542538999E-2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124</v>
      </c>
      <c r="D170" t="s">
        <v>183</v>
      </c>
      <c r="E170" t="s">
        <v>180</v>
      </c>
      <c r="F170">
        <v>2030</v>
      </c>
      <c r="G170">
        <v>1.5710158040102E-2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124</v>
      </c>
      <c r="D171" t="s">
        <v>183</v>
      </c>
      <c r="E171" t="s">
        <v>180</v>
      </c>
      <c r="F171">
        <v>2035</v>
      </c>
      <c r="G171">
        <v>1.5067521022640001E-3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185</v>
      </c>
      <c r="D172" t="s">
        <v>179</v>
      </c>
      <c r="E172" t="s">
        <v>180</v>
      </c>
      <c r="F172">
        <v>2015</v>
      </c>
      <c r="G172">
        <v>0.37612594369429198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185</v>
      </c>
      <c r="D173" t="s">
        <v>179</v>
      </c>
      <c r="E173" t="s">
        <v>180</v>
      </c>
      <c r="F173">
        <v>2020</v>
      </c>
      <c r="G173">
        <v>0.56891131749345503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185</v>
      </c>
      <c r="D174" t="s">
        <v>179</v>
      </c>
      <c r="E174" t="s">
        <v>180</v>
      </c>
      <c r="F174">
        <v>2025</v>
      </c>
      <c r="G174">
        <v>1.398451312526215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185</v>
      </c>
      <c r="D175" t="s">
        <v>179</v>
      </c>
      <c r="E175" t="s">
        <v>180</v>
      </c>
      <c r="F175">
        <v>2030</v>
      </c>
      <c r="G175">
        <v>2.0420063541532878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185</v>
      </c>
      <c r="D176" t="s">
        <v>179</v>
      </c>
      <c r="E176" t="s">
        <v>180</v>
      </c>
      <c r="F176">
        <v>2035</v>
      </c>
      <c r="G176">
        <v>2.8527047522601099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185</v>
      </c>
      <c r="D177" t="s">
        <v>179</v>
      </c>
      <c r="E177" t="s">
        <v>180</v>
      </c>
      <c r="F177">
        <v>2040</v>
      </c>
      <c r="G177">
        <v>2.8125840836289839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185</v>
      </c>
      <c r="D178" t="s">
        <v>179</v>
      </c>
      <c r="E178" t="s">
        <v>180</v>
      </c>
      <c r="F178">
        <v>2045</v>
      </c>
      <c r="G178">
        <v>2.5608603274597499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185</v>
      </c>
      <c r="D179" t="s">
        <v>179</v>
      </c>
      <c r="E179" t="s">
        <v>180</v>
      </c>
      <c r="F179">
        <v>2050</v>
      </c>
      <c r="G179">
        <v>2.3573527236324652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185</v>
      </c>
      <c r="D180" t="s">
        <v>181</v>
      </c>
      <c r="E180" t="s">
        <v>180</v>
      </c>
      <c r="F180">
        <v>2030</v>
      </c>
      <c r="G180">
        <v>0.24388188891472501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185</v>
      </c>
      <c r="D181" t="s">
        <v>181</v>
      </c>
      <c r="E181" t="s">
        <v>180</v>
      </c>
      <c r="F181">
        <v>2035</v>
      </c>
      <c r="G181">
        <v>1.3243276821105641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185</v>
      </c>
      <c r="D182" t="s">
        <v>181</v>
      </c>
      <c r="E182" t="s">
        <v>180</v>
      </c>
      <c r="F182">
        <v>2040</v>
      </c>
      <c r="G182">
        <v>1.2508116367150031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185</v>
      </c>
      <c r="D183" t="s">
        <v>181</v>
      </c>
      <c r="E183" t="s">
        <v>180</v>
      </c>
      <c r="F183">
        <v>2045</v>
      </c>
      <c r="G183">
        <v>1.2298308604648791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185</v>
      </c>
      <c r="D184" t="s">
        <v>181</v>
      </c>
      <c r="E184" t="s">
        <v>180</v>
      </c>
      <c r="F184">
        <v>2050</v>
      </c>
      <c r="G184">
        <v>1.1394781488478569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185</v>
      </c>
      <c r="D185" t="s">
        <v>182</v>
      </c>
      <c r="E185" t="s">
        <v>180</v>
      </c>
      <c r="F185">
        <v>2020</v>
      </c>
      <c r="G185">
        <v>0.10784247294587899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185</v>
      </c>
      <c r="D186" t="s">
        <v>182</v>
      </c>
      <c r="E186" t="s">
        <v>180</v>
      </c>
      <c r="F186">
        <v>2025</v>
      </c>
      <c r="G186">
        <v>0.10729541297853901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185</v>
      </c>
      <c r="D187" t="s">
        <v>182</v>
      </c>
      <c r="E187" t="s">
        <v>180</v>
      </c>
      <c r="F187">
        <v>2030</v>
      </c>
      <c r="G187">
        <v>0.18059590511373799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185</v>
      </c>
      <c r="D188" t="s">
        <v>182</v>
      </c>
      <c r="E188" t="s">
        <v>180</v>
      </c>
      <c r="F188">
        <v>2035</v>
      </c>
      <c r="G188">
        <v>0.18059590511374499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185</v>
      </c>
      <c r="D189" t="s">
        <v>182</v>
      </c>
      <c r="E189" t="s">
        <v>180</v>
      </c>
      <c r="F189">
        <v>2040</v>
      </c>
      <c r="G189">
        <v>0.40592585416594201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185</v>
      </c>
      <c r="D190" t="s">
        <v>182</v>
      </c>
      <c r="E190" t="s">
        <v>180</v>
      </c>
      <c r="F190">
        <v>2045</v>
      </c>
      <c r="G190">
        <v>0.348096891136005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185</v>
      </c>
      <c r="D191" t="s">
        <v>182</v>
      </c>
      <c r="E191" t="s">
        <v>180</v>
      </c>
      <c r="F191">
        <v>2050</v>
      </c>
      <c r="G191">
        <v>0.30443497822839799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185</v>
      </c>
      <c r="D192" t="s">
        <v>183</v>
      </c>
      <c r="E192" t="s">
        <v>180</v>
      </c>
      <c r="F192">
        <v>2015</v>
      </c>
      <c r="G192">
        <v>16.854073462999569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185</v>
      </c>
      <c r="D193" t="s">
        <v>183</v>
      </c>
      <c r="E193" t="s">
        <v>180</v>
      </c>
      <c r="F193">
        <v>2020</v>
      </c>
      <c r="G193">
        <v>15.97882861997609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185</v>
      </c>
      <c r="D194" t="s">
        <v>183</v>
      </c>
      <c r="E194" t="s">
        <v>180</v>
      </c>
      <c r="F194">
        <v>2025</v>
      </c>
      <c r="G194">
        <v>11.20438558131956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185</v>
      </c>
      <c r="D195" t="s">
        <v>183</v>
      </c>
      <c r="E195" t="s">
        <v>180</v>
      </c>
      <c r="F195">
        <v>2030</v>
      </c>
      <c r="G195">
        <v>6.7268981411610662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185</v>
      </c>
      <c r="D196" t="s">
        <v>183</v>
      </c>
      <c r="E196" t="s">
        <v>180</v>
      </c>
      <c r="F196">
        <v>2035</v>
      </c>
      <c r="G196">
        <v>0.58906133590293608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186</v>
      </c>
      <c r="D197" t="s">
        <v>179</v>
      </c>
      <c r="E197" t="s">
        <v>180</v>
      </c>
      <c r="F197">
        <v>2015</v>
      </c>
      <c r="G197">
        <v>0.37612594369429198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186</v>
      </c>
      <c r="D198" t="s">
        <v>179</v>
      </c>
      <c r="E198" t="s">
        <v>180</v>
      </c>
      <c r="F198">
        <v>2020</v>
      </c>
      <c r="G198">
        <v>0.56891131749345503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186</v>
      </c>
      <c r="D199" t="s">
        <v>179</v>
      </c>
      <c r="E199" t="s">
        <v>180</v>
      </c>
      <c r="F199">
        <v>2025</v>
      </c>
      <c r="G199">
        <v>1.398451312526215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186</v>
      </c>
      <c r="D200" t="s">
        <v>179</v>
      </c>
      <c r="E200" t="s">
        <v>180</v>
      </c>
      <c r="F200">
        <v>2030</v>
      </c>
      <c r="G200">
        <v>2.0420063541532878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186</v>
      </c>
      <c r="D201" t="s">
        <v>179</v>
      </c>
      <c r="E201" t="s">
        <v>180</v>
      </c>
      <c r="F201">
        <v>2035</v>
      </c>
      <c r="G201">
        <v>2.8527047522601099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186</v>
      </c>
      <c r="D202" t="s">
        <v>179</v>
      </c>
      <c r="E202" t="s">
        <v>180</v>
      </c>
      <c r="F202">
        <v>2040</v>
      </c>
      <c r="G202">
        <v>2.8125840836289839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186</v>
      </c>
      <c r="D203" t="s">
        <v>179</v>
      </c>
      <c r="E203" t="s">
        <v>180</v>
      </c>
      <c r="F203">
        <v>2045</v>
      </c>
      <c r="G203">
        <v>2.5608603274597499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186</v>
      </c>
      <c r="D204" t="s">
        <v>179</v>
      </c>
      <c r="E204" t="s">
        <v>180</v>
      </c>
      <c r="F204">
        <v>2050</v>
      </c>
      <c r="G204">
        <v>2.3573527236324652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186</v>
      </c>
      <c r="D205" t="s">
        <v>181</v>
      </c>
      <c r="E205" t="s">
        <v>180</v>
      </c>
      <c r="F205">
        <v>2030</v>
      </c>
      <c r="G205">
        <v>0.24388188891472501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186</v>
      </c>
      <c r="D206" t="s">
        <v>181</v>
      </c>
      <c r="E206" t="s">
        <v>180</v>
      </c>
      <c r="F206">
        <v>2035</v>
      </c>
      <c r="G206">
        <v>1.3243276821105641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186</v>
      </c>
      <c r="D207" t="s">
        <v>181</v>
      </c>
      <c r="E207" t="s">
        <v>180</v>
      </c>
      <c r="F207">
        <v>2040</v>
      </c>
      <c r="G207">
        <v>1.2508116367150031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186</v>
      </c>
      <c r="D208" t="s">
        <v>181</v>
      </c>
      <c r="E208" t="s">
        <v>180</v>
      </c>
      <c r="F208">
        <v>2045</v>
      </c>
      <c r="G208">
        <v>1.2298308604648791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186</v>
      </c>
      <c r="D209" t="s">
        <v>181</v>
      </c>
      <c r="E209" t="s">
        <v>180</v>
      </c>
      <c r="F209">
        <v>2050</v>
      </c>
      <c r="G209">
        <v>1.1394781488478569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186</v>
      </c>
      <c r="D210" t="s">
        <v>182</v>
      </c>
      <c r="E210" t="s">
        <v>180</v>
      </c>
      <c r="F210">
        <v>2020</v>
      </c>
      <c r="G210">
        <v>0.10784247294587899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186</v>
      </c>
      <c r="D211" t="s">
        <v>182</v>
      </c>
      <c r="E211" t="s">
        <v>180</v>
      </c>
      <c r="F211">
        <v>2025</v>
      </c>
      <c r="G211">
        <v>0.10729541297853901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186</v>
      </c>
      <c r="D212" t="s">
        <v>182</v>
      </c>
      <c r="E212" t="s">
        <v>180</v>
      </c>
      <c r="F212">
        <v>2030</v>
      </c>
      <c r="G212">
        <v>0.18059590511373799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186</v>
      </c>
      <c r="D213" t="s">
        <v>182</v>
      </c>
      <c r="E213" t="s">
        <v>180</v>
      </c>
      <c r="F213">
        <v>2035</v>
      </c>
      <c r="G213">
        <v>0.18059590511374499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186</v>
      </c>
      <c r="D214" t="s">
        <v>182</v>
      </c>
      <c r="E214" t="s">
        <v>180</v>
      </c>
      <c r="F214">
        <v>2040</v>
      </c>
      <c r="G214">
        <v>0.40592585416594201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186</v>
      </c>
      <c r="D215" t="s">
        <v>182</v>
      </c>
      <c r="E215" t="s">
        <v>180</v>
      </c>
      <c r="F215">
        <v>2045</v>
      </c>
      <c r="G215">
        <v>0.348096891136005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186</v>
      </c>
      <c r="D216" t="s">
        <v>182</v>
      </c>
      <c r="E216" t="s">
        <v>180</v>
      </c>
      <c r="F216">
        <v>2050</v>
      </c>
      <c r="G216">
        <v>0.30443497822839799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186</v>
      </c>
      <c r="D217" t="s">
        <v>183</v>
      </c>
      <c r="E217" t="s">
        <v>180</v>
      </c>
      <c r="F217">
        <v>2015</v>
      </c>
      <c r="G217">
        <v>16.854073462999569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186</v>
      </c>
      <c r="D218" t="s">
        <v>183</v>
      </c>
      <c r="E218" t="s">
        <v>180</v>
      </c>
      <c r="F218">
        <v>2020</v>
      </c>
      <c r="G218">
        <v>15.97882861997609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186</v>
      </c>
      <c r="D219" t="s">
        <v>183</v>
      </c>
      <c r="E219" t="s">
        <v>180</v>
      </c>
      <c r="F219">
        <v>2025</v>
      </c>
      <c r="G219">
        <v>11.20438558131956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186</v>
      </c>
      <c r="D220" t="s">
        <v>183</v>
      </c>
      <c r="E220" t="s">
        <v>180</v>
      </c>
      <c r="F220">
        <v>2030</v>
      </c>
      <c r="G220">
        <v>6.7268981411610662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186</v>
      </c>
      <c r="D221" t="s">
        <v>183</v>
      </c>
      <c r="E221" t="s">
        <v>180</v>
      </c>
      <c r="F221">
        <v>2035</v>
      </c>
      <c r="G221">
        <v>0.58906133590293608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144</v>
      </c>
      <c r="D222" t="s">
        <v>179</v>
      </c>
      <c r="E222" t="s">
        <v>180</v>
      </c>
      <c r="F222">
        <v>2015</v>
      </c>
      <c r="G222">
        <v>4.5526549295550004E-3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144</v>
      </c>
      <c r="D223" t="s">
        <v>179</v>
      </c>
      <c r="E223" t="s">
        <v>180</v>
      </c>
      <c r="F223">
        <v>2020</v>
      </c>
      <c r="G223">
        <v>7.8434807623749998E-3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144</v>
      </c>
      <c r="D224" t="s">
        <v>179</v>
      </c>
      <c r="E224" t="s">
        <v>180</v>
      </c>
      <c r="F224">
        <v>2025</v>
      </c>
      <c r="G224">
        <v>1.8926758758436E-2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144</v>
      </c>
      <c r="D225" t="s">
        <v>179</v>
      </c>
      <c r="E225" t="s">
        <v>180</v>
      </c>
      <c r="F225">
        <v>2030</v>
      </c>
      <c r="G225">
        <v>2.7551221871228E-2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144</v>
      </c>
      <c r="D226" t="s">
        <v>179</v>
      </c>
      <c r="E226" t="s">
        <v>180</v>
      </c>
      <c r="F226">
        <v>2035</v>
      </c>
      <c r="G226">
        <v>3.7922166242137012E-2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144</v>
      </c>
      <c r="D227" t="s">
        <v>179</v>
      </c>
      <c r="E227" t="s">
        <v>180</v>
      </c>
      <c r="F227">
        <v>2040</v>
      </c>
      <c r="G227">
        <v>3.7641092100347003E-2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144</v>
      </c>
      <c r="D228" t="s">
        <v>179</v>
      </c>
      <c r="E228" t="s">
        <v>180</v>
      </c>
      <c r="F228">
        <v>2045</v>
      </c>
      <c r="G228">
        <v>3.4228564539133012E-2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144</v>
      </c>
      <c r="D229" t="s">
        <v>179</v>
      </c>
      <c r="E229" t="s">
        <v>180</v>
      </c>
      <c r="F229">
        <v>2050</v>
      </c>
      <c r="G229">
        <v>3.1501862870597003E-2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144</v>
      </c>
      <c r="D230" t="s">
        <v>181</v>
      </c>
      <c r="E230" t="s">
        <v>180</v>
      </c>
      <c r="F230">
        <v>2030</v>
      </c>
      <c r="G230">
        <v>4.9315009912210004E-3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144</v>
      </c>
      <c r="D231" t="s">
        <v>181</v>
      </c>
      <c r="E231" t="s">
        <v>180</v>
      </c>
      <c r="F231">
        <v>2035</v>
      </c>
      <c r="G231">
        <v>2.1316483640605999E-2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144</v>
      </c>
      <c r="D232" t="s">
        <v>181</v>
      </c>
      <c r="E232" t="s">
        <v>180</v>
      </c>
      <c r="F232">
        <v>2040</v>
      </c>
      <c r="G232">
        <v>1.9741348884396E-2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144</v>
      </c>
      <c r="D233" t="s">
        <v>181</v>
      </c>
      <c r="E233" t="s">
        <v>180</v>
      </c>
      <c r="F233">
        <v>2045</v>
      </c>
      <c r="G233">
        <v>1.9224857238916999E-2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144</v>
      </c>
      <c r="D234" t="s">
        <v>181</v>
      </c>
      <c r="E234" t="s">
        <v>180</v>
      </c>
      <c r="F234">
        <v>2050</v>
      </c>
      <c r="G234">
        <v>1.7418957739849E-2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144</v>
      </c>
      <c r="D235" t="s">
        <v>182</v>
      </c>
      <c r="E235" t="s">
        <v>180</v>
      </c>
      <c r="F235">
        <v>2020</v>
      </c>
      <c r="G235">
        <v>4.136246873521E-3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144</v>
      </c>
      <c r="D236" t="s">
        <v>182</v>
      </c>
      <c r="E236" t="s">
        <v>180</v>
      </c>
      <c r="F236">
        <v>2030</v>
      </c>
      <c r="G236">
        <v>1.08444445189E-3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144</v>
      </c>
      <c r="D237" t="s">
        <v>182</v>
      </c>
      <c r="E237" t="s">
        <v>180</v>
      </c>
      <c r="F237">
        <v>2035</v>
      </c>
      <c r="G237">
        <v>2.3004701322139999E-3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144</v>
      </c>
      <c r="D238" t="s">
        <v>182</v>
      </c>
      <c r="E238" t="s">
        <v>180</v>
      </c>
      <c r="F238">
        <v>2040</v>
      </c>
      <c r="G238">
        <v>6.3286717780820009E-3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144</v>
      </c>
      <c r="D239" t="s">
        <v>182</v>
      </c>
      <c r="E239" t="s">
        <v>180</v>
      </c>
      <c r="F239">
        <v>2045</v>
      </c>
      <c r="G239">
        <v>5.4550419540000004E-3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144</v>
      </c>
      <c r="D240" t="s">
        <v>182</v>
      </c>
      <c r="E240" t="s">
        <v>180</v>
      </c>
      <c r="F240">
        <v>2050</v>
      </c>
      <c r="G240">
        <v>4.711770552355E-3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144</v>
      </c>
      <c r="D241" t="s">
        <v>183</v>
      </c>
      <c r="E241" t="s">
        <v>180</v>
      </c>
      <c r="F241">
        <v>2015</v>
      </c>
      <c r="G241">
        <v>0.23061051223366599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144</v>
      </c>
      <c r="D242" t="s">
        <v>183</v>
      </c>
      <c r="E242" t="s">
        <v>180</v>
      </c>
      <c r="F242">
        <v>2020</v>
      </c>
      <c r="G242">
        <v>0.21502629510617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144</v>
      </c>
      <c r="D243" t="s">
        <v>183</v>
      </c>
      <c r="E243" t="s">
        <v>180</v>
      </c>
      <c r="F243">
        <v>2025</v>
      </c>
      <c r="G243">
        <v>0.15571678189877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144</v>
      </c>
      <c r="D244" t="s">
        <v>183</v>
      </c>
      <c r="E244" t="s">
        <v>180</v>
      </c>
      <c r="F244">
        <v>2030</v>
      </c>
      <c r="G244">
        <v>9.2841514979114012E-2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144</v>
      </c>
      <c r="D245" t="s">
        <v>183</v>
      </c>
      <c r="E245" t="s">
        <v>180</v>
      </c>
      <c r="F245">
        <v>2035</v>
      </c>
      <c r="G245">
        <v>7.9028450878580007E-3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128</v>
      </c>
      <c r="D246" t="s">
        <v>179</v>
      </c>
      <c r="E246" t="s">
        <v>180</v>
      </c>
      <c r="F246">
        <v>2015</v>
      </c>
      <c r="G246">
        <v>5.4598396775172003E-2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128</v>
      </c>
      <c r="D247" t="s">
        <v>179</v>
      </c>
      <c r="E247" t="s">
        <v>180</v>
      </c>
      <c r="F247">
        <v>2020</v>
      </c>
      <c r="G247">
        <v>9.0215210372100008E-2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128</v>
      </c>
      <c r="D248" t="s">
        <v>179</v>
      </c>
      <c r="E248" t="s">
        <v>180</v>
      </c>
      <c r="F248">
        <v>2025</v>
      </c>
      <c r="G248">
        <v>0.21216707030003501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128</v>
      </c>
      <c r="D249" t="s">
        <v>179</v>
      </c>
      <c r="E249" t="s">
        <v>180</v>
      </c>
      <c r="F249">
        <v>2030</v>
      </c>
      <c r="G249">
        <v>0.29618025676440801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128</v>
      </c>
      <c r="D250" t="s">
        <v>179</v>
      </c>
      <c r="E250" t="s">
        <v>180</v>
      </c>
      <c r="F250">
        <v>2035</v>
      </c>
      <c r="G250">
        <v>0.40726461242043499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128</v>
      </c>
      <c r="D251" t="s">
        <v>179</v>
      </c>
      <c r="E251" t="s">
        <v>180</v>
      </c>
      <c r="F251">
        <v>2040</v>
      </c>
      <c r="G251">
        <v>0.40458836642114199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128</v>
      </c>
      <c r="D252" t="s">
        <v>179</v>
      </c>
      <c r="E252" t="s">
        <v>180</v>
      </c>
      <c r="F252">
        <v>2045</v>
      </c>
      <c r="G252">
        <v>0.36681547040789803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128</v>
      </c>
      <c r="D253" t="s">
        <v>179</v>
      </c>
      <c r="E253" t="s">
        <v>180</v>
      </c>
      <c r="F253">
        <v>2050</v>
      </c>
      <c r="G253">
        <v>0.33539167540002701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128</v>
      </c>
      <c r="D254" t="s">
        <v>181</v>
      </c>
      <c r="E254" t="s">
        <v>180</v>
      </c>
      <c r="F254">
        <v>2030</v>
      </c>
      <c r="G254">
        <v>4.1508137021261E-2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128</v>
      </c>
      <c r="D255" t="s">
        <v>181</v>
      </c>
      <c r="E255" t="s">
        <v>180</v>
      </c>
      <c r="F255">
        <v>2035</v>
      </c>
      <c r="G255">
        <v>0.245613595640959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128</v>
      </c>
      <c r="D256" t="s">
        <v>181</v>
      </c>
      <c r="E256" t="s">
        <v>180</v>
      </c>
      <c r="F256">
        <v>2040</v>
      </c>
      <c r="G256">
        <v>0.22764657598677099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128</v>
      </c>
      <c r="D257" t="s">
        <v>181</v>
      </c>
      <c r="E257" t="s">
        <v>180</v>
      </c>
      <c r="F257">
        <v>2045</v>
      </c>
      <c r="G257">
        <v>0.22402704726130601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128</v>
      </c>
      <c r="D258" t="s">
        <v>181</v>
      </c>
      <c r="E258" t="s">
        <v>180</v>
      </c>
      <c r="F258">
        <v>2050</v>
      </c>
      <c r="G258">
        <v>0.217983104284068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128</v>
      </c>
      <c r="D259" t="s">
        <v>182</v>
      </c>
      <c r="E259" t="s">
        <v>180</v>
      </c>
      <c r="F259">
        <v>2030</v>
      </c>
      <c r="G259">
        <v>1.7461756424628001E-2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128</v>
      </c>
      <c r="D260" t="s">
        <v>182</v>
      </c>
      <c r="E260" t="s">
        <v>180</v>
      </c>
      <c r="F260">
        <v>2035</v>
      </c>
      <c r="G260">
        <v>1.8228658895872999E-2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128</v>
      </c>
      <c r="D261" t="s">
        <v>182</v>
      </c>
      <c r="E261" t="s">
        <v>180</v>
      </c>
      <c r="F261">
        <v>2040</v>
      </c>
      <c r="G261">
        <v>6.0761000301382012E-2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128</v>
      </c>
      <c r="D262" t="s">
        <v>182</v>
      </c>
      <c r="E262" t="s">
        <v>180</v>
      </c>
      <c r="F262">
        <v>2045</v>
      </c>
      <c r="G262">
        <v>5.2015643932018997E-2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128</v>
      </c>
      <c r="D263" t="s">
        <v>182</v>
      </c>
      <c r="E263" t="s">
        <v>180</v>
      </c>
      <c r="F263">
        <v>2050</v>
      </c>
      <c r="G263">
        <v>4.4606482362439998E-2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128</v>
      </c>
      <c r="D264" t="s">
        <v>183</v>
      </c>
      <c r="E264" t="s">
        <v>180</v>
      </c>
      <c r="F264">
        <v>2015</v>
      </c>
      <c r="G264">
        <v>2.451294364883529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128</v>
      </c>
      <c r="D265" t="s">
        <v>183</v>
      </c>
      <c r="E265" t="s">
        <v>180</v>
      </c>
      <c r="F265">
        <v>2020</v>
      </c>
      <c r="G265">
        <v>2.3094687529952371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128</v>
      </c>
      <c r="D266" t="s">
        <v>183</v>
      </c>
      <c r="E266" t="s">
        <v>180</v>
      </c>
      <c r="F266">
        <v>2025</v>
      </c>
      <c r="G266">
        <v>1.6309638038936149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128</v>
      </c>
      <c r="D267" t="s">
        <v>183</v>
      </c>
      <c r="E267" t="s">
        <v>180</v>
      </c>
      <c r="F267">
        <v>2030</v>
      </c>
      <c r="G267">
        <v>0.98498314132831011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128</v>
      </c>
      <c r="D268" t="s">
        <v>183</v>
      </c>
      <c r="E268" t="s">
        <v>180</v>
      </c>
      <c r="F268">
        <v>2035</v>
      </c>
      <c r="G268">
        <v>8.4228066960774006E-2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187</v>
      </c>
      <c r="D269" t="s">
        <v>179</v>
      </c>
      <c r="E269" t="s">
        <v>180</v>
      </c>
      <c r="F269">
        <v>2015</v>
      </c>
      <c r="G269">
        <v>7.6945000274622005E-2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187</v>
      </c>
      <c r="D270" t="s">
        <v>179</v>
      </c>
      <c r="E270" t="s">
        <v>180</v>
      </c>
      <c r="F270">
        <v>2020</v>
      </c>
      <c r="G270">
        <v>0.12299811712810201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187</v>
      </c>
      <c r="D271" t="s">
        <v>179</v>
      </c>
      <c r="E271" t="s">
        <v>180</v>
      </c>
      <c r="F271">
        <v>2025</v>
      </c>
      <c r="G271">
        <v>0.26144118518304299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187</v>
      </c>
      <c r="D272" t="s">
        <v>179</v>
      </c>
      <c r="E272" t="s">
        <v>180</v>
      </c>
      <c r="F272">
        <v>2030</v>
      </c>
      <c r="G272">
        <v>0.36886246121100502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187</v>
      </c>
      <c r="D273" t="s">
        <v>179</v>
      </c>
      <c r="E273" t="s">
        <v>180</v>
      </c>
      <c r="F273">
        <v>2035</v>
      </c>
      <c r="G273">
        <v>0.52308882829935999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187</v>
      </c>
      <c r="D274" t="s">
        <v>179</v>
      </c>
      <c r="E274" t="s">
        <v>180</v>
      </c>
      <c r="F274">
        <v>2040</v>
      </c>
      <c r="G274">
        <v>0.51804148976503905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187</v>
      </c>
      <c r="D275" t="s">
        <v>179</v>
      </c>
      <c r="E275" t="s">
        <v>180</v>
      </c>
      <c r="F275">
        <v>2045</v>
      </c>
      <c r="G275">
        <v>0.47254964363497198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187</v>
      </c>
      <c r="D276" t="s">
        <v>179</v>
      </c>
      <c r="E276" t="s">
        <v>180</v>
      </c>
      <c r="F276">
        <v>2050</v>
      </c>
      <c r="G276">
        <v>0.43578521628979711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187</v>
      </c>
      <c r="D277" t="s">
        <v>181</v>
      </c>
      <c r="E277" t="s">
        <v>180</v>
      </c>
      <c r="F277">
        <v>2030</v>
      </c>
      <c r="G277">
        <v>4.5161841038471012E-2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187</v>
      </c>
      <c r="D278" t="s">
        <v>181</v>
      </c>
      <c r="E278" t="s">
        <v>180</v>
      </c>
      <c r="F278">
        <v>2035</v>
      </c>
      <c r="G278">
        <v>0.12203465521843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187</v>
      </c>
      <c r="D279" t="s">
        <v>181</v>
      </c>
      <c r="E279" t="s">
        <v>180</v>
      </c>
      <c r="F279">
        <v>2040</v>
      </c>
      <c r="G279">
        <v>0.110106001861667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187</v>
      </c>
      <c r="D280" t="s">
        <v>181</v>
      </c>
      <c r="E280" t="s">
        <v>180</v>
      </c>
      <c r="F280">
        <v>2045</v>
      </c>
      <c r="G280">
        <v>0.113893093648471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187</v>
      </c>
      <c r="D281" t="s">
        <v>181</v>
      </c>
      <c r="E281" t="s">
        <v>180</v>
      </c>
      <c r="F281">
        <v>2050</v>
      </c>
      <c r="G281">
        <v>0.10796204937802199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187</v>
      </c>
      <c r="D282" t="s">
        <v>182</v>
      </c>
      <c r="E282" t="s">
        <v>180</v>
      </c>
      <c r="F282">
        <v>2030</v>
      </c>
      <c r="G282">
        <v>4.5136639621277001E-2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187</v>
      </c>
      <c r="D283" t="s">
        <v>182</v>
      </c>
      <c r="E283" t="s">
        <v>180</v>
      </c>
      <c r="F283">
        <v>2035</v>
      </c>
      <c r="G283">
        <v>5.7614610493161002E-2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187</v>
      </c>
      <c r="D284" t="s">
        <v>182</v>
      </c>
      <c r="E284" t="s">
        <v>180</v>
      </c>
      <c r="F284">
        <v>2040</v>
      </c>
      <c r="G284">
        <v>9.8980881690720002E-2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187</v>
      </c>
      <c r="D285" t="s">
        <v>182</v>
      </c>
      <c r="E285" t="s">
        <v>180</v>
      </c>
      <c r="F285">
        <v>2045</v>
      </c>
      <c r="G285">
        <v>8.7232805844956005E-2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187</v>
      </c>
      <c r="D286" t="s">
        <v>182</v>
      </c>
      <c r="E286" t="s">
        <v>180</v>
      </c>
      <c r="F286">
        <v>2050</v>
      </c>
      <c r="G286">
        <v>7.7128780511811004E-2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187</v>
      </c>
      <c r="D287" t="s">
        <v>183</v>
      </c>
      <c r="E287" t="s">
        <v>180</v>
      </c>
      <c r="F287">
        <v>2015</v>
      </c>
      <c r="G287">
        <v>2.9030863036073238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187</v>
      </c>
      <c r="D288" t="s">
        <v>183</v>
      </c>
      <c r="E288" t="s">
        <v>180</v>
      </c>
      <c r="F288">
        <v>2020</v>
      </c>
      <c r="G288">
        <v>2.7419816934215842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187</v>
      </c>
      <c r="D289" t="s">
        <v>183</v>
      </c>
      <c r="E289" t="s">
        <v>180</v>
      </c>
      <c r="F289">
        <v>2025</v>
      </c>
      <c r="G289">
        <v>1.953921891854969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187</v>
      </c>
      <c r="D290" t="s">
        <v>183</v>
      </c>
      <c r="E290" t="s">
        <v>180</v>
      </c>
      <c r="F290">
        <v>2030</v>
      </c>
      <c r="G290">
        <v>1.163271926409289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187</v>
      </c>
      <c r="D291" t="s">
        <v>183</v>
      </c>
      <c r="E291" t="s">
        <v>180</v>
      </c>
      <c r="F291">
        <v>2035</v>
      </c>
      <c r="G291">
        <v>9.9078313881579005E-2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126</v>
      </c>
      <c r="D292" t="s">
        <v>179</v>
      </c>
      <c r="E292" t="s">
        <v>180</v>
      </c>
      <c r="F292">
        <v>2015</v>
      </c>
      <c r="G292">
        <v>4.7912477209650006E-3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126</v>
      </c>
      <c r="D293" t="s">
        <v>179</v>
      </c>
      <c r="E293" t="s">
        <v>180</v>
      </c>
      <c r="F293">
        <v>2020</v>
      </c>
      <c r="G293">
        <v>6.6251178212460007E-3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126</v>
      </c>
      <c r="D294" t="s">
        <v>179</v>
      </c>
      <c r="E294" t="s">
        <v>180</v>
      </c>
      <c r="F294">
        <v>2025</v>
      </c>
      <c r="G294">
        <v>2.3793002182218002E-2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126</v>
      </c>
      <c r="D295" t="s">
        <v>179</v>
      </c>
      <c r="E295" t="s">
        <v>180</v>
      </c>
      <c r="F295">
        <v>2030</v>
      </c>
      <c r="G295">
        <v>3.6196834637772013E-2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126</v>
      </c>
      <c r="D296" t="s">
        <v>179</v>
      </c>
      <c r="E296" t="s">
        <v>180</v>
      </c>
      <c r="F296">
        <v>2035</v>
      </c>
      <c r="G296">
        <v>5.1679935827641001E-2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126</v>
      </c>
      <c r="D297" t="s">
        <v>179</v>
      </c>
      <c r="E297" t="s">
        <v>180</v>
      </c>
      <c r="F297">
        <v>2040</v>
      </c>
      <c r="G297">
        <v>5.2172349225720997E-2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126</v>
      </c>
      <c r="D298" t="s">
        <v>179</v>
      </c>
      <c r="E298" t="s">
        <v>180</v>
      </c>
      <c r="F298">
        <v>2045</v>
      </c>
      <c r="G298">
        <v>4.7187819678543998E-2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126</v>
      </c>
      <c r="D299" t="s">
        <v>179</v>
      </c>
      <c r="E299" t="s">
        <v>180</v>
      </c>
      <c r="F299">
        <v>2050</v>
      </c>
      <c r="G299">
        <v>4.3249626878201997E-2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126</v>
      </c>
      <c r="D300" t="s">
        <v>181</v>
      </c>
      <c r="E300" t="s">
        <v>180</v>
      </c>
      <c r="F300">
        <v>2030</v>
      </c>
      <c r="G300">
        <v>7.0079355841709996E-3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126</v>
      </c>
      <c r="D301" t="s">
        <v>181</v>
      </c>
      <c r="E301" t="s">
        <v>180</v>
      </c>
      <c r="F301">
        <v>2035</v>
      </c>
      <c r="G301">
        <v>2.3457694943493999E-2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126</v>
      </c>
      <c r="D302" t="s">
        <v>181</v>
      </c>
      <c r="E302" t="s">
        <v>180</v>
      </c>
      <c r="F302">
        <v>2040</v>
      </c>
      <c r="G302">
        <v>2.1454392586934001E-2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126</v>
      </c>
      <c r="D303" t="s">
        <v>181</v>
      </c>
      <c r="E303" t="s">
        <v>180</v>
      </c>
      <c r="F303">
        <v>2045</v>
      </c>
      <c r="G303">
        <v>2.0326694229475001E-2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126</v>
      </c>
      <c r="D304" t="s">
        <v>181</v>
      </c>
      <c r="E304" t="s">
        <v>180</v>
      </c>
      <c r="F304">
        <v>2050</v>
      </c>
      <c r="G304">
        <v>1.8241935431637001E-2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126</v>
      </c>
      <c r="D305" t="s">
        <v>182</v>
      </c>
      <c r="E305" t="s">
        <v>180</v>
      </c>
      <c r="F305">
        <v>2020</v>
      </c>
      <c r="G305">
        <v>2.9453127662629999E-3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126</v>
      </c>
      <c r="D306" t="s">
        <v>182</v>
      </c>
      <c r="E306" t="s">
        <v>180</v>
      </c>
      <c r="F306">
        <v>2025</v>
      </c>
      <c r="G306">
        <v>1.0211267180339999E-3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126</v>
      </c>
      <c r="D307" t="s">
        <v>182</v>
      </c>
      <c r="E307" t="s">
        <v>180</v>
      </c>
      <c r="F307">
        <v>2030</v>
      </c>
      <c r="G307">
        <v>8.1635829037866783E-4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126</v>
      </c>
      <c r="D308" t="s">
        <v>182</v>
      </c>
      <c r="E308" t="s">
        <v>180</v>
      </c>
      <c r="F308">
        <v>2035</v>
      </c>
      <c r="G308">
        <v>7.6742975917360014E-3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126</v>
      </c>
      <c r="D309" t="s">
        <v>182</v>
      </c>
      <c r="E309" t="s">
        <v>180</v>
      </c>
      <c r="F309">
        <v>2040</v>
      </c>
      <c r="G309">
        <v>7.1598729553959996E-3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126</v>
      </c>
      <c r="D310" t="s">
        <v>182</v>
      </c>
      <c r="E310" t="s">
        <v>180</v>
      </c>
      <c r="F310">
        <v>2045</v>
      </c>
      <c r="G310">
        <v>5.2385252087530001E-3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126</v>
      </c>
      <c r="D311" t="s">
        <v>182</v>
      </c>
      <c r="E311" t="s">
        <v>180</v>
      </c>
      <c r="F311">
        <v>2050</v>
      </c>
      <c r="G311">
        <v>4.482536112496E-3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126</v>
      </c>
      <c r="D312" t="s">
        <v>183</v>
      </c>
      <c r="E312" t="s">
        <v>180</v>
      </c>
      <c r="F312">
        <v>2015</v>
      </c>
      <c r="G312">
        <v>0.324283516016035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126</v>
      </c>
      <c r="D313" t="s">
        <v>183</v>
      </c>
      <c r="E313" t="s">
        <v>180</v>
      </c>
      <c r="F313">
        <v>2020</v>
      </c>
      <c r="G313">
        <v>0.30892516197821901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126</v>
      </c>
      <c r="D314" t="s">
        <v>183</v>
      </c>
      <c r="E314" t="s">
        <v>180</v>
      </c>
      <c r="F314">
        <v>2025</v>
      </c>
      <c r="G314">
        <v>0.21158167233268799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126</v>
      </c>
      <c r="D315" t="s">
        <v>183</v>
      </c>
      <c r="E315" t="s">
        <v>180</v>
      </c>
      <c r="F315">
        <v>2030</v>
      </c>
      <c r="G315">
        <v>0.12588650364448101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126</v>
      </c>
      <c r="D316" t="s">
        <v>183</v>
      </c>
      <c r="E316" t="s">
        <v>180</v>
      </c>
      <c r="F316">
        <v>2035</v>
      </c>
      <c r="G316">
        <v>1.0905593431632001E-2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135</v>
      </c>
      <c r="D317" t="s">
        <v>179</v>
      </c>
      <c r="E317" t="s">
        <v>180</v>
      </c>
      <c r="F317">
        <v>2015</v>
      </c>
      <c r="G317">
        <v>4.6521296830950003E-3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135</v>
      </c>
      <c r="D318" t="s">
        <v>179</v>
      </c>
      <c r="E318" t="s">
        <v>180</v>
      </c>
      <c r="F318">
        <v>2020</v>
      </c>
      <c r="G318">
        <v>8.0290746123030006E-3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135</v>
      </c>
      <c r="D319" t="s">
        <v>179</v>
      </c>
      <c r="E319" t="s">
        <v>180</v>
      </c>
      <c r="F319">
        <v>2025</v>
      </c>
      <c r="G319">
        <v>1.7319413575278001E-2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135</v>
      </c>
      <c r="D320" t="s">
        <v>179</v>
      </c>
      <c r="E320" t="s">
        <v>180</v>
      </c>
      <c r="F320">
        <v>2030</v>
      </c>
      <c r="G320">
        <v>2.4205900740970999E-2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135</v>
      </c>
      <c r="D321" t="s">
        <v>179</v>
      </c>
      <c r="E321" t="s">
        <v>180</v>
      </c>
      <c r="F321">
        <v>2035</v>
      </c>
      <c r="G321">
        <v>3.3243206836176001E-2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135</v>
      </c>
      <c r="D322" t="s">
        <v>179</v>
      </c>
      <c r="E322" t="s">
        <v>180</v>
      </c>
      <c r="F322">
        <v>2040</v>
      </c>
      <c r="G322">
        <v>3.2880303345480998E-2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135</v>
      </c>
      <c r="D323" t="s">
        <v>179</v>
      </c>
      <c r="E323" t="s">
        <v>180</v>
      </c>
      <c r="F323">
        <v>2045</v>
      </c>
      <c r="G323">
        <v>2.9871127904539E-2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135</v>
      </c>
      <c r="D324" t="s">
        <v>179</v>
      </c>
      <c r="E324" t="s">
        <v>180</v>
      </c>
      <c r="F324">
        <v>2050</v>
      </c>
      <c r="G324">
        <v>2.7704842287511001E-2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135</v>
      </c>
      <c r="D325" t="s">
        <v>181</v>
      </c>
      <c r="E325" t="s">
        <v>180</v>
      </c>
      <c r="F325">
        <v>2030</v>
      </c>
      <c r="G325">
        <v>3.2729210926080001E-3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135</v>
      </c>
      <c r="D326" t="s">
        <v>181</v>
      </c>
      <c r="E326" t="s">
        <v>180</v>
      </c>
      <c r="F326">
        <v>2035</v>
      </c>
      <c r="G326">
        <v>1.658426535252E-2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135</v>
      </c>
      <c r="D327" t="s">
        <v>181</v>
      </c>
      <c r="E327" t="s">
        <v>180</v>
      </c>
      <c r="F327">
        <v>2040</v>
      </c>
      <c r="G327">
        <v>1.5670789326063E-2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135</v>
      </c>
      <c r="D328" t="s">
        <v>181</v>
      </c>
      <c r="E328" t="s">
        <v>180</v>
      </c>
      <c r="F328">
        <v>2045</v>
      </c>
      <c r="G328">
        <v>1.5373299012855E-2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135</v>
      </c>
      <c r="D329" t="s">
        <v>181</v>
      </c>
      <c r="E329" t="s">
        <v>180</v>
      </c>
      <c r="F329">
        <v>2050</v>
      </c>
      <c r="G329">
        <v>1.334275827829E-2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135</v>
      </c>
      <c r="D330" t="s">
        <v>182</v>
      </c>
      <c r="E330" t="s">
        <v>180</v>
      </c>
      <c r="F330">
        <v>2020</v>
      </c>
      <c r="G330">
        <v>3.349128104677E-3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135</v>
      </c>
      <c r="D331" t="s">
        <v>182</v>
      </c>
      <c r="E331" t="s">
        <v>180</v>
      </c>
      <c r="F331">
        <v>2030</v>
      </c>
      <c r="G331">
        <v>1.4433831941769999E-3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135</v>
      </c>
      <c r="D332" t="s">
        <v>182</v>
      </c>
      <c r="E332" t="s">
        <v>180</v>
      </c>
      <c r="F332">
        <v>2035</v>
      </c>
      <c r="G332">
        <v>1.9680260122679999E-3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135</v>
      </c>
      <c r="D333" t="s">
        <v>182</v>
      </c>
      <c r="E333" t="s">
        <v>180</v>
      </c>
      <c r="F333">
        <v>2040</v>
      </c>
      <c r="G333">
        <v>5.2396872393410008E-3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135</v>
      </c>
      <c r="D334" t="s">
        <v>182</v>
      </c>
      <c r="E334" t="s">
        <v>180</v>
      </c>
      <c r="F334">
        <v>2045</v>
      </c>
      <c r="G334">
        <v>4.5274422241279996E-3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135</v>
      </c>
      <c r="D335" t="s">
        <v>182</v>
      </c>
      <c r="E335" t="s">
        <v>180</v>
      </c>
      <c r="F335">
        <v>2050</v>
      </c>
      <c r="G335">
        <v>3.9208457926809999E-3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135</v>
      </c>
      <c r="D336" t="s">
        <v>183</v>
      </c>
      <c r="E336" t="s">
        <v>180</v>
      </c>
      <c r="F336">
        <v>2015</v>
      </c>
      <c r="G336">
        <v>0.19588902354089999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135</v>
      </c>
      <c r="D337" t="s">
        <v>183</v>
      </c>
      <c r="E337" t="s">
        <v>180</v>
      </c>
      <c r="F337">
        <v>2020</v>
      </c>
      <c r="G337">
        <v>0.18043225886888101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135</v>
      </c>
      <c r="D338" t="s">
        <v>183</v>
      </c>
      <c r="E338" t="s">
        <v>180</v>
      </c>
      <c r="F338">
        <v>2025</v>
      </c>
      <c r="G338">
        <v>0.13002860868278601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135</v>
      </c>
      <c r="D339" t="s">
        <v>183</v>
      </c>
      <c r="E339" t="s">
        <v>180</v>
      </c>
      <c r="F339">
        <v>2030</v>
      </c>
      <c r="G339">
        <v>7.8157446839120001E-2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135</v>
      </c>
      <c r="D340" t="s">
        <v>183</v>
      </c>
      <c r="E340" t="s">
        <v>180</v>
      </c>
      <c r="F340">
        <v>2035</v>
      </c>
      <c r="G340">
        <v>6.7155117651620001E-3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125</v>
      </c>
      <c r="D341" t="s">
        <v>179</v>
      </c>
      <c r="E341" t="s">
        <v>180</v>
      </c>
      <c r="F341">
        <v>2015</v>
      </c>
      <c r="G341">
        <v>2.2794860679900002E-3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125</v>
      </c>
      <c r="D342" t="s">
        <v>179</v>
      </c>
      <c r="E342" t="s">
        <v>180</v>
      </c>
      <c r="F342">
        <v>2020</v>
      </c>
      <c r="G342">
        <v>2.9263228717680001E-3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125</v>
      </c>
      <c r="D343" t="s">
        <v>179</v>
      </c>
      <c r="E343" t="s">
        <v>180</v>
      </c>
      <c r="F343">
        <v>2025</v>
      </c>
      <c r="G343">
        <v>9.7380071170640008E-3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125</v>
      </c>
      <c r="D344" t="s">
        <v>179</v>
      </c>
      <c r="E344" t="s">
        <v>180</v>
      </c>
      <c r="F344">
        <v>2030</v>
      </c>
      <c r="G344">
        <v>1.4185008320361001E-2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125</v>
      </c>
      <c r="D345" t="s">
        <v>179</v>
      </c>
      <c r="E345" t="s">
        <v>180</v>
      </c>
      <c r="F345">
        <v>2035</v>
      </c>
      <c r="G345">
        <v>2.0259319391948999E-2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125</v>
      </c>
      <c r="D346" t="s">
        <v>179</v>
      </c>
      <c r="E346" t="s">
        <v>180</v>
      </c>
      <c r="F346">
        <v>2040</v>
      </c>
      <c r="G346">
        <v>2.0295994599442001E-2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125</v>
      </c>
      <c r="D347" t="s">
        <v>179</v>
      </c>
      <c r="E347" t="s">
        <v>180</v>
      </c>
      <c r="F347">
        <v>2045</v>
      </c>
      <c r="G347">
        <v>1.8159970245275998E-2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125</v>
      </c>
      <c r="D348" t="s">
        <v>179</v>
      </c>
      <c r="E348" t="s">
        <v>180</v>
      </c>
      <c r="F348">
        <v>2050</v>
      </c>
      <c r="G348">
        <v>1.6280816990309002E-2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125</v>
      </c>
      <c r="D349" t="s">
        <v>181</v>
      </c>
      <c r="E349" t="s">
        <v>180</v>
      </c>
      <c r="F349">
        <v>2030</v>
      </c>
      <c r="G349">
        <v>2.6347760490809998E-3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125</v>
      </c>
      <c r="D350" t="s">
        <v>181</v>
      </c>
      <c r="E350" t="s">
        <v>180</v>
      </c>
      <c r="F350">
        <v>2035</v>
      </c>
      <c r="G350">
        <v>9.6003400123810013E-3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125</v>
      </c>
      <c r="D351" t="s">
        <v>181</v>
      </c>
      <c r="E351" t="s">
        <v>180</v>
      </c>
      <c r="F351">
        <v>2040</v>
      </c>
      <c r="G351">
        <v>8.7742261964020001E-3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125</v>
      </c>
      <c r="D352" t="s">
        <v>181</v>
      </c>
      <c r="E352" t="s">
        <v>180</v>
      </c>
      <c r="F352">
        <v>2045</v>
      </c>
      <c r="G352">
        <v>8.8186141797630003E-3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125</v>
      </c>
      <c r="D353" t="s">
        <v>181</v>
      </c>
      <c r="E353" t="s">
        <v>180</v>
      </c>
      <c r="F353">
        <v>2050</v>
      </c>
      <c r="G353">
        <v>8.4896104560649999E-3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125</v>
      </c>
      <c r="D354" t="s">
        <v>182</v>
      </c>
      <c r="E354" t="s">
        <v>180</v>
      </c>
      <c r="F354">
        <v>2020</v>
      </c>
      <c r="G354">
        <v>1.5087131187659999E-3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125</v>
      </c>
      <c r="D355" t="s">
        <v>182</v>
      </c>
      <c r="E355" t="s">
        <v>180</v>
      </c>
      <c r="F355">
        <v>2030</v>
      </c>
      <c r="G355">
        <v>4.0370755010252191E-4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125</v>
      </c>
      <c r="D356" t="s">
        <v>182</v>
      </c>
      <c r="E356" t="s">
        <v>180</v>
      </c>
      <c r="F356">
        <v>2035</v>
      </c>
      <c r="G356">
        <v>5.4299920767609882E-4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125</v>
      </c>
      <c r="D357" t="s">
        <v>182</v>
      </c>
      <c r="E357" t="s">
        <v>180</v>
      </c>
      <c r="F357">
        <v>2040</v>
      </c>
      <c r="G357">
        <v>1.8671017497639999E-3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125</v>
      </c>
      <c r="D358" t="s">
        <v>182</v>
      </c>
      <c r="E358" t="s">
        <v>180</v>
      </c>
      <c r="F358">
        <v>2045</v>
      </c>
      <c r="G358">
        <v>1.607290747264E-3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125</v>
      </c>
      <c r="D359" t="s">
        <v>182</v>
      </c>
      <c r="E359" t="s">
        <v>180</v>
      </c>
      <c r="F359">
        <v>2050</v>
      </c>
      <c r="G359">
        <v>1.3848964275030001E-3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125</v>
      </c>
      <c r="D360" t="s">
        <v>183</v>
      </c>
      <c r="E360" t="s">
        <v>180</v>
      </c>
      <c r="F360">
        <v>2015</v>
      </c>
      <c r="G360">
        <v>0.12085700093518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125</v>
      </c>
      <c r="D361" t="s">
        <v>183</v>
      </c>
      <c r="E361" t="s">
        <v>180</v>
      </c>
      <c r="F361">
        <v>2020</v>
      </c>
      <c r="G361">
        <v>0.114602852016761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125</v>
      </c>
      <c r="D362" t="s">
        <v>183</v>
      </c>
      <c r="E362" t="s">
        <v>180</v>
      </c>
      <c r="F362">
        <v>2025</v>
      </c>
      <c r="G362">
        <v>7.7454516481305011E-2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125</v>
      </c>
      <c r="D363" t="s">
        <v>183</v>
      </c>
      <c r="E363" t="s">
        <v>180</v>
      </c>
      <c r="F363">
        <v>2030</v>
      </c>
      <c r="G363">
        <v>4.5976931287017013E-2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125</v>
      </c>
      <c r="D364" t="s">
        <v>183</v>
      </c>
      <c r="E364" t="s">
        <v>180</v>
      </c>
      <c r="F364">
        <v>2035</v>
      </c>
      <c r="G364">
        <v>4.0371336958680004E-3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130</v>
      </c>
      <c r="D365" t="s">
        <v>179</v>
      </c>
      <c r="E365" t="s">
        <v>180</v>
      </c>
      <c r="F365">
        <v>2015</v>
      </c>
      <c r="G365">
        <v>3.1149807454216999E-2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130</v>
      </c>
      <c r="D366" t="s">
        <v>179</v>
      </c>
      <c r="E366" t="s">
        <v>180</v>
      </c>
      <c r="F366">
        <v>2020</v>
      </c>
      <c r="G366">
        <v>6.0941680158096007E-2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130</v>
      </c>
      <c r="D367" t="s">
        <v>179</v>
      </c>
      <c r="E367" t="s">
        <v>180</v>
      </c>
      <c r="F367">
        <v>2025</v>
      </c>
      <c r="G367">
        <v>0.15233948503118599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130</v>
      </c>
      <c r="D368" t="s">
        <v>179</v>
      </c>
      <c r="E368" t="s">
        <v>180</v>
      </c>
      <c r="F368">
        <v>2030</v>
      </c>
      <c r="G368">
        <v>0.22872369774401599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130</v>
      </c>
      <c r="D369" t="s">
        <v>179</v>
      </c>
      <c r="E369" t="s">
        <v>180</v>
      </c>
      <c r="F369">
        <v>2035</v>
      </c>
      <c r="G369">
        <v>0.32134840740612503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130</v>
      </c>
      <c r="D370" t="s">
        <v>179</v>
      </c>
      <c r="E370" t="s">
        <v>180</v>
      </c>
      <c r="F370">
        <v>2040</v>
      </c>
      <c r="G370">
        <v>0.30160299770421301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130</v>
      </c>
      <c r="D371" t="s">
        <v>179</v>
      </c>
      <c r="E371" t="s">
        <v>180</v>
      </c>
      <c r="F371">
        <v>2045</v>
      </c>
      <c r="G371">
        <v>0.27469977524413403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130</v>
      </c>
      <c r="D372" t="s">
        <v>179</v>
      </c>
      <c r="E372" t="s">
        <v>180</v>
      </c>
      <c r="F372">
        <v>2050</v>
      </c>
      <c r="G372">
        <v>0.25323688467521599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130</v>
      </c>
      <c r="D373" t="s">
        <v>181</v>
      </c>
      <c r="E373" t="s">
        <v>180</v>
      </c>
      <c r="F373">
        <v>2030</v>
      </c>
      <c r="G373">
        <v>3.2193916202400003E-2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130</v>
      </c>
      <c r="D374" t="s">
        <v>181</v>
      </c>
      <c r="E374" t="s">
        <v>180</v>
      </c>
      <c r="F374">
        <v>2035</v>
      </c>
      <c r="G374">
        <v>0.20680469608645599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130</v>
      </c>
      <c r="D375" t="s">
        <v>181</v>
      </c>
      <c r="E375" t="s">
        <v>180</v>
      </c>
      <c r="F375">
        <v>2040</v>
      </c>
      <c r="G375">
        <v>0.21155293562417299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130</v>
      </c>
      <c r="D376" t="s">
        <v>181</v>
      </c>
      <c r="E376" t="s">
        <v>180</v>
      </c>
      <c r="F376">
        <v>2045</v>
      </c>
      <c r="G376">
        <v>0.20187885109555101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130</v>
      </c>
      <c r="D377" t="s">
        <v>181</v>
      </c>
      <c r="E377" t="s">
        <v>180</v>
      </c>
      <c r="F377">
        <v>2050</v>
      </c>
      <c r="G377">
        <v>0.180679218067193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130</v>
      </c>
      <c r="D378" t="s">
        <v>182</v>
      </c>
      <c r="E378" t="s">
        <v>180</v>
      </c>
      <c r="F378">
        <v>2030</v>
      </c>
      <c r="G378">
        <v>4.6496852520320001E-3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130</v>
      </c>
      <c r="D379" t="s">
        <v>182</v>
      </c>
      <c r="E379" t="s">
        <v>180</v>
      </c>
      <c r="F379">
        <v>2035</v>
      </c>
      <c r="G379">
        <v>9.1404093310914428E-4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130</v>
      </c>
      <c r="D380" t="s">
        <v>182</v>
      </c>
      <c r="E380" t="s">
        <v>180</v>
      </c>
      <c r="F380">
        <v>2040</v>
      </c>
      <c r="G380">
        <v>2.6999325391148001E-2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130</v>
      </c>
      <c r="D381" t="s">
        <v>182</v>
      </c>
      <c r="E381" t="s">
        <v>180</v>
      </c>
      <c r="F381">
        <v>2045</v>
      </c>
      <c r="G381">
        <v>2.2761792320660001E-2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130</v>
      </c>
      <c r="D382" t="s">
        <v>182</v>
      </c>
      <c r="E382" t="s">
        <v>180</v>
      </c>
      <c r="F382">
        <v>2050</v>
      </c>
      <c r="G382">
        <v>1.9222263826947E-2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130</v>
      </c>
      <c r="D383" t="s">
        <v>183</v>
      </c>
      <c r="E383" t="s">
        <v>180</v>
      </c>
      <c r="F383">
        <v>2015</v>
      </c>
      <c r="G383">
        <v>2.025171413962668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130</v>
      </c>
      <c r="D384" t="s">
        <v>183</v>
      </c>
      <c r="E384" t="s">
        <v>180</v>
      </c>
      <c r="F384">
        <v>2020</v>
      </c>
      <c r="G384">
        <v>1.8903415251556139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130</v>
      </c>
      <c r="D385" t="s">
        <v>183</v>
      </c>
      <c r="E385" t="s">
        <v>180</v>
      </c>
      <c r="F385">
        <v>2025</v>
      </c>
      <c r="G385">
        <v>1.339419260289048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130</v>
      </c>
      <c r="D386" t="s">
        <v>183</v>
      </c>
      <c r="E386" t="s">
        <v>180</v>
      </c>
      <c r="F386">
        <v>2030</v>
      </c>
      <c r="G386">
        <v>0.80601381341144207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130</v>
      </c>
      <c r="D387" t="s">
        <v>183</v>
      </c>
      <c r="E387" t="s">
        <v>180</v>
      </c>
      <c r="F387">
        <v>2035</v>
      </c>
      <c r="G387">
        <v>7.2287923074301999E-2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132</v>
      </c>
      <c r="D388" t="s">
        <v>179</v>
      </c>
      <c r="E388" t="s">
        <v>180</v>
      </c>
      <c r="F388">
        <v>2015</v>
      </c>
      <c r="G388">
        <v>3.3012005001990001E-3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132</v>
      </c>
      <c r="D389" t="s">
        <v>179</v>
      </c>
      <c r="E389" t="s">
        <v>180</v>
      </c>
      <c r="F389">
        <v>2020</v>
      </c>
      <c r="G389">
        <v>2.8439518666330001E-3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132</v>
      </c>
      <c r="D390" t="s">
        <v>179</v>
      </c>
      <c r="E390" t="s">
        <v>180</v>
      </c>
      <c r="F390">
        <v>2025</v>
      </c>
      <c r="G390">
        <v>7.0178332562120006E-3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132</v>
      </c>
      <c r="D391" t="s">
        <v>179</v>
      </c>
      <c r="E391" t="s">
        <v>180</v>
      </c>
      <c r="F391">
        <v>2030</v>
      </c>
      <c r="G391">
        <v>9.8203730655510007E-3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132</v>
      </c>
      <c r="D392" t="s">
        <v>179</v>
      </c>
      <c r="E392" t="s">
        <v>180</v>
      </c>
      <c r="F392">
        <v>2035</v>
      </c>
      <c r="G392">
        <v>1.4576096670547999E-2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132</v>
      </c>
      <c r="D393" t="s">
        <v>179</v>
      </c>
      <c r="E393" t="s">
        <v>180</v>
      </c>
      <c r="F393">
        <v>2040</v>
      </c>
      <c r="G393">
        <v>1.4371773601934999E-2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132</v>
      </c>
      <c r="D394" t="s">
        <v>179</v>
      </c>
      <c r="E394" t="s">
        <v>180</v>
      </c>
      <c r="F394">
        <v>2045</v>
      </c>
      <c r="G394">
        <v>1.3351498338235001E-2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132</v>
      </c>
      <c r="D395" t="s">
        <v>179</v>
      </c>
      <c r="E395" t="s">
        <v>180</v>
      </c>
      <c r="F395">
        <v>2050</v>
      </c>
      <c r="G395">
        <v>1.2531423650069E-2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132</v>
      </c>
      <c r="D396" t="s">
        <v>181</v>
      </c>
      <c r="E396" t="s">
        <v>180</v>
      </c>
      <c r="F396">
        <v>2030</v>
      </c>
      <c r="G396">
        <v>2.6071569897115961E-4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132</v>
      </c>
      <c r="D397" t="s">
        <v>181</v>
      </c>
      <c r="E397" t="s">
        <v>180</v>
      </c>
      <c r="F397">
        <v>2035</v>
      </c>
      <c r="G397">
        <v>2.4368031210087379E-4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132</v>
      </c>
      <c r="D398" t="s">
        <v>181</v>
      </c>
      <c r="E398" t="s">
        <v>180</v>
      </c>
      <c r="F398">
        <v>2040</v>
      </c>
      <c r="G398">
        <v>2.2745495863729751E-4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132</v>
      </c>
      <c r="D399" t="s">
        <v>181</v>
      </c>
      <c r="E399" t="s">
        <v>180</v>
      </c>
      <c r="F399">
        <v>2045</v>
      </c>
      <c r="G399">
        <v>5.3335953277686447E-4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132</v>
      </c>
      <c r="D400" t="s">
        <v>181</v>
      </c>
      <c r="E400" t="s">
        <v>180</v>
      </c>
      <c r="F400">
        <v>2050</v>
      </c>
      <c r="G400">
        <v>6.7031348375489624E-4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132</v>
      </c>
      <c r="D401" t="s">
        <v>182</v>
      </c>
      <c r="E401" t="s">
        <v>180</v>
      </c>
      <c r="F401">
        <v>2020</v>
      </c>
      <c r="G401">
        <v>2.9994207658620002E-3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132</v>
      </c>
      <c r="D402" t="s">
        <v>182</v>
      </c>
      <c r="E402" t="s">
        <v>180</v>
      </c>
      <c r="F402">
        <v>2025</v>
      </c>
      <c r="G402">
        <v>2.7308087156529999E-3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132</v>
      </c>
      <c r="D403" t="s">
        <v>182</v>
      </c>
      <c r="E403" t="s">
        <v>180</v>
      </c>
      <c r="F403">
        <v>2030</v>
      </c>
      <c r="G403">
        <v>2.7295990714409999E-3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132</v>
      </c>
      <c r="D404" t="s">
        <v>182</v>
      </c>
      <c r="E404" t="s">
        <v>180</v>
      </c>
      <c r="F404">
        <v>2035</v>
      </c>
      <c r="G404">
        <v>5.8260646542606189E-4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132</v>
      </c>
      <c r="D405" t="s">
        <v>182</v>
      </c>
      <c r="E405" t="s">
        <v>180</v>
      </c>
      <c r="F405">
        <v>2040</v>
      </c>
      <c r="G405">
        <v>5.6740368869194837E-4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132</v>
      </c>
      <c r="D406" t="s">
        <v>182</v>
      </c>
      <c r="E406" t="s">
        <v>180</v>
      </c>
      <c r="F406">
        <v>2045</v>
      </c>
      <c r="G406">
        <v>5.5541676265683513E-4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132</v>
      </c>
      <c r="D407" t="s">
        <v>182</v>
      </c>
      <c r="E407" t="s">
        <v>180</v>
      </c>
      <c r="F407">
        <v>2050</v>
      </c>
      <c r="G407">
        <v>5.3144740031605027E-4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132</v>
      </c>
      <c r="D408" t="s">
        <v>183</v>
      </c>
      <c r="E408" t="s">
        <v>180</v>
      </c>
      <c r="F408">
        <v>2015</v>
      </c>
      <c r="G408">
        <v>7.0211065507142012E-2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132</v>
      </c>
      <c r="D409" t="s">
        <v>183</v>
      </c>
      <c r="E409" t="s">
        <v>180</v>
      </c>
      <c r="F409">
        <v>2020</v>
      </c>
      <c r="G409">
        <v>6.8332210761337012E-2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132</v>
      </c>
      <c r="D410" t="s">
        <v>183</v>
      </c>
      <c r="E410" t="s">
        <v>180</v>
      </c>
      <c r="F410">
        <v>2025</v>
      </c>
      <c r="G410">
        <v>4.8111277015217002E-2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132</v>
      </c>
      <c r="D411" t="s">
        <v>183</v>
      </c>
      <c r="E411" t="s">
        <v>180</v>
      </c>
      <c r="F411">
        <v>2030</v>
      </c>
      <c r="G411">
        <v>2.9718815101298E-2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132</v>
      </c>
      <c r="D412" t="s">
        <v>183</v>
      </c>
      <c r="E412" t="s">
        <v>180</v>
      </c>
      <c r="F412">
        <v>2035</v>
      </c>
      <c r="G412">
        <v>2.8790633281139998E-3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133</v>
      </c>
      <c r="D413" t="s">
        <v>179</v>
      </c>
      <c r="E413" t="s">
        <v>180</v>
      </c>
      <c r="F413">
        <v>2015</v>
      </c>
      <c r="G413">
        <v>2.989177151257E-3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133</v>
      </c>
      <c r="D414" t="s">
        <v>179</v>
      </c>
      <c r="E414" t="s">
        <v>180</v>
      </c>
      <c r="F414">
        <v>2020</v>
      </c>
      <c r="G414">
        <v>2.7287775970029999E-3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133</v>
      </c>
      <c r="D415" t="s">
        <v>179</v>
      </c>
      <c r="E415" t="s">
        <v>180</v>
      </c>
      <c r="F415">
        <v>2025</v>
      </c>
      <c r="G415">
        <v>8.0178705962940001E-3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133</v>
      </c>
      <c r="D416" t="s">
        <v>179</v>
      </c>
      <c r="E416" t="s">
        <v>180</v>
      </c>
      <c r="F416">
        <v>2030</v>
      </c>
      <c r="G416">
        <v>1.1763044722883999E-2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133</v>
      </c>
      <c r="D417" t="s">
        <v>179</v>
      </c>
      <c r="E417" t="s">
        <v>180</v>
      </c>
      <c r="F417">
        <v>2035</v>
      </c>
      <c r="G417">
        <v>1.7898830732342001E-2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133</v>
      </c>
      <c r="D418" t="s">
        <v>179</v>
      </c>
      <c r="E418" t="s">
        <v>180</v>
      </c>
      <c r="F418">
        <v>2040</v>
      </c>
      <c r="G418">
        <v>1.7791516597576999E-2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133</v>
      </c>
      <c r="D419" t="s">
        <v>179</v>
      </c>
      <c r="E419" t="s">
        <v>180</v>
      </c>
      <c r="F419">
        <v>2045</v>
      </c>
      <c r="G419">
        <v>1.6224142351589001E-2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133</v>
      </c>
      <c r="D420" t="s">
        <v>179</v>
      </c>
      <c r="E420" t="s">
        <v>180</v>
      </c>
      <c r="F420">
        <v>2050</v>
      </c>
      <c r="G420">
        <v>1.4968129205605E-2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133</v>
      </c>
      <c r="D421" t="s">
        <v>181</v>
      </c>
      <c r="E421" t="s">
        <v>180</v>
      </c>
      <c r="F421">
        <v>2030</v>
      </c>
      <c r="G421">
        <v>5.5248835236873159E-4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133</v>
      </c>
      <c r="D422" t="s">
        <v>181</v>
      </c>
      <c r="E422" t="s">
        <v>180</v>
      </c>
      <c r="F422">
        <v>2035</v>
      </c>
      <c r="G422">
        <v>5.1638829064989413E-4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133</v>
      </c>
      <c r="D423" t="s">
        <v>181</v>
      </c>
      <c r="E423" t="s">
        <v>180</v>
      </c>
      <c r="F423">
        <v>2040</v>
      </c>
      <c r="G423">
        <v>4.8200478847850109E-4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133</v>
      </c>
      <c r="D424" t="s">
        <v>181</v>
      </c>
      <c r="E424" t="s">
        <v>180</v>
      </c>
      <c r="F424">
        <v>2045</v>
      </c>
      <c r="G424">
        <v>1.1302538767200001E-3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133</v>
      </c>
      <c r="D425" t="s">
        <v>181</v>
      </c>
      <c r="E425" t="s">
        <v>180</v>
      </c>
      <c r="F425">
        <v>2050</v>
      </c>
      <c r="G425">
        <v>1.4204759961580001E-3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133</v>
      </c>
      <c r="D426" t="s">
        <v>182</v>
      </c>
      <c r="E426" t="s">
        <v>180</v>
      </c>
      <c r="F426">
        <v>2020</v>
      </c>
      <c r="G426">
        <v>2.8923553367749999E-3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133</v>
      </c>
      <c r="D427" t="s">
        <v>182</v>
      </c>
      <c r="E427" t="s">
        <v>180</v>
      </c>
      <c r="F427">
        <v>2025</v>
      </c>
      <c r="G427">
        <v>2.3217020332430001E-3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133</v>
      </c>
      <c r="D428" t="s">
        <v>182</v>
      </c>
      <c r="E428" t="s">
        <v>180</v>
      </c>
      <c r="F428">
        <v>2030</v>
      </c>
      <c r="G428">
        <v>2.320690379018E-3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133</v>
      </c>
      <c r="D429" t="s">
        <v>182</v>
      </c>
      <c r="E429" t="s">
        <v>180</v>
      </c>
      <c r="F429">
        <v>2035</v>
      </c>
      <c r="G429">
        <v>4.9532528866167694E-4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133</v>
      </c>
      <c r="D430" t="s">
        <v>182</v>
      </c>
      <c r="E430" t="s">
        <v>180</v>
      </c>
      <c r="F430">
        <v>2040</v>
      </c>
      <c r="G430">
        <v>4.8240006345193632E-4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133</v>
      </c>
      <c r="D431" t="s">
        <v>182</v>
      </c>
      <c r="E431" t="s">
        <v>180</v>
      </c>
      <c r="F431">
        <v>2045</v>
      </c>
      <c r="G431">
        <v>4.7220891736816142E-4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133</v>
      </c>
      <c r="D432" t="s">
        <v>182</v>
      </c>
      <c r="E432" t="s">
        <v>180</v>
      </c>
      <c r="F432">
        <v>2050</v>
      </c>
      <c r="G432">
        <v>4.5183044231673312E-4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133</v>
      </c>
      <c r="D433" t="s">
        <v>183</v>
      </c>
      <c r="E433" t="s">
        <v>180</v>
      </c>
      <c r="F433">
        <v>2015</v>
      </c>
      <c r="G433">
        <v>9.1823434215779001E-2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133</v>
      </c>
      <c r="D434" t="s">
        <v>183</v>
      </c>
      <c r="E434" t="s">
        <v>180</v>
      </c>
      <c r="F434">
        <v>2020</v>
      </c>
      <c r="G434">
        <v>8.7877532432173E-2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133</v>
      </c>
      <c r="D435" t="s">
        <v>183</v>
      </c>
      <c r="E435" t="s">
        <v>180</v>
      </c>
      <c r="F435">
        <v>2025</v>
      </c>
      <c r="G435">
        <v>6.0293060876997998E-2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133</v>
      </c>
      <c r="D436" t="s">
        <v>183</v>
      </c>
      <c r="E436" t="s">
        <v>180</v>
      </c>
      <c r="F436">
        <v>2030</v>
      </c>
      <c r="G436">
        <v>3.6753826595706002E-2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133</v>
      </c>
      <c r="D437" t="s">
        <v>183</v>
      </c>
      <c r="E437" t="s">
        <v>180</v>
      </c>
      <c r="F437">
        <v>2035</v>
      </c>
      <c r="G437">
        <v>3.5157376415699999E-3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134</v>
      </c>
      <c r="D438" t="s">
        <v>179</v>
      </c>
      <c r="E438" t="s">
        <v>180</v>
      </c>
      <c r="F438">
        <v>2015</v>
      </c>
      <c r="G438">
        <v>2.8487225749957698E-4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134</v>
      </c>
      <c r="D439" t="s">
        <v>179</v>
      </c>
      <c r="E439" t="s">
        <v>180</v>
      </c>
      <c r="F439">
        <v>2020</v>
      </c>
      <c r="G439">
        <v>5.8439232696458267E-4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134</v>
      </c>
      <c r="D440" t="s">
        <v>179</v>
      </c>
      <c r="E440" t="s">
        <v>180</v>
      </c>
      <c r="F440">
        <v>2025</v>
      </c>
      <c r="G440">
        <v>1.52672242444E-3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134</v>
      </c>
      <c r="D441" t="s">
        <v>179</v>
      </c>
      <c r="E441" t="s">
        <v>180</v>
      </c>
      <c r="F441">
        <v>2030</v>
      </c>
      <c r="G441">
        <v>2.2681065822319998E-3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134</v>
      </c>
      <c r="D442" t="s">
        <v>179</v>
      </c>
      <c r="E442" t="s">
        <v>180</v>
      </c>
      <c r="F442">
        <v>2035</v>
      </c>
      <c r="G442">
        <v>3.3451764445069998E-3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134</v>
      </c>
      <c r="D443" t="s">
        <v>179</v>
      </c>
      <c r="E443" t="s">
        <v>180</v>
      </c>
      <c r="F443">
        <v>2040</v>
      </c>
      <c r="G443">
        <v>3.1619176754330001E-3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134</v>
      </c>
      <c r="D444" t="s">
        <v>179</v>
      </c>
      <c r="E444" t="s">
        <v>180</v>
      </c>
      <c r="F444">
        <v>2045</v>
      </c>
      <c r="G444">
        <v>2.893724647651E-3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134</v>
      </c>
      <c r="D445" t="s">
        <v>179</v>
      </c>
      <c r="E445" t="s">
        <v>180</v>
      </c>
      <c r="F445">
        <v>2050</v>
      </c>
      <c r="G445">
        <v>2.6620560161719998E-3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134</v>
      </c>
      <c r="D446" t="s">
        <v>181</v>
      </c>
      <c r="E446" t="s">
        <v>180</v>
      </c>
      <c r="F446">
        <v>2030</v>
      </c>
      <c r="G446">
        <v>2.2352460681565031E-4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134</v>
      </c>
      <c r="D447" t="s">
        <v>181</v>
      </c>
      <c r="E447" t="s">
        <v>180</v>
      </c>
      <c r="F447">
        <v>2035</v>
      </c>
      <c r="G447">
        <v>1.473356406882E-3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134</v>
      </c>
      <c r="D448" t="s">
        <v>181</v>
      </c>
      <c r="E448" t="s">
        <v>180</v>
      </c>
      <c r="F448">
        <v>2040</v>
      </c>
      <c r="G448">
        <v>1.539962790473E-3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134</v>
      </c>
      <c r="D449" t="s">
        <v>181</v>
      </c>
      <c r="E449" t="s">
        <v>180</v>
      </c>
      <c r="F449">
        <v>2045</v>
      </c>
      <c r="G449">
        <v>1.412183581995E-3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134</v>
      </c>
      <c r="D450" t="s">
        <v>181</v>
      </c>
      <c r="E450" t="s">
        <v>180</v>
      </c>
      <c r="F450">
        <v>2050</v>
      </c>
      <c r="G450">
        <v>1.2569321067160001E-3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134</v>
      </c>
      <c r="D451" t="s">
        <v>182</v>
      </c>
      <c r="E451" t="s">
        <v>180</v>
      </c>
      <c r="F451">
        <v>2020</v>
      </c>
      <c r="G451">
        <v>5.2939751720011978E-4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134</v>
      </c>
      <c r="D452" t="s">
        <v>182</v>
      </c>
      <c r="E452" t="s">
        <v>180</v>
      </c>
      <c r="F452">
        <v>2030</v>
      </c>
      <c r="G452">
        <v>4.6875180768789459E-4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134</v>
      </c>
      <c r="D453" t="s">
        <v>182</v>
      </c>
      <c r="E453" t="s">
        <v>180</v>
      </c>
      <c r="F453">
        <v>2035</v>
      </c>
      <c r="G453">
        <v>3.2058672740905843E-4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134</v>
      </c>
      <c r="D454" t="s">
        <v>182</v>
      </c>
      <c r="E454" t="s">
        <v>180</v>
      </c>
      <c r="F454">
        <v>2040</v>
      </c>
      <c r="G454">
        <v>6.0707815433658349E-4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134</v>
      </c>
      <c r="D455" t="s">
        <v>182</v>
      </c>
      <c r="E455" t="s">
        <v>180</v>
      </c>
      <c r="F455">
        <v>2045</v>
      </c>
      <c r="G455">
        <v>5.4736327016187197E-4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134</v>
      </c>
      <c r="D456" t="s">
        <v>182</v>
      </c>
      <c r="E456" t="s">
        <v>180</v>
      </c>
      <c r="F456">
        <v>2050</v>
      </c>
      <c r="G456">
        <v>4.9518886655364105E-4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134</v>
      </c>
      <c r="D457" t="s">
        <v>183</v>
      </c>
      <c r="E457" t="s">
        <v>180</v>
      </c>
      <c r="F457">
        <v>2015</v>
      </c>
      <c r="G457">
        <v>2.0848196640774998E-2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134</v>
      </c>
      <c r="D458" t="s">
        <v>183</v>
      </c>
      <c r="E458" t="s">
        <v>180</v>
      </c>
      <c r="F458">
        <v>2020</v>
      </c>
      <c r="G458">
        <v>1.910216441689E-2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134</v>
      </c>
      <c r="D459" t="s">
        <v>183</v>
      </c>
      <c r="E459" t="s">
        <v>180</v>
      </c>
      <c r="F459">
        <v>2025</v>
      </c>
      <c r="G459">
        <v>1.3941441822501999E-2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134</v>
      </c>
      <c r="D460" t="s">
        <v>183</v>
      </c>
      <c r="E460" t="s">
        <v>180</v>
      </c>
      <c r="F460">
        <v>2030</v>
      </c>
      <c r="G460">
        <v>8.2929661923949998E-3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134</v>
      </c>
      <c r="D461" t="s">
        <v>183</v>
      </c>
      <c r="E461" t="s">
        <v>180</v>
      </c>
      <c r="F461">
        <v>2035</v>
      </c>
      <c r="G461">
        <v>7.3978289852267144E-4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188</v>
      </c>
      <c r="D462" t="s">
        <v>179</v>
      </c>
      <c r="E462" t="s">
        <v>180</v>
      </c>
      <c r="F462">
        <v>2015</v>
      </c>
      <c r="G462">
        <v>4.496041253733E-3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188</v>
      </c>
      <c r="D463" t="s">
        <v>179</v>
      </c>
      <c r="E463" t="s">
        <v>180</v>
      </c>
      <c r="F463">
        <v>2020</v>
      </c>
      <c r="G463">
        <v>7.8776770557720012E-3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188</v>
      </c>
      <c r="D464" t="s">
        <v>179</v>
      </c>
      <c r="E464" t="s">
        <v>180</v>
      </c>
      <c r="F464">
        <v>2025</v>
      </c>
      <c r="G464">
        <v>1.7196565431604999E-2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188</v>
      </c>
      <c r="D465" t="s">
        <v>179</v>
      </c>
      <c r="E465" t="s">
        <v>180</v>
      </c>
      <c r="F465">
        <v>2030</v>
      </c>
      <c r="G465">
        <v>2.4818196819492998E-2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188</v>
      </c>
      <c r="D466" t="s">
        <v>179</v>
      </c>
      <c r="E466" t="s">
        <v>180</v>
      </c>
      <c r="F466">
        <v>2035</v>
      </c>
      <c r="G466">
        <v>3.1179851816250999E-2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188</v>
      </c>
      <c r="D467" t="s">
        <v>179</v>
      </c>
      <c r="E467" t="s">
        <v>180</v>
      </c>
      <c r="F467">
        <v>2040</v>
      </c>
      <c r="G467">
        <v>3.067640021579E-2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188</v>
      </c>
      <c r="D468" t="s">
        <v>179</v>
      </c>
      <c r="E468" t="s">
        <v>180</v>
      </c>
      <c r="F468">
        <v>2045</v>
      </c>
      <c r="G468">
        <v>2.8366862829680001E-2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188</v>
      </c>
      <c r="D469" t="s">
        <v>179</v>
      </c>
      <c r="E469" t="s">
        <v>180</v>
      </c>
      <c r="F469">
        <v>2050</v>
      </c>
      <c r="G469">
        <v>2.6793368134344998E-2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188</v>
      </c>
      <c r="D470" t="s">
        <v>181</v>
      </c>
      <c r="E470" t="s">
        <v>180</v>
      </c>
      <c r="F470">
        <v>2030</v>
      </c>
      <c r="G470">
        <v>2.3937930419030001E-3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188</v>
      </c>
      <c r="D471" t="s">
        <v>181</v>
      </c>
      <c r="E471" t="s">
        <v>180</v>
      </c>
      <c r="F471">
        <v>2035</v>
      </c>
      <c r="G471">
        <v>2.1687983455791E-2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188</v>
      </c>
      <c r="D472" t="s">
        <v>181</v>
      </c>
      <c r="E472" t="s">
        <v>180</v>
      </c>
      <c r="F472">
        <v>2040</v>
      </c>
      <c r="G472">
        <v>2.0286026241299E-2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188</v>
      </c>
      <c r="D473" t="s">
        <v>181</v>
      </c>
      <c r="E473" t="s">
        <v>180</v>
      </c>
      <c r="F473">
        <v>2045</v>
      </c>
      <c r="G473">
        <v>1.8972721800644E-2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188</v>
      </c>
      <c r="D474" t="s">
        <v>181</v>
      </c>
      <c r="E474" t="s">
        <v>180</v>
      </c>
      <c r="F474">
        <v>2050</v>
      </c>
      <c r="G474">
        <v>1.5865575530696001E-2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188</v>
      </c>
      <c r="D475" t="s">
        <v>182</v>
      </c>
      <c r="E475" t="s">
        <v>180</v>
      </c>
      <c r="F475">
        <v>2020</v>
      </c>
      <c r="G475">
        <v>1.0396049484602E-2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188</v>
      </c>
      <c r="D476" t="s">
        <v>182</v>
      </c>
      <c r="E476" t="s">
        <v>180</v>
      </c>
      <c r="F476">
        <v>2025</v>
      </c>
      <c r="G476">
        <v>3.6179648245670002E-3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188</v>
      </c>
      <c r="D477" t="s">
        <v>182</v>
      </c>
      <c r="E477" t="s">
        <v>180</v>
      </c>
      <c r="F477">
        <v>2030</v>
      </c>
      <c r="G477">
        <v>2.0145478678260001E-3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188</v>
      </c>
      <c r="D478" t="s">
        <v>182</v>
      </c>
      <c r="E478" t="s">
        <v>180</v>
      </c>
      <c r="F478">
        <v>2035</v>
      </c>
      <c r="G478">
        <v>2.8928261065390001E-3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188</v>
      </c>
      <c r="D479" t="s">
        <v>182</v>
      </c>
      <c r="E479" t="s">
        <v>180</v>
      </c>
      <c r="F479">
        <v>2040</v>
      </c>
      <c r="G479">
        <v>6.4561973115230004E-3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188</v>
      </c>
      <c r="D480" t="s">
        <v>182</v>
      </c>
      <c r="E480" t="s">
        <v>180</v>
      </c>
      <c r="F480">
        <v>2045</v>
      </c>
      <c r="G480">
        <v>5.5957723122070004E-3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188</v>
      </c>
      <c r="D481" t="s">
        <v>182</v>
      </c>
      <c r="E481" t="s">
        <v>180</v>
      </c>
      <c r="F481">
        <v>2050</v>
      </c>
      <c r="G481">
        <v>4.8619833221950001E-3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188</v>
      </c>
      <c r="D482" t="s">
        <v>183</v>
      </c>
      <c r="E482" t="s">
        <v>180</v>
      </c>
      <c r="F482">
        <v>2015</v>
      </c>
      <c r="G482">
        <v>0.19157715258248301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188</v>
      </c>
      <c r="D483" t="s">
        <v>183</v>
      </c>
      <c r="E483" t="s">
        <v>180</v>
      </c>
      <c r="F483">
        <v>2020</v>
      </c>
      <c r="G483">
        <v>0.17639914870357401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188</v>
      </c>
      <c r="D484" t="s">
        <v>183</v>
      </c>
      <c r="E484" t="s">
        <v>180</v>
      </c>
      <c r="F484">
        <v>2025</v>
      </c>
      <c r="G484">
        <v>0.120904808110941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188</v>
      </c>
      <c r="D485" t="s">
        <v>183</v>
      </c>
      <c r="E485" t="s">
        <v>180</v>
      </c>
      <c r="F485">
        <v>2030</v>
      </c>
      <c r="G485">
        <v>7.3128453317410011E-2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188</v>
      </c>
      <c r="D486" t="s">
        <v>183</v>
      </c>
      <c r="E486" t="s">
        <v>180</v>
      </c>
      <c r="F486">
        <v>2035</v>
      </c>
      <c r="G486">
        <v>6.1288488348210006E-3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147</v>
      </c>
      <c r="D487" t="s">
        <v>179</v>
      </c>
      <c r="E487" t="s">
        <v>180</v>
      </c>
      <c r="F487">
        <v>2015</v>
      </c>
      <c r="G487">
        <v>2.49368234921E-3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147</v>
      </c>
      <c r="D488" t="s">
        <v>179</v>
      </c>
      <c r="E488" t="s">
        <v>180</v>
      </c>
      <c r="F488">
        <v>2020</v>
      </c>
      <c r="G488">
        <v>5.5935576066970007E-3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147</v>
      </c>
      <c r="D489" t="s">
        <v>179</v>
      </c>
      <c r="E489" t="s">
        <v>180</v>
      </c>
      <c r="F489">
        <v>2025</v>
      </c>
      <c r="G489">
        <v>1.2872930523419E-2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147</v>
      </c>
      <c r="D490" t="s">
        <v>179</v>
      </c>
      <c r="E490" t="s">
        <v>180</v>
      </c>
      <c r="F490">
        <v>2030</v>
      </c>
      <c r="G490">
        <v>2.0106965932422002E-2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147</v>
      </c>
      <c r="D491" t="s">
        <v>179</v>
      </c>
      <c r="E491" t="s">
        <v>180</v>
      </c>
      <c r="F491">
        <v>2035</v>
      </c>
      <c r="G491">
        <v>2.7665153441666999E-2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147</v>
      </c>
      <c r="D492" t="s">
        <v>179</v>
      </c>
      <c r="E492" t="s">
        <v>180</v>
      </c>
      <c r="F492">
        <v>2040</v>
      </c>
      <c r="G492">
        <v>2.7601256973679E-2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147</v>
      </c>
      <c r="D493" t="s">
        <v>179</v>
      </c>
      <c r="E493" t="s">
        <v>180</v>
      </c>
      <c r="F493">
        <v>2045</v>
      </c>
      <c r="G493">
        <v>2.4961630955842001E-2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147</v>
      </c>
      <c r="D494" t="s">
        <v>179</v>
      </c>
      <c r="E494" t="s">
        <v>180</v>
      </c>
      <c r="F494">
        <v>2050</v>
      </c>
      <c r="G494">
        <v>2.2799479253747E-2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147</v>
      </c>
      <c r="D495" t="s">
        <v>181</v>
      </c>
      <c r="E495" t="s">
        <v>180</v>
      </c>
      <c r="F495">
        <v>2030</v>
      </c>
      <c r="G495">
        <v>4.891616214922E-3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147</v>
      </c>
      <c r="D496" t="s">
        <v>181</v>
      </c>
      <c r="E496" t="s">
        <v>180</v>
      </c>
      <c r="F496">
        <v>2035</v>
      </c>
      <c r="G496">
        <v>2.1495087221805001E-2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147</v>
      </c>
      <c r="D497" t="s">
        <v>181</v>
      </c>
      <c r="E497" t="s">
        <v>180</v>
      </c>
      <c r="F497">
        <v>2040</v>
      </c>
      <c r="G497">
        <v>1.9974000225845001E-2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147</v>
      </c>
      <c r="D498" t="s">
        <v>181</v>
      </c>
      <c r="E498" t="s">
        <v>180</v>
      </c>
      <c r="F498">
        <v>2045</v>
      </c>
      <c r="G498">
        <v>1.9329541426185998E-2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147</v>
      </c>
      <c r="D499" t="s">
        <v>181</v>
      </c>
      <c r="E499" t="s">
        <v>180</v>
      </c>
      <c r="F499">
        <v>2050</v>
      </c>
      <c r="G499">
        <v>1.7876136282634E-2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147</v>
      </c>
      <c r="D500" t="s">
        <v>182</v>
      </c>
      <c r="E500" t="s">
        <v>180</v>
      </c>
      <c r="F500">
        <v>2020</v>
      </c>
      <c r="G500">
        <v>5.5537710766400007E-3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147</v>
      </c>
      <c r="D501" t="s">
        <v>182</v>
      </c>
      <c r="E501" t="s">
        <v>180</v>
      </c>
      <c r="F501">
        <v>2025</v>
      </c>
      <c r="G501">
        <v>1.132234812041E-3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147</v>
      </c>
      <c r="D502" t="s">
        <v>182</v>
      </c>
      <c r="E502" t="s">
        <v>180</v>
      </c>
      <c r="F502">
        <v>2035</v>
      </c>
      <c r="G502">
        <v>7.819028603966978E-4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147</v>
      </c>
      <c r="D503" t="s">
        <v>182</v>
      </c>
      <c r="E503" t="s">
        <v>180</v>
      </c>
      <c r="F503">
        <v>2040</v>
      </c>
      <c r="G503">
        <v>3.7894538412009998E-3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147</v>
      </c>
      <c r="D504" t="s">
        <v>182</v>
      </c>
      <c r="E504" t="s">
        <v>180</v>
      </c>
      <c r="F504">
        <v>2045</v>
      </c>
      <c r="G504">
        <v>3.198352414563E-3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147</v>
      </c>
      <c r="D505" t="s">
        <v>182</v>
      </c>
      <c r="E505" t="s">
        <v>180</v>
      </c>
      <c r="F505">
        <v>2050</v>
      </c>
      <c r="G505">
        <v>2.6993187044890002E-3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147</v>
      </c>
      <c r="D506" t="s">
        <v>183</v>
      </c>
      <c r="E506" t="s">
        <v>180</v>
      </c>
      <c r="F506">
        <v>2015</v>
      </c>
      <c r="G506">
        <v>0.180034052112126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147</v>
      </c>
      <c r="D507" t="s">
        <v>183</v>
      </c>
      <c r="E507" t="s">
        <v>180</v>
      </c>
      <c r="F507">
        <v>2020</v>
      </c>
      <c r="G507">
        <v>0.16421568433790601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147</v>
      </c>
      <c r="D508" t="s">
        <v>183</v>
      </c>
      <c r="E508" t="s">
        <v>180</v>
      </c>
      <c r="F508">
        <v>2025</v>
      </c>
      <c r="G508">
        <v>0.120693613800928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147</v>
      </c>
      <c r="D509" t="s">
        <v>183</v>
      </c>
      <c r="E509" t="s">
        <v>180</v>
      </c>
      <c r="F509">
        <v>2030</v>
      </c>
      <c r="G509">
        <v>7.1614726741407009E-2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147</v>
      </c>
      <c r="D510" t="s">
        <v>183</v>
      </c>
      <c r="E510" t="s">
        <v>180</v>
      </c>
      <c r="F510">
        <v>2035</v>
      </c>
      <c r="G510">
        <v>6.1405349928440002E-3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139</v>
      </c>
      <c r="D511" t="s">
        <v>179</v>
      </c>
      <c r="E511" t="s">
        <v>180</v>
      </c>
      <c r="F511">
        <v>2015</v>
      </c>
      <c r="G511">
        <v>1.6913477135476002E-2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139</v>
      </c>
      <c r="D512" t="s">
        <v>179</v>
      </c>
      <c r="E512" t="s">
        <v>180</v>
      </c>
      <c r="F512">
        <v>2020</v>
      </c>
      <c r="G512">
        <v>2.144589996573E-2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139</v>
      </c>
      <c r="D513" t="s">
        <v>179</v>
      </c>
      <c r="E513" t="s">
        <v>180</v>
      </c>
      <c r="F513">
        <v>2025</v>
      </c>
      <c r="G513">
        <v>5.9208217274934007E-2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139</v>
      </c>
      <c r="D514" t="s">
        <v>179</v>
      </c>
      <c r="E514" t="s">
        <v>180</v>
      </c>
      <c r="F514">
        <v>2030</v>
      </c>
      <c r="G514">
        <v>0.10560608866321999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139</v>
      </c>
      <c r="D515" t="s">
        <v>179</v>
      </c>
      <c r="E515" t="s">
        <v>180</v>
      </c>
      <c r="F515">
        <v>2035</v>
      </c>
      <c r="G515">
        <v>0.14454665106742401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139</v>
      </c>
      <c r="D516" t="s">
        <v>179</v>
      </c>
      <c r="E516" t="s">
        <v>180</v>
      </c>
      <c r="F516">
        <v>2040</v>
      </c>
      <c r="G516">
        <v>0.143323720778363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139</v>
      </c>
      <c r="D517" t="s">
        <v>179</v>
      </c>
      <c r="E517" t="s">
        <v>180</v>
      </c>
      <c r="F517">
        <v>2045</v>
      </c>
      <c r="G517">
        <v>0.131603447553786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139</v>
      </c>
      <c r="D518" t="s">
        <v>179</v>
      </c>
      <c r="E518" t="s">
        <v>180</v>
      </c>
      <c r="F518">
        <v>2050</v>
      </c>
      <c r="G518">
        <v>0.12217960368835901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139</v>
      </c>
      <c r="D519" t="s">
        <v>181</v>
      </c>
      <c r="E519" t="s">
        <v>180</v>
      </c>
      <c r="F519">
        <v>2030</v>
      </c>
      <c r="G519">
        <v>4.4093314637609999E-3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139</v>
      </c>
      <c r="D520" t="s">
        <v>181</v>
      </c>
      <c r="E520" t="s">
        <v>180</v>
      </c>
      <c r="F520">
        <v>2035</v>
      </c>
      <c r="G520">
        <v>0.12458955461947401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139</v>
      </c>
      <c r="D521" t="s">
        <v>181</v>
      </c>
      <c r="E521" t="s">
        <v>180</v>
      </c>
      <c r="F521">
        <v>2040</v>
      </c>
      <c r="G521">
        <v>0.117428202829104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139</v>
      </c>
      <c r="D522" t="s">
        <v>181</v>
      </c>
      <c r="E522" t="s">
        <v>180</v>
      </c>
      <c r="F522">
        <v>2045</v>
      </c>
      <c r="G522">
        <v>0.110862606338837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139</v>
      </c>
      <c r="D523" t="s">
        <v>181</v>
      </c>
      <c r="E523" t="s">
        <v>180</v>
      </c>
      <c r="F523">
        <v>2050</v>
      </c>
      <c r="G523">
        <v>0.10231466951234899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139</v>
      </c>
      <c r="D524" t="s">
        <v>182</v>
      </c>
      <c r="E524" t="s">
        <v>180</v>
      </c>
      <c r="F524">
        <v>2025</v>
      </c>
      <c r="G524">
        <v>3.3691113980596002E-2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139</v>
      </c>
      <c r="D525" t="s">
        <v>182</v>
      </c>
      <c r="E525" t="s">
        <v>180</v>
      </c>
      <c r="F525">
        <v>2030</v>
      </c>
      <c r="G525">
        <v>1.3343823762238E-2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139</v>
      </c>
      <c r="D526" t="s">
        <v>182</v>
      </c>
      <c r="E526" t="s">
        <v>180</v>
      </c>
      <c r="F526">
        <v>2035</v>
      </c>
      <c r="G526">
        <v>8.278934645085001E-3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139</v>
      </c>
      <c r="D527" t="s">
        <v>182</v>
      </c>
      <c r="E527" t="s">
        <v>180</v>
      </c>
      <c r="F527">
        <v>2040</v>
      </c>
      <c r="G527">
        <v>2.7016551164099002E-2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139</v>
      </c>
      <c r="D528" t="s">
        <v>182</v>
      </c>
      <c r="E528" t="s">
        <v>180</v>
      </c>
      <c r="F528">
        <v>2045</v>
      </c>
      <c r="G528">
        <v>2.2759738099157999E-2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139</v>
      </c>
      <c r="D529" t="s">
        <v>182</v>
      </c>
      <c r="E529" t="s">
        <v>180</v>
      </c>
      <c r="F529">
        <v>2050</v>
      </c>
      <c r="G529">
        <v>1.9270169290668E-2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139</v>
      </c>
      <c r="D530" t="s">
        <v>183</v>
      </c>
      <c r="E530" t="s">
        <v>180</v>
      </c>
      <c r="F530">
        <v>2015</v>
      </c>
      <c r="G530">
        <v>0.9390083161858801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139</v>
      </c>
      <c r="D531" t="s">
        <v>183</v>
      </c>
      <c r="E531" t="s">
        <v>180</v>
      </c>
      <c r="F531">
        <v>2020</v>
      </c>
      <c r="G531">
        <v>0.93132899448815609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139</v>
      </c>
      <c r="D532" t="s">
        <v>183</v>
      </c>
      <c r="E532" t="s">
        <v>180</v>
      </c>
      <c r="F532">
        <v>2025</v>
      </c>
      <c r="G532">
        <v>0.67139682718388505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139</v>
      </c>
      <c r="D533" t="s">
        <v>183</v>
      </c>
      <c r="E533" t="s">
        <v>180</v>
      </c>
      <c r="F533">
        <v>2030</v>
      </c>
      <c r="G533">
        <v>0.40155754629860202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139</v>
      </c>
      <c r="D534" t="s">
        <v>183</v>
      </c>
      <c r="E534" t="s">
        <v>180</v>
      </c>
      <c r="F534">
        <v>2035</v>
      </c>
      <c r="G534">
        <v>3.4109550927320001E-2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140</v>
      </c>
      <c r="D535" t="s">
        <v>179</v>
      </c>
      <c r="E535" t="s">
        <v>180</v>
      </c>
      <c r="F535">
        <v>2015</v>
      </c>
      <c r="G535">
        <v>2.8535447832039999E-3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140</v>
      </c>
      <c r="D536" t="s">
        <v>179</v>
      </c>
      <c r="E536" t="s">
        <v>180</v>
      </c>
      <c r="F536">
        <v>2020</v>
      </c>
      <c r="G536">
        <v>3.8431173780259999E-3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140</v>
      </c>
      <c r="D537" t="s">
        <v>179</v>
      </c>
      <c r="E537" t="s">
        <v>180</v>
      </c>
      <c r="F537">
        <v>2025</v>
      </c>
      <c r="G537">
        <v>1.7196166378978001E-2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140</v>
      </c>
      <c r="D538" t="s">
        <v>179</v>
      </c>
      <c r="E538" t="s">
        <v>180</v>
      </c>
      <c r="F538">
        <v>2030</v>
      </c>
      <c r="G538">
        <v>2.6599531062441999E-2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140</v>
      </c>
      <c r="D539" t="s">
        <v>179</v>
      </c>
      <c r="E539" t="s">
        <v>180</v>
      </c>
      <c r="F539">
        <v>2035</v>
      </c>
      <c r="G539">
        <v>3.7180850781630997E-2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140</v>
      </c>
      <c r="D540" t="s">
        <v>179</v>
      </c>
      <c r="E540" t="s">
        <v>180</v>
      </c>
      <c r="F540">
        <v>2040</v>
      </c>
      <c r="G540">
        <v>3.7324137370124001E-2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140</v>
      </c>
      <c r="D541" t="s">
        <v>179</v>
      </c>
      <c r="E541" t="s">
        <v>180</v>
      </c>
      <c r="F541">
        <v>2045</v>
      </c>
      <c r="G541">
        <v>3.3687700447185998E-2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140</v>
      </c>
      <c r="D542" t="s">
        <v>179</v>
      </c>
      <c r="E542" t="s">
        <v>180</v>
      </c>
      <c r="F542">
        <v>2050</v>
      </c>
      <c r="G542">
        <v>3.0712935752926999E-2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140</v>
      </c>
      <c r="D543" t="s">
        <v>181</v>
      </c>
      <c r="E543" t="s">
        <v>180</v>
      </c>
      <c r="F543">
        <v>2030</v>
      </c>
      <c r="G543">
        <v>4.0160964946540003E-3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140</v>
      </c>
      <c r="D544" t="s">
        <v>181</v>
      </c>
      <c r="E544" t="s">
        <v>180</v>
      </c>
      <c r="F544">
        <v>2035</v>
      </c>
      <c r="G544">
        <v>2.7049653105132999E-2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140</v>
      </c>
      <c r="D545" t="s">
        <v>181</v>
      </c>
      <c r="E545" t="s">
        <v>180</v>
      </c>
      <c r="F545">
        <v>2040</v>
      </c>
      <c r="G545">
        <v>2.5076235553157002E-2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140</v>
      </c>
      <c r="D546" t="s">
        <v>181</v>
      </c>
      <c r="E546" t="s">
        <v>180</v>
      </c>
      <c r="F546">
        <v>2045</v>
      </c>
      <c r="G546">
        <v>2.4141303660773002E-2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140</v>
      </c>
      <c r="D547" t="s">
        <v>181</v>
      </c>
      <c r="E547" t="s">
        <v>180</v>
      </c>
      <c r="F547">
        <v>2050</v>
      </c>
      <c r="G547">
        <v>2.2149826665691999E-2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140</v>
      </c>
      <c r="D548" t="s">
        <v>182</v>
      </c>
      <c r="E548" t="s">
        <v>180</v>
      </c>
      <c r="F548">
        <v>2020</v>
      </c>
      <c r="G548">
        <v>3.282367626362E-3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140</v>
      </c>
      <c r="D549" t="s">
        <v>182</v>
      </c>
      <c r="E549" t="s">
        <v>180</v>
      </c>
      <c r="F549">
        <v>2030</v>
      </c>
      <c r="G549">
        <v>1.7562082226099221E-4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140</v>
      </c>
      <c r="D550" t="s">
        <v>182</v>
      </c>
      <c r="E550" t="s">
        <v>180</v>
      </c>
      <c r="F550">
        <v>2035</v>
      </c>
      <c r="G550">
        <v>1.071262868629E-3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140</v>
      </c>
      <c r="D551" t="s">
        <v>182</v>
      </c>
      <c r="E551" t="s">
        <v>180</v>
      </c>
      <c r="F551">
        <v>2040</v>
      </c>
      <c r="G551">
        <v>4.3491031101000003E-3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140</v>
      </c>
      <c r="D552" t="s">
        <v>182</v>
      </c>
      <c r="E552" t="s">
        <v>180</v>
      </c>
      <c r="F552">
        <v>2045</v>
      </c>
      <c r="G552">
        <v>3.6778884449939998E-3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140</v>
      </c>
      <c r="D553" t="s">
        <v>182</v>
      </c>
      <c r="E553" t="s">
        <v>180</v>
      </c>
      <c r="F553">
        <v>2050</v>
      </c>
      <c r="G553">
        <v>3.1097313300089999E-3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140</v>
      </c>
      <c r="D554" t="s">
        <v>183</v>
      </c>
      <c r="E554" t="s">
        <v>180</v>
      </c>
      <c r="F554">
        <v>2015</v>
      </c>
      <c r="G554">
        <v>0.24234813775056799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140</v>
      </c>
      <c r="D555" t="s">
        <v>183</v>
      </c>
      <c r="E555" t="s">
        <v>180</v>
      </c>
      <c r="F555">
        <v>2020</v>
      </c>
      <c r="G555">
        <v>0.23219569264095299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140</v>
      </c>
      <c r="D556" t="s">
        <v>183</v>
      </c>
      <c r="E556" t="s">
        <v>180</v>
      </c>
      <c r="F556">
        <v>2025</v>
      </c>
      <c r="G556">
        <v>0.159549573162934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140</v>
      </c>
      <c r="D557" t="s">
        <v>183</v>
      </c>
      <c r="E557" t="s">
        <v>180</v>
      </c>
      <c r="F557">
        <v>2030</v>
      </c>
      <c r="G557">
        <v>9.5660856779588008E-2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140</v>
      </c>
      <c r="D558" t="s">
        <v>183</v>
      </c>
      <c r="E558" t="s">
        <v>180</v>
      </c>
      <c r="F558">
        <v>2035</v>
      </c>
      <c r="G558">
        <v>8.3588395101400013E-3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141</v>
      </c>
      <c r="D559" t="s">
        <v>179</v>
      </c>
      <c r="E559" t="s">
        <v>180</v>
      </c>
      <c r="F559">
        <v>2015</v>
      </c>
      <c r="G559">
        <v>6.5788647832690002E-3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141</v>
      </c>
      <c r="D560" t="s">
        <v>179</v>
      </c>
      <c r="E560" t="s">
        <v>180</v>
      </c>
      <c r="F560">
        <v>2020</v>
      </c>
      <c r="G560">
        <v>8.5298730128790003E-3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141</v>
      </c>
      <c r="D561" t="s">
        <v>179</v>
      </c>
      <c r="E561" t="s">
        <v>180</v>
      </c>
      <c r="F561">
        <v>2025</v>
      </c>
      <c r="G561">
        <v>2.4490448873641001E-2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141</v>
      </c>
      <c r="D562" t="s">
        <v>179</v>
      </c>
      <c r="E562" t="s">
        <v>180</v>
      </c>
      <c r="F562">
        <v>2030</v>
      </c>
      <c r="G562">
        <v>3.2738601169111002E-2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141</v>
      </c>
      <c r="D563" t="s">
        <v>179</v>
      </c>
      <c r="E563" t="s">
        <v>180</v>
      </c>
      <c r="F563">
        <v>2035</v>
      </c>
      <c r="G563">
        <v>4.6774986356159003E-2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141</v>
      </c>
      <c r="D564" t="s">
        <v>179</v>
      </c>
      <c r="E564" t="s">
        <v>180</v>
      </c>
      <c r="F564">
        <v>2040</v>
      </c>
      <c r="G564">
        <v>4.6232474860775002E-2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141</v>
      </c>
      <c r="D565" t="s">
        <v>179</v>
      </c>
      <c r="E565" t="s">
        <v>180</v>
      </c>
      <c r="F565">
        <v>2045</v>
      </c>
      <c r="G565">
        <v>4.2065621920421001E-2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141</v>
      </c>
      <c r="D566" t="s">
        <v>179</v>
      </c>
      <c r="E566" t="s">
        <v>180</v>
      </c>
      <c r="F566">
        <v>2050</v>
      </c>
      <c r="G566">
        <v>3.9077432700867998E-2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141</v>
      </c>
      <c r="D567" t="s">
        <v>181</v>
      </c>
      <c r="E567" t="s">
        <v>180</v>
      </c>
      <c r="F567">
        <v>2030</v>
      </c>
      <c r="G567">
        <v>4.4774311851040003E-3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141</v>
      </c>
      <c r="D568" t="s">
        <v>181</v>
      </c>
      <c r="E568" t="s">
        <v>180</v>
      </c>
      <c r="F568">
        <v>2035</v>
      </c>
      <c r="G568">
        <v>2.4026034073534999E-2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141</v>
      </c>
      <c r="D569" t="s">
        <v>181</v>
      </c>
      <c r="E569" t="s">
        <v>180</v>
      </c>
      <c r="F569">
        <v>2040</v>
      </c>
      <c r="G569">
        <v>2.2706141097765999E-2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141</v>
      </c>
      <c r="D570" t="s">
        <v>181</v>
      </c>
      <c r="E570" t="s">
        <v>180</v>
      </c>
      <c r="F570">
        <v>2045</v>
      </c>
      <c r="G570">
        <v>2.2164613336380999E-2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141</v>
      </c>
      <c r="D571" t="s">
        <v>181</v>
      </c>
      <c r="E571" t="s">
        <v>180</v>
      </c>
      <c r="F571">
        <v>2050</v>
      </c>
      <c r="G571">
        <v>1.9161093398240001E-2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141</v>
      </c>
      <c r="D572" t="s">
        <v>182</v>
      </c>
      <c r="E572" t="s">
        <v>180</v>
      </c>
      <c r="F572">
        <v>2020</v>
      </c>
      <c r="G572">
        <v>5.4589946406088366E-4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141</v>
      </c>
      <c r="D573" t="s">
        <v>182</v>
      </c>
      <c r="E573" t="s">
        <v>180</v>
      </c>
      <c r="F573">
        <v>2030</v>
      </c>
      <c r="G573">
        <v>5.3338744016360002E-3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141</v>
      </c>
      <c r="D574" t="s">
        <v>182</v>
      </c>
      <c r="E574" t="s">
        <v>180</v>
      </c>
      <c r="F574">
        <v>2035</v>
      </c>
      <c r="G574">
        <v>2.8870496457539998E-3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141</v>
      </c>
      <c r="D575" t="s">
        <v>182</v>
      </c>
      <c r="E575" t="s">
        <v>180</v>
      </c>
      <c r="F575">
        <v>2040</v>
      </c>
      <c r="G575">
        <v>7.6865026650580004E-3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141</v>
      </c>
      <c r="D576" t="s">
        <v>182</v>
      </c>
      <c r="E576" t="s">
        <v>180</v>
      </c>
      <c r="F576">
        <v>2045</v>
      </c>
      <c r="G576">
        <v>6.6416553378160006E-3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141</v>
      </c>
      <c r="D577" t="s">
        <v>182</v>
      </c>
      <c r="E577" t="s">
        <v>180</v>
      </c>
      <c r="F577">
        <v>2050</v>
      </c>
      <c r="G577">
        <v>5.7517920933230007E-3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141</v>
      </c>
      <c r="D578" t="s">
        <v>183</v>
      </c>
      <c r="E578" t="s">
        <v>180</v>
      </c>
      <c r="F578">
        <v>2015</v>
      </c>
      <c r="G578">
        <v>0.27643452564866999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141</v>
      </c>
      <c r="D579" t="s">
        <v>183</v>
      </c>
      <c r="E579" t="s">
        <v>180</v>
      </c>
      <c r="F579">
        <v>2020</v>
      </c>
      <c r="G579">
        <v>0.26822924370830198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141</v>
      </c>
      <c r="D580" t="s">
        <v>183</v>
      </c>
      <c r="E580" t="s">
        <v>180</v>
      </c>
      <c r="F580">
        <v>2025</v>
      </c>
      <c r="G580">
        <v>0.18426195189594199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141</v>
      </c>
      <c r="D581" t="s">
        <v>183</v>
      </c>
      <c r="E581" t="s">
        <v>180</v>
      </c>
      <c r="F581">
        <v>2030</v>
      </c>
      <c r="G581">
        <v>0.11093145840940399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141</v>
      </c>
      <c r="D582" t="s">
        <v>183</v>
      </c>
      <c r="E582" t="s">
        <v>180</v>
      </c>
      <c r="F582">
        <v>2035</v>
      </c>
      <c r="G582">
        <v>9.5055596868000008E-3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143</v>
      </c>
      <c r="D583" t="s">
        <v>179</v>
      </c>
      <c r="E583" t="s">
        <v>180</v>
      </c>
      <c r="F583">
        <v>2015</v>
      </c>
      <c r="G583">
        <v>2.530247349807E-3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143</v>
      </c>
      <c r="D584" t="s">
        <v>179</v>
      </c>
      <c r="E584" t="s">
        <v>180</v>
      </c>
      <c r="F584">
        <v>2020</v>
      </c>
      <c r="G584">
        <v>4.1951267121650001E-3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143</v>
      </c>
      <c r="D585" t="s">
        <v>179</v>
      </c>
      <c r="E585" t="s">
        <v>180</v>
      </c>
      <c r="F585">
        <v>2025</v>
      </c>
      <c r="G585">
        <v>9.3894300276260011E-3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143</v>
      </c>
      <c r="D586" t="s">
        <v>179</v>
      </c>
      <c r="E586" t="s">
        <v>180</v>
      </c>
      <c r="F586">
        <v>2030</v>
      </c>
      <c r="G586">
        <v>1.2375761889006E-2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143</v>
      </c>
      <c r="D587" t="s">
        <v>179</v>
      </c>
      <c r="E587" t="s">
        <v>180</v>
      </c>
      <c r="F587">
        <v>2035</v>
      </c>
      <c r="G587">
        <v>1.7533373194078002E-2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143</v>
      </c>
      <c r="D588" t="s">
        <v>179</v>
      </c>
      <c r="E588" t="s">
        <v>180</v>
      </c>
      <c r="F588">
        <v>2040</v>
      </c>
      <c r="G588">
        <v>1.7271705293595001E-2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143</v>
      </c>
      <c r="D589" t="s">
        <v>179</v>
      </c>
      <c r="E589" t="s">
        <v>180</v>
      </c>
      <c r="F589">
        <v>2045</v>
      </c>
      <c r="G589">
        <v>1.5835773625204001E-2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143</v>
      </c>
      <c r="D590" t="s">
        <v>179</v>
      </c>
      <c r="E590" t="s">
        <v>180</v>
      </c>
      <c r="F590">
        <v>2050</v>
      </c>
      <c r="G590">
        <v>1.482795817284E-2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143</v>
      </c>
      <c r="D591" t="s">
        <v>181</v>
      </c>
      <c r="E591" t="s">
        <v>180</v>
      </c>
      <c r="F591">
        <v>2030</v>
      </c>
      <c r="G591">
        <v>1.4455242855130001E-3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143</v>
      </c>
      <c r="D592" t="s">
        <v>181</v>
      </c>
      <c r="E592" t="s">
        <v>180</v>
      </c>
      <c r="F592">
        <v>2035</v>
      </c>
      <c r="G592">
        <v>1.0385195213807E-2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143</v>
      </c>
      <c r="D593" t="s">
        <v>181</v>
      </c>
      <c r="E593" t="s">
        <v>180</v>
      </c>
      <c r="F593">
        <v>2040</v>
      </c>
      <c r="G593">
        <v>9.821132585401E-3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143</v>
      </c>
      <c r="D594" t="s">
        <v>181</v>
      </c>
      <c r="E594" t="s">
        <v>180</v>
      </c>
      <c r="F594">
        <v>2045</v>
      </c>
      <c r="G594">
        <v>9.373875727669E-3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143</v>
      </c>
      <c r="D595" t="s">
        <v>181</v>
      </c>
      <c r="E595" t="s">
        <v>180</v>
      </c>
      <c r="F595">
        <v>2050</v>
      </c>
      <c r="G595">
        <v>7.9625820933230014E-3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143</v>
      </c>
      <c r="D596" t="s">
        <v>182</v>
      </c>
      <c r="E596" t="s">
        <v>180</v>
      </c>
      <c r="F596">
        <v>2020</v>
      </c>
      <c r="G596">
        <v>3.1972431247419999E-3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143</v>
      </c>
      <c r="D597" t="s">
        <v>182</v>
      </c>
      <c r="E597" t="s">
        <v>180</v>
      </c>
      <c r="F597">
        <v>2030</v>
      </c>
      <c r="G597">
        <v>2.403048372174E-3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143</v>
      </c>
      <c r="D598" t="s">
        <v>182</v>
      </c>
      <c r="E598" t="s">
        <v>180</v>
      </c>
      <c r="F598">
        <v>2035</v>
      </c>
      <c r="G598">
        <v>1.162946145261E-3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143</v>
      </c>
      <c r="D599" t="s">
        <v>182</v>
      </c>
      <c r="E599" t="s">
        <v>180</v>
      </c>
      <c r="F599">
        <v>2040</v>
      </c>
      <c r="G599">
        <v>3.3203280415780002E-3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143</v>
      </c>
      <c r="D600" t="s">
        <v>182</v>
      </c>
      <c r="E600" t="s">
        <v>180</v>
      </c>
      <c r="F600">
        <v>2045</v>
      </c>
      <c r="G600">
        <v>2.871847147093E-3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143</v>
      </c>
      <c r="D601" t="s">
        <v>182</v>
      </c>
      <c r="E601" t="s">
        <v>180</v>
      </c>
      <c r="F601">
        <v>2050</v>
      </c>
      <c r="G601">
        <v>2.4897250387750001E-3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143</v>
      </c>
      <c r="D602" t="s">
        <v>183</v>
      </c>
      <c r="E602" t="s">
        <v>180</v>
      </c>
      <c r="F602">
        <v>2015</v>
      </c>
      <c r="G602">
        <v>0.10524754297340499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143</v>
      </c>
      <c r="D603" t="s">
        <v>183</v>
      </c>
      <c r="E603" t="s">
        <v>180</v>
      </c>
      <c r="F603">
        <v>2020</v>
      </c>
      <c r="G603">
        <v>9.7524727976434009E-2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143</v>
      </c>
      <c r="D604" t="s">
        <v>183</v>
      </c>
      <c r="E604" t="s">
        <v>180</v>
      </c>
      <c r="F604">
        <v>2025</v>
      </c>
      <c r="G604">
        <v>7.1594319494291001E-2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143</v>
      </c>
      <c r="D605" t="s">
        <v>183</v>
      </c>
      <c r="E605" t="s">
        <v>180</v>
      </c>
      <c r="F605">
        <v>2030</v>
      </c>
      <c r="G605">
        <v>4.3433948939251003E-2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143</v>
      </c>
      <c r="D606" t="s">
        <v>183</v>
      </c>
      <c r="E606" t="s">
        <v>180</v>
      </c>
      <c r="F606">
        <v>2035</v>
      </c>
      <c r="G606">
        <v>3.7005144972580002E-3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142</v>
      </c>
      <c r="D607" t="s">
        <v>179</v>
      </c>
      <c r="E607" t="s">
        <v>180</v>
      </c>
      <c r="F607">
        <v>2015</v>
      </c>
      <c r="G607">
        <v>1.5626490165579999E-3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142</v>
      </c>
      <c r="D608" t="s">
        <v>179</v>
      </c>
      <c r="E608" t="s">
        <v>180</v>
      </c>
      <c r="F608">
        <v>2020</v>
      </c>
      <c r="G608">
        <v>2.6296289517430001E-3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142</v>
      </c>
      <c r="D609" t="s">
        <v>179</v>
      </c>
      <c r="E609" t="s">
        <v>180</v>
      </c>
      <c r="F609">
        <v>2025</v>
      </c>
      <c r="G609">
        <v>5.9755588798040002E-3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142</v>
      </c>
      <c r="D610" t="s">
        <v>179</v>
      </c>
      <c r="E610" t="s">
        <v>180</v>
      </c>
      <c r="F610">
        <v>2030</v>
      </c>
      <c r="G610">
        <v>8.4731481404560008E-3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142</v>
      </c>
      <c r="D611" t="s">
        <v>179</v>
      </c>
      <c r="E611" t="s">
        <v>180</v>
      </c>
      <c r="F611">
        <v>2035</v>
      </c>
      <c r="G611">
        <v>1.1746254561314E-2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142</v>
      </c>
      <c r="D612" t="s">
        <v>179</v>
      </c>
      <c r="E612" t="s">
        <v>180</v>
      </c>
      <c r="F612">
        <v>2040</v>
      </c>
      <c r="G612">
        <v>1.1664796964824E-2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142</v>
      </c>
      <c r="D613" t="s">
        <v>179</v>
      </c>
      <c r="E613" t="s">
        <v>180</v>
      </c>
      <c r="F613">
        <v>2045</v>
      </c>
      <c r="G613">
        <v>1.0586541549639001E-2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142</v>
      </c>
      <c r="D614" t="s">
        <v>179</v>
      </c>
      <c r="E614" t="s">
        <v>180</v>
      </c>
      <c r="F614">
        <v>2050</v>
      </c>
      <c r="G614">
        <v>9.8083980934060011E-3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142</v>
      </c>
      <c r="D615" t="s">
        <v>181</v>
      </c>
      <c r="E615" t="s">
        <v>180</v>
      </c>
      <c r="F615">
        <v>2030</v>
      </c>
      <c r="G615">
        <v>1.3286391940909999E-3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142</v>
      </c>
      <c r="D616" t="s">
        <v>181</v>
      </c>
      <c r="E616" t="s">
        <v>180</v>
      </c>
      <c r="F616">
        <v>2035</v>
      </c>
      <c r="G616">
        <v>5.9038873716200004E-3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142</v>
      </c>
      <c r="D617" t="s">
        <v>181</v>
      </c>
      <c r="E617" t="s">
        <v>180</v>
      </c>
      <c r="F617">
        <v>2040</v>
      </c>
      <c r="G617">
        <v>5.4476427943310002E-3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142</v>
      </c>
      <c r="D618" t="s">
        <v>181</v>
      </c>
      <c r="E618" t="s">
        <v>180</v>
      </c>
      <c r="F618">
        <v>2045</v>
      </c>
      <c r="G618">
        <v>5.3626170699990006E-3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142</v>
      </c>
      <c r="D619" t="s">
        <v>181</v>
      </c>
      <c r="E619" t="s">
        <v>180</v>
      </c>
      <c r="F619">
        <v>2050</v>
      </c>
      <c r="G619">
        <v>4.6669559858910003E-3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142</v>
      </c>
      <c r="D620" t="s">
        <v>182</v>
      </c>
      <c r="E620" t="s">
        <v>180</v>
      </c>
      <c r="F620">
        <v>2020</v>
      </c>
      <c r="G620">
        <v>2.1801679748140001E-3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142</v>
      </c>
      <c r="D621" t="s">
        <v>182</v>
      </c>
      <c r="E621" t="s">
        <v>180</v>
      </c>
      <c r="F621">
        <v>2030</v>
      </c>
      <c r="G621">
        <v>4.9743166601950691E-4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142</v>
      </c>
      <c r="D622" t="s">
        <v>182</v>
      </c>
      <c r="E622" t="s">
        <v>180</v>
      </c>
      <c r="F622">
        <v>2035</v>
      </c>
      <c r="G622">
        <v>6.7823878094272407E-4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142</v>
      </c>
      <c r="D623" t="s">
        <v>182</v>
      </c>
      <c r="E623" t="s">
        <v>180</v>
      </c>
      <c r="F623">
        <v>2040</v>
      </c>
      <c r="G623">
        <v>1.805748025472E-3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142</v>
      </c>
      <c r="D624" t="s">
        <v>182</v>
      </c>
      <c r="E624" t="s">
        <v>180</v>
      </c>
      <c r="F624">
        <v>2045</v>
      </c>
      <c r="G624">
        <v>1.56028775826E-3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142</v>
      </c>
      <c r="D625" t="s">
        <v>182</v>
      </c>
      <c r="E625" t="s">
        <v>180</v>
      </c>
      <c r="F625">
        <v>2050</v>
      </c>
      <c r="G625">
        <v>1.3512370538370001E-3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142</v>
      </c>
      <c r="D626" t="s">
        <v>183</v>
      </c>
      <c r="E626" t="s">
        <v>180</v>
      </c>
      <c r="F626">
        <v>2015</v>
      </c>
      <c r="G626">
        <v>6.9592961413524002E-2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142</v>
      </c>
      <c r="D627" t="s">
        <v>183</v>
      </c>
      <c r="E627" t="s">
        <v>180</v>
      </c>
      <c r="F627">
        <v>2020</v>
      </c>
      <c r="G627">
        <v>6.3644346880475003E-2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142</v>
      </c>
      <c r="D628" t="s">
        <v>183</v>
      </c>
      <c r="E628" t="s">
        <v>180</v>
      </c>
      <c r="F628">
        <v>2025</v>
      </c>
      <c r="G628">
        <v>4.6397042476254001E-2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142</v>
      </c>
      <c r="D629" t="s">
        <v>183</v>
      </c>
      <c r="E629" t="s">
        <v>180</v>
      </c>
      <c r="F629">
        <v>2030</v>
      </c>
      <c r="G629">
        <v>2.7720554610234999E-2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142</v>
      </c>
      <c r="D630" t="s">
        <v>183</v>
      </c>
      <c r="E630" t="s">
        <v>180</v>
      </c>
      <c r="F630">
        <v>2035</v>
      </c>
      <c r="G630">
        <v>2.3719471431350001E-3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127</v>
      </c>
      <c r="D631" t="s">
        <v>179</v>
      </c>
      <c r="E631" t="s">
        <v>180</v>
      </c>
      <c r="F631">
        <v>2015</v>
      </c>
      <c r="G631">
        <v>3.4483186440165001E-2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127</v>
      </c>
      <c r="D632" t="s">
        <v>179</v>
      </c>
      <c r="E632" t="s">
        <v>180</v>
      </c>
      <c r="F632">
        <v>2020</v>
      </c>
      <c r="G632">
        <v>3.2275744097145002E-2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127</v>
      </c>
      <c r="D633" t="s">
        <v>179</v>
      </c>
      <c r="E633" t="s">
        <v>180</v>
      </c>
      <c r="F633">
        <v>2025</v>
      </c>
      <c r="G633">
        <v>0.101118237897181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127</v>
      </c>
      <c r="D634" t="s">
        <v>179</v>
      </c>
      <c r="E634" t="s">
        <v>180</v>
      </c>
      <c r="F634">
        <v>2030</v>
      </c>
      <c r="G634">
        <v>0.15793948920423001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127</v>
      </c>
      <c r="D635" t="s">
        <v>179</v>
      </c>
      <c r="E635" t="s">
        <v>180</v>
      </c>
      <c r="F635">
        <v>2035</v>
      </c>
      <c r="G635">
        <v>0.23085153664080801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127</v>
      </c>
      <c r="D636" t="s">
        <v>179</v>
      </c>
      <c r="E636" t="s">
        <v>180</v>
      </c>
      <c r="F636">
        <v>2040</v>
      </c>
      <c r="G636">
        <v>0.23001639383334499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127</v>
      </c>
      <c r="D637" t="s">
        <v>179</v>
      </c>
      <c r="E637" t="s">
        <v>180</v>
      </c>
      <c r="F637">
        <v>2045</v>
      </c>
      <c r="G637">
        <v>0.208598612819204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127</v>
      </c>
      <c r="D638" t="s">
        <v>179</v>
      </c>
      <c r="E638" t="s">
        <v>180</v>
      </c>
      <c r="F638">
        <v>2050</v>
      </c>
      <c r="G638">
        <v>0.191447140049334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127</v>
      </c>
      <c r="D639" t="s">
        <v>181</v>
      </c>
      <c r="E639" t="s">
        <v>180</v>
      </c>
      <c r="F639">
        <v>2030</v>
      </c>
      <c r="G639">
        <v>8.0140313128920001E-3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127</v>
      </c>
      <c r="D640" t="s">
        <v>181</v>
      </c>
      <c r="E640" t="s">
        <v>180</v>
      </c>
      <c r="F640">
        <v>2035</v>
      </c>
      <c r="G640">
        <v>7.490387649144001E-3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127</v>
      </c>
      <c r="D641" t="s">
        <v>181</v>
      </c>
      <c r="E641" t="s">
        <v>180</v>
      </c>
      <c r="F641">
        <v>2040</v>
      </c>
      <c r="G641">
        <v>6.9916432650010008E-3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127</v>
      </c>
      <c r="D642" t="s">
        <v>181</v>
      </c>
      <c r="E642" t="s">
        <v>180</v>
      </c>
      <c r="F642">
        <v>2045</v>
      </c>
      <c r="G642">
        <v>1.6394716595781001E-2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127</v>
      </c>
      <c r="D643" t="s">
        <v>181</v>
      </c>
      <c r="E643" t="s">
        <v>180</v>
      </c>
      <c r="F643">
        <v>2050</v>
      </c>
      <c r="G643">
        <v>2.0604487069493999E-2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127</v>
      </c>
      <c r="D644" t="s">
        <v>182</v>
      </c>
      <c r="E644" t="s">
        <v>180</v>
      </c>
      <c r="F644">
        <v>2020</v>
      </c>
      <c r="G644">
        <v>1.6767088616595999E-2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127</v>
      </c>
      <c r="D645" t="s">
        <v>182</v>
      </c>
      <c r="E645" t="s">
        <v>180</v>
      </c>
      <c r="F645">
        <v>2025</v>
      </c>
      <c r="G645">
        <v>2.6000316621711001E-2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127</v>
      </c>
      <c r="D646" t="s">
        <v>182</v>
      </c>
      <c r="E646" t="s">
        <v>180</v>
      </c>
      <c r="F646">
        <v>2030</v>
      </c>
      <c r="G646">
        <v>9.5595126940840013E-3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127</v>
      </c>
      <c r="D647" t="s">
        <v>182</v>
      </c>
      <c r="E647" t="s">
        <v>180</v>
      </c>
      <c r="F647">
        <v>2035</v>
      </c>
      <c r="G647">
        <v>5.5470573534140014E-3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127</v>
      </c>
      <c r="D648" t="s">
        <v>182</v>
      </c>
      <c r="E648" t="s">
        <v>180</v>
      </c>
      <c r="F648">
        <v>2040</v>
      </c>
      <c r="G648">
        <v>5.4023101192520002E-3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127</v>
      </c>
      <c r="D649" t="s">
        <v>182</v>
      </c>
      <c r="E649" t="s">
        <v>180</v>
      </c>
      <c r="F649">
        <v>2045</v>
      </c>
      <c r="G649">
        <v>5.2881813373840004E-3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127</v>
      </c>
      <c r="D650" t="s">
        <v>182</v>
      </c>
      <c r="E650" t="s">
        <v>180</v>
      </c>
      <c r="F650">
        <v>2050</v>
      </c>
      <c r="G650">
        <v>5.0599665208320007E-3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127</v>
      </c>
      <c r="D651" t="s">
        <v>183</v>
      </c>
      <c r="E651" t="s">
        <v>180</v>
      </c>
      <c r="F651">
        <v>2015</v>
      </c>
      <c r="G651">
        <v>1.205736925461842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127</v>
      </c>
      <c r="D652" t="s">
        <v>183</v>
      </c>
      <c r="E652" t="s">
        <v>180</v>
      </c>
      <c r="F652">
        <v>2020</v>
      </c>
      <c r="G652">
        <v>1.163174125014341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127</v>
      </c>
      <c r="D653" t="s">
        <v>183</v>
      </c>
      <c r="E653" t="s">
        <v>180</v>
      </c>
      <c r="F653">
        <v>2025</v>
      </c>
      <c r="G653">
        <v>0.78227735679556998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127</v>
      </c>
      <c r="D654" t="s">
        <v>183</v>
      </c>
      <c r="E654" t="s">
        <v>180</v>
      </c>
      <c r="F654">
        <v>2030</v>
      </c>
      <c r="G654">
        <v>0.47503074634327802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127</v>
      </c>
      <c r="D655" t="s">
        <v>183</v>
      </c>
      <c r="E655" t="s">
        <v>180</v>
      </c>
      <c r="F655">
        <v>2035</v>
      </c>
      <c r="G655">
        <v>4.5269444777868012E-2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145</v>
      </c>
      <c r="D656" t="s">
        <v>179</v>
      </c>
      <c r="E656" t="s">
        <v>180</v>
      </c>
      <c r="F656">
        <v>2015</v>
      </c>
      <c r="G656">
        <v>8.2394250509650012E-3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145</v>
      </c>
      <c r="D657" t="s">
        <v>179</v>
      </c>
      <c r="E657" t="s">
        <v>180</v>
      </c>
      <c r="F657">
        <v>2020</v>
      </c>
      <c r="G657">
        <v>1.3986284323208999E-2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145</v>
      </c>
      <c r="D658" t="s">
        <v>179</v>
      </c>
      <c r="E658" t="s">
        <v>180</v>
      </c>
      <c r="F658">
        <v>2025</v>
      </c>
      <c r="G658">
        <v>3.3918465235818013E-2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145</v>
      </c>
      <c r="D659" t="s">
        <v>179</v>
      </c>
      <c r="E659" t="s">
        <v>180</v>
      </c>
      <c r="F659">
        <v>2030</v>
      </c>
      <c r="G659">
        <v>4.9215075044285003E-2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145</v>
      </c>
      <c r="D660" t="s">
        <v>179</v>
      </c>
      <c r="E660" t="s">
        <v>180</v>
      </c>
      <c r="F660">
        <v>2035</v>
      </c>
      <c r="G660">
        <v>6.7272298812413006E-2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145</v>
      </c>
      <c r="D661" t="s">
        <v>179</v>
      </c>
      <c r="E661" t="s">
        <v>180</v>
      </c>
      <c r="F661">
        <v>2040</v>
      </c>
      <c r="G661">
        <v>6.6689430532628005E-2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145</v>
      </c>
      <c r="D662" t="s">
        <v>179</v>
      </c>
      <c r="E662" t="s">
        <v>180</v>
      </c>
      <c r="F662">
        <v>2045</v>
      </c>
      <c r="G662">
        <v>6.0793080765926003E-2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145</v>
      </c>
      <c r="D663" t="s">
        <v>179</v>
      </c>
      <c r="E663" t="s">
        <v>180</v>
      </c>
      <c r="F663">
        <v>2050</v>
      </c>
      <c r="G663">
        <v>5.6097705491526997E-2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145</v>
      </c>
      <c r="D664" t="s">
        <v>181</v>
      </c>
      <c r="E664" t="s">
        <v>180</v>
      </c>
      <c r="F664">
        <v>2030</v>
      </c>
      <c r="G664">
        <v>8.3483627332720002E-3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145</v>
      </c>
      <c r="D665" t="s">
        <v>181</v>
      </c>
      <c r="E665" t="s">
        <v>180</v>
      </c>
      <c r="F665">
        <v>2035</v>
      </c>
      <c r="G665">
        <v>3.9239603523451003E-2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145</v>
      </c>
      <c r="D666" t="s">
        <v>181</v>
      </c>
      <c r="E666" t="s">
        <v>180</v>
      </c>
      <c r="F666">
        <v>2040</v>
      </c>
      <c r="G666">
        <v>3.6407611489279013E-2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145</v>
      </c>
      <c r="D667" t="s">
        <v>181</v>
      </c>
      <c r="E667" t="s">
        <v>180</v>
      </c>
      <c r="F667">
        <v>2045</v>
      </c>
      <c r="G667">
        <v>3.5216204571960001E-2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145</v>
      </c>
      <c r="D668" t="s">
        <v>181</v>
      </c>
      <c r="E668" t="s">
        <v>180</v>
      </c>
      <c r="F668">
        <v>2050</v>
      </c>
      <c r="G668">
        <v>3.1755857276563E-2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145</v>
      </c>
      <c r="D669" t="s">
        <v>182</v>
      </c>
      <c r="E669" t="s">
        <v>180</v>
      </c>
      <c r="F669">
        <v>2020</v>
      </c>
      <c r="G669">
        <v>1.7295611744369999E-3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145</v>
      </c>
      <c r="D670" t="s">
        <v>182</v>
      </c>
      <c r="E670" t="s">
        <v>180</v>
      </c>
      <c r="F670">
        <v>2030</v>
      </c>
      <c r="G670">
        <v>2.0405596782039999E-3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145</v>
      </c>
      <c r="D671" t="s">
        <v>182</v>
      </c>
      <c r="E671" t="s">
        <v>180</v>
      </c>
      <c r="F671">
        <v>2035</v>
      </c>
      <c r="G671">
        <v>4.3287109676540007E-3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145</v>
      </c>
      <c r="D672" t="s">
        <v>182</v>
      </c>
      <c r="E672" t="s">
        <v>180</v>
      </c>
      <c r="F672">
        <v>2040</v>
      </c>
      <c r="G672">
        <v>1.1908431477917E-2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145</v>
      </c>
      <c r="D673" t="s">
        <v>182</v>
      </c>
      <c r="E673" t="s">
        <v>180</v>
      </c>
      <c r="F673">
        <v>2045</v>
      </c>
      <c r="G673">
        <v>1.026455401643E-2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145</v>
      </c>
      <c r="D674" t="s">
        <v>182</v>
      </c>
      <c r="E674" t="s">
        <v>180</v>
      </c>
      <c r="F674">
        <v>2050</v>
      </c>
      <c r="G674">
        <v>8.8659672566220003E-3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145</v>
      </c>
      <c r="D675" t="s">
        <v>183</v>
      </c>
      <c r="E675" t="s">
        <v>180</v>
      </c>
      <c r="F675">
        <v>2015</v>
      </c>
      <c r="G675">
        <v>0.41029006544421498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145</v>
      </c>
      <c r="D676" t="s">
        <v>183</v>
      </c>
      <c r="E676" t="s">
        <v>180</v>
      </c>
      <c r="F676">
        <v>2020</v>
      </c>
      <c r="G676">
        <v>0.38887915294795411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145</v>
      </c>
      <c r="D677" t="s">
        <v>183</v>
      </c>
      <c r="E677" t="s">
        <v>180</v>
      </c>
      <c r="F677">
        <v>2025</v>
      </c>
      <c r="G677">
        <v>0.27864055392378201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145</v>
      </c>
      <c r="D678" t="s">
        <v>183</v>
      </c>
      <c r="E678" t="s">
        <v>180</v>
      </c>
      <c r="F678">
        <v>2030</v>
      </c>
      <c r="G678">
        <v>0.166617855791244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145</v>
      </c>
      <c r="D679" t="s">
        <v>183</v>
      </c>
      <c r="E679" t="s">
        <v>180</v>
      </c>
      <c r="F679">
        <v>2035</v>
      </c>
      <c r="G679">
        <v>1.4129143898548E-2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148</v>
      </c>
      <c r="D680" t="s">
        <v>179</v>
      </c>
      <c r="E680" t="s">
        <v>180</v>
      </c>
      <c r="F680">
        <v>2015</v>
      </c>
      <c r="G680">
        <v>9.582670953947001E-3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148</v>
      </c>
      <c r="D681" t="s">
        <v>179</v>
      </c>
      <c r="E681" t="s">
        <v>180</v>
      </c>
      <c r="F681">
        <v>2020</v>
      </c>
      <c r="G681">
        <v>1.2186947563760001E-2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148</v>
      </c>
      <c r="D682" t="s">
        <v>179</v>
      </c>
      <c r="E682" t="s">
        <v>180</v>
      </c>
      <c r="F682">
        <v>2025</v>
      </c>
      <c r="G682">
        <v>2.1736343107873E-2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148</v>
      </c>
      <c r="D683" t="s">
        <v>179</v>
      </c>
      <c r="E683" t="s">
        <v>180</v>
      </c>
      <c r="F683">
        <v>2030</v>
      </c>
      <c r="G683">
        <v>2.9835506893330001E-2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148</v>
      </c>
      <c r="D684" t="s">
        <v>179</v>
      </c>
      <c r="E684" t="s">
        <v>180</v>
      </c>
      <c r="F684">
        <v>2035</v>
      </c>
      <c r="G684">
        <v>4.3472737220460002E-2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148</v>
      </c>
      <c r="D685" t="s">
        <v>179</v>
      </c>
      <c r="E685" t="s">
        <v>180</v>
      </c>
      <c r="F685">
        <v>2040</v>
      </c>
      <c r="G685">
        <v>4.3161948562679013E-2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148</v>
      </c>
      <c r="D686" t="s">
        <v>179</v>
      </c>
      <c r="E686" t="s">
        <v>180</v>
      </c>
      <c r="F686">
        <v>2045</v>
      </c>
      <c r="G686">
        <v>3.9167738251409012E-2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148</v>
      </c>
      <c r="D687" t="s">
        <v>179</v>
      </c>
      <c r="E687" t="s">
        <v>180</v>
      </c>
      <c r="F687">
        <v>2050</v>
      </c>
      <c r="G687">
        <v>3.5841655196403997E-2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148</v>
      </c>
      <c r="D688" t="s">
        <v>181</v>
      </c>
      <c r="E688" t="s">
        <v>180</v>
      </c>
      <c r="F688">
        <v>2030</v>
      </c>
      <c r="G688">
        <v>2.9280104892470001E-3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148</v>
      </c>
      <c r="D689" t="s">
        <v>181</v>
      </c>
      <c r="E689" t="s">
        <v>180</v>
      </c>
      <c r="F689">
        <v>2035</v>
      </c>
      <c r="G689">
        <v>8.1292475307150006E-3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148</v>
      </c>
      <c r="D690" t="s">
        <v>181</v>
      </c>
      <c r="E690" t="s">
        <v>180</v>
      </c>
      <c r="F690">
        <v>2040</v>
      </c>
      <c r="G690">
        <v>7.2790073782740003E-3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148</v>
      </c>
      <c r="D691" t="s">
        <v>181</v>
      </c>
      <c r="E691" t="s">
        <v>180</v>
      </c>
      <c r="F691">
        <v>2045</v>
      </c>
      <c r="G691">
        <v>8.1360092507690007E-3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148</v>
      </c>
      <c r="D692" t="s">
        <v>181</v>
      </c>
      <c r="E692" t="s">
        <v>180</v>
      </c>
      <c r="F692">
        <v>2050</v>
      </c>
      <c r="G692">
        <v>8.0005133659110002E-3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148</v>
      </c>
      <c r="D693" t="s">
        <v>182</v>
      </c>
      <c r="E693" t="s">
        <v>180</v>
      </c>
      <c r="F693">
        <v>2020</v>
      </c>
      <c r="G693">
        <v>3.9054261937400002E-3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148</v>
      </c>
      <c r="D694" t="s">
        <v>182</v>
      </c>
      <c r="E694" t="s">
        <v>180</v>
      </c>
      <c r="F694">
        <v>2025</v>
      </c>
      <c r="G694">
        <v>4.7314743222290007E-3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148</v>
      </c>
      <c r="D695" t="s">
        <v>182</v>
      </c>
      <c r="E695" t="s">
        <v>180</v>
      </c>
      <c r="F695">
        <v>2030</v>
      </c>
      <c r="G695">
        <v>4.6554121045430004E-3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148</v>
      </c>
      <c r="D696" t="s">
        <v>182</v>
      </c>
      <c r="E696" t="s">
        <v>180</v>
      </c>
      <c r="F696">
        <v>2035</v>
      </c>
      <c r="G696">
        <v>1.7655784673922541E-5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148</v>
      </c>
      <c r="D697" t="s">
        <v>182</v>
      </c>
      <c r="E697" t="s">
        <v>180</v>
      </c>
      <c r="F697">
        <v>2040</v>
      </c>
      <c r="G697">
        <v>1.674687820628E-3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148</v>
      </c>
      <c r="D698" t="s">
        <v>182</v>
      </c>
      <c r="E698" t="s">
        <v>180</v>
      </c>
      <c r="F698">
        <v>2045</v>
      </c>
      <c r="G698">
        <v>4.5479412885770251E-4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148</v>
      </c>
      <c r="D699" t="s">
        <v>182</v>
      </c>
      <c r="E699" t="s">
        <v>180</v>
      </c>
      <c r="F699">
        <v>2050</v>
      </c>
      <c r="G699">
        <v>3.8569233741192428E-4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148</v>
      </c>
      <c r="D700" t="s">
        <v>183</v>
      </c>
      <c r="E700" t="s">
        <v>180</v>
      </c>
      <c r="F700">
        <v>2015</v>
      </c>
      <c r="G700">
        <v>0.21960677003246901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148</v>
      </c>
      <c r="D701" t="s">
        <v>183</v>
      </c>
      <c r="E701" t="s">
        <v>180</v>
      </c>
      <c r="F701">
        <v>2020</v>
      </c>
      <c r="G701">
        <v>0.201203133610762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148</v>
      </c>
      <c r="D702" t="s">
        <v>183</v>
      </c>
      <c r="E702" t="s">
        <v>180</v>
      </c>
      <c r="F702">
        <v>2025</v>
      </c>
      <c r="G702">
        <v>0.140791835659764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148</v>
      </c>
      <c r="D703" t="s">
        <v>183</v>
      </c>
      <c r="E703" t="s">
        <v>180</v>
      </c>
      <c r="F703">
        <v>2030</v>
      </c>
      <c r="G703">
        <v>8.4921101137581001E-2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148</v>
      </c>
      <c r="D704" t="s">
        <v>183</v>
      </c>
      <c r="E704" t="s">
        <v>180</v>
      </c>
      <c r="F704">
        <v>2035</v>
      </c>
      <c r="G704">
        <v>8.0012758606190001E-3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189</v>
      </c>
      <c r="D705" t="s">
        <v>179</v>
      </c>
      <c r="E705" t="s">
        <v>180</v>
      </c>
      <c r="F705">
        <v>2015</v>
      </c>
      <c r="G705">
        <v>7.6908658525990008E-3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189</v>
      </c>
      <c r="D706" t="s">
        <v>179</v>
      </c>
      <c r="E706" t="s">
        <v>180</v>
      </c>
      <c r="F706">
        <v>2020</v>
      </c>
      <c r="G706">
        <v>1.4837112347236E-2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189</v>
      </c>
      <c r="D707" t="s">
        <v>179</v>
      </c>
      <c r="E707" t="s">
        <v>180</v>
      </c>
      <c r="F707">
        <v>2025</v>
      </c>
      <c r="G707">
        <v>3.3368278856783E-2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189</v>
      </c>
      <c r="D708" t="s">
        <v>179</v>
      </c>
      <c r="E708" t="s">
        <v>180</v>
      </c>
      <c r="F708">
        <v>2030</v>
      </c>
      <c r="G708">
        <v>5.0744159660144013E-2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189</v>
      </c>
      <c r="D709" t="s">
        <v>179</v>
      </c>
      <c r="E709" t="s">
        <v>180</v>
      </c>
      <c r="F709">
        <v>2035</v>
      </c>
      <c r="G709">
        <v>7.8543233220569011E-2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189</v>
      </c>
      <c r="D710" t="s">
        <v>179</v>
      </c>
      <c r="E710" t="s">
        <v>180</v>
      </c>
      <c r="F710">
        <v>2040</v>
      </c>
      <c r="G710">
        <v>7.8463545487521005E-2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189</v>
      </c>
      <c r="D711" t="s">
        <v>179</v>
      </c>
      <c r="E711" t="s">
        <v>180</v>
      </c>
      <c r="F711">
        <v>2045</v>
      </c>
      <c r="G711">
        <v>7.1466456583249002E-2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189</v>
      </c>
      <c r="D712" t="s">
        <v>179</v>
      </c>
      <c r="E712" t="s">
        <v>180</v>
      </c>
      <c r="F712">
        <v>2050</v>
      </c>
      <c r="G712">
        <v>6.5707970233405008E-2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189</v>
      </c>
      <c r="D713" t="s">
        <v>181</v>
      </c>
      <c r="E713" t="s">
        <v>180</v>
      </c>
      <c r="F713">
        <v>2045</v>
      </c>
      <c r="G713">
        <v>3.424785514844E-3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189</v>
      </c>
      <c r="D714" t="s">
        <v>181</v>
      </c>
      <c r="E714" t="s">
        <v>180</v>
      </c>
      <c r="F714">
        <v>2050</v>
      </c>
      <c r="G714">
        <v>5.2716787117919996E-3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189</v>
      </c>
      <c r="D715" t="s">
        <v>182</v>
      </c>
      <c r="E715" t="s">
        <v>180</v>
      </c>
      <c r="F715">
        <v>2020</v>
      </c>
      <c r="G715">
        <v>1.6997234889280001E-3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189</v>
      </c>
      <c r="D716" t="s">
        <v>182</v>
      </c>
      <c r="E716" t="s">
        <v>180</v>
      </c>
      <c r="F716">
        <v>2025</v>
      </c>
      <c r="G716">
        <v>3.294109492125E-3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189</v>
      </c>
      <c r="D717" t="s">
        <v>182</v>
      </c>
      <c r="E717" t="s">
        <v>180</v>
      </c>
      <c r="F717">
        <v>2030</v>
      </c>
      <c r="G717">
        <v>2.7239340919974001E-2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189</v>
      </c>
      <c r="D718" t="s">
        <v>182</v>
      </c>
      <c r="E718" t="s">
        <v>180</v>
      </c>
      <c r="F718">
        <v>2035</v>
      </c>
      <c r="G718">
        <v>2.3574287136784E-2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189</v>
      </c>
      <c r="D719" t="s">
        <v>182</v>
      </c>
      <c r="E719" t="s">
        <v>180</v>
      </c>
      <c r="F719">
        <v>2040</v>
      </c>
      <c r="G719">
        <v>2.266203970109E-2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189</v>
      </c>
      <c r="D720" t="s">
        <v>182</v>
      </c>
      <c r="E720" t="s">
        <v>180</v>
      </c>
      <c r="F720">
        <v>2045</v>
      </c>
      <c r="G720">
        <v>2.1648690832506E-2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189</v>
      </c>
      <c r="D721" t="s">
        <v>182</v>
      </c>
      <c r="E721" t="s">
        <v>180</v>
      </c>
      <c r="F721">
        <v>2050</v>
      </c>
      <c r="G721">
        <v>2.0714427861605E-2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189</v>
      </c>
      <c r="D722" t="s">
        <v>183</v>
      </c>
      <c r="E722" t="s">
        <v>180</v>
      </c>
      <c r="F722">
        <v>2015</v>
      </c>
      <c r="G722">
        <v>0.46419233108090102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189</v>
      </c>
      <c r="D723" t="s">
        <v>183</v>
      </c>
      <c r="E723" t="s">
        <v>180</v>
      </c>
      <c r="F723">
        <v>2020</v>
      </c>
      <c r="G723">
        <v>0.43329494808593999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189</v>
      </c>
      <c r="D724" t="s">
        <v>183</v>
      </c>
      <c r="E724" t="s">
        <v>180</v>
      </c>
      <c r="F724">
        <v>2025</v>
      </c>
      <c r="G724">
        <v>0.31518486030162701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189</v>
      </c>
      <c r="D725" t="s">
        <v>183</v>
      </c>
      <c r="E725" t="s">
        <v>180</v>
      </c>
      <c r="F725">
        <v>2030</v>
      </c>
      <c r="G725">
        <v>0.183081901445064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189</v>
      </c>
      <c r="D726" t="s">
        <v>183</v>
      </c>
      <c r="E726" t="s">
        <v>180</v>
      </c>
      <c r="F726">
        <v>2035</v>
      </c>
      <c r="G726">
        <v>1.7547209461258002E-2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151</v>
      </c>
      <c r="D727" t="s">
        <v>179</v>
      </c>
      <c r="E727" t="s">
        <v>180</v>
      </c>
      <c r="F727">
        <v>2015</v>
      </c>
      <c r="G727">
        <v>2.3663124999999001E-2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151</v>
      </c>
      <c r="D728" t="s">
        <v>179</v>
      </c>
      <c r="E728" t="s">
        <v>180</v>
      </c>
      <c r="F728">
        <v>2020</v>
      </c>
      <c r="G728">
        <v>4.1469563257374012E-2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151</v>
      </c>
      <c r="D729" t="s">
        <v>179</v>
      </c>
      <c r="E729" t="s">
        <v>180</v>
      </c>
      <c r="F729">
        <v>2025</v>
      </c>
      <c r="G729">
        <v>9.051140996373401E-2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151</v>
      </c>
      <c r="D730" t="s">
        <v>179</v>
      </c>
      <c r="E730" t="s">
        <v>180</v>
      </c>
      <c r="F730">
        <v>2030</v>
      </c>
      <c r="G730">
        <v>0.13063413305051799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151</v>
      </c>
      <c r="D731" t="s">
        <v>179</v>
      </c>
      <c r="E731" t="s">
        <v>180</v>
      </c>
      <c r="F731">
        <v>2035</v>
      </c>
      <c r="G731">
        <v>0.16418211671699201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151</v>
      </c>
      <c r="D732" t="s">
        <v>179</v>
      </c>
      <c r="E732" t="s">
        <v>180</v>
      </c>
      <c r="F732">
        <v>2040</v>
      </c>
      <c r="G732">
        <v>0.16154097785872201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151</v>
      </c>
      <c r="D733" t="s">
        <v>179</v>
      </c>
      <c r="E733" t="s">
        <v>180</v>
      </c>
      <c r="F733">
        <v>2045</v>
      </c>
      <c r="G733">
        <v>0.14936122089881901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151</v>
      </c>
      <c r="D734" t="s">
        <v>179</v>
      </c>
      <c r="E734" t="s">
        <v>180</v>
      </c>
      <c r="F734">
        <v>2050</v>
      </c>
      <c r="G734">
        <v>0.14105924391710301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151</v>
      </c>
      <c r="D735" t="s">
        <v>181</v>
      </c>
      <c r="E735" t="s">
        <v>180</v>
      </c>
      <c r="F735">
        <v>2030</v>
      </c>
      <c r="G735">
        <v>1.2643870746747001E-2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151</v>
      </c>
      <c r="D736" t="s">
        <v>181</v>
      </c>
      <c r="E736" t="s">
        <v>180</v>
      </c>
      <c r="F736">
        <v>2035</v>
      </c>
      <c r="G736">
        <v>0.114010533156615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151</v>
      </c>
      <c r="D737" t="s">
        <v>181</v>
      </c>
      <c r="E737" t="s">
        <v>180</v>
      </c>
      <c r="F737">
        <v>2040</v>
      </c>
      <c r="G737">
        <v>0.106634032855373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151</v>
      </c>
      <c r="D738" t="s">
        <v>181</v>
      </c>
      <c r="E738" t="s">
        <v>180</v>
      </c>
      <c r="F738">
        <v>2045</v>
      </c>
      <c r="G738">
        <v>9.9753311577589002E-2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151</v>
      </c>
      <c r="D739" t="s">
        <v>181</v>
      </c>
      <c r="E739" t="s">
        <v>180</v>
      </c>
      <c r="F739">
        <v>2050</v>
      </c>
      <c r="G739">
        <v>8.343302959970901E-2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151</v>
      </c>
      <c r="D740" t="s">
        <v>182</v>
      </c>
      <c r="E740" t="s">
        <v>180</v>
      </c>
      <c r="F740">
        <v>2025</v>
      </c>
      <c r="G740">
        <v>1.9008659104369E-2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151</v>
      </c>
      <c r="D741" t="s">
        <v>182</v>
      </c>
      <c r="E741" t="s">
        <v>180</v>
      </c>
      <c r="F741">
        <v>2030</v>
      </c>
      <c r="G741">
        <v>1.0584363178136999E-2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151</v>
      </c>
      <c r="D742" t="s">
        <v>182</v>
      </c>
      <c r="E742" t="s">
        <v>180</v>
      </c>
      <c r="F742">
        <v>2035</v>
      </c>
      <c r="G742">
        <v>1.5198805951354E-2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151</v>
      </c>
      <c r="D743" t="s">
        <v>182</v>
      </c>
      <c r="E743" t="s">
        <v>180</v>
      </c>
      <c r="F743">
        <v>2040</v>
      </c>
      <c r="G743">
        <v>3.3920632111165999E-2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151</v>
      </c>
      <c r="D744" t="s">
        <v>182</v>
      </c>
      <c r="E744" t="s">
        <v>180</v>
      </c>
      <c r="F744">
        <v>2045</v>
      </c>
      <c r="G744">
        <v>2.9399989625694001E-2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151</v>
      </c>
      <c r="D745" t="s">
        <v>182</v>
      </c>
      <c r="E745" t="s">
        <v>180</v>
      </c>
      <c r="F745">
        <v>2050</v>
      </c>
      <c r="G745">
        <v>2.5544688249913999E-2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151</v>
      </c>
      <c r="D746" t="s">
        <v>183</v>
      </c>
      <c r="E746" t="s">
        <v>180</v>
      </c>
      <c r="F746">
        <v>2015</v>
      </c>
      <c r="G746">
        <v>1.008563277636626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151</v>
      </c>
      <c r="D747" t="s">
        <v>183</v>
      </c>
      <c r="E747" t="s">
        <v>180</v>
      </c>
      <c r="F747">
        <v>2020</v>
      </c>
      <c r="G747">
        <v>0.97408563996416409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151</v>
      </c>
      <c r="D748" t="s">
        <v>183</v>
      </c>
      <c r="E748" t="s">
        <v>180</v>
      </c>
      <c r="F748">
        <v>2025</v>
      </c>
      <c r="G748">
        <v>0.63644821431089504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151</v>
      </c>
      <c r="D749" t="s">
        <v>183</v>
      </c>
      <c r="E749" t="s">
        <v>180</v>
      </c>
      <c r="F749">
        <v>2030</v>
      </c>
      <c r="G749">
        <v>0.38490753930459098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151</v>
      </c>
      <c r="D750" t="s">
        <v>183</v>
      </c>
      <c r="E750" t="s">
        <v>180</v>
      </c>
      <c r="F750">
        <v>2035</v>
      </c>
      <c r="G750">
        <v>3.2264383449403002E-2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190</v>
      </c>
      <c r="D751" t="s">
        <v>179</v>
      </c>
      <c r="E751" t="s">
        <v>180</v>
      </c>
      <c r="F751">
        <v>2015</v>
      </c>
      <c r="G751">
        <v>3.2613593702657998E-2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190</v>
      </c>
      <c r="D752" t="s">
        <v>179</v>
      </c>
      <c r="E752" t="s">
        <v>180</v>
      </c>
      <c r="F752">
        <v>2020</v>
      </c>
      <c r="G752">
        <v>4.2419232343404001E-2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190</v>
      </c>
      <c r="D753" t="s">
        <v>179</v>
      </c>
      <c r="E753" t="s">
        <v>180</v>
      </c>
      <c r="F753">
        <v>2025</v>
      </c>
      <c r="G753">
        <v>0.14383058542230001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190</v>
      </c>
      <c r="D754" t="s">
        <v>179</v>
      </c>
      <c r="E754" t="s">
        <v>180</v>
      </c>
      <c r="F754">
        <v>2030</v>
      </c>
      <c r="G754">
        <v>0.208365508840338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190</v>
      </c>
      <c r="D755" t="s">
        <v>179</v>
      </c>
      <c r="E755" t="s">
        <v>180</v>
      </c>
      <c r="F755">
        <v>2035</v>
      </c>
      <c r="G755">
        <v>0.28947541234437002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190</v>
      </c>
      <c r="D756" t="s">
        <v>179</v>
      </c>
      <c r="E756" t="s">
        <v>180</v>
      </c>
      <c r="F756">
        <v>2040</v>
      </c>
      <c r="G756">
        <v>0.28878637799076001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190</v>
      </c>
      <c r="D757" t="s">
        <v>179</v>
      </c>
      <c r="E757" t="s">
        <v>180</v>
      </c>
      <c r="F757">
        <v>2045</v>
      </c>
      <c r="G757">
        <v>0.26078357414630798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190</v>
      </c>
      <c r="D758" t="s">
        <v>179</v>
      </c>
      <c r="E758" t="s">
        <v>180</v>
      </c>
      <c r="F758">
        <v>2050</v>
      </c>
      <c r="G758">
        <v>0.23628496459255699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190</v>
      </c>
      <c r="D759" t="s">
        <v>181</v>
      </c>
      <c r="E759" t="s">
        <v>180</v>
      </c>
      <c r="F759">
        <v>2030</v>
      </c>
      <c r="G759">
        <v>3.3390140958092999E-2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190</v>
      </c>
      <c r="D760" t="s">
        <v>181</v>
      </c>
      <c r="E760" t="s">
        <v>180</v>
      </c>
      <c r="F760">
        <v>2035</v>
      </c>
      <c r="G760">
        <v>0.17933586979952401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190</v>
      </c>
      <c r="D761" t="s">
        <v>181</v>
      </c>
      <c r="E761" t="s">
        <v>180</v>
      </c>
      <c r="F761">
        <v>2040</v>
      </c>
      <c r="G761">
        <v>0.16584006965042999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190</v>
      </c>
      <c r="D762" t="s">
        <v>181</v>
      </c>
      <c r="E762" t="s">
        <v>180</v>
      </c>
      <c r="F762">
        <v>2045</v>
      </c>
      <c r="G762">
        <v>0.159667568140652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190</v>
      </c>
      <c r="D763" t="s">
        <v>181</v>
      </c>
      <c r="E763" t="s">
        <v>180</v>
      </c>
      <c r="F763">
        <v>2050</v>
      </c>
      <c r="G763">
        <v>0.14920042347505499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190</v>
      </c>
      <c r="D764" t="s">
        <v>182</v>
      </c>
      <c r="E764" t="s">
        <v>180</v>
      </c>
      <c r="F764">
        <v>2030</v>
      </c>
      <c r="G764">
        <v>8.3788514341870002E-3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190</v>
      </c>
      <c r="D765" t="s">
        <v>182</v>
      </c>
      <c r="E765" t="s">
        <v>180</v>
      </c>
      <c r="F765">
        <v>2035</v>
      </c>
      <c r="G765">
        <v>1.1269815709031E-2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190</v>
      </c>
      <c r="D766" t="s">
        <v>182</v>
      </c>
      <c r="E766" t="s">
        <v>180</v>
      </c>
      <c r="F766">
        <v>2040</v>
      </c>
      <c r="G766">
        <v>3.8751240024646E-2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190</v>
      </c>
      <c r="D767" t="s">
        <v>182</v>
      </c>
      <c r="E767" t="s">
        <v>180</v>
      </c>
      <c r="F767">
        <v>2045</v>
      </c>
      <c r="G767">
        <v>3.3358926231253E-2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190</v>
      </c>
      <c r="D768" t="s">
        <v>182</v>
      </c>
      <c r="E768" t="s">
        <v>180</v>
      </c>
      <c r="F768">
        <v>2050</v>
      </c>
      <c r="G768">
        <v>2.8743186534023E-2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190</v>
      </c>
      <c r="D769" t="s">
        <v>183</v>
      </c>
      <c r="E769" t="s">
        <v>180</v>
      </c>
      <c r="F769">
        <v>2015</v>
      </c>
      <c r="G769">
        <v>1.7833847668289211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190</v>
      </c>
      <c r="D770" t="s">
        <v>183</v>
      </c>
      <c r="E770" t="s">
        <v>180</v>
      </c>
      <c r="F770">
        <v>2020</v>
      </c>
      <c r="G770">
        <v>1.7284938205328499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190</v>
      </c>
      <c r="D771" t="s">
        <v>183</v>
      </c>
      <c r="E771" t="s">
        <v>180</v>
      </c>
      <c r="F771">
        <v>2025</v>
      </c>
      <c r="G771">
        <v>1.172811580498069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190</v>
      </c>
      <c r="D772" t="s">
        <v>183</v>
      </c>
      <c r="E772" t="s">
        <v>180</v>
      </c>
      <c r="F772">
        <v>2030</v>
      </c>
      <c r="G772">
        <v>0.70335683427183504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190</v>
      </c>
      <c r="D773" t="s">
        <v>183</v>
      </c>
      <c r="E773" t="s">
        <v>180</v>
      </c>
      <c r="F773">
        <v>2035</v>
      </c>
      <c r="G773">
        <v>6.0752244235196012E-2</v>
      </c>
      <c r="H773" t="b">
        <v>0</v>
      </c>
      <c r="I77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05"/>
  <sheetViews>
    <sheetView workbookViewId="0">
      <selection activeCell="A2" sqref="A2:I1305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202</v>
      </c>
      <c r="E2" t="s">
        <v>180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202</v>
      </c>
      <c r="E3" t="s">
        <v>180</v>
      </c>
      <c r="F3">
        <v>2020</v>
      </c>
      <c r="G3">
        <v>3.425532189676E-3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202</v>
      </c>
      <c r="E4" t="s">
        <v>180</v>
      </c>
      <c r="F4">
        <v>2025</v>
      </c>
      <c r="G4">
        <v>1.3205823299100999E-2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202</v>
      </c>
      <c r="E5" t="s">
        <v>180</v>
      </c>
      <c r="F5">
        <v>2030</v>
      </c>
      <c r="G5">
        <v>0.128142639073379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202</v>
      </c>
      <c r="E6" t="s">
        <v>180</v>
      </c>
      <c r="F6">
        <v>2035</v>
      </c>
      <c r="G6">
        <v>0.15698841554957199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202</v>
      </c>
      <c r="E7" t="s">
        <v>180</v>
      </c>
      <c r="F7">
        <v>2040</v>
      </c>
      <c r="G7">
        <v>0.167747911785389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202</v>
      </c>
      <c r="E8" t="s">
        <v>180</v>
      </c>
      <c r="F8">
        <v>2045</v>
      </c>
      <c r="G8">
        <v>0.17633705560910001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202</v>
      </c>
      <c r="E9" t="s">
        <v>180</v>
      </c>
      <c r="F9">
        <v>2050</v>
      </c>
      <c r="G9">
        <v>0.18237255025823401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203</v>
      </c>
      <c r="E10" t="s">
        <v>180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203</v>
      </c>
      <c r="E11" t="s">
        <v>180</v>
      </c>
      <c r="F11">
        <v>2020</v>
      </c>
      <c r="G11">
        <v>0.34740799622657997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203</v>
      </c>
      <c r="E12" t="s">
        <v>180</v>
      </c>
      <c r="F12">
        <v>2025</v>
      </c>
      <c r="G12">
        <v>0.33939793909811711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203</v>
      </c>
      <c r="E13" t="s">
        <v>180</v>
      </c>
      <c r="F13">
        <v>2030</v>
      </c>
      <c r="G13">
        <v>0.173644244771886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203</v>
      </c>
      <c r="E14" t="s">
        <v>180</v>
      </c>
      <c r="F14">
        <v>2035</v>
      </c>
      <c r="G14">
        <v>9.7998910190923008E-2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203</v>
      </c>
      <c r="E15" t="s">
        <v>180</v>
      </c>
      <c r="F15">
        <v>2040</v>
      </c>
      <c r="G15">
        <v>2.593150419651E-2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203</v>
      </c>
      <c r="E16" t="s">
        <v>180</v>
      </c>
      <c r="F16">
        <v>2045</v>
      </c>
      <c r="G16">
        <v>1.9321840490077E-2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203</v>
      </c>
      <c r="E17" t="s">
        <v>180</v>
      </c>
      <c r="F17">
        <v>2050</v>
      </c>
      <c r="G17">
        <v>1.4522332946128E-2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204</v>
      </c>
      <c r="E18" t="s">
        <v>180</v>
      </c>
      <c r="F18">
        <v>2030</v>
      </c>
      <c r="G18">
        <v>8.716931468503001E-3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204</v>
      </c>
      <c r="E19" t="s">
        <v>180</v>
      </c>
      <c r="F19">
        <v>2035</v>
      </c>
      <c r="G19">
        <v>3.9981971772467997E-2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204</v>
      </c>
      <c r="E20" t="s">
        <v>180</v>
      </c>
      <c r="F20">
        <v>2040</v>
      </c>
      <c r="G20">
        <v>5.1337968905053002E-2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204</v>
      </c>
      <c r="E21" t="s">
        <v>180</v>
      </c>
      <c r="F21">
        <v>2045</v>
      </c>
      <c r="G21">
        <v>5.0493453999203998E-2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204</v>
      </c>
      <c r="E22" t="s">
        <v>180</v>
      </c>
      <c r="F22">
        <v>2050</v>
      </c>
      <c r="G22">
        <v>4.9196950667037997E-2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205</v>
      </c>
      <c r="E23" t="s">
        <v>180</v>
      </c>
      <c r="F23">
        <v>2015</v>
      </c>
      <c r="G23">
        <v>1.5376324114274E-2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205</v>
      </c>
      <c r="E24" t="s">
        <v>180</v>
      </c>
      <c r="F24">
        <v>2020</v>
      </c>
      <c r="G24">
        <v>2.8587571622340001E-3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205</v>
      </c>
      <c r="E25" t="s">
        <v>180</v>
      </c>
      <c r="F25">
        <v>2025</v>
      </c>
      <c r="G25">
        <v>3.9991731092436971E-4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205</v>
      </c>
      <c r="E26" t="s">
        <v>180</v>
      </c>
      <c r="F26">
        <v>2030</v>
      </c>
      <c r="G26">
        <v>2.384570852340936E-4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205</v>
      </c>
      <c r="E27" t="s">
        <v>180</v>
      </c>
      <c r="F27">
        <v>2035</v>
      </c>
      <c r="G27">
        <v>1.185008211284514E-4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206</v>
      </c>
      <c r="E28" t="s">
        <v>180</v>
      </c>
      <c r="F28">
        <v>2015</v>
      </c>
      <c r="G28">
        <v>5.8557620812844012E-2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206</v>
      </c>
      <c r="E29" t="s">
        <v>180</v>
      </c>
      <c r="F29">
        <v>2020</v>
      </c>
      <c r="G29">
        <v>5.6498580327141001E-2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206</v>
      </c>
      <c r="E30" t="s">
        <v>180</v>
      </c>
      <c r="F30">
        <v>2025</v>
      </c>
      <c r="G30">
        <v>4.7230007107851003E-2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206</v>
      </c>
      <c r="E31" t="s">
        <v>180</v>
      </c>
      <c r="F31">
        <v>2030</v>
      </c>
      <c r="G31">
        <v>0.14355887735044301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206</v>
      </c>
      <c r="E32" t="s">
        <v>180</v>
      </c>
      <c r="F32">
        <v>2035</v>
      </c>
      <c r="G32">
        <v>0.13322014132867599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206</v>
      </c>
      <c r="E33" t="s">
        <v>180</v>
      </c>
      <c r="F33">
        <v>2040</v>
      </c>
      <c r="G33">
        <v>0.154565169724416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206</v>
      </c>
      <c r="E34" t="s">
        <v>180</v>
      </c>
      <c r="F34">
        <v>2045</v>
      </c>
      <c r="G34">
        <v>0.127829572799111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206</v>
      </c>
      <c r="E35" t="s">
        <v>180</v>
      </c>
      <c r="F35">
        <v>2050</v>
      </c>
      <c r="G35">
        <v>0.105636938632599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207</v>
      </c>
      <c r="E36" t="s">
        <v>180</v>
      </c>
      <c r="F36">
        <v>2015</v>
      </c>
      <c r="G36">
        <v>0.184692107968046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207</v>
      </c>
      <c r="E37" t="s">
        <v>180</v>
      </c>
      <c r="F37">
        <v>2020</v>
      </c>
      <c r="G37">
        <v>0.17125714766751299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207</v>
      </c>
      <c r="E38" t="s">
        <v>180</v>
      </c>
      <c r="F38">
        <v>2025</v>
      </c>
      <c r="G38">
        <v>0.15077221204174199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138</v>
      </c>
      <c r="D39" t="s">
        <v>207</v>
      </c>
      <c r="E39" t="s">
        <v>180</v>
      </c>
      <c r="F39">
        <v>2030</v>
      </c>
      <c r="G39">
        <v>4.3429679698767001E-2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138</v>
      </c>
      <c r="D40" t="s">
        <v>207</v>
      </c>
      <c r="E40" t="s">
        <v>180</v>
      </c>
      <c r="F40">
        <v>2035</v>
      </c>
      <c r="G40">
        <v>1.48480093553E-2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138</v>
      </c>
      <c r="D41" t="s">
        <v>207</v>
      </c>
      <c r="E41" t="s">
        <v>180</v>
      </c>
      <c r="F41">
        <v>2040</v>
      </c>
      <c r="G41">
        <v>2.4142613631009998E-3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202</v>
      </c>
      <c r="E42" t="s">
        <v>180</v>
      </c>
      <c r="F42">
        <v>2015</v>
      </c>
      <c r="G42">
        <v>8.7297560169740003E-3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202</v>
      </c>
      <c r="E43" t="s">
        <v>180</v>
      </c>
      <c r="F43">
        <v>2020</v>
      </c>
      <c r="G43">
        <v>1.1430734363972E-2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202</v>
      </c>
      <c r="E44" t="s">
        <v>180</v>
      </c>
      <c r="F44">
        <v>2025</v>
      </c>
      <c r="G44">
        <v>1.1479650303975001E-2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202</v>
      </c>
      <c r="E45" t="s">
        <v>180</v>
      </c>
      <c r="F45">
        <v>2030</v>
      </c>
      <c r="G45">
        <v>6.5694892670856E-2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202</v>
      </c>
      <c r="E46" t="s">
        <v>180</v>
      </c>
      <c r="F46">
        <v>2035</v>
      </c>
      <c r="G46">
        <v>8.2250147447111011E-2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202</v>
      </c>
      <c r="E47" t="s">
        <v>180</v>
      </c>
      <c r="F47">
        <v>2040</v>
      </c>
      <c r="G47">
        <v>0.107219284423944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202</v>
      </c>
      <c r="E48" t="s">
        <v>180</v>
      </c>
      <c r="F48">
        <v>2045</v>
      </c>
      <c r="G48">
        <v>0.14761978792727401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202</v>
      </c>
      <c r="E49" t="s">
        <v>180</v>
      </c>
      <c r="F49">
        <v>2050</v>
      </c>
      <c r="G49">
        <v>0.14351570843524999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203</v>
      </c>
      <c r="E50" t="s">
        <v>180</v>
      </c>
      <c r="F50">
        <v>2015</v>
      </c>
      <c r="G50">
        <v>0.56873461609860709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203</v>
      </c>
      <c r="E51" t="s">
        <v>180</v>
      </c>
      <c r="F51">
        <v>2020</v>
      </c>
      <c r="G51">
        <v>0.6939232078242521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203</v>
      </c>
      <c r="E52" t="s">
        <v>180</v>
      </c>
      <c r="F52">
        <v>2025</v>
      </c>
      <c r="G52">
        <v>0.57239198060812002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203</v>
      </c>
      <c r="E53" t="s">
        <v>180</v>
      </c>
      <c r="F53">
        <v>2030</v>
      </c>
      <c r="G53">
        <v>0.51937415448782409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203</v>
      </c>
      <c r="E54" t="s">
        <v>180</v>
      </c>
      <c r="F54">
        <v>2035</v>
      </c>
      <c r="G54">
        <v>0.259553551477473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203</v>
      </c>
      <c r="E55" t="s">
        <v>180</v>
      </c>
      <c r="F55">
        <v>2040</v>
      </c>
      <c r="G55">
        <v>0.17786820435325101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203</v>
      </c>
      <c r="E56" t="s">
        <v>180</v>
      </c>
      <c r="F56">
        <v>2045</v>
      </c>
      <c r="G56">
        <v>0.145124814531159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203</v>
      </c>
      <c r="E57" t="s">
        <v>180</v>
      </c>
      <c r="F57">
        <v>2050</v>
      </c>
      <c r="G57">
        <v>0.108784732943393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204</v>
      </c>
      <c r="E58" t="s">
        <v>180</v>
      </c>
      <c r="F58">
        <v>2025</v>
      </c>
      <c r="G58">
        <v>2.1048685055589998E-3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204</v>
      </c>
      <c r="E59" t="s">
        <v>180</v>
      </c>
      <c r="F59">
        <v>2030</v>
      </c>
      <c r="G59">
        <v>1.1532431081129E-2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204</v>
      </c>
      <c r="E60" t="s">
        <v>180</v>
      </c>
      <c r="F60">
        <v>2035</v>
      </c>
      <c r="G60">
        <v>2.9125336064376998E-2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204</v>
      </c>
      <c r="E61" t="s">
        <v>180</v>
      </c>
      <c r="F61">
        <v>2040</v>
      </c>
      <c r="G61">
        <v>6.1903758434963013E-2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204</v>
      </c>
      <c r="E62" t="s">
        <v>180</v>
      </c>
      <c r="F62">
        <v>2045</v>
      </c>
      <c r="G62">
        <v>6.0555201459128002E-2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204</v>
      </c>
      <c r="E63" t="s">
        <v>180</v>
      </c>
      <c r="F63">
        <v>2050</v>
      </c>
      <c r="G63">
        <v>6.355699695991901E-2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205</v>
      </c>
      <c r="E64" t="s">
        <v>180</v>
      </c>
      <c r="F64">
        <v>2015</v>
      </c>
      <c r="G64">
        <v>0.26375292379153598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205</v>
      </c>
      <c r="E65" t="s">
        <v>180</v>
      </c>
      <c r="F65">
        <v>2020</v>
      </c>
      <c r="G65">
        <v>0.13051574251947201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205</v>
      </c>
      <c r="E66" t="s">
        <v>180</v>
      </c>
      <c r="F66">
        <v>2025</v>
      </c>
      <c r="G66">
        <v>3.1351233635567828E-4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205</v>
      </c>
      <c r="E67" t="s">
        <v>180</v>
      </c>
      <c r="F67">
        <v>2030</v>
      </c>
      <c r="G67">
        <v>8.1318388543816814E-5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205</v>
      </c>
      <c r="E68" t="s">
        <v>180</v>
      </c>
      <c r="F68">
        <v>2035</v>
      </c>
      <c r="G68">
        <v>5.8348120048019212E-5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206</v>
      </c>
      <c r="E69" t="s">
        <v>180</v>
      </c>
      <c r="F69">
        <v>2015</v>
      </c>
      <c r="G69">
        <v>2.0631421959562999E-2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206</v>
      </c>
      <c r="E70" t="s">
        <v>180</v>
      </c>
      <c r="F70">
        <v>2020</v>
      </c>
      <c r="G70">
        <v>1.9753904416652E-2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206</v>
      </c>
      <c r="E71" t="s">
        <v>180</v>
      </c>
      <c r="F71">
        <v>2025</v>
      </c>
      <c r="G71">
        <v>0.24057464827274999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206</v>
      </c>
      <c r="E72" t="s">
        <v>180</v>
      </c>
      <c r="F72">
        <v>2030</v>
      </c>
      <c r="G72">
        <v>0.232852575732232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206</v>
      </c>
      <c r="E73" t="s">
        <v>180</v>
      </c>
      <c r="F73">
        <v>2035</v>
      </c>
      <c r="G73">
        <v>0.45829215919061211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206</v>
      </c>
      <c r="E74" t="s">
        <v>180</v>
      </c>
      <c r="F74">
        <v>2040</v>
      </c>
      <c r="G74">
        <v>0.42265461365296397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206</v>
      </c>
      <c r="E75" t="s">
        <v>180</v>
      </c>
      <c r="F75">
        <v>2045</v>
      </c>
      <c r="G75">
        <v>0.34943561566883402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118</v>
      </c>
      <c r="D76" t="s">
        <v>206</v>
      </c>
      <c r="E76" t="s">
        <v>180</v>
      </c>
      <c r="F76">
        <v>2050</v>
      </c>
      <c r="G76">
        <v>0.33743077871839711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118</v>
      </c>
      <c r="D77" t="s">
        <v>207</v>
      </c>
      <c r="E77" t="s">
        <v>180</v>
      </c>
      <c r="F77">
        <v>2015</v>
      </c>
      <c r="G77">
        <v>0.16440883374373599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118</v>
      </c>
      <c r="D78" t="s">
        <v>207</v>
      </c>
      <c r="E78" t="s">
        <v>180</v>
      </c>
      <c r="F78">
        <v>2020</v>
      </c>
      <c r="G78">
        <v>0.14771259989709701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118</v>
      </c>
      <c r="D79" t="s">
        <v>207</v>
      </c>
      <c r="E79" t="s">
        <v>180</v>
      </c>
      <c r="F79">
        <v>2025</v>
      </c>
      <c r="G79">
        <v>0.123651497401886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118</v>
      </c>
      <c r="D80" t="s">
        <v>207</v>
      </c>
      <c r="E80" t="s">
        <v>180</v>
      </c>
      <c r="F80">
        <v>2030</v>
      </c>
      <c r="G80">
        <v>4.6372026902905997E-2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118</v>
      </c>
      <c r="D81" t="s">
        <v>207</v>
      </c>
      <c r="E81" t="s">
        <v>180</v>
      </c>
      <c r="F81">
        <v>2035</v>
      </c>
      <c r="G81">
        <v>1.5876372485159999E-2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118</v>
      </c>
      <c r="D82" t="s">
        <v>207</v>
      </c>
      <c r="E82" t="s">
        <v>180</v>
      </c>
      <c r="F82">
        <v>2040</v>
      </c>
      <c r="G82">
        <v>2.7022459951020002E-3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119</v>
      </c>
      <c r="D83" t="s">
        <v>202</v>
      </c>
      <c r="E83" t="s">
        <v>180</v>
      </c>
      <c r="F83">
        <v>2015</v>
      </c>
      <c r="G83">
        <v>2.2914317029780001E-3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119</v>
      </c>
      <c r="D84" t="s">
        <v>202</v>
      </c>
      <c r="E84" t="s">
        <v>180</v>
      </c>
      <c r="F84">
        <v>2020</v>
      </c>
      <c r="G84">
        <v>1.8851162435439999E-3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119</v>
      </c>
      <c r="D85" t="s">
        <v>202</v>
      </c>
      <c r="E85" t="s">
        <v>180</v>
      </c>
      <c r="F85">
        <v>2025</v>
      </c>
      <c r="G85">
        <v>5.3602639783210003E-3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119</v>
      </c>
      <c r="D86" t="s">
        <v>202</v>
      </c>
      <c r="E86" t="s">
        <v>180</v>
      </c>
      <c r="F86">
        <v>2030</v>
      </c>
      <c r="G86">
        <v>2.8686446231764001E-2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119</v>
      </c>
      <c r="D87" t="s">
        <v>202</v>
      </c>
      <c r="E87" t="s">
        <v>180</v>
      </c>
      <c r="F87">
        <v>2035</v>
      </c>
      <c r="G87">
        <v>4.4148235248270003E-2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119</v>
      </c>
      <c r="D88" t="s">
        <v>202</v>
      </c>
      <c r="E88" t="s">
        <v>180</v>
      </c>
      <c r="F88">
        <v>2040</v>
      </c>
      <c r="G88">
        <v>4.8573891719146001E-2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119</v>
      </c>
      <c r="D89" t="s">
        <v>202</v>
      </c>
      <c r="E89" t="s">
        <v>180</v>
      </c>
      <c r="F89">
        <v>2045</v>
      </c>
      <c r="G89">
        <v>5.4664148765944012E-2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119</v>
      </c>
      <c r="D90" t="s">
        <v>202</v>
      </c>
      <c r="E90" t="s">
        <v>180</v>
      </c>
      <c r="F90">
        <v>2050</v>
      </c>
      <c r="G90">
        <v>5.4719937154356003E-2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119</v>
      </c>
      <c r="D91" t="s">
        <v>203</v>
      </c>
      <c r="E91" t="s">
        <v>180</v>
      </c>
      <c r="F91">
        <v>2015</v>
      </c>
      <c r="G91">
        <v>0.139163073358538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119</v>
      </c>
      <c r="D92" t="s">
        <v>203</v>
      </c>
      <c r="E92" t="s">
        <v>180</v>
      </c>
      <c r="F92">
        <v>2020</v>
      </c>
      <c r="G92">
        <v>0.15902146857716301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119</v>
      </c>
      <c r="D93" t="s">
        <v>203</v>
      </c>
      <c r="E93" t="s">
        <v>180</v>
      </c>
      <c r="F93">
        <v>2025</v>
      </c>
      <c r="G93">
        <v>0.153708988051901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119</v>
      </c>
      <c r="D94" t="s">
        <v>203</v>
      </c>
      <c r="E94" t="s">
        <v>180</v>
      </c>
      <c r="F94">
        <v>2030</v>
      </c>
      <c r="G94">
        <v>7.5007995784051013E-2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119</v>
      </c>
      <c r="D95" t="s">
        <v>203</v>
      </c>
      <c r="E95" t="s">
        <v>180</v>
      </c>
      <c r="F95">
        <v>2035</v>
      </c>
      <c r="G95">
        <v>4.3483952461244001E-2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119</v>
      </c>
      <c r="D96" t="s">
        <v>203</v>
      </c>
      <c r="E96" t="s">
        <v>180</v>
      </c>
      <c r="F96">
        <v>2040</v>
      </c>
      <c r="G96">
        <v>1.9749923910478001E-2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119</v>
      </c>
      <c r="D97" t="s">
        <v>203</v>
      </c>
      <c r="E97" t="s">
        <v>180</v>
      </c>
      <c r="F97">
        <v>2045</v>
      </c>
      <c r="G97">
        <v>1.5773356012847999E-2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203</v>
      </c>
      <c r="E98" t="s">
        <v>180</v>
      </c>
      <c r="F98">
        <v>2050</v>
      </c>
      <c r="G98">
        <v>1.0814732391165E-2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204</v>
      </c>
      <c r="E99" t="s">
        <v>180</v>
      </c>
      <c r="F99">
        <v>2025</v>
      </c>
      <c r="G99">
        <v>7.6283384401148449E-4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204</v>
      </c>
      <c r="E100" t="s">
        <v>180</v>
      </c>
      <c r="F100">
        <v>2030</v>
      </c>
      <c r="G100">
        <v>1.7433329441939999E-3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204</v>
      </c>
      <c r="E101" t="s">
        <v>180</v>
      </c>
      <c r="F101">
        <v>2035</v>
      </c>
      <c r="G101">
        <v>1.0201774042333E-2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204</v>
      </c>
      <c r="E102" t="s">
        <v>180</v>
      </c>
      <c r="F102">
        <v>2040</v>
      </c>
      <c r="G102">
        <v>1.4373314063553E-2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204</v>
      </c>
      <c r="E103" t="s">
        <v>180</v>
      </c>
      <c r="F103">
        <v>2045</v>
      </c>
      <c r="G103">
        <v>1.3966545724302001E-2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119</v>
      </c>
      <c r="D104" t="s">
        <v>204</v>
      </c>
      <c r="E104" t="s">
        <v>180</v>
      </c>
      <c r="F104">
        <v>2050</v>
      </c>
      <c r="G104">
        <v>1.3614409929285001E-2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119</v>
      </c>
      <c r="D105" t="s">
        <v>205</v>
      </c>
      <c r="E105" t="s">
        <v>180</v>
      </c>
      <c r="F105">
        <v>2015</v>
      </c>
      <c r="G105">
        <v>2.8603815345300001E-3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119</v>
      </c>
      <c r="D106" t="s">
        <v>205</v>
      </c>
      <c r="E106" t="s">
        <v>180</v>
      </c>
      <c r="F106">
        <v>2020</v>
      </c>
      <c r="G106">
        <v>1.090003758207E-3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119</v>
      </c>
      <c r="D107" t="s">
        <v>205</v>
      </c>
      <c r="E107" t="s">
        <v>180</v>
      </c>
      <c r="F107">
        <v>2025</v>
      </c>
      <c r="G107">
        <v>7.3030775829652662E-5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119</v>
      </c>
      <c r="D108" t="s">
        <v>205</v>
      </c>
      <c r="E108" t="s">
        <v>180</v>
      </c>
      <c r="F108">
        <v>2030</v>
      </c>
      <c r="G108">
        <v>3.6344009603841542E-5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119</v>
      </c>
      <c r="D109" t="s">
        <v>205</v>
      </c>
      <c r="E109" t="s">
        <v>180</v>
      </c>
      <c r="F109">
        <v>2035</v>
      </c>
      <c r="G109">
        <v>1.8045810324129649E-5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119</v>
      </c>
      <c r="D110" t="s">
        <v>206</v>
      </c>
      <c r="E110" t="s">
        <v>180</v>
      </c>
      <c r="F110">
        <v>2015</v>
      </c>
      <c r="G110">
        <v>9.9437267022430016E-3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119</v>
      </c>
      <c r="D111" t="s">
        <v>206</v>
      </c>
      <c r="E111" t="s">
        <v>180</v>
      </c>
      <c r="F111">
        <v>2020</v>
      </c>
      <c r="G111">
        <v>9.5664688661720003E-3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119</v>
      </c>
      <c r="D112" t="s">
        <v>206</v>
      </c>
      <c r="E112" t="s">
        <v>180</v>
      </c>
      <c r="F112">
        <v>2025</v>
      </c>
      <c r="G112">
        <v>1.0345017493467E-2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119</v>
      </c>
      <c r="D113" t="s">
        <v>206</v>
      </c>
      <c r="E113" t="s">
        <v>180</v>
      </c>
      <c r="F113">
        <v>2030</v>
      </c>
      <c r="G113">
        <v>7.0251352174378001E-2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119</v>
      </c>
      <c r="D114" t="s">
        <v>206</v>
      </c>
      <c r="E114" t="s">
        <v>180</v>
      </c>
      <c r="F114">
        <v>2035</v>
      </c>
      <c r="G114">
        <v>6.7044822347610999E-2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119</v>
      </c>
      <c r="D115" t="s">
        <v>206</v>
      </c>
      <c r="E115" t="s">
        <v>180</v>
      </c>
      <c r="F115">
        <v>2040</v>
      </c>
      <c r="G115">
        <v>7.1932631440412009E-2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119</v>
      </c>
      <c r="D116" t="s">
        <v>206</v>
      </c>
      <c r="E116" t="s">
        <v>180</v>
      </c>
      <c r="F116">
        <v>2045</v>
      </c>
      <c r="G116">
        <v>5.9490230326394007E-2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119</v>
      </c>
      <c r="D117" t="s">
        <v>206</v>
      </c>
      <c r="E117" t="s">
        <v>180</v>
      </c>
      <c r="F117">
        <v>2050</v>
      </c>
      <c r="G117">
        <v>5.5128948928233001E-2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119</v>
      </c>
      <c r="D118" t="s">
        <v>207</v>
      </c>
      <c r="E118" t="s">
        <v>180</v>
      </c>
      <c r="F118">
        <v>2015</v>
      </c>
      <c r="G118">
        <v>4.5728824035059998E-2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119</v>
      </c>
      <c r="D119" t="s">
        <v>207</v>
      </c>
      <c r="E119" t="s">
        <v>180</v>
      </c>
      <c r="F119">
        <v>2020</v>
      </c>
      <c r="G119">
        <v>1.8242094857038E-2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119</v>
      </c>
      <c r="D120" t="s">
        <v>207</v>
      </c>
      <c r="E120" t="s">
        <v>180</v>
      </c>
      <c r="F120">
        <v>2025</v>
      </c>
      <c r="G120">
        <v>1.3009863224079E-2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119</v>
      </c>
      <c r="D121" t="s">
        <v>207</v>
      </c>
      <c r="E121" t="s">
        <v>180</v>
      </c>
      <c r="F121">
        <v>2030</v>
      </c>
      <c r="G121">
        <v>4.370873471175E-3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119</v>
      </c>
      <c r="D122" t="s">
        <v>207</v>
      </c>
      <c r="E122" t="s">
        <v>180</v>
      </c>
      <c r="F122">
        <v>2035</v>
      </c>
      <c r="G122">
        <v>6.4805192842256199E-4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119</v>
      </c>
      <c r="D123" t="s">
        <v>207</v>
      </c>
      <c r="E123" t="s">
        <v>180</v>
      </c>
      <c r="F123">
        <v>2040</v>
      </c>
      <c r="G123">
        <v>2.7781371470790001E-5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129</v>
      </c>
      <c r="D124" t="s">
        <v>202</v>
      </c>
      <c r="E124" t="s">
        <v>180</v>
      </c>
      <c r="F124">
        <v>2015</v>
      </c>
      <c r="G124">
        <v>6.0716845613577937E-4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129</v>
      </c>
      <c r="D125" t="s">
        <v>202</v>
      </c>
      <c r="E125" t="s">
        <v>180</v>
      </c>
      <c r="F125">
        <v>2020</v>
      </c>
      <c r="G125">
        <v>5.8178460156198578E-4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129</v>
      </c>
      <c r="D126" t="s">
        <v>202</v>
      </c>
      <c r="E126" t="s">
        <v>180</v>
      </c>
      <c r="F126">
        <v>2025</v>
      </c>
      <c r="G126">
        <v>6.5942370444253774E-4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129</v>
      </c>
      <c r="D127" t="s">
        <v>202</v>
      </c>
      <c r="E127" t="s">
        <v>180</v>
      </c>
      <c r="F127">
        <v>2030</v>
      </c>
      <c r="G127">
        <v>6.3745821868920003E-3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129</v>
      </c>
      <c r="D128" t="s">
        <v>202</v>
      </c>
      <c r="E128" t="s">
        <v>180</v>
      </c>
      <c r="F128">
        <v>2035</v>
      </c>
      <c r="G128">
        <v>1.144988999382E-2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129</v>
      </c>
      <c r="D129" t="s">
        <v>202</v>
      </c>
      <c r="E129" t="s">
        <v>180</v>
      </c>
      <c r="F129">
        <v>2040</v>
      </c>
      <c r="G129">
        <v>1.5357848206432E-2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129</v>
      </c>
      <c r="D130" t="s">
        <v>202</v>
      </c>
      <c r="E130" t="s">
        <v>180</v>
      </c>
      <c r="F130">
        <v>2045</v>
      </c>
      <c r="G130">
        <v>1.7858280362179998E-2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129</v>
      </c>
      <c r="D131" t="s">
        <v>202</v>
      </c>
      <c r="E131" t="s">
        <v>180</v>
      </c>
      <c r="F131">
        <v>2050</v>
      </c>
      <c r="G131">
        <v>1.9411468489089E-2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129</v>
      </c>
      <c r="D132" t="s">
        <v>203</v>
      </c>
      <c r="E132" t="s">
        <v>180</v>
      </c>
      <c r="F132">
        <v>2015</v>
      </c>
      <c r="G132">
        <v>6.8018541980384012E-2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129</v>
      </c>
      <c r="D133" t="s">
        <v>203</v>
      </c>
      <c r="E133" t="s">
        <v>180</v>
      </c>
      <c r="F133">
        <v>2020</v>
      </c>
      <c r="G133">
        <v>6.7775619840029999E-2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129</v>
      </c>
      <c r="D134" t="s">
        <v>203</v>
      </c>
      <c r="E134" t="s">
        <v>180</v>
      </c>
      <c r="F134">
        <v>2025</v>
      </c>
      <c r="G134">
        <v>6.0887054287482013E-2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129</v>
      </c>
      <c r="D135" t="s">
        <v>203</v>
      </c>
      <c r="E135" t="s">
        <v>180</v>
      </c>
      <c r="F135">
        <v>2030</v>
      </c>
      <c r="G135">
        <v>3.4742325961039003E-2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129</v>
      </c>
      <c r="D136" t="s">
        <v>203</v>
      </c>
      <c r="E136" t="s">
        <v>180</v>
      </c>
      <c r="F136">
        <v>2035</v>
      </c>
      <c r="G136">
        <v>1.6280051711545E-2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129</v>
      </c>
      <c r="D137" t="s">
        <v>203</v>
      </c>
      <c r="E137" t="s">
        <v>180</v>
      </c>
      <c r="F137">
        <v>2040</v>
      </c>
      <c r="G137">
        <v>5.0600513165390002E-3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129</v>
      </c>
      <c r="D138" t="s">
        <v>203</v>
      </c>
      <c r="E138" t="s">
        <v>180</v>
      </c>
      <c r="F138">
        <v>2045</v>
      </c>
      <c r="G138">
        <v>2.5516811315399999E-3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129</v>
      </c>
      <c r="D139" t="s">
        <v>203</v>
      </c>
      <c r="E139" t="s">
        <v>180</v>
      </c>
      <c r="F139">
        <v>2050</v>
      </c>
      <c r="G139">
        <v>1.5960755924259999E-3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129</v>
      </c>
      <c r="D140" t="s">
        <v>204</v>
      </c>
      <c r="E140" t="s">
        <v>180</v>
      </c>
      <c r="F140">
        <v>2025</v>
      </c>
      <c r="G140">
        <v>7.7176184780824262E-5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129</v>
      </c>
      <c r="D141" t="s">
        <v>204</v>
      </c>
      <c r="E141" t="s">
        <v>180</v>
      </c>
      <c r="F141">
        <v>2030</v>
      </c>
      <c r="G141">
        <v>2.1531453383540002E-3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129</v>
      </c>
      <c r="D142" t="s">
        <v>204</v>
      </c>
      <c r="E142" t="s">
        <v>180</v>
      </c>
      <c r="F142">
        <v>2035</v>
      </c>
      <c r="G142">
        <v>5.4076588804470001E-3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129</v>
      </c>
      <c r="D143" t="s">
        <v>204</v>
      </c>
      <c r="E143" t="s">
        <v>180</v>
      </c>
      <c r="F143">
        <v>2040</v>
      </c>
      <c r="G143">
        <v>6.3629813570410003E-3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129</v>
      </c>
      <c r="D144" t="s">
        <v>204</v>
      </c>
      <c r="E144" t="s">
        <v>180</v>
      </c>
      <c r="F144">
        <v>2045</v>
      </c>
      <c r="G144">
        <v>6.0666011135020008E-3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129</v>
      </c>
      <c r="D145" t="s">
        <v>204</v>
      </c>
      <c r="E145" t="s">
        <v>180</v>
      </c>
      <c r="F145">
        <v>2050</v>
      </c>
      <c r="G145">
        <v>5.7622915836160003E-3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129</v>
      </c>
      <c r="D146" t="s">
        <v>205</v>
      </c>
      <c r="E146" t="s">
        <v>180</v>
      </c>
      <c r="F146">
        <v>2015</v>
      </c>
      <c r="G146">
        <v>6.2938885256530004E-3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129</v>
      </c>
      <c r="D147" t="s">
        <v>205</v>
      </c>
      <c r="E147" t="s">
        <v>180</v>
      </c>
      <c r="F147">
        <v>2020</v>
      </c>
      <c r="G147">
        <v>3.2001387037200002E-3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129</v>
      </c>
      <c r="D148" t="s">
        <v>205</v>
      </c>
      <c r="E148" t="s">
        <v>180</v>
      </c>
      <c r="F148">
        <v>2025</v>
      </c>
      <c r="G148">
        <v>2.5188758035011032E-4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129</v>
      </c>
      <c r="D149" t="s">
        <v>205</v>
      </c>
      <c r="E149" t="s">
        <v>180</v>
      </c>
      <c r="F149">
        <v>2030</v>
      </c>
      <c r="G149">
        <v>3.1750713047676493E-5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129</v>
      </c>
      <c r="D150" t="s">
        <v>205</v>
      </c>
      <c r="E150" t="s">
        <v>180</v>
      </c>
      <c r="F150">
        <v>2035</v>
      </c>
      <c r="G150">
        <v>6.30604439696908E-5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129</v>
      </c>
      <c r="D151" t="s">
        <v>206</v>
      </c>
      <c r="E151" t="s">
        <v>180</v>
      </c>
      <c r="F151">
        <v>2015</v>
      </c>
      <c r="G151">
        <v>1.759069740402E-3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129</v>
      </c>
      <c r="D152" t="s">
        <v>206</v>
      </c>
      <c r="E152" t="s">
        <v>180</v>
      </c>
      <c r="F152">
        <v>2020</v>
      </c>
      <c r="G152">
        <v>1.708478608016E-3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129</v>
      </c>
      <c r="D153" t="s">
        <v>206</v>
      </c>
      <c r="E153" t="s">
        <v>180</v>
      </c>
      <c r="F153">
        <v>2025</v>
      </c>
      <c r="G153">
        <v>7.4138993044800009E-3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129</v>
      </c>
      <c r="D154" t="s">
        <v>206</v>
      </c>
      <c r="E154" t="s">
        <v>180</v>
      </c>
      <c r="F154">
        <v>2030</v>
      </c>
      <c r="G154">
        <v>2.2042782742864999E-2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129</v>
      </c>
      <c r="D155" t="s">
        <v>206</v>
      </c>
      <c r="E155" t="s">
        <v>180</v>
      </c>
      <c r="F155">
        <v>2035</v>
      </c>
      <c r="G155">
        <v>2.5931002423384E-2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129</v>
      </c>
      <c r="D156" t="s">
        <v>206</v>
      </c>
      <c r="E156" t="s">
        <v>180</v>
      </c>
      <c r="F156">
        <v>2040</v>
      </c>
      <c r="G156">
        <v>2.6885968571343E-2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129</v>
      </c>
      <c r="D157" t="s">
        <v>206</v>
      </c>
      <c r="E157" t="s">
        <v>180</v>
      </c>
      <c r="F157">
        <v>2045</v>
      </c>
      <c r="G157">
        <v>2.2235422656300002E-2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129</v>
      </c>
      <c r="D158" t="s">
        <v>206</v>
      </c>
      <c r="E158" t="s">
        <v>180</v>
      </c>
      <c r="F158">
        <v>2050</v>
      </c>
      <c r="G158">
        <v>1.8852606868919999E-2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129</v>
      </c>
      <c r="D159" t="s">
        <v>207</v>
      </c>
      <c r="E159" t="s">
        <v>180</v>
      </c>
      <c r="F159">
        <v>2015</v>
      </c>
      <c r="G159">
        <v>2.7703144885230001E-3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129</v>
      </c>
      <c r="D160" t="s">
        <v>207</v>
      </c>
      <c r="E160" t="s">
        <v>180</v>
      </c>
      <c r="F160">
        <v>2020</v>
      </c>
      <c r="G160">
        <v>2.2165782247079999E-3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129</v>
      </c>
      <c r="D161" t="s">
        <v>207</v>
      </c>
      <c r="E161" t="s">
        <v>180</v>
      </c>
      <c r="F161">
        <v>2025</v>
      </c>
      <c r="G161">
        <v>1.24160125285E-3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129</v>
      </c>
      <c r="D162" t="s">
        <v>207</v>
      </c>
      <c r="E162" t="s">
        <v>180</v>
      </c>
      <c r="F162">
        <v>2030</v>
      </c>
      <c r="G162">
        <v>3.5636611050384441E-4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129</v>
      </c>
      <c r="D163" t="s">
        <v>207</v>
      </c>
      <c r="E163" t="s">
        <v>180</v>
      </c>
      <c r="F163">
        <v>2035</v>
      </c>
      <c r="G163">
        <v>6.4518413604835122E-5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129</v>
      </c>
      <c r="D164" t="s">
        <v>207</v>
      </c>
      <c r="E164" t="s">
        <v>180</v>
      </c>
      <c r="F164">
        <v>2040</v>
      </c>
      <c r="G164">
        <v>2.8976270256526991E-6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184</v>
      </c>
      <c r="D165" t="s">
        <v>202</v>
      </c>
      <c r="E165" t="s">
        <v>180</v>
      </c>
      <c r="F165">
        <v>2015</v>
      </c>
      <c r="G165">
        <v>3.1712565722109998E-3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184</v>
      </c>
      <c r="D166" t="s">
        <v>202</v>
      </c>
      <c r="E166" t="s">
        <v>180</v>
      </c>
      <c r="F166">
        <v>2020</v>
      </c>
      <c r="G166">
        <v>2.119460393213E-3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184</v>
      </c>
      <c r="D167" t="s">
        <v>202</v>
      </c>
      <c r="E167" t="s">
        <v>180</v>
      </c>
      <c r="F167">
        <v>2025</v>
      </c>
      <c r="G167">
        <v>2.0082606255259999E-3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184</v>
      </c>
      <c r="D168" t="s">
        <v>202</v>
      </c>
      <c r="E168" t="s">
        <v>180</v>
      </c>
      <c r="F168">
        <v>2030</v>
      </c>
      <c r="G168">
        <v>4.9290138325970997E-2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184</v>
      </c>
      <c r="D169" t="s">
        <v>202</v>
      </c>
      <c r="E169" t="s">
        <v>180</v>
      </c>
      <c r="F169">
        <v>2035</v>
      </c>
      <c r="G169">
        <v>0.14133541211152101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184</v>
      </c>
      <c r="D170" t="s">
        <v>202</v>
      </c>
      <c r="E170" t="s">
        <v>180</v>
      </c>
      <c r="F170">
        <v>2040</v>
      </c>
      <c r="G170">
        <v>0.15062241633988499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184</v>
      </c>
      <c r="D171" t="s">
        <v>202</v>
      </c>
      <c r="E171" t="s">
        <v>180</v>
      </c>
      <c r="F171">
        <v>2045</v>
      </c>
      <c r="G171">
        <v>0.15613095170115501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184</v>
      </c>
      <c r="D172" t="s">
        <v>202</v>
      </c>
      <c r="E172" t="s">
        <v>180</v>
      </c>
      <c r="F172">
        <v>2050</v>
      </c>
      <c r="G172">
        <v>0.15987794896255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184</v>
      </c>
      <c r="D173" t="s">
        <v>203</v>
      </c>
      <c r="E173" t="s">
        <v>180</v>
      </c>
      <c r="F173">
        <v>2015</v>
      </c>
      <c r="G173">
        <v>0.27670323128461399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184</v>
      </c>
      <c r="D174" t="s">
        <v>203</v>
      </c>
      <c r="E174" t="s">
        <v>180</v>
      </c>
      <c r="F174">
        <v>2020</v>
      </c>
      <c r="G174">
        <v>0.31003028761181201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184</v>
      </c>
      <c r="D175" t="s">
        <v>203</v>
      </c>
      <c r="E175" t="s">
        <v>180</v>
      </c>
      <c r="F175">
        <v>2025</v>
      </c>
      <c r="G175">
        <v>0.26635115965925699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184</v>
      </c>
      <c r="D176" t="s">
        <v>203</v>
      </c>
      <c r="E176" t="s">
        <v>180</v>
      </c>
      <c r="F176">
        <v>2030</v>
      </c>
      <c r="G176">
        <v>0.19402769415278601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184</v>
      </c>
      <c r="D177" t="s">
        <v>203</v>
      </c>
      <c r="E177" t="s">
        <v>180</v>
      </c>
      <c r="F177">
        <v>2035</v>
      </c>
      <c r="G177">
        <v>8.5093535902479006E-2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184</v>
      </c>
      <c r="D178" t="s">
        <v>203</v>
      </c>
      <c r="E178" t="s">
        <v>180</v>
      </c>
      <c r="F178">
        <v>2040</v>
      </c>
      <c r="G178">
        <v>4.4493526897596003E-2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184</v>
      </c>
      <c r="D179" t="s">
        <v>203</v>
      </c>
      <c r="E179" t="s">
        <v>180</v>
      </c>
      <c r="F179">
        <v>2045</v>
      </c>
      <c r="G179">
        <v>4.3507794460094E-2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184</v>
      </c>
      <c r="D180" t="s">
        <v>203</v>
      </c>
      <c r="E180" t="s">
        <v>180</v>
      </c>
      <c r="F180">
        <v>2050</v>
      </c>
      <c r="G180">
        <v>4.3355613324620013E-2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184</v>
      </c>
      <c r="D181" t="s">
        <v>204</v>
      </c>
      <c r="E181" t="s">
        <v>180</v>
      </c>
      <c r="F181">
        <v>2025</v>
      </c>
      <c r="G181">
        <v>1.255820060749E-3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184</v>
      </c>
      <c r="D182" t="s">
        <v>204</v>
      </c>
      <c r="E182" t="s">
        <v>180</v>
      </c>
      <c r="F182">
        <v>2030</v>
      </c>
      <c r="G182">
        <v>3.6954266169320002E-3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184</v>
      </c>
      <c r="D183" t="s">
        <v>204</v>
      </c>
      <c r="E183" t="s">
        <v>180</v>
      </c>
      <c r="F183">
        <v>2035</v>
      </c>
      <c r="G183">
        <v>2.1065121701031E-2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184</v>
      </c>
      <c r="D184" t="s">
        <v>204</v>
      </c>
      <c r="E184" t="s">
        <v>180</v>
      </c>
      <c r="F184">
        <v>2040</v>
      </c>
      <c r="G184">
        <v>3.1851319554026002E-2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184</v>
      </c>
      <c r="D185" t="s">
        <v>204</v>
      </c>
      <c r="E185" t="s">
        <v>180</v>
      </c>
      <c r="F185">
        <v>2045</v>
      </c>
      <c r="G185">
        <v>3.0738192352443999E-2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184</v>
      </c>
      <c r="D186" t="s">
        <v>204</v>
      </c>
      <c r="E186" t="s">
        <v>180</v>
      </c>
      <c r="F186">
        <v>2050</v>
      </c>
      <c r="G186">
        <v>2.9953895195124002E-2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184</v>
      </c>
      <c r="D187" t="s">
        <v>205</v>
      </c>
      <c r="E187" t="s">
        <v>180</v>
      </c>
      <c r="F187">
        <v>2015</v>
      </c>
      <c r="G187">
        <v>5.2029276767650004E-3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184</v>
      </c>
      <c r="D188" t="s">
        <v>205</v>
      </c>
      <c r="E188" t="s">
        <v>180</v>
      </c>
      <c r="F188">
        <v>2020</v>
      </c>
      <c r="G188">
        <v>1.8945932802820001E-3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184</v>
      </c>
      <c r="D189" t="s">
        <v>205</v>
      </c>
      <c r="E189" t="s">
        <v>180</v>
      </c>
      <c r="F189">
        <v>2025</v>
      </c>
      <c r="G189">
        <v>6.6076830732292901E-5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184</v>
      </c>
      <c r="D190" t="s">
        <v>205</v>
      </c>
      <c r="E190" t="s">
        <v>180</v>
      </c>
      <c r="F190">
        <v>2030</v>
      </c>
      <c r="G190">
        <v>3.9372677070828333E-5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184</v>
      </c>
      <c r="D191" t="s">
        <v>205</v>
      </c>
      <c r="E191" t="s">
        <v>180</v>
      </c>
      <c r="F191">
        <v>2035</v>
      </c>
      <c r="G191">
        <v>1.9649882352941171E-5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184</v>
      </c>
      <c r="D192" t="s">
        <v>206</v>
      </c>
      <c r="E192" t="s">
        <v>180</v>
      </c>
      <c r="F192">
        <v>2015</v>
      </c>
      <c r="G192">
        <v>1.1372853932531001E-2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184</v>
      </c>
      <c r="D193" t="s">
        <v>206</v>
      </c>
      <c r="E193" t="s">
        <v>180</v>
      </c>
      <c r="F193">
        <v>2020</v>
      </c>
      <c r="G193">
        <v>1.0887262114608E-2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184</v>
      </c>
      <c r="D194" t="s">
        <v>206</v>
      </c>
      <c r="E194" t="s">
        <v>180</v>
      </c>
      <c r="F194">
        <v>2025</v>
      </c>
      <c r="G194">
        <v>6.7459125659845007E-2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184</v>
      </c>
      <c r="D195" t="s">
        <v>206</v>
      </c>
      <c r="E195" t="s">
        <v>180</v>
      </c>
      <c r="F195">
        <v>2030</v>
      </c>
      <c r="G195">
        <v>0.12720773564707499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184</v>
      </c>
      <c r="D196" t="s">
        <v>206</v>
      </c>
      <c r="E196" t="s">
        <v>180</v>
      </c>
      <c r="F196">
        <v>2035</v>
      </c>
      <c r="G196">
        <v>0.105297931419239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184</v>
      </c>
      <c r="D197" t="s">
        <v>206</v>
      </c>
      <c r="E197" t="s">
        <v>180</v>
      </c>
      <c r="F197">
        <v>2040</v>
      </c>
      <c r="G197">
        <v>0.10529017680589101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184</v>
      </c>
      <c r="D198" t="s">
        <v>206</v>
      </c>
      <c r="E198" t="s">
        <v>180</v>
      </c>
      <c r="F198">
        <v>2045</v>
      </c>
      <c r="G198">
        <v>8.7077821898926003E-2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184</v>
      </c>
      <c r="D199" t="s">
        <v>206</v>
      </c>
      <c r="E199" t="s">
        <v>180</v>
      </c>
      <c r="F199">
        <v>2050</v>
      </c>
      <c r="G199">
        <v>7.1960144485918004E-2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184</v>
      </c>
      <c r="D200" t="s">
        <v>207</v>
      </c>
      <c r="E200" t="s">
        <v>180</v>
      </c>
      <c r="F200">
        <v>2015</v>
      </c>
      <c r="G200">
        <v>0.20579510644259899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184</v>
      </c>
      <c r="D201" t="s">
        <v>207</v>
      </c>
      <c r="E201" t="s">
        <v>180</v>
      </c>
      <c r="F201">
        <v>2020</v>
      </c>
      <c r="G201">
        <v>0.13844575995070499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184</v>
      </c>
      <c r="D202" t="s">
        <v>207</v>
      </c>
      <c r="E202" t="s">
        <v>180</v>
      </c>
      <c r="F202">
        <v>2025</v>
      </c>
      <c r="G202">
        <v>0.108053151621154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184</v>
      </c>
      <c r="D203" t="s">
        <v>207</v>
      </c>
      <c r="E203" t="s">
        <v>180</v>
      </c>
      <c r="F203">
        <v>2030</v>
      </c>
      <c r="G203">
        <v>3.8800522439748013E-2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184</v>
      </c>
      <c r="D204" t="s">
        <v>207</v>
      </c>
      <c r="E204" t="s">
        <v>180</v>
      </c>
      <c r="F204">
        <v>2035</v>
      </c>
      <c r="G204">
        <v>1.2527793790113999E-2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184</v>
      </c>
      <c r="D205" t="s">
        <v>207</v>
      </c>
      <c r="E205" t="s">
        <v>180</v>
      </c>
      <c r="F205">
        <v>2040</v>
      </c>
      <c r="G205">
        <v>2.2150722849190001E-3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121</v>
      </c>
      <c r="D206" t="s">
        <v>202</v>
      </c>
      <c r="E206" t="s">
        <v>180</v>
      </c>
      <c r="F206">
        <v>2015</v>
      </c>
      <c r="G206">
        <v>1.1874219557659999E-3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121</v>
      </c>
      <c r="D207" t="s">
        <v>202</v>
      </c>
      <c r="E207" t="s">
        <v>180</v>
      </c>
      <c r="F207">
        <v>2020</v>
      </c>
      <c r="G207">
        <v>1.0212749557900001E-3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121</v>
      </c>
      <c r="D208" t="s">
        <v>202</v>
      </c>
      <c r="E208" t="s">
        <v>180</v>
      </c>
      <c r="F208">
        <v>2025</v>
      </c>
      <c r="G208">
        <v>2.5183412882579998E-3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121</v>
      </c>
      <c r="D209" t="s">
        <v>202</v>
      </c>
      <c r="E209" t="s">
        <v>180</v>
      </c>
      <c r="F209">
        <v>2030</v>
      </c>
      <c r="G209">
        <v>3.4809769447990001E-3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121</v>
      </c>
      <c r="D210" t="s">
        <v>202</v>
      </c>
      <c r="E210" t="s">
        <v>180</v>
      </c>
      <c r="F210">
        <v>2035</v>
      </c>
      <c r="G210">
        <v>3.9653271853110003E-3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121</v>
      </c>
      <c r="D211" t="s">
        <v>202</v>
      </c>
      <c r="E211" t="s">
        <v>180</v>
      </c>
      <c r="F211">
        <v>2040</v>
      </c>
      <c r="G211">
        <v>3.8857946243040001E-3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121</v>
      </c>
      <c r="D212" t="s">
        <v>202</v>
      </c>
      <c r="E212" t="s">
        <v>180</v>
      </c>
      <c r="F212">
        <v>2045</v>
      </c>
      <c r="G212">
        <v>2.5879664641698E-2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121</v>
      </c>
      <c r="D213" t="s">
        <v>202</v>
      </c>
      <c r="E213" t="s">
        <v>180</v>
      </c>
      <c r="F213">
        <v>2050</v>
      </c>
      <c r="G213">
        <v>4.9428760727215998E-2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121</v>
      </c>
      <c r="D214" t="s">
        <v>203</v>
      </c>
      <c r="E214" t="s">
        <v>180</v>
      </c>
      <c r="F214">
        <v>2015</v>
      </c>
      <c r="G214">
        <v>9.7791202121282006E-2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121</v>
      </c>
      <c r="D215" t="s">
        <v>203</v>
      </c>
      <c r="E215" t="s">
        <v>180</v>
      </c>
      <c r="F215">
        <v>2020</v>
      </c>
      <c r="G215">
        <v>0.100909726968419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121</v>
      </c>
      <c r="D216" t="s">
        <v>203</v>
      </c>
      <c r="E216" t="s">
        <v>180</v>
      </c>
      <c r="F216">
        <v>2025</v>
      </c>
      <c r="G216">
        <v>3.9327460088974003E-2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121</v>
      </c>
      <c r="D217" t="s">
        <v>203</v>
      </c>
      <c r="E217" t="s">
        <v>180</v>
      </c>
      <c r="F217">
        <v>2030</v>
      </c>
      <c r="G217">
        <v>2.9343359619142001E-2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121</v>
      </c>
      <c r="D218" t="s">
        <v>203</v>
      </c>
      <c r="E218" t="s">
        <v>180</v>
      </c>
      <c r="F218">
        <v>2035</v>
      </c>
      <c r="G218">
        <v>2.7011194276894999E-2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121</v>
      </c>
      <c r="D219" t="s">
        <v>203</v>
      </c>
      <c r="E219" t="s">
        <v>180</v>
      </c>
      <c r="F219">
        <v>2040</v>
      </c>
      <c r="G219">
        <v>4.4791886538764002E-2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121</v>
      </c>
      <c r="D220" t="s">
        <v>203</v>
      </c>
      <c r="E220" t="s">
        <v>180</v>
      </c>
      <c r="F220">
        <v>2045</v>
      </c>
      <c r="G220">
        <v>3.765475803756E-2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121</v>
      </c>
      <c r="D221" t="s">
        <v>203</v>
      </c>
      <c r="E221" t="s">
        <v>180</v>
      </c>
      <c r="F221">
        <v>2050</v>
      </c>
      <c r="G221">
        <v>1.3094652533147001E-2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121</v>
      </c>
      <c r="D222" t="s">
        <v>204</v>
      </c>
      <c r="E222" t="s">
        <v>180</v>
      </c>
      <c r="F222">
        <v>2030</v>
      </c>
      <c r="G222">
        <v>5.0486619985530001E-3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121</v>
      </c>
      <c r="D223" t="s">
        <v>204</v>
      </c>
      <c r="E223" t="s">
        <v>180</v>
      </c>
      <c r="F223">
        <v>2035</v>
      </c>
      <c r="G223">
        <v>1.2628176778674E-2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121</v>
      </c>
      <c r="D224" t="s">
        <v>204</v>
      </c>
      <c r="E224" t="s">
        <v>180</v>
      </c>
      <c r="F224">
        <v>2040</v>
      </c>
      <c r="G224">
        <v>2.0613541385751999E-2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121</v>
      </c>
      <c r="D225" t="s">
        <v>204</v>
      </c>
      <c r="E225" t="s">
        <v>180</v>
      </c>
      <c r="F225">
        <v>2045</v>
      </c>
      <c r="G225">
        <v>1.9745555312595E-2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121</v>
      </c>
      <c r="D226" t="s">
        <v>204</v>
      </c>
      <c r="E226" t="s">
        <v>180</v>
      </c>
      <c r="F226">
        <v>2050</v>
      </c>
      <c r="G226">
        <v>1.8828760307141E-2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121</v>
      </c>
      <c r="D227" t="s">
        <v>205</v>
      </c>
      <c r="E227" t="s">
        <v>180</v>
      </c>
      <c r="F227">
        <v>2015</v>
      </c>
      <c r="G227">
        <v>8.6917732637290003E-3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121</v>
      </c>
      <c r="D228" t="s">
        <v>205</v>
      </c>
      <c r="E228" t="s">
        <v>180</v>
      </c>
      <c r="F228">
        <v>2020</v>
      </c>
      <c r="G228">
        <v>3.8695946358239999E-3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121</v>
      </c>
      <c r="D229" t="s">
        <v>205</v>
      </c>
      <c r="E229" t="s">
        <v>180</v>
      </c>
      <c r="F229">
        <v>2025</v>
      </c>
      <c r="G229">
        <v>2.17138631452581E-4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121</v>
      </c>
      <c r="D230" t="s">
        <v>205</v>
      </c>
      <c r="E230" t="s">
        <v>180</v>
      </c>
      <c r="F230">
        <v>2030</v>
      </c>
      <c r="G230">
        <v>1.29425056422569E-4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121</v>
      </c>
      <c r="D231" t="s">
        <v>205</v>
      </c>
      <c r="E231" t="s">
        <v>180</v>
      </c>
      <c r="F231">
        <v>2035</v>
      </c>
      <c r="G231">
        <v>6.436339015606244E-5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121</v>
      </c>
      <c r="D232" t="s">
        <v>206</v>
      </c>
      <c r="E232" t="s">
        <v>180</v>
      </c>
      <c r="F232">
        <v>2015</v>
      </c>
      <c r="G232">
        <v>4.4606741801980002E-3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121</v>
      </c>
      <c r="D233" t="s">
        <v>206</v>
      </c>
      <c r="E233" t="s">
        <v>180</v>
      </c>
      <c r="F233">
        <v>2020</v>
      </c>
      <c r="G233">
        <v>4.2873516905699996E-3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121</v>
      </c>
      <c r="D234" t="s">
        <v>206</v>
      </c>
      <c r="E234" t="s">
        <v>180</v>
      </c>
      <c r="F234">
        <v>2025</v>
      </c>
      <c r="G234">
        <v>3.5285420990619999E-3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121</v>
      </c>
      <c r="D235" t="s">
        <v>206</v>
      </c>
      <c r="E235" t="s">
        <v>180</v>
      </c>
      <c r="F235">
        <v>2030</v>
      </c>
      <c r="G235">
        <v>2.9025792071570001E-3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121</v>
      </c>
      <c r="D236" t="s">
        <v>206</v>
      </c>
      <c r="E236" t="s">
        <v>180</v>
      </c>
      <c r="F236">
        <v>2035</v>
      </c>
      <c r="G236">
        <v>2.3863817584480001E-3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121</v>
      </c>
      <c r="D237" t="s">
        <v>206</v>
      </c>
      <c r="E237" t="s">
        <v>180</v>
      </c>
      <c r="F237">
        <v>2040</v>
      </c>
      <c r="G237">
        <v>1.975044902715E-3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121</v>
      </c>
      <c r="D238" t="s">
        <v>206</v>
      </c>
      <c r="E238" t="s">
        <v>180</v>
      </c>
      <c r="F238">
        <v>2045</v>
      </c>
      <c r="G238">
        <v>4.2068203838299999E-3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121</v>
      </c>
      <c r="D239" t="s">
        <v>206</v>
      </c>
      <c r="E239" t="s">
        <v>180</v>
      </c>
      <c r="F239">
        <v>2050</v>
      </c>
      <c r="G239">
        <v>2.3107468580381998E-2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121</v>
      </c>
      <c r="D240" t="s">
        <v>207</v>
      </c>
      <c r="E240" t="s">
        <v>180</v>
      </c>
      <c r="F240">
        <v>2015</v>
      </c>
      <c r="G240">
        <v>1.0368838910824E-2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121</v>
      </c>
      <c r="D241" t="s">
        <v>207</v>
      </c>
      <c r="E241" t="s">
        <v>180</v>
      </c>
      <c r="F241">
        <v>2020</v>
      </c>
      <c r="G241">
        <v>7.2285569963930008E-3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121</v>
      </c>
      <c r="D242" t="s">
        <v>207</v>
      </c>
      <c r="E242" t="s">
        <v>180</v>
      </c>
      <c r="F242">
        <v>2025</v>
      </c>
      <c r="G242">
        <v>8.4581297207748013E-2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121</v>
      </c>
      <c r="D243" t="s">
        <v>207</v>
      </c>
      <c r="E243" t="s">
        <v>180</v>
      </c>
      <c r="F243">
        <v>2030</v>
      </c>
      <c r="G243">
        <v>8.5082148520383011E-2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121</v>
      </c>
      <c r="D244" t="s">
        <v>207</v>
      </c>
      <c r="E244" t="s">
        <v>180</v>
      </c>
      <c r="F244">
        <v>2035</v>
      </c>
      <c r="G244">
        <v>7.3180434840604006E-2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121</v>
      </c>
      <c r="D245" t="s">
        <v>207</v>
      </c>
      <c r="E245" t="s">
        <v>180</v>
      </c>
      <c r="F245">
        <v>2040</v>
      </c>
      <c r="G245">
        <v>3.6501250539990003E-2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121</v>
      </c>
      <c r="D246" t="s">
        <v>207</v>
      </c>
      <c r="E246" t="s">
        <v>180</v>
      </c>
      <c r="F246">
        <v>2045</v>
      </c>
      <c r="G246">
        <v>1.1190346893762E-2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121</v>
      </c>
      <c r="D247" t="s">
        <v>207</v>
      </c>
      <c r="E247" t="s">
        <v>180</v>
      </c>
      <c r="F247">
        <v>2050</v>
      </c>
      <c r="G247">
        <v>1.8736409878144841E-4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124</v>
      </c>
      <c r="D248" t="s">
        <v>202</v>
      </c>
      <c r="E248" t="s">
        <v>180</v>
      </c>
      <c r="F248">
        <v>2015</v>
      </c>
      <c r="G248">
        <v>1.6243609697301771E-4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124</v>
      </c>
      <c r="D249" t="s">
        <v>202</v>
      </c>
      <c r="E249" t="s">
        <v>180</v>
      </c>
      <c r="F249">
        <v>2020</v>
      </c>
      <c r="G249">
        <v>1.458430568212557E-4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124</v>
      </c>
      <c r="D250" t="s">
        <v>202</v>
      </c>
      <c r="E250" t="s">
        <v>180</v>
      </c>
      <c r="F250">
        <v>2025</v>
      </c>
      <c r="G250">
        <v>1.445458419257394E-4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124</v>
      </c>
      <c r="D251" t="s">
        <v>202</v>
      </c>
      <c r="E251" t="s">
        <v>180</v>
      </c>
      <c r="F251">
        <v>2030</v>
      </c>
      <c r="G251">
        <v>1.1590865885210001E-3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124</v>
      </c>
      <c r="D252" t="s">
        <v>202</v>
      </c>
      <c r="E252" t="s">
        <v>180</v>
      </c>
      <c r="F252">
        <v>2035</v>
      </c>
      <c r="G252">
        <v>9.6563595802050001E-3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124</v>
      </c>
      <c r="D253" t="s">
        <v>202</v>
      </c>
      <c r="E253" t="s">
        <v>180</v>
      </c>
      <c r="F253">
        <v>2040</v>
      </c>
      <c r="G253">
        <v>1.3438321375722E-2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124</v>
      </c>
      <c r="D254" t="s">
        <v>202</v>
      </c>
      <c r="E254" t="s">
        <v>180</v>
      </c>
      <c r="F254">
        <v>2045</v>
      </c>
      <c r="G254">
        <v>1.3161898484289E-2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124</v>
      </c>
      <c r="D255" t="s">
        <v>202</v>
      </c>
      <c r="E255" t="s">
        <v>180</v>
      </c>
      <c r="F255">
        <v>2050</v>
      </c>
      <c r="G255">
        <v>1.2867965779558E-2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124</v>
      </c>
      <c r="D256" t="s">
        <v>203</v>
      </c>
      <c r="E256" t="s">
        <v>180</v>
      </c>
      <c r="F256">
        <v>2015</v>
      </c>
      <c r="G256">
        <v>1.7758167215823999E-2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124</v>
      </c>
      <c r="D257" t="s">
        <v>203</v>
      </c>
      <c r="E257" t="s">
        <v>180</v>
      </c>
      <c r="F257">
        <v>2020</v>
      </c>
      <c r="G257">
        <v>2.0927684701159001E-2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124</v>
      </c>
      <c r="D258" t="s">
        <v>203</v>
      </c>
      <c r="E258" t="s">
        <v>180</v>
      </c>
      <c r="F258">
        <v>2025</v>
      </c>
      <c r="G258">
        <v>2.1964410852641999E-2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124</v>
      </c>
      <c r="D259" t="s">
        <v>203</v>
      </c>
      <c r="E259" t="s">
        <v>180</v>
      </c>
      <c r="F259">
        <v>2030</v>
      </c>
      <c r="G259">
        <v>2.0089444201208E-2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124</v>
      </c>
      <c r="D260" t="s">
        <v>203</v>
      </c>
      <c r="E260" t="s">
        <v>180</v>
      </c>
      <c r="F260">
        <v>2035</v>
      </c>
      <c r="G260">
        <v>8.1402313586700012E-3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124</v>
      </c>
      <c r="D261" t="s">
        <v>203</v>
      </c>
      <c r="E261" t="s">
        <v>180</v>
      </c>
      <c r="F261">
        <v>2040</v>
      </c>
      <c r="G261">
        <v>2.4643025610450002E-3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124</v>
      </c>
      <c r="D262" t="s">
        <v>203</v>
      </c>
      <c r="E262" t="s">
        <v>180</v>
      </c>
      <c r="F262">
        <v>2045</v>
      </c>
      <c r="G262">
        <v>2.4412732286949999E-3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124</v>
      </c>
      <c r="D263" t="s">
        <v>203</v>
      </c>
      <c r="E263" t="s">
        <v>180</v>
      </c>
      <c r="F263">
        <v>2050</v>
      </c>
      <c r="G263">
        <v>3.0941105985120001E-3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124</v>
      </c>
      <c r="D264" t="s">
        <v>204</v>
      </c>
      <c r="E264" t="s">
        <v>180</v>
      </c>
      <c r="F264">
        <v>2025</v>
      </c>
      <c r="G264">
        <v>1.8823463795766121E-4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124</v>
      </c>
      <c r="D265" t="s">
        <v>204</v>
      </c>
      <c r="E265" t="s">
        <v>180</v>
      </c>
      <c r="F265">
        <v>2030</v>
      </c>
      <c r="G265">
        <v>6.7098840212845322E-4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124</v>
      </c>
      <c r="D266" t="s">
        <v>204</v>
      </c>
      <c r="E266" t="s">
        <v>180</v>
      </c>
      <c r="F266">
        <v>2035</v>
      </c>
      <c r="G266">
        <v>2.4955540386660002E-3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124</v>
      </c>
      <c r="D267" t="s">
        <v>204</v>
      </c>
      <c r="E267" t="s">
        <v>180</v>
      </c>
      <c r="F267">
        <v>2040</v>
      </c>
      <c r="G267">
        <v>3.2322118205150002E-3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124</v>
      </c>
      <c r="D268" t="s">
        <v>204</v>
      </c>
      <c r="E268" t="s">
        <v>180</v>
      </c>
      <c r="F268">
        <v>2045</v>
      </c>
      <c r="G268">
        <v>3.1458724729830001E-3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124</v>
      </c>
      <c r="D269" t="s">
        <v>204</v>
      </c>
      <c r="E269" t="s">
        <v>180</v>
      </c>
      <c r="F269">
        <v>2050</v>
      </c>
      <c r="G269">
        <v>3.03939689126E-3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124</v>
      </c>
      <c r="D270" t="s">
        <v>205</v>
      </c>
      <c r="E270" t="s">
        <v>180</v>
      </c>
      <c r="F270">
        <v>2015</v>
      </c>
      <c r="G270">
        <v>6.7507173442140009E-3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124</v>
      </c>
      <c r="D271" t="s">
        <v>205</v>
      </c>
      <c r="E271" t="s">
        <v>180</v>
      </c>
      <c r="F271">
        <v>2020</v>
      </c>
      <c r="G271">
        <v>2.1745876003959998E-3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124</v>
      </c>
      <c r="D272" t="s">
        <v>205</v>
      </c>
      <c r="E272" t="s">
        <v>180</v>
      </c>
      <c r="F272">
        <v>2025</v>
      </c>
      <c r="G272">
        <v>3.5579831932773111E-5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124</v>
      </c>
      <c r="D273" t="s">
        <v>205</v>
      </c>
      <c r="E273" t="s">
        <v>180</v>
      </c>
      <c r="F273">
        <v>2030</v>
      </c>
      <c r="G273">
        <v>2.1200672268907558E-5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124</v>
      </c>
      <c r="D274" t="s">
        <v>205</v>
      </c>
      <c r="E274" t="s">
        <v>180</v>
      </c>
      <c r="F274">
        <v>2035</v>
      </c>
      <c r="G274">
        <v>1.0626977190876349E-5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124</v>
      </c>
      <c r="D275" t="s">
        <v>206</v>
      </c>
      <c r="E275" t="s">
        <v>180</v>
      </c>
      <c r="F275">
        <v>2015</v>
      </c>
      <c r="G275">
        <v>2.9959685253869999E-3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124</v>
      </c>
      <c r="D276" t="s">
        <v>206</v>
      </c>
      <c r="E276" t="s">
        <v>180</v>
      </c>
      <c r="F276">
        <v>2020</v>
      </c>
      <c r="G276">
        <v>2.8899873154229999E-3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124</v>
      </c>
      <c r="D277" t="s">
        <v>206</v>
      </c>
      <c r="E277" t="s">
        <v>180</v>
      </c>
      <c r="F277">
        <v>2025</v>
      </c>
      <c r="G277">
        <v>2.6115651022319999E-3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124</v>
      </c>
      <c r="D278" t="s">
        <v>206</v>
      </c>
      <c r="E278" t="s">
        <v>180</v>
      </c>
      <c r="F278">
        <v>2030</v>
      </c>
      <c r="G278">
        <v>2.1531319203009999E-3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124</v>
      </c>
      <c r="D279" t="s">
        <v>206</v>
      </c>
      <c r="E279" t="s">
        <v>180</v>
      </c>
      <c r="F279">
        <v>2035</v>
      </c>
      <c r="G279">
        <v>1.774175107357E-3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124</v>
      </c>
      <c r="D280" t="s">
        <v>206</v>
      </c>
      <c r="E280" t="s">
        <v>180</v>
      </c>
      <c r="F280">
        <v>2040</v>
      </c>
      <c r="G280">
        <v>1.4683633454310001E-3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124</v>
      </c>
      <c r="D281" t="s">
        <v>206</v>
      </c>
      <c r="E281" t="s">
        <v>180</v>
      </c>
      <c r="F281">
        <v>2045</v>
      </c>
      <c r="G281">
        <v>1.2143761721669999E-3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124</v>
      </c>
      <c r="D282" t="s">
        <v>206</v>
      </c>
      <c r="E282" t="s">
        <v>180</v>
      </c>
      <c r="F282">
        <v>2050</v>
      </c>
      <c r="G282">
        <v>1.00354697561E-3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185</v>
      </c>
      <c r="D283" t="s">
        <v>202</v>
      </c>
      <c r="E283" t="s">
        <v>180</v>
      </c>
      <c r="F283">
        <v>2015</v>
      </c>
      <c r="G283">
        <v>0.25044298277988097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185</v>
      </c>
      <c r="D284" t="s">
        <v>202</v>
      </c>
      <c r="E284" t="s">
        <v>180</v>
      </c>
      <c r="F284">
        <v>2020</v>
      </c>
      <c r="G284">
        <v>0.27979866890627902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185</v>
      </c>
      <c r="D285" t="s">
        <v>202</v>
      </c>
      <c r="E285" t="s">
        <v>180</v>
      </c>
      <c r="F285">
        <v>2025</v>
      </c>
      <c r="G285">
        <v>0.566842964041672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185</v>
      </c>
      <c r="D286" t="s">
        <v>202</v>
      </c>
      <c r="E286" t="s">
        <v>180</v>
      </c>
      <c r="F286">
        <v>2030</v>
      </c>
      <c r="G286">
        <v>2.101884477319842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185</v>
      </c>
      <c r="D287" t="s">
        <v>202</v>
      </c>
      <c r="E287" t="s">
        <v>180</v>
      </c>
      <c r="F287">
        <v>2035</v>
      </c>
      <c r="G287">
        <v>3.4460109058694499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185</v>
      </c>
      <c r="D288" t="s">
        <v>202</v>
      </c>
      <c r="E288" t="s">
        <v>180</v>
      </c>
      <c r="F288">
        <v>2040</v>
      </c>
      <c r="G288">
        <v>4.0034682303287008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185</v>
      </c>
      <c r="D289" t="s">
        <v>202</v>
      </c>
      <c r="E289" t="s">
        <v>180</v>
      </c>
      <c r="F289">
        <v>2045</v>
      </c>
      <c r="G289">
        <v>6.3370689937897371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185</v>
      </c>
      <c r="D290" t="s">
        <v>202</v>
      </c>
      <c r="E290" t="s">
        <v>180</v>
      </c>
      <c r="F290">
        <v>2050</v>
      </c>
      <c r="G290">
        <v>6.9572038881383609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185</v>
      </c>
      <c r="D291" t="s">
        <v>203</v>
      </c>
      <c r="E291" t="s">
        <v>180</v>
      </c>
      <c r="F291">
        <v>2015</v>
      </c>
      <c r="G291">
        <v>13.896306417224149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185</v>
      </c>
      <c r="D292" t="s">
        <v>203</v>
      </c>
      <c r="E292" t="s">
        <v>180</v>
      </c>
      <c r="F292">
        <v>2020</v>
      </c>
      <c r="G292">
        <v>14.35050545606309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185</v>
      </c>
      <c r="D293" t="s">
        <v>203</v>
      </c>
      <c r="E293" t="s">
        <v>180</v>
      </c>
      <c r="F293">
        <v>2025</v>
      </c>
      <c r="G293">
        <v>9.4551391234539537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185</v>
      </c>
      <c r="D294" t="s">
        <v>203</v>
      </c>
      <c r="E294" t="s">
        <v>180</v>
      </c>
      <c r="F294">
        <v>2030</v>
      </c>
      <c r="G294">
        <v>7.3904434139855404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185</v>
      </c>
      <c r="D295" t="s">
        <v>203</v>
      </c>
      <c r="E295" t="s">
        <v>180</v>
      </c>
      <c r="F295">
        <v>2035</v>
      </c>
      <c r="G295">
        <v>5.5507050761589154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185</v>
      </c>
      <c r="D296" t="s">
        <v>203</v>
      </c>
      <c r="E296" t="s">
        <v>180</v>
      </c>
      <c r="F296">
        <v>2040</v>
      </c>
      <c r="G296">
        <v>4.7067129418999514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185</v>
      </c>
      <c r="D297" t="s">
        <v>203</v>
      </c>
      <c r="E297" t="s">
        <v>180</v>
      </c>
      <c r="F297">
        <v>2045</v>
      </c>
      <c r="G297">
        <v>3.3537246766483042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185</v>
      </c>
      <c r="D298" t="s">
        <v>203</v>
      </c>
      <c r="E298" t="s">
        <v>180</v>
      </c>
      <c r="F298">
        <v>2050</v>
      </c>
      <c r="G298">
        <v>2.179900234727393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185</v>
      </c>
      <c r="D299" t="s">
        <v>204</v>
      </c>
      <c r="E299" t="s">
        <v>180</v>
      </c>
      <c r="F299">
        <v>2025</v>
      </c>
      <c r="G299">
        <v>1.7512291649852001E-2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185</v>
      </c>
      <c r="D300" t="s">
        <v>204</v>
      </c>
      <c r="E300" t="s">
        <v>180</v>
      </c>
      <c r="F300">
        <v>2030</v>
      </c>
      <c r="G300">
        <v>0.24175070947005101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185</v>
      </c>
      <c r="D301" t="s">
        <v>204</v>
      </c>
      <c r="E301" t="s">
        <v>180</v>
      </c>
      <c r="F301">
        <v>2035</v>
      </c>
      <c r="G301">
        <v>1.02748903273236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185</v>
      </c>
      <c r="D302" t="s">
        <v>204</v>
      </c>
      <c r="E302" t="s">
        <v>180</v>
      </c>
      <c r="F302">
        <v>2040</v>
      </c>
      <c r="G302">
        <v>1.5604080885009419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185</v>
      </c>
      <c r="D303" t="s">
        <v>204</v>
      </c>
      <c r="E303" t="s">
        <v>180</v>
      </c>
      <c r="F303">
        <v>2045</v>
      </c>
      <c r="G303">
        <v>1.52856264371439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185</v>
      </c>
      <c r="D304" t="s">
        <v>204</v>
      </c>
      <c r="E304" t="s">
        <v>180</v>
      </c>
      <c r="F304">
        <v>2050</v>
      </c>
      <c r="G304">
        <v>1.509754881379118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185</v>
      </c>
      <c r="D305" t="s">
        <v>205</v>
      </c>
      <c r="E305" t="s">
        <v>180</v>
      </c>
      <c r="F305">
        <v>2015</v>
      </c>
      <c r="G305">
        <v>1.7837682147820559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185</v>
      </c>
      <c r="D306" t="s">
        <v>205</v>
      </c>
      <c r="E306" t="s">
        <v>180</v>
      </c>
      <c r="F306">
        <v>2020</v>
      </c>
      <c r="G306">
        <v>0.88581686856523811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185</v>
      </c>
      <c r="D307" t="s">
        <v>205</v>
      </c>
      <c r="E307" t="s">
        <v>180</v>
      </c>
      <c r="F307">
        <v>2025</v>
      </c>
      <c r="G307">
        <v>1.2072108045299E-2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185</v>
      </c>
      <c r="D308" t="s">
        <v>205</v>
      </c>
      <c r="E308" t="s">
        <v>180</v>
      </c>
      <c r="F308">
        <v>2030</v>
      </c>
      <c r="G308">
        <v>6.0226242679910008E-3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185</v>
      </c>
      <c r="D309" t="s">
        <v>205</v>
      </c>
      <c r="E309" t="s">
        <v>180</v>
      </c>
      <c r="F309">
        <v>2035</v>
      </c>
      <c r="G309">
        <v>3.5654776986610002E-3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185</v>
      </c>
      <c r="D310" t="s">
        <v>206</v>
      </c>
      <c r="E310" t="s">
        <v>180</v>
      </c>
      <c r="F310">
        <v>2015</v>
      </c>
      <c r="G310">
        <v>0.89595755765641605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185</v>
      </c>
      <c r="D311" t="s">
        <v>206</v>
      </c>
      <c r="E311" t="s">
        <v>180</v>
      </c>
      <c r="F311">
        <v>2020</v>
      </c>
      <c r="G311">
        <v>0.86112011240811404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185</v>
      </c>
      <c r="D312" t="s">
        <v>206</v>
      </c>
      <c r="E312" t="s">
        <v>180</v>
      </c>
      <c r="F312">
        <v>2025</v>
      </c>
      <c r="G312">
        <v>1.3650501693935291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185</v>
      </c>
      <c r="D313" t="s">
        <v>206</v>
      </c>
      <c r="E313" t="s">
        <v>180</v>
      </c>
      <c r="F313">
        <v>2030</v>
      </c>
      <c r="G313">
        <v>1.6524247136704151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185</v>
      </c>
      <c r="D314" t="s">
        <v>206</v>
      </c>
      <c r="E314" t="s">
        <v>180</v>
      </c>
      <c r="F314">
        <v>2035</v>
      </c>
      <c r="G314">
        <v>2.233651804159702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185</v>
      </c>
      <c r="D315" t="s">
        <v>206</v>
      </c>
      <c r="E315" t="s">
        <v>180</v>
      </c>
      <c r="F315">
        <v>2040</v>
      </c>
      <c r="G315">
        <v>2.2004229120288969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185</v>
      </c>
      <c r="D316" t="s">
        <v>206</v>
      </c>
      <c r="E316" t="s">
        <v>180</v>
      </c>
      <c r="F316">
        <v>2045</v>
      </c>
      <c r="G316">
        <v>1.827163006958394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185</v>
      </c>
      <c r="D317" t="s">
        <v>206</v>
      </c>
      <c r="E317" t="s">
        <v>180</v>
      </c>
      <c r="F317">
        <v>2050</v>
      </c>
      <c r="G317">
        <v>2.5612259570022422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185</v>
      </c>
      <c r="D318" t="s">
        <v>207</v>
      </c>
      <c r="E318" t="s">
        <v>180</v>
      </c>
      <c r="F318">
        <v>2015</v>
      </c>
      <c r="G318">
        <v>5.8402306814192091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185</v>
      </c>
      <c r="D319" t="s">
        <v>207</v>
      </c>
      <c r="E319" t="s">
        <v>180</v>
      </c>
      <c r="F319">
        <v>2020</v>
      </c>
      <c r="G319">
        <v>4.9734751527684544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185</v>
      </c>
      <c r="D320" t="s">
        <v>207</v>
      </c>
      <c r="E320" t="s">
        <v>180</v>
      </c>
      <c r="F320">
        <v>2025</v>
      </c>
      <c r="G320">
        <v>9.902703727396613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185</v>
      </c>
      <c r="D321" t="s">
        <v>207</v>
      </c>
      <c r="E321" t="s">
        <v>180</v>
      </c>
      <c r="F321">
        <v>2030</v>
      </c>
      <c r="G321">
        <v>8.3587668156476411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185</v>
      </c>
      <c r="D322" t="s">
        <v>207</v>
      </c>
      <c r="E322" t="s">
        <v>180</v>
      </c>
      <c r="F322">
        <v>2035</v>
      </c>
      <c r="G322">
        <v>5.5051173547873162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185</v>
      </c>
      <c r="D323" t="s">
        <v>207</v>
      </c>
      <c r="E323" t="s">
        <v>180</v>
      </c>
      <c r="F323">
        <v>2040</v>
      </c>
      <c r="G323">
        <v>3.56623701578763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185</v>
      </c>
      <c r="D324" t="s">
        <v>207</v>
      </c>
      <c r="E324" t="s">
        <v>180</v>
      </c>
      <c r="F324">
        <v>2045</v>
      </c>
      <c r="G324">
        <v>0.96337413777738112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185</v>
      </c>
      <c r="D325" t="s">
        <v>207</v>
      </c>
      <c r="E325" t="s">
        <v>180</v>
      </c>
      <c r="F325">
        <v>2050</v>
      </c>
      <c r="G325">
        <v>0.13074205863483701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186</v>
      </c>
      <c r="D326" t="s">
        <v>202</v>
      </c>
      <c r="E326" t="s">
        <v>180</v>
      </c>
      <c r="F326">
        <v>2015</v>
      </c>
      <c r="G326">
        <v>0.25044298277988097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186</v>
      </c>
      <c r="D327" t="s">
        <v>202</v>
      </c>
      <c r="E327" t="s">
        <v>180</v>
      </c>
      <c r="F327">
        <v>2020</v>
      </c>
      <c r="G327">
        <v>0.27979866890627902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186</v>
      </c>
      <c r="D328" t="s">
        <v>202</v>
      </c>
      <c r="E328" t="s">
        <v>180</v>
      </c>
      <c r="F328">
        <v>2025</v>
      </c>
      <c r="G328">
        <v>0.566842964041672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186</v>
      </c>
      <c r="D329" t="s">
        <v>202</v>
      </c>
      <c r="E329" t="s">
        <v>180</v>
      </c>
      <c r="F329">
        <v>2030</v>
      </c>
      <c r="G329">
        <v>2.101884477319842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186</v>
      </c>
      <c r="D330" t="s">
        <v>202</v>
      </c>
      <c r="E330" t="s">
        <v>180</v>
      </c>
      <c r="F330">
        <v>2035</v>
      </c>
      <c r="G330">
        <v>3.4460109058694499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186</v>
      </c>
      <c r="D331" t="s">
        <v>202</v>
      </c>
      <c r="E331" t="s">
        <v>180</v>
      </c>
      <c r="F331">
        <v>2040</v>
      </c>
      <c r="G331">
        <v>4.0034682303287008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186</v>
      </c>
      <c r="D332" t="s">
        <v>202</v>
      </c>
      <c r="E332" t="s">
        <v>180</v>
      </c>
      <c r="F332">
        <v>2045</v>
      </c>
      <c r="G332">
        <v>6.3370689937897371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186</v>
      </c>
      <c r="D333" t="s">
        <v>202</v>
      </c>
      <c r="E333" t="s">
        <v>180</v>
      </c>
      <c r="F333">
        <v>2050</v>
      </c>
      <c r="G333">
        <v>6.9572038881383609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186</v>
      </c>
      <c r="D334" t="s">
        <v>203</v>
      </c>
      <c r="E334" t="s">
        <v>180</v>
      </c>
      <c r="F334">
        <v>2015</v>
      </c>
      <c r="G334">
        <v>13.896306417224149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186</v>
      </c>
      <c r="D335" t="s">
        <v>203</v>
      </c>
      <c r="E335" t="s">
        <v>180</v>
      </c>
      <c r="F335">
        <v>2020</v>
      </c>
      <c r="G335">
        <v>14.35050545606309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186</v>
      </c>
      <c r="D336" t="s">
        <v>203</v>
      </c>
      <c r="E336" t="s">
        <v>180</v>
      </c>
      <c r="F336">
        <v>2025</v>
      </c>
      <c r="G336">
        <v>9.4551391234539537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186</v>
      </c>
      <c r="D337" t="s">
        <v>203</v>
      </c>
      <c r="E337" t="s">
        <v>180</v>
      </c>
      <c r="F337">
        <v>2030</v>
      </c>
      <c r="G337">
        <v>7.3904434139855404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186</v>
      </c>
      <c r="D338" t="s">
        <v>203</v>
      </c>
      <c r="E338" t="s">
        <v>180</v>
      </c>
      <c r="F338">
        <v>2035</v>
      </c>
      <c r="G338">
        <v>5.5507050761589154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186</v>
      </c>
      <c r="D339" t="s">
        <v>203</v>
      </c>
      <c r="E339" t="s">
        <v>180</v>
      </c>
      <c r="F339">
        <v>2040</v>
      </c>
      <c r="G339">
        <v>4.7067129418999514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186</v>
      </c>
      <c r="D340" t="s">
        <v>203</v>
      </c>
      <c r="E340" t="s">
        <v>180</v>
      </c>
      <c r="F340">
        <v>2045</v>
      </c>
      <c r="G340">
        <v>3.3537246766483042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186</v>
      </c>
      <c r="D341" t="s">
        <v>203</v>
      </c>
      <c r="E341" t="s">
        <v>180</v>
      </c>
      <c r="F341">
        <v>2050</v>
      </c>
      <c r="G341">
        <v>2.179900234727393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186</v>
      </c>
      <c r="D342" t="s">
        <v>204</v>
      </c>
      <c r="E342" t="s">
        <v>180</v>
      </c>
      <c r="F342">
        <v>2025</v>
      </c>
      <c r="G342">
        <v>1.7512291649852001E-2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186</v>
      </c>
      <c r="D343" t="s">
        <v>204</v>
      </c>
      <c r="E343" t="s">
        <v>180</v>
      </c>
      <c r="F343">
        <v>2030</v>
      </c>
      <c r="G343">
        <v>0.24175070947005101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186</v>
      </c>
      <c r="D344" t="s">
        <v>204</v>
      </c>
      <c r="E344" t="s">
        <v>180</v>
      </c>
      <c r="F344">
        <v>2035</v>
      </c>
      <c r="G344">
        <v>1.02748903273236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186</v>
      </c>
      <c r="D345" t="s">
        <v>204</v>
      </c>
      <c r="E345" t="s">
        <v>180</v>
      </c>
      <c r="F345">
        <v>2040</v>
      </c>
      <c r="G345">
        <v>1.5604080885009419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186</v>
      </c>
      <c r="D346" t="s">
        <v>204</v>
      </c>
      <c r="E346" t="s">
        <v>180</v>
      </c>
      <c r="F346">
        <v>2045</v>
      </c>
      <c r="G346">
        <v>1.52856264371439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186</v>
      </c>
      <c r="D347" t="s">
        <v>204</v>
      </c>
      <c r="E347" t="s">
        <v>180</v>
      </c>
      <c r="F347">
        <v>2050</v>
      </c>
      <c r="G347">
        <v>1.509754881379118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186</v>
      </c>
      <c r="D348" t="s">
        <v>205</v>
      </c>
      <c r="E348" t="s">
        <v>180</v>
      </c>
      <c r="F348">
        <v>2015</v>
      </c>
      <c r="G348">
        <v>1.7837682147820559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186</v>
      </c>
      <c r="D349" t="s">
        <v>205</v>
      </c>
      <c r="E349" t="s">
        <v>180</v>
      </c>
      <c r="F349">
        <v>2020</v>
      </c>
      <c r="G349">
        <v>0.88581686856523811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186</v>
      </c>
      <c r="D350" t="s">
        <v>205</v>
      </c>
      <c r="E350" t="s">
        <v>180</v>
      </c>
      <c r="F350">
        <v>2025</v>
      </c>
      <c r="G350">
        <v>1.2072108045299E-2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186</v>
      </c>
      <c r="D351" t="s">
        <v>205</v>
      </c>
      <c r="E351" t="s">
        <v>180</v>
      </c>
      <c r="F351">
        <v>2030</v>
      </c>
      <c r="G351">
        <v>6.0226242679910008E-3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186</v>
      </c>
      <c r="D352" t="s">
        <v>205</v>
      </c>
      <c r="E352" t="s">
        <v>180</v>
      </c>
      <c r="F352">
        <v>2035</v>
      </c>
      <c r="G352">
        <v>3.5654776986610002E-3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186</v>
      </c>
      <c r="D353" t="s">
        <v>206</v>
      </c>
      <c r="E353" t="s">
        <v>180</v>
      </c>
      <c r="F353">
        <v>2015</v>
      </c>
      <c r="G353">
        <v>0.89595755765641605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186</v>
      </c>
      <c r="D354" t="s">
        <v>206</v>
      </c>
      <c r="E354" t="s">
        <v>180</v>
      </c>
      <c r="F354">
        <v>2020</v>
      </c>
      <c r="G354">
        <v>0.86112011240811404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186</v>
      </c>
      <c r="D355" t="s">
        <v>206</v>
      </c>
      <c r="E355" t="s">
        <v>180</v>
      </c>
      <c r="F355">
        <v>2025</v>
      </c>
      <c r="G355">
        <v>1.3650501693935291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186</v>
      </c>
      <c r="D356" t="s">
        <v>206</v>
      </c>
      <c r="E356" t="s">
        <v>180</v>
      </c>
      <c r="F356">
        <v>2030</v>
      </c>
      <c r="G356">
        <v>1.6524247136704151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186</v>
      </c>
      <c r="D357" t="s">
        <v>206</v>
      </c>
      <c r="E357" t="s">
        <v>180</v>
      </c>
      <c r="F357">
        <v>2035</v>
      </c>
      <c r="G357">
        <v>2.233651804159702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186</v>
      </c>
      <c r="D358" t="s">
        <v>206</v>
      </c>
      <c r="E358" t="s">
        <v>180</v>
      </c>
      <c r="F358">
        <v>2040</v>
      </c>
      <c r="G358">
        <v>2.2004229120288969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186</v>
      </c>
      <c r="D359" t="s">
        <v>206</v>
      </c>
      <c r="E359" t="s">
        <v>180</v>
      </c>
      <c r="F359">
        <v>2045</v>
      </c>
      <c r="G359">
        <v>1.827163006958394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186</v>
      </c>
      <c r="D360" t="s">
        <v>206</v>
      </c>
      <c r="E360" t="s">
        <v>180</v>
      </c>
      <c r="F360">
        <v>2050</v>
      </c>
      <c r="G360">
        <v>2.5612259570022422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186</v>
      </c>
      <c r="D361" t="s">
        <v>207</v>
      </c>
      <c r="E361" t="s">
        <v>180</v>
      </c>
      <c r="F361">
        <v>2015</v>
      </c>
      <c r="G361">
        <v>5.8402306814192091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186</v>
      </c>
      <c r="D362" t="s">
        <v>207</v>
      </c>
      <c r="E362" t="s">
        <v>180</v>
      </c>
      <c r="F362">
        <v>2020</v>
      </c>
      <c r="G362">
        <v>4.9734751527684544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186</v>
      </c>
      <c r="D363" t="s">
        <v>207</v>
      </c>
      <c r="E363" t="s">
        <v>180</v>
      </c>
      <c r="F363">
        <v>2025</v>
      </c>
      <c r="G363">
        <v>9.902703727396613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186</v>
      </c>
      <c r="D364" t="s">
        <v>207</v>
      </c>
      <c r="E364" t="s">
        <v>180</v>
      </c>
      <c r="F364">
        <v>2030</v>
      </c>
      <c r="G364">
        <v>8.3587668156476411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186</v>
      </c>
      <c r="D365" t="s">
        <v>207</v>
      </c>
      <c r="E365" t="s">
        <v>180</v>
      </c>
      <c r="F365">
        <v>2035</v>
      </c>
      <c r="G365">
        <v>5.5051173547873162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186</v>
      </c>
      <c r="D366" t="s">
        <v>207</v>
      </c>
      <c r="E366" t="s">
        <v>180</v>
      </c>
      <c r="F366">
        <v>2040</v>
      </c>
      <c r="G366">
        <v>3.56623701578763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186</v>
      </c>
      <c r="D367" t="s">
        <v>207</v>
      </c>
      <c r="E367" t="s">
        <v>180</v>
      </c>
      <c r="F367">
        <v>2045</v>
      </c>
      <c r="G367">
        <v>0.96337413777738112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186</v>
      </c>
      <c r="D368" t="s">
        <v>207</v>
      </c>
      <c r="E368" t="s">
        <v>180</v>
      </c>
      <c r="F368">
        <v>2050</v>
      </c>
      <c r="G368">
        <v>0.13074205863483701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144</v>
      </c>
      <c r="D369" t="s">
        <v>202</v>
      </c>
      <c r="E369" t="s">
        <v>180</v>
      </c>
      <c r="F369">
        <v>2015</v>
      </c>
      <c r="G369">
        <v>5.4168553159119996E-3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144</v>
      </c>
      <c r="D370" t="s">
        <v>202</v>
      </c>
      <c r="E370" t="s">
        <v>180</v>
      </c>
      <c r="F370">
        <v>2020</v>
      </c>
      <c r="G370">
        <v>1.2379067282196E-2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144</v>
      </c>
      <c r="D371" t="s">
        <v>202</v>
      </c>
      <c r="E371" t="s">
        <v>180</v>
      </c>
      <c r="F371">
        <v>2025</v>
      </c>
      <c r="G371">
        <v>3.9945235764391997E-2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144</v>
      </c>
      <c r="D372" t="s">
        <v>202</v>
      </c>
      <c r="E372" t="s">
        <v>180</v>
      </c>
      <c r="F372">
        <v>2030</v>
      </c>
      <c r="G372">
        <v>9.5794821586225001E-2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144</v>
      </c>
      <c r="D373" t="s">
        <v>202</v>
      </c>
      <c r="E373" t="s">
        <v>180</v>
      </c>
      <c r="F373">
        <v>2035</v>
      </c>
      <c r="G373">
        <v>0.15616970284999601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144</v>
      </c>
      <c r="D374" t="s">
        <v>202</v>
      </c>
      <c r="E374" t="s">
        <v>180</v>
      </c>
      <c r="F374">
        <v>2040</v>
      </c>
      <c r="G374">
        <v>0.20146406348434101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144</v>
      </c>
      <c r="D375" t="s">
        <v>202</v>
      </c>
      <c r="E375" t="s">
        <v>180</v>
      </c>
      <c r="F375">
        <v>2045</v>
      </c>
      <c r="G375">
        <v>0.19349883023674799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144</v>
      </c>
      <c r="D376" t="s">
        <v>202</v>
      </c>
      <c r="E376" t="s">
        <v>180</v>
      </c>
      <c r="F376">
        <v>2050</v>
      </c>
      <c r="G376">
        <v>0.18599077674237899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144</v>
      </c>
      <c r="D377" t="s">
        <v>203</v>
      </c>
      <c r="E377" t="s">
        <v>180</v>
      </c>
      <c r="F377">
        <v>2015</v>
      </c>
      <c r="G377">
        <v>0.30629653526981099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144</v>
      </c>
      <c r="D378" t="s">
        <v>203</v>
      </c>
      <c r="E378" t="s">
        <v>180</v>
      </c>
      <c r="F378">
        <v>2020</v>
      </c>
      <c r="G378">
        <v>0.32762997740959898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144</v>
      </c>
      <c r="D379" t="s">
        <v>203</v>
      </c>
      <c r="E379" t="s">
        <v>180</v>
      </c>
      <c r="F379">
        <v>2025</v>
      </c>
      <c r="G379">
        <v>0.348913792150084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144</v>
      </c>
      <c r="D380" t="s">
        <v>203</v>
      </c>
      <c r="E380" t="s">
        <v>180</v>
      </c>
      <c r="F380">
        <v>2030</v>
      </c>
      <c r="G380">
        <v>0.30065872927708498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144</v>
      </c>
      <c r="D381" t="s">
        <v>203</v>
      </c>
      <c r="E381" t="s">
        <v>180</v>
      </c>
      <c r="F381">
        <v>2035</v>
      </c>
      <c r="G381">
        <v>0.157554279174556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144</v>
      </c>
      <c r="D382" t="s">
        <v>203</v>
      </c>
      <c r="E382" t="s">
        <v>180</v>
      </c>
      <c r="F382">
        <v>2040</v>
      </c>
      <c r="G382">
        <v>5.2835053479435998E-2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144</v>
      </c>
      <c r="D383" t="s">
        <v>203</v>
      </c>
      <c r="E383" t="s">
        <v>180</v>
      </c>
      <c r="F383">
        <v>2045</v>
      </c>
      <c r="G383">
        <v>3.5975229980482012E-2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144</v>
      </c>
      <c r="D384" t="s">
        <v>203</v>
      </c>
      <c r="E384" t="s">
        <v>180</v>
      </c>
      <c r="F384">
        <v>2050</v>
      </c>
      <c r="G384">
        <v>2.7713225935901E-2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144</v>
      </c>
      <c r="D385" t="s">
        <v>204</v>
      </c>
      <c r="E385" t="s">
        <v>180</v>
      </c>
      <c r="F385">
        <v>2030</v>
      </c>
      <c r="G385">
        <v>1.6582282509728E-2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144</v>
      </c>
      <c r="D386" t="s">
        <v>204</v>
      </c>
      <c r="E386" t="s">
        <v>180</v>
      </c>
      <c r="F386">
        <v>2035</v>
      </c>
      <c r="G386">
        <v>7.9486402371973006E-2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144</v>
      </c>
      <c r="D387" t="s">
        <v>204</v>
      </c>
      <c r="E387" t="s">
        <v>180</v>
      </c>
      <c r="F387">
        <v>2040</v>
      </c>
      <c r="G387">
        <v>0.10689722297508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144</v>
      </c>
      <c r="D388" t="s">
        <v>204</v>
      </c>
      <c r="E388" t="s">
        <v>180</v>
      </c>
      <c r="F388">
        <v>2045</v>
      </c>
      <c r="G388">
        <v>0.110098326626118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144</v>
      </c>
      <c r="D389" t="s">
        <v>204</v>
      </c>
      <c r="E389" t="s">
        <v>180</v>
      </c>
      <c r="F389">
        <v>2050</v>
      </c>
      <c r="G389">
        <v>0.11111414253192101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144</v>
      </c>
      <c r="D390" t="s">
        <v>205</v>
      </c>
      <c r="E390" t="s">
        <v>180</v>
      </c>
      <c r="F390">
        <v>2015</v>
      </c>
      <c r="G390">
        <v>0.121252136367286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144</v>
      </c>
      <c r="D391" t="s">
        <v>205</v>
      </c>
      <c r="E391" t="s">
        <v>180</v>
      </c>
      <c r="F391">
        <v>2020</v>
      </c>
      <c r="G391">
        <v>7.864953810375401E-2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144</v>
      </c>
      <c r="D392" t="s">
        <v>205</v>
      </c>
      <c r="E392" t="s">
        <v>180</v>
      </c>
      <c r="F392">
        <v>2025</v>
      </c>
      <c r="G392">
        <v>1.0090440336129999E-3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144</v>
      </c>
      <c r="D393" t="s">
        <v>205</v>
      </c>
      <c r="E393" t="s">
        <v>180</v>
      </c>
      <c r="F393">
        <v>2030</v>
      </c>
      <c r="G393">
        <v>6.0129144777911164E-4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144</v>
      </c>
      <c r="D394" t="s">
        <v>205</v>
      </c>
      <c r="E394" t="s">
        <v>180</v>
      </c>
      <c r="F394">
        <v>2035</v>
      </c>
      <c r="G394">
        <v>2.9855790636254499E-4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144</v>
      </c>
      <c r="D395" t="s">
        <v>206</v>
      </c>
      <c r="E395" t="s">
        <v>180</v>
      </c>
      <c r="F395">
        <v>2015</v>
      </c>
      <c r="G395">
        <v>0.143613608723309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144</v>
      </c>
      <c r="D396" t="s">
        <v>206</v>
      </c>
      <c r="E396" t="s">
        <v>180</v>
      </c>
      <c r="F396">
        <v>2020</v>
      </c>
      <c r="G396">
        <v>0.136892257512709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144</v>
      </c>
      <c r="D397" t="s">
        <v>206</v>
      </c>
      <c r="E397" t="s">
        <v>180</v>
      </c>
      <c r="F397">
        <v>2025</v>
      </c>
      <c r="G397">
        <v>0.11220078121650801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144</v>
      </c>
      <c r="D398" t="s">
        <v>206</v>
      </c>
      <c r="E398" t="s">
        <v>180</v>
      </c>
      <c r="F398">
        <v>2030</v>
      </c>
      <c r="G398">
        <v>9.1918795259277E-2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144</v>
      </c>
      <c r="D399" t="s">
        <v>206</v>
      </c>
      <c r="E399" t="s">
        <v>180</v>
      </c>
      <c r="F399">
        <v>2035</v>
      </c>
      <c r="G399">
        <v>7.5264228572045011E-2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144</v>
      </c>
      <c r="D400" t="s">
        <v>206</v>
      </c>
      <c r="E400" t="s">
        <v>180</v>
      </c>
      <c r="F400">
        <v>2040</v>
      </c>
      <c r="G400">
        <v>6.2291052331337013E-2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144</v>
      </c>
      <c r="D401" t="s">
        <v>206</v>
      </c>
      <c r="E401" t="s">
        <v>180</v>
      </c>
      <c r="F401">
        <v>2045</v>
      </c>
      <c r="G401">
        <v>5.1516383819970001E-2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144</v>
      </c>
      <c r="D402" t="s">
        <v>206</v>
      </c>
      <c r="E402" t="s">
        <v>180</v>
      </c>
      <c r="F402">
        <v>2050</v>
      </c>
      <c r="G402">
        <v>4.2572567184559013E-2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144</v>
      </c>
      <c r="D403" t="s">
        <v>207</v>
      </c>
      <c r="E403" t="s">
        <v>180</v>
      </c>
      <c r="F403">
        <v>2015</v>
      </c>
      <c r="G403">
        <v>0.101984065563066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144</v>
      </c>
      <c r="D404" t="s">
        <v>207</v>
      </c>
      <c r="E404" t="s">
        <v>180</v>
      </c>
      <c r="F404">
        <v>2020</v>
      </c>
      <c r="G404">
        <v>8.5681205611632005E-2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144</v>
      </c>
      <c r="D405" t="s">
        <v>207</v>
      </c>
      <c r="E405" t="s">
        <v>180</v>
      </c>
      <c r="F405">
        <v>2025</v>
      </c>
      <c r="G405">
        <v>7.7477618482801006E-2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144</v>
      </c>
      <c r="D406" t="s">
        <v>207</v>
      </c>
      <c r="E406" t="s">
        <v>180</v>
      </c>
      <c r="F406">
        <v>2030</v>
      </c>
      <c r="G406">
        <v>2.3400788252200998E-2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144</v>
      </c>
      <c r="D407" t="s">
        <v>207</v>
      </c>
      <c r="E407" t="s">
        <v>180</v>
      </c>
      <c r="F407">
        <v>2035</v>
      </c>
      <c r="G407">
        <v>5.5909387196060008E-3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144</v>
      </c>
      <c r="D408" t="s">
        <v>207</v>
      </c>
      <c r="E408" t="s">
        <v>180</v>
      </c>
      <c r="F408">
        <v>2040</v>
      </c>
      <c r="G408">
        <v>1.4080849397899999E-3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128</v>
      </c>
      <c r="D409" t="s">
        <v>202</v>
      </c>
      <c r="E409" t="s">
        <v>180</v>
      </c>
      <c r="F409">
        <v>2015</v>
      </c>
      <c r="G409">
        <v>2.0656410889814E-2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128</v>
      </c>
      <c r="D410" t="s">
        <v>202</v>
      </c>
      <c r="E410" t="s">
        <v>180</v>
      </c>
      <c r="F410">
        <v>2020</v>
      </c>
      <c r="G410">
        <v>3.1816933561140001E-2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128</v>
      </c>
      <c r="D411" t="s">
        <v>202</v>
      </c>
      <c r="E411" t="s">
        <v>180</v>
      </c>
      <c r="F411">
        <v>2025</v>
      </c>
      <c r="G411">
        <v>3.4121911175961001E-2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128</v>
      </c>
      <c r="D412" t="s">
        <v>202</v>
      </c>
      <c r="E412" t="s">
        <v>180</v>
      </c>
      <c r="F412">
        <v>2030</v>
      </c>
      <c r="G412">
        <v>0.194306433476752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128</v>
      </c>
      <c r="D413" t="s">
        <v>202</v>
      </c>
      <c r="E413" t="s">
        <v>180</v>
      </c>
      <c r="F413">
        <v>2035</v>
      </c>
      <c r="G413">
        <v>0.64427093295827609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128</v>
      </c>
      <c r="D414" t="s">
        <v>202</v>
      </c>
      <c r="E414" t="s">
        <v>180</v>
      </c>
      <c r="F414">
        <v>2040</v>
      </c>
      <c r="G414">
        <v>0.74192294568521211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128</v>
      </c>
      <c r="D415" t="s">
        <v>202</v>
      </c>
      <c r="E415" t="s">
        <v>180</v>
      </c>
      <c r="F415">
        <v>2045</v>
      </c>
      <c r="G415">
        <v>0.72676798069580006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128</v>
      </c>
      <c r="D416" t="s">
        <v>202</v>
      </c>
      <c r="E416" t="s">
        <v>180</v>
      </c>
      <c r="F416">
        <v>2050</v>
      </c>
      <c r="G416">
        <v>0.6999342286020811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128</v>
      </c>
      <c r="D417" t="s">
        <v>203</v>
      </c>
      <c r="E417" t="s">
        <v>180</v>
      </c>
      <c r="F417">
        <v>2015</v>
      </c>
      <c r="G417">
        <v>1.366772841726922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128</v>
      </c>
      <c r="D418" t="s">
        <v>203</v>
      </c>
      <c r="E418" t="s">
        <v>180</v>
      </c>
      <c r="F418">
        <v>2020</v>
      </c>
      <c r="G418">
        <v>1.4759180314616711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128</v>
      </c>
      <c r="D419" t="s">
        <v>203</v>
      </c>
      <c r="E419" t="s">
        <v>180</v>
      </c>
      <c r="F419">
        <v>2025</v>
      </c>
      <c r="G419">
        <v>1.351467212466823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128</v>
      </c>
      <c r="D420" t="s">
        <v>203</v>
      </c>
      <c r="E420" t="s">
        <v>180</v>
      </c>
      <c r="F420">
        <v>2030</v>
      </c>
      <c r="G420">
        <v>1.203523740026329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128</v>
      </c>
      <c r="D421" t="s">
        <v>203</v>
      </c>
      <c r="E421" t="s">
        <v>180</v>
      </c>
      <c r="F421">
        <v>2035</v>
      </c>
      <c r="G421">
        <v>0.55793570639053203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128</v>
      </c>
      <c r="D422" t="s">
        <v>203</v>
      </c>
      <c r="E422" t="s">
        <v>180</v>
      </c>
      <c r="F422">
        <v>2040</v>
      </c>
      <c r="G422">
        <v>0.28083352578500598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128</v>
      </c>
      <c r="D423" t="s">
        <v>203</v>
      </c>
      <c r="E423" t="s">
        <v>180</v>
      </c>
      <c r="F423">
        <v>2045</v>
      </c>
      <c r="G423">
        <v>0.24183047825901399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128</v>
      </c>
      <c r="D424" t="s">
        <v>203</v>
      </c>
      <c r="E424" t="s">
        <v>180</v>
      </c>
      <c r="F424">
        <v>2050</v>
      </c>
      <c r="G424">
        <v>0.215404450804425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128</v>
      </c>
      <c r="D425" t="s">
        <v>204</v>
      </c>
      <c r="E425" t="s">
        <v>180</v>
      </c>
      <c r="F425">
        <v>2025</v>
      </c>
      <c r="G425">
        <v>4.0217592814110002E-3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128</v>
      </c>
      <c r="D426" t="s">
        <v>204</v>
      </c>
      <c r="E426" t="s">
        <v>180</v>
      </c>
      <c r="F426">
        <v>2030</v>
      </c>
      <c r="G426">
        <v>1.8717209456456999E-2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128</v>
      </c>
      <c r="D427" t="s">
        <v>204</v>
      </c>
      <c r="E427" t="s">
        <v>180</v>
      </c>
      <c r="F427">
        <v>2035</v>
      </c>
      <c r="G427">
        <v>9.6574148989415007E-2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128</v>
      </c>
      <c r="D428" t="s">
        <v>204</v>
      </c>
      <c r="E428" t="s">
        <v>180</v>
      </c>
      <c r="F428">
        <v>2040</v>
      </c>
      <c r="G428">
        <v>0.194831278842346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128</v>
      </c>
      <c r="D429" t="s">
        <v>204</v>
      </c>
      <c r="E429" t="s">
        <v>180</v>
      </c>
      <c r="F429">
        <v>2045</v>
      </c>
      <c r="G429">
        <v>0.18860437399992899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128</v>
      </c>
      <c r="D430" t="s">
        <v>204</v>
      </c>
      <c r="E430" t="s">
        <v>180</v>
      </c>
      <c r="F430">
        <v>2050</v>
      </c>
      <c r="G430">
        <v>0.19335035751374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128</v>
      </c>
      <c r="D431" t="s">
        <v>205</v>
      </c>
      <c r="E431" t="s">
        <v>180</v>
      </c>
      <c r="F431">
        <v>2015</v>
      </c>
      <c r="G431">
        <v>0.106092148994353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128</v>
      </c>
      <c r="D432" t="s">
        <v>205</v>
      </c>
      <c r="E432" t="s">
        <v>180</v>
      </c>
      <c r="F432">
        <v>2020</v>
      </c>
      <c r="G432">
        <v>5.1074393715588001E-2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128</v>
      </c>
      <c r="D433" t="s">
        <v>205</v>
      </c>
      <c r="E433" t="s">
        <v>180</v>
      </c>
      <c r="F433">
        <v>2025</v>
      </c>
      <c r="G433">
        <v>1.929231589191E-3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128</v>
      </c>
      <c r="D434" t="s">
        <v>205</v>
      </c>
      <c r="E434" t="s">
        <v>180</v>
      </c>
      <c r="F434">
        <v>2030</v>
      </c>
      <c r="G434">
        <v>9.2434931092436967E-4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128</v>
      </c>
      <c r="D435" t="s">
        <v>205</v>
      </c>
      <c r="E435" t="s">
        <v>180</v>
      </c>
      <c r="F435">
        <v>2035</v>
      </c>
      <c r="G435">
        <v>4.5896510924369729E-4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128</v>
      </c>
      <c r="D436" t="s">
        <v>206</v>
      </c>
      <c r="E436" t="s">
        <v>180</v>
      </c>
      <c r="F436">
        <v>2015</v>
      </c>
      <c r="G436">
        <v>6.1715945667950002E-2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128</v>
      </c>
      <c r="D437" t="s">
        <v>206</v>
      </c>
      <c r="E437" t="s">
        <v>180</v>
      </c>
      <c r="F437">
        <v>2020</v>
      </c>
      <c r="G437">
        <v>5.9541738251288008E-2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128</v>
      </c>
      <c r="D438" t="s">
        <v>206</v>
      </c>
      <c r="E438" t="s">
        <v>180</v>
      </c>
      <c r="F438">
        <v>2025</v>
      </c>
      <c r="G438">
        <v>0.174736054500223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128</v>
      </c>
      <c r="D439" t="s">
        <v>206</v>
      </c>
      <c r="E439" t="s">
        <v>180</v>
      </c>
      <c r="F439">
        <v>2030</v>
      </c>
      <c r="G439">
        <v>0.15636061761929501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128</v>
      </c>
      <c r="D440" t="s">
        <v>206</v>
      </c>
      <c r="E440" t="s">
        <v>180</v>
      </c>
      <c r="F440">
        <v>2035</v>
      </c>
      <c r="G440">
        <v>0.14697957429196501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128</v>
      </c>
      <c r="D441" t="s">
        <v>206</v>
      </c>
      <c r="E441" t="s">
        <v>180</v>
      </c>
      <c r="F441">
        <v>2040</v>
      </c>
      <c r="G441">
        <v>0.12164493714427101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128</v>
      </c>
      <c r="D442" t="s">
        <v>206</v>
      </c>
      <c r="E442" t="s">
        <v>180</v>
      </c>
      <c r="F442">
        <v>2045</v>
      </c>
      <c r="G442">
        <v>0.100603650719316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128</v>
      </c>
      <c r="D443" t="s">
        <v>206</v>
      </c>
      <c r="E443" t="s">
        <v>180</v>
      </c>
      <c r="F443">
        <v>2050</v>
      </c>
      <c r="G443">
        <v>9.9888931648216009E-2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128</v>
      </c>
      <c r="D444" t="s">
        <v>207</v>
      </c>
      <c r="E444" t="s">
        <v>180</v>
      </c>
      <c r="F444">
        <v>2015</v>
      </c>
      <c r="G444">
        <v>0.53692210686544306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128</v>
      </c>
      <c r="D445" t="s">
        <v>207</v>
      </c>
      <c r="E445" t="s">
        <v>180</v>
      </c>
      <c r="F445">
        <v>2020</v>
      </c>
      <c r="G445">
        <v>0.40246866142580701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128</v>
      </c>
      <c r="D446" t="s">
        <v>207</v>
      </c>
      <c r="E446" t="s">
        <v>180</v>
      </c>
      <c r="F446">
        <v>2025</v>
      </c>
      <c r="G446">
        <v>0.32361673334157098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128</v>
      </c>
      <c r="D447" t="s">
        <v>207</v>
      </c>
      <c r="E447" t="s">
        <v>180</v>
      </c>
      <c r="F447">
        <v>2030</v>
      </c>
      <c r="G447">
        <v>0.120835425390817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128</v>
      </c>
      <c r="D448" t="s">
        <v>207</v>
      </c>
      <c r="E448" t="s">
        <v>180</v>
      </c>
      <c r="F448">
        <v>2035</v>
      </c>
      <c r="G448">
        <v>4.1339483307837002E-2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128</v>
      </c>
      <c r="D449" t="s">
        <v>207</v>
      </c>
      <c r="E449" t="s">
        <v>180</v>
      </c>
      <c r="F449">
        <v>2040</v>
      </c>
      <c r="G449">
        <v>6.5412899023170002E-3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187</v>
      </c>
      <c r="D450" t="s">
        <v>202</v>
      </c>
      <c r="E450" t="s">
        <v>180</v>
      </c>
      <c r="F450">
        <v>2015</v>
      </c>
      <c r="G450">
        <v>5.6623360205069001E-2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187</v>
      </c>
      <c r="D451" t="s">
        <v>202</v>
      </c>
      <c r="E451" t="s">
        <v>180</v>
      </c>
      <c r="F451">
        <v>2020</v>
      </c>
      <c r="G451">
        <v>6.4794531622862001E-2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187</v>
      </c>
      <c r="D452" t="s">
        <v>202</v>
      </c>
      <c r="E452" t="s">
        <v>180</v>
      </c>
      <c r="F452">
        <v>2025</v>
      </c>
      <c r="G452">
        <v>5.2185356355376002E-2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187</v>
      </c>
      <c r="D453" t="s">
        <v>202</v>
      </c>
      <c r="E453" t="s">
        <v>180</v>
      </c>
      <c r="F453">
        <v>2030</v>
      </c>
      <c r="G453">
        <v>6.337328110498E-2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187</v>
      </c>
      <c r="D454" t="s">
        <v>202</v>
      </c>
      <c r="E454" t="s">
        <v>180</v>
      </c>
      <c r="F454">
        <v>2035</v>
      </c>
      <c r="G454">
        <v>0.123559110407544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187</v>
      </c>
      <c r="D455" t="s">
        <v>202</v>
      </c>
      <c r="E455" t="s">
        <v>180</v>
      </c>
      <c r="F455">
        <v>2040</v>
      </c>
      <c r="G455">
        <v>0.12930480150000201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187</v>
      </c>
      <c r="D456" t="s">
        <v>202</v>
      </c>
      <c r="E456" t="s">
        <v>180</v>
      </c>
      <c r="F456">
        <v>2045</v>
      </c>
      <c r="G456">
        <v>0.97253775952545507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187</v>
      </c>
      <c r="D457" t="s">
        <v>202</v>
      </c>
      <c r="E457" t="s">
        <v>180</v>
      </c>
      <c r="F457">
        <v>2050</v>
      </c>
      <c r="G457">
        <v>1.2535501060112839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187</v>
      </c>
      <c r="D458" t="s">
        <v>203</v>
      </c>
      <c r="E458" t="s">
        <v>180</v>
      </c>
      <c r="F458">
        <v>2015</v>
      </c>
      <c r="G458">
        <v>2.736059038628567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187</v>
      </c>
      <c r="D459" t="s">
        <v>203</v>
      </c>
      <c r="E459" t="s">
        <v>180</v>
      </c>
      <c r="F459">
        <v>2020</v>
      </c>
      <c r="G459">
        <v>2.81838568062925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187</v>
      </c>
      <c r="D460" t="s">
        <v>203</v>
      </c>
      <c r="E460" t="s">
        <v>180</v>
      </c>
      <c r="F460">
        <v>2025</v>
      </c>
      <c r="G460">
        <v>1.0088149207178161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187</v>
      </c>
      <c r="D461" t="s">
        <v>203</v>
      </c>
      <c r="E461" t="s">
        <v>180</v>
      </c>
      <c r="F461">
        <v>2030</v>
      </c>
      <c r="G461">
        <v>0.83610933694272405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187</v>
      </c>
      <c r="D462" t="s">
        <v>203</v>
      </c>
      <c r="E462" t="s">
        <v>180</v>
      </c>
      <c r="F462">
        <v>2035</v>
      </c>
      <c r="G462">
        <v>1.023386334425505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187</v>
      </c>
      <c r="D463" t="s">
        <v>203</v>
      </c>
      <c r="E463" t="s">
        <v>180</v>
      </c>
      <c r="F463">
        <v>2040</v>
      </c>
      <c r="G463">
        <v>1.403513361155456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187</v>
      </c>
      <c r="D464" t="s">
        <v>203</v>
      </c>
      <c r="E464" t="s">
        <v>180</v>
      </c>
      <c r="F464">
        <v>2045</v>
      </c>
      <c r="G464">
        <v>0.94908223091843702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187</v>
      </c>
      <c r="D465" t="s">
        <v>203</v>
      </c>
      <c r="E465" t="s">
        <v>180</v>
      </c>
      <c r="F465">
        <v>2050</v>
      </c>
      <c r="G465">
        <v>0.49525884895239197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187</v>
      </c>
      <c r="D466" t="s">
        <v>204</v>
      </c>
      <c r="E466" t="s">
        <v>180</v>
      </c>
      <c r="F466">
        <v>2030</v>
      </c>
      <c r="G466">
        <v>2.2298952001489999E-2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187</v>
      </c>
      <c r="D467" t="s">
        <v>204</v>
      </c>
      <c r="E467" t="s">
        <v>180</v>
      </c>
      <c r="F467">
        <v>2035</v>
      </c>
      <c r="G467">
        <v>0.16857663502582401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187</v>
      </c>
      <c r="D468" t="s">
        <v>204</v>
      </c>
      <c r="E468" t="s">
        <v>180</v>
      </c>
      <c r="F468">
        <v>2040</v>
      </c>
      <c r="G468">
        <v>0.228951141837612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187</v>
      </c>
      <c r="D469" t="s">
        <v>204</v>
      </c>
      <c r="E469" t="s">
        <v>180</v>
      </c>
      <c r="F469">
        <v>2045</v>
      </c>
      <c r="G469">
        <v>0.220485920458484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187</v>
      </c>
      <c r="D470" t="s">
        <v>204</v>
      </c>
      <c r="E470" t="s">
        <v>180</v>
      </c>
      <c r="F470">
        <v>2050</v>
      </c>
      <c r="G470">
        <v>0.21118374015475599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187</v>
      </c>
      <c r="D471" t="s">
        <v>205</v>
      </c>
      <c r="E471" t="s">
        <v>180</v>
      </c>
      <c r="F471">
        <v>2015</v>
      </c>
      <c r="G471">
        <v>0.303200793780662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187</v>
      </c>
      <c r="D472" t="s">
        <v>205</v>
      </c>
      <c r="E472" t="s">
        <v>180</v>
      </c>
      <c r="F472">
        <v>2020</v>
      </c>
      <c r="G472">
        <v>0.14990418816963899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187</v>
      </c>
      <c r="D473" t="s">
        <v>205</v>
      </c>
      <c r="E473" t="s">
        <v>180</v>
      </c>
      <c r="F473">
        <v>2025</v>
      </c>
      <c r="G473">
        <v>1.7281632653061221E-4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187</v>
      </c>
      <c r="D474" t="s">
        <v>205</v>
      </c>
      <c r="E474" t="s">
        <v>180</v>
      </c>
      <c r="F474">
        <v>2030</v>
      </c>
      <c r="G474">
        <v>3.4324897959183662E-4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187</v>
      </c>
      <c r="D475" t="s">
        <v>205</v>
      </c>
      <c r="E475" t="s">
        <v>180</v>
      </c>
      <c r="F475">
        <v>2035</v>
      </c>
      <c r="G475">
        <v>1.7043265306122449E-4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187</v>
      </c>
      <c r="D476" t="s">
        <v>206</v>
      </c>
      <c r="E476" t="s">
        <v>180</v>
      </c>
      <c r="F476">
        <v>2015</v>
      </c>
      <c r="G476">
        <v>0.10249613991036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187</v>
      </c>
      <c r="D477" t="s">
        <v>206</v>
      </c>
      <c r="E477" t="s">
        <v>180</v>
      </c>
      <c r="F477">
        <v>2020</v>
      </c>
      <c r="G477">
        <v>9.8923646947907007E-2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187</v>
      </c>
      <c r="D478" t="s">
        <v>206</v>
      </c>
      <c r="E478" t="s">
        <v>180</v>
      </c>
      <c r="F478">
        <v>2025</v>
      </c>
      <c r="G478">
        <v>8.1581799554430012E-2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187</v>
      </c>
      <c r="D479" t="s">
        <v>206</v>
      </c>
      <c r="E479" t="s">
        <v>180</v>
      </c>
      <c r="F479">
        <v>2030</v>
      </c>
      <c r="G479">
        <v>6.7244880898244E-2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187</v>
      </c>
      <c r="D480" t="s">
        <v>206</v>
      </c>
      <c r="E480" t="s">
        <v>180</v>
      </c>
      <c r="F480">
        <v>2035</v>
      </c>
      <c r="G480">
        <v>5.5396535740912002E-2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187</v>
      </c>
      <c r="D481" t="s">
        <v>206</v>
      </c>
      <c r="E481" t="s">
        <v>180</v>
      </c>
      <c r="F481">
        <v>2040</v>
      </c>
      <c r="G481">
        <v>4.5847922343465013E-2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187</v>
      </c>
      <c r="D482" t="s">
        <v>206</v>
      </c>
      <c r="E482" t="s">
        <v>180</v>
      </c>
      <c r="F482">
        <v>2045</v>
      </c>
      <c r="G482">
        <v>3.7917470911082003E-2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187</v>
      </c>
      <c r="D483" t="s">
        <v>206</v>
      </c>
      <c r="E483" t="s">
        <v>180</v>
      </c>
      <c r="F483">
        <v>2050</v>
      </c>
      <c r="G483">
        <v>0.37399205103360311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187</v>
      </c>
      <c r="D484" t="s">
        <v>207</v>
      </c>
      <c r="E484" t="s">
        <v>180</v>
      </c>
      <c r="F484">
        <v>2015</v>
      </c>
      <c r="G484">
        <v>1.249119245123341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187</v>
      </c>
      <c r="D485" t="s">
        <v>207</v>
      </c>
      <c r="E485" t="s">
        <v>180</v>
      </c>
      <c r="F485">
        <v>2020</v>
      </c>
      <c r="G485">
        <v>1.040118530336178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187</v>
      </c>
      <c r="D486" t="s">
        <v>207</v>
      </c>
      <c r="E486" t="s">
        <v>180</v>
      </c>
      <c r="F486">
        <v>2025</v>
      </c>
      <c r="G486">
        <v>3.2160997190970861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187</v>
      </c>
      <c r="D487" t="s">
        <v>207</v>
      </c>
      <c r="E487" t="s">
        <v>180</v>
      </c>
      <c r="F487">
        <v>2030</v>
      </c>
      <c r="G487">
        <v>3.106986880957324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187</v>
      </c>
      <c r="D488" t="s">
        <v>207</v>
      </c>
      <c r="E488" t="s">
        <v>180</v>
      </c>
      <c r="F488">
        <v>2035</v>
      </c>
      <c r="G488">
        <v>2.2834067593078831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187</v>
      </c>
      <c r="D489" t="s">
        <v>207</v>
      </c>
      <c r="E489" t="s">
        <v>180</v>
      </c>
      <c r="F489">
        <v>2040</v>
      </c>
      <c r="G489">
        <v>1.3817685955669421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187</v>
      </c>
      <c r="D490" t="s">
        <v>207</v>
      </c>
      <c r="E490" t="s">
        <v>180</v>
      </c>
      <c r="F490">
        <v>2045</v>
      </c>
      <c r="G490">
        <v>0.39529144944271599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187</v>
      </c>
      <c r="D491" t="s">
        <v>207</v>
      </c>
      <c r="E491" t="s">
        <v>180</v>
      </c>
      <c r="F491">
        <v>2050</v>
      </c>
      <c r="G491">
        <v>6.1671834396590998E-2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126</v>
      </c>
      <c r="D492" t="s">
        <v>202</v>
      </c>
      <c r="E492" t="s">
        <v>180</v>
      </c>
      <c r="F492">
        <v>2015</v>
      </c>
      <c r="G492">
        <v>2.6338210785419999E-3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126</v>
      </c>
      <c r="D493" t="s">
        <v>202</v>
      </c>
      <c r="E493" t="s">
        <v>180</v>
      </c>
      <c r="F493">
        <v>2020</v>
      </c>
      <c r="G493">
        <v>2.1677498266230001E-3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126</v>
      </c>
      <c r="D494" t="s">
        <v>202</v>
      </c>
      <c r="E494" t="s">
        <v>180</v>
      </c>
      <c r="F494">
        <v>2025</v>
      </c>
      <c r="G494">
        <v>1.9469297633455999E-2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126</v>
      </c>
      <c r="D495" t="s">
        <v>202</v>
      </c>
      <c r="E495" t="s">
        <v>180</v>
      </c>
      <c r="F495">
        <v>2030</v>
      </c>
      <c r="G495">
        <v>5.5015221656868007E-2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126</v>
      </c>
      <c r="D496" t="s">
        <v>202</v>
      </c>
      <c r="E496" t="s">
        <v>180</v>
      </c>
      <c r="F496">
        <v>2035</v>
      </c>
      <c r="G496">
        <v>8.587454402432701E-2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126</v>
      </c>
      <c r="D497" t="s">
        <v>202</v>
      </c>
      <c r="E497" t="s">
        <v>180</v>
      </c>
      <c r="F497">
        <v>2040</v>
      </c>
      <c r="G497">
        <v>0.107607683342855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126</v>
      </c>
      <c r="D498" t="s">
        <v>202</v>
      </c>
      <c r="E498" t="s">
        <v>180</v>
      </c>
      <c r="F498">
        <v>2045</v>
      </c>
      <c r="G498">
        <v>0.105656586241179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126</v>
      </c>
      <c r="D499" t="s">
        <v>202</v>
      </c>
      <c r="E499" t="s">
        <v>180</v>
      </c>
      <c r="F499">
        <v>2050</v>
      </c>
      <c r="G499">
        <v>0.10339686119562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126</v>
      </c>
      <c r="D500" t="s">
        <v>203</v>
      </c>
      <c r="E500" t="s">
        <v>180</v>
      </c>
      <c r="F500">
        <v>2015</v>
      </c>
      <c r="G500">
        <v>0.13619212171732101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126</v>
      </c>
      <c r="D501" t="s">
        <v>203</v>
      </c>
      <c r="E501" t="s">
        <v>180</v>
      </c>
      <c r="F501">
        <v>2020</v>
      </c>
      <c r="G501">
        <v>0.142798305005678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126</v>
      </c>
      <c r="D502" t="s">
        <v>203</v>
      </c>
      <c r="E502" t="s">
        <v>180</v>
      </c>
      <c r="F502">
        <v>2025</v>
      </c>
      <c r="G502">
        <v>0.132393291285542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126</v>
      </c>
      <c r="D503" t="s">
        <v>203</v>
      </c>
      <c r="E503" t="s">
        <v>180</v>
      </c>
      <c r="F503">
        <v>2030</v>
      </c>
      <c r="G503">
        <v>0.109214796767865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126</v>
      </c>
      <c r="D504" t="s">
        <v>203</v>
      </c>
      <c r="E504" t="s">
        <v>180</v>
      </c>
      <c r="F504">
        <v>2035</v>
      </c>
      <c r="G504">
        <v>6.7775449463911008E-2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126</v>
      </c>
      <c r="D505" t="s">
        <v>203</v>
      </c>
      <c r="E505" t="s">
        <v>180</v>
      </c>
      <c r="F505">
        <v>2040</v>
      </c>
      <c r="G505">
        <v>2.7391776599953E-2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126</v>
      </c>
      <c r="D506" t="s">
        <v>203</v>
      </c>
      <c r="E506" t="s">
        <v>180</v>
      </c>
      <c r="F506">
        <v>2045</v>
      </c>
      <c r="G506">
        <v>2.3119228910393998E-2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126</v>
      </c>
      <c r="D507" t="s">
        <v>203</v>
      </c>
      <c r="E507" t="s">
        <v>180</v>
      </c>
      <c r="F507">
        <v>2050</v>
      </c>
      <c r="G507">
        <v>1.7711953941419001E-2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126</v>
      </c>
      <c r="D508" t="s">
        <v>204</v>
      </c>
      <c r="E508" t="s">
        <v>180</v>
      </c>
      <c r="F508">
        <v>2030</v>
      </c>
      <c r="G508">
        <v>6.0251305805139805E-4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126</v>
      </c>
      <c r="D509" t="s">
        <v>204</v>
      </c>
      <c r="E509" t="s">
        <v>180</v>
      </c>
      <c r="F509">
        <v>2035</v>
      </c>
      <c r="G509">
        <v>8.3521301391730005E-3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126</v>
      </c>
      <c r="D510" t="s">
        <v>204</v>
      </c>
      <c r="E510" t="s">
        <v>180</v>
      </c>
      <c r="F510">
        <v>2040</v>
      </c>
      <c r="G510">
        <v>1.7319449777759E-2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126</v>
      </c>
      <c r="D511" t="s">
        <v>204</v>
      </c>
      <c r="E511" t="s">
        <v>180</v>
      </c>
      <c r="F511">
        <v>2045</v>
      </c>
      <c r="G511">
        <v>1.6740525836532998E-2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126</v>
      </c>
      <c r="D512" t="s">
        <v>204</v>
      </c>
      <c r="E512" t="s">
        <v>180</v>
      </c>
      <c r="F512">
        <v>2050</v>
      </c>
      <c r="G512">
        <v>1.7287431928370001E-2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126</v>
      </c>
      <c r="D513" t="s">
        <v>205</v>
      </c>
      <c r="E513" t="s">
        <v>180</v>
      </c>
      <c r="F513">
        <v>2015</v>
      </c>
      <c r="G513">
        <v>4.3911033607581001E-2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126</v>
      </c>
      <c r="D514" t="s">
        <v>205</v>
      </c>
      <c r="E514" t="s">
        <v>180</v>
      </c>
      <c r="F514">
        <v>2020</v>
      </c>
      <c r="G514">
        <v>1.4014979626792001E-2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126</v>
      </c>
      <c r="D515" t="s">
        <v>205</v>
      </c>
      <c r="E515" t="s">
        <v>180</v>
      </c>
      <c r="F515">
        <v>2025</v>
      </c>
      <c r="G515">
        <v>8.0670875308688382E-4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126</v>
      </c>
      <c r="D516" t="s">
        <v>205</v>
      </c>
      <c r="E516" t="s">
        <v>180</v>
      </c>
      <c r="F516">
        <v>2030</v>
      </c>
      <c r="G516">
        <v>1.0033265474713899E-4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126</v>
      </c>
      <c r="D517" t="s">
        <v>205</v>
      </c>
      <c r="E517" t="s">
        <v>180</v>
      </c>
      <c r="F517">
        <v>2035</v>
      </c>
      <c r="G517">
        <v>1.992718004005676E-4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126</v>
      </c>
      <c r="D518" t="s">
        <v>206</v>
      </c>
      <c r="E518" t="s">
        <v>180</v>
      </c>
      <c r="F518">
        <v>2015</v>
      </c>
      <c r="G518">
        <v>4.2084786128642013E-2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126</v>
      </c>
      <c r="D519" t="s">
        <v>206</v>
      </c>
      <c r="E519" t="s">
        <v>180</v>
      </c>
      <c r="F519">
        <v>2020</v>
      </c>
      <c r="G519">
        <v>4.0979028241706003E-2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126</v>
      </c>
      <c r="D520" t="s">
        <v>206</v>
      </c>
      <c r="E520" t="s">
        <v>180</v>
      </c>
      <c r="F520">
        <v>2025</v>
      </c>
      <c r="G520">
        <v>3.4504508393362013E-2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126</v>
      </c>
      <c r="D521" t="s">
        <v>206</v>
      </c>
      <c r="E521" t="s">
        <v>180</v>
      </c>
      <c r="F521">
        <v>2030</v>
      </c>
      <c r="G521">
        <v>2.8562070189851001E-2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126</v>
      </c>
      <c r="D522" t="s">
        <v>206</v>
      </c>
      <c r="E522" t="s">
        <v>180</v>
      </c>
      <c r="F522">
        <v>2035</v>
      </c>
      <c r="G522">
        <v>2.3628127680521999E-2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126</v>
      </c>
      <c r="D523" t="s">
        <v>206</v>
      </c>
      <c r="E523" t="s">
        <v>180</v>
      </c>
      <c r="F523">
        <v>2040</v>
      </c>
      <c r="G523">
        <v>1.9555384619800002E-2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126</v>
      </c>
      <c r="D524" t="s">
        <v>206</v>
      </c>
      <c r="E524" t="s">
        <v>180</v>
      </c>
      <c r="F524">
        <v>2045</v>
      </c>
      <c r="G524">
        <v>1.6172831604483E-2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126</v>
      </c>
      <c r="D525" t="s">
        <v>206</v>
      </c>
      <c r="E525" t="s">
        <v>180</v>
      </c>
      <c r="F525">
        <v>2050</v>
      </c>
      <c r="G525">
        <v>1.3365048339815999E-2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126</v>
      </c>
      <c r="D526" t="s">
        <v>207</v>
      </c>
      <c r="E526" t="s">
        <v>180</v>
      </c>
      <c r="F526">
        <v>2015</v>
      </c>
      <c r="G526">
        <v>5.8854044583293012E-2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126</v>
      </c>
      <c r="D527" t="s">
        <v>207</v>
      </c>
      <c r="E527" t="s">
        <v>180</v>
      </c>
      <c r="F527">
        <v>2020</v>
      </c>
      <c r="G527">
        <v>5.7534227293566012E-2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126</v>
      </c>
      <c r="D528" t="s">
        <v>207</v>
      </c>
      <c r="E528" t="s">
        <v>180</v>
      </c>
      <c r="F528">
        <v>2025</v>
      </c>
      <c r="G528">
        <v>4.7646235280290002E-2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126</v>
      </c>
      <c r="D529" t="s">
        <v>207</v>
      </c>
      <c r="E529" t="s">
        <v>180</v>
      </c>
      <c r="F529">
        <v>2030</v>
      </c>
      <c r="G529">
        <v>1.6544965740174E-2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126</v>
      </c>
      <c r="D530" t="s">
        <v>207</v>
      </c>
      <c r="E530" t="s">
        <v>180</v>
      </c>
      <c r="F530">
        <v>2035</v>
      </c>
      <c r="G530">
        <v>3.228687151702E-3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126</v>
      </c>
      <c r="D531" t="s">
        <v>207</v>
      </c>
      <c r="E531" t="s">
        <v>180</v>
      </c>
      <c r="F531">
        <v>2040</v>
      </c>
      <c r="G531">
        <v>1.0717086271191491E-4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135</v>
      </c>
      <c r="D532" t="s">
        <v>202</v>
      </c>
      <c r="E532" t="s">
        <v>180</v>
      </c>
      <c r="F532">
        <v>2015</v>
      </c>
      <c r="G532">
        <v>1.21797668534E-3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135</v>
      </c>
      <c r="D533" t="s">
        <v>202</v>
      </c>
      <c r="E533" t="s">
        <v>180</v>
      </c>
      <c r="F533">
        <v>2020</v>
      </c>
      <c r="G533">
        <v>1.4255159298429999E-3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135</v>
      </c>
      <c r="D534" t="s">
        <v>202</v>
      </c>
      <c r="E534" t="s">
        <v>180</v>
      </c>
      <c r="F534">
        <v>2025</v>
      </c>
      <c r="G534">
        <v>2.0401997952999998E-3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135</v>
      </c>
      <c r="D535" t="s">
        <v>202</v>
      </c>
      <c r="E535" t="s">
        <v>180</v>
      </c>
      <c r="F535">
        <v>2030</v>
      </c>
      <c r="G535">
        <v>4.9812792340854013E-2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135</v>
      </c>
      <c r="D536" t="s">
        <v>202</v>
      </c>
      <c r="E536" t="s">
        <v>180</v>
      </c>
      <c r="F536">
        <v>2035</v>
      </c>
      <c r="G536">
        <v>6.7821226749723004E-2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135</v>
      </c>
      <c r="D537" t="s">
        <v>202</v>
      </c>
      <c r="E537" t="s">
        <v>180</v>
      </c>
      <c r="F537">
        <v>2040</v>
      </c>
      <c r="G537">
        <v>8.247020206828401E-2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135</v>
      </c>
      <c r="D538" t="s">
        <v>202</v>
      </c>
      <c r="E538" t="s">
        <v>180</v>
      </c>
      <c r="F538">
        <v>2045</v>
      </c>
      <c r="G538">
        <v>9.1225519436960001E-2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135</v>
      </c>
      <c r="D539" t="s">
        <v>202</v>
      </c>
      <c r="E539" t="s">
        <v>180</v>
      </c>
      <c r="F539">
        <v>2050</v>
      </c>
      <c r="G539">
        <v>9.781823925381801E-2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135</v>
      </c>
      <c r="D540" t="s">
        <v>203</v>
      </c>
      <c r="E540" t="s">
        <v>180</v>
      </c>
      <c r="F540">
        <v>2015</v>
      </c>
      <c r="G540">
        <v>0.18974100320374601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135</v>
      </c>
      <c r="D541" t="s">
        <v>203</v>
      </c>
      <c r="E541" t="s">
        <v>180</v>
      </c>
      <c r="F541">
        <v>2020</v>
      </c>
      <c r="G541">
        <v>0.19745376273343501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135</v>
      </c>
      <c r="D542" t="s">
        <v>203</v>
      </c>
      <c r="E542" t="s">
        <v>180</v>
      </c>
      <c r="F542">
        <v>2025</v>
      </c>
      <c r="G542">
        <v>0.17300356805169301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135</v>
      </c>
      <c r="D543" t="s">
        <v>203</v>
      </c>
      <c r="E543" t="s">
        <v>180</v>
      </c>
      <c r="F543">
        <v>2030</v>
      </c>
      <c r="G543">
        <v>9.1629311325614013E-2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135</v>
      </c>
      <c r="D544" t="s">
        <v>203</v>
      </c>
      <c r="E544" t="s">
        <v>180</v>
      </c>
      <c r="F544">
        <v>2035</v>
      </c>
      <c r="G544">
        <v>5.7109951406082007E-2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135</v>
      </c>
      <c r="D545" t="s">
        <v>203</v>
      </c>
      <c r="E545" t="s">
        <v>180</v>
      </c>
      <c r="F545">
        <v>2040</v>
      </c>
      <c r="G545">
        <v>1.9396916787486E-2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135</v>
      </c>
      <c r="D546" t="s">
        <v>203</v>
      </c>
      <c r="E546" t="s">
        <v>180</v>
      </c>
      <c r="F546">
        <v>2045</v>
      </c>
      <c r="G546">
        <v>1.2757674979657E-2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135</v>
      </c>
      <c r="D547" t="s">
        <v>203</v>
      </c>
      <c r="E547" t="s">
        <v>180</v>
      </c>
      <c r="F547">
        <v>2050</v>
      </c>
      <c r="G547">
        <v>6.8089798438890009E-3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135</v>
      </c>
      <c r="D548" t="s">
        <v>204</v>
      </c>
      <c r="E548" t="s">
        <v>180</v>
      </c>
      <c r="F548">
        <v>2025</v>
      </c>
      <c r="G548">
        <v>2.9507847964371228E-4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135</v>
      </c>
      <c r="D549" t="s">
        <v>204</v>
      </c>
      <c r="E549" t="s">
        <v>180</v>
      </c>
      <c r="F549">
        <v>2030</v>
      </c>
      <c r="G549">
        <v>1.8155239117069999E-3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135</v>
      </c>
      <c r="D550" t="s">
        <v>204</v>
      </c>
      <c r="E550" t="s">
        <v>180</v>
      </c>
      <c r="F550">
        <v>2035</v>
      </c>
      <c r="G550">
        <v>1.1222815164192001E-2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135</v>
      </c>
      <c r="D551" t="s">
        <v>204</v>
      </c>
      <c r="E551" t="s">
        <v>180</v>
      </c>
      <c r="F551">
        <v>2040</v>
      </c>
      <c r="G551">
        <v>2.1031995024525001E-2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135</v>
      </c>
      <c r="D552" t="s">
        <v>204</v>
      </c>
      <c r="E552" t="s">
        <v>180</v>
      </c>
      <c r="F552">
        <v>2045</v>
      </c>
      <c r="G552">
        <v>2.0151132943157998E-2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135</v>
      </c>
      <c r="D553" t="s">
        <v>204</v>
      </c>
      <c r="E553" t="s">
        <v>180</v>
      </c>
      <c r="F553">
        <v>2050</v>
      </c>
      <c r="G553">
        <v>2.005798950383E-2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135</v>
      </c>
      <c r="D554" t="s">
        <v>205</v>
      </c>
      <c r="E554" t="s">
        <v>180</v>
      </c>
      <c r="F554">
        <v>2015</v>
      </c>
      <c r="G554">
        <v>8.5688423073865011E-2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135</v>
      </c>
      <c r="D555" t="s">
        <v>205</v>
      </c>
      <c r="E555" t="s">
        <v>180</v>
      </c>
      <c r="F555">
        <v>2020</v>
      </c>
      <c r="G555">
        <v>4.7852610402126003E-2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135</v>
      </c>
      <c r="D556" t="s">
        <v>205</v>
      </c>
      <c r="E556" t="s">
        <v>180</v>
      </c>
      <c r="F556">
        <v>2025</v>
      </c>
      <c r="G556">
        <v>2.9322723927255291E-5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135</v>
      </c>
      <c r="D557" t="s">
        <v>205</v>
      </c>
      <c r="E557" t="s">
        <v>180</v>
      </c>
      <c r="F557">
        <v>2030</v>
      </c>
      <c r="G557">
        <v>5.8240996489996718E-5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135</v>
      </c>
      <c r="D558" t="s">
        <v>205</v>
      </c>
      <c r="E558" t="s">
        <v>180</v>
      </c>
      <c r="F558">
        <v>2035</v>
      </c>
      <c r="G558">
        <v>4.5716052821128453E-5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135</v>
      </c>
      <c r="D559" t="s">
        <v>206</v>
      </c>
      <c r="E559" t="s">
        <v>180</v>
      </c>
      <c r="F559">
        <v>2015</v>
      </c>
      <c r="G559">
        <v>5.0101841155450006E-3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135</v>
      </c>
      <c r="D560" t="s">
        <v>206</v>
      </c>
      <c r="E560" t="s">
        <v>180</v>
      </c>
      <c r="F560">
        <v>2020</v>
      </c>
      <c r="G560">
        <v>4.8431734612120001E-3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135</v>
      </c>
      <c r="D561" t="s">
        <v>206</v>
      </c>
      <c r="E561" t="s">
        <v>180</v>
      </c>
      <c r="F561">
        <v>2025</v>
      </c>
      <c r="G561">
        <v>6.8936270262522012E-2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135</v>
      </c>
      <c r="D562" t="s">
        <v>206</v>
      </c>
      <c r="E562" t="s">
        <v>180</v>
      </c>
      <c r="F562">
        <v>2030</v>
      </c>
      <c r="G562">
        <v>0.11743073891059901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135</v>
      </c>
      <c r="D563" t="s">
        <v>206</v>
      </c>
      <c r="E563" t="s">
        <v>180</v>
      </c>
      <c r="F563">
        <v>2035</v>
      </c>
      <c r="G563">
        <v>0.11170188497693199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135</v>
      </c>
      <c r="D564" t="s">
        <v>206</v>
      </c>
      <c r="E564" t="s">
        <v>180</v>
      </c>
      <c r="F564">
        <v>2040</v>
      </c>
      <c r="G564">
        <v>0.10649892050965599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135</v>
      </c>
      <c r="D565" t="s">
        <v>206</v>
      </c>
      <c r="E565" t="s">
        <v>180</v>
      </c>
      <c r="F565">
        <v>2045</v>
      </c>
      <c r="G565">
        <v>8.8077485610688011E-2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135</v>
      </c>
      <c r="D566" t="s">
        <v>206</v>
      </c>
      <c r="E566" t="s">
        <v>180</v>
      </c>
      <c r="F566">
        <v>2050</v>
      </c>
      <c r="G566">
        <v>7.2786255469944008E-2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135</v>
      </c>
      <c r="D567" t="s">
        <v>207</v>
      </c>
      <c r="E567" t="s">
        <v>180</v>
      </c>
      <c r="F567">
        <v>2015</v>
      </c>
      <c r="G567">
        <v>4.5517590967910998E-2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135</v>
      </c>
      <c r="D568" t="s">
        <v>207</v>
      </c>
      <c r="E568" t="s">
        <v>180</v>
      </c>
      <c r="F568">
        <v>2020</v>
      </c>
      <c r="G568">
        <v>4.3094517970102997E-2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135</v>
      </c>
      <c r="D569" t="s">
        <v>207</v>
      </c>
      <c r="E569" t="s">
        <v>180</v>
      </c>
      <c r="F569">
        <v>2025</v>
      </c>
      <c r="G569">
        <v>4.0791706795047997E-2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135</v>
      </c>
      <c r="D570" t="s">
        <v>207</v>
      </c>
      <c r="E570" t="s">
        <v>180</v>
      </c>
      <c r="F570">
        <v>2030</v>
      </c>
      <c r="G570">
        <v>1.1937178811548E-2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135</v>
      </c>
      <c r="D571" t="s">
        <v>207</v>
      </c>
      <c r="E571" t="s">
        <v>180</v>
      </c>
      <c r="F571">
        <v>2035</v>
      </c>
      <c r="G571">
        <v>4.4004203809199999E-3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135</v>
      </c>
      <c r="D572" t="s">
        <v>207</v>
      </c>
      <c r="E572" t="s">
        <v>180</v>
      </c>
      <c r="F572">
        <v>2040</v>
      </c>
      <c r="G572">
        <v>8.0203950156710073E-4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125</v>
      </c>
      <c r="D573" t="s">
        <v>202</v>
      </c>
      <c r="E573" t="s">
        <v>180</v>
      </c>
      <c r="F573">
        <v>2015</v>
      </c>
      <c r="G573">
        <v>1.2402292779539999E-3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125</v>
      </c>
      <c r="D574" t="s">
        <v>202</v>
      </c>
      <c r="E574" t="s">
        <v>180</v>
      </c>
      <c r="F574">
        <v>2020</v>
      </c>
      <c r="G574">
        <v>9.176254038781354E-4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125</v>
      </c>
      <c r="D575" t="s">
        <v>202</v>
      </c>
      <c r="E575" t="s">
        <v>180</v>
      </c>
      <c r="F575">
        <v>2025</v>
      </c>
      <c r="G575">
        <v>1.0547240631169999E-2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125</v>
      </c>
      <c r="D576" t="s">
        <v>202</v>
      </c>
      <c r="E576" t="s">
        <v>180</v>
      </c>
      <c r="F576">
        <v>2030</v>
      </c>
      <c r="G576">
        <v>1.6736639663143E-2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125</v>
      </c>
      <c r="D577" t="s">
        <v>202</v>
      </c>
      <c r="E577" t="s">
        <v>180</v>
      </c>
      <c r="F577">
        <v>2035</v>
      </c>
      <c r="G577">
        <v>1.8615885340762001E-2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125</v>
      </c>
      <c r="D578" t="s">
        <v>202</v>
      </c>
      <c r="E578" t="s">
        <v>180</v>
      </c>
      <c r="F578">
        <v>2040</v>
      </c>
      <c r="G578">
        <v>1.7417232698610001E-2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125</v>
      </c>
      <c r="D579" t="s">
        <v>202</v>
      </c>
      <c r="E579" t="s">
        <v>180</v>
      </c>
      <c r="F579">
        <v>2045</v>
      </c>
      <c r="G579">
        <v>6.4327849122972999E-2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125</v>
      </c>
      <c r="D580" t="s">
        <v>202</v>
      </c>
      <c r="E580" t="s">
        <v>180</v>
      </c>
      <c r="F580">
        <v>2050</v>
      </c>
      <c r="G580">
        <v>6.7264822571775004E-2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125</v>
      </c>
      <c r="D581" t="s">
        <v>203</v>
      </c>
      <c r="E581" t="s">
        <v>180</v>
      </c>
      <c r="F581">
        <v>2015</v>
      </c>
      <c r="G581">
        <v>8.3726588179182007E-2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125</v>
      </c>
      <c r="D582" t="s">
        <v>203</v>
      </c>
      <c r="E582" t="s">
        <v>180</v>
      </c>
      <c r="F582">
        <v>2020</v>
      </c>
      <c r="G582">
        <v>8.8900693416598009E-2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125</v>
      </c>
      <c r="D583" t="s">
        <v>203</v>
      </c>
      <c r="E583" t="s">
        <v>180</v>
      </c>
      <c r="F583">
        <v>2025</v>
      </c>
      <c r="G583">
        <v>3.3121024428431997E-2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125</v>
      </c>
      <c r="D584" t="s">
        <v>203</v>
      </c>
      <c r="E584" t="s">
        <v>180</v>
      </c>
      <c r="F584">
        <v>2030</v>
      </c>
      <c r="G584">
        <v>1.950355342816E-2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125</v>
      </c>
      <c r="D585" t="s">
        <v>203</v>
      </c>
      <c r="E585" t="s">
        <v>180</v>
      </c>
      <c r="F585">
        <v>2035</v>
      </c>
      <c r="G585">
        <v>2.0309775517126E-2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125</v>
      </c>
      <c r="D586" t="s">
        <v>203</v>
      </c>
      <c r="E586" t="s">
        <v>180</v>
      </c>
      <c r="F586">
        <v>2040</v>
      </c>
      <c r="G586">
        <v>2.2936772833802001E-2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125</v>
      </c>
      <c r="D587" t="s">
        <v>203</v>
      </c>
      <c r="E587" t="s">
        <v>180</v>
      </c>
      <c r="F587">
        <v>2045</v>
      </c>
      <c r="G587">
        <v>8.0991576377390014E-3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125</v>
      </c>
      <c r="D588" t="s">
        <v>203</v>
      </c>
      <c r="E588" t="s">
        <v>180</v>
      </c>
      <c r="F588">
        <v>2050</v>
      </c>
      <c r="G588">
        <v>4.8890314997530014E-3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125</v>
      </c>
      <c r="D589" t="s">
        <v>204</v>
      </c>
      <c r="E589" t="s">
        <v>180</v>
      </c>
      <c r="F589">
        <v>2030</v>
      </c>
      <c r="G589">
        <v>3.3414757110399999E-3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125</v>
      </c>
      <c r="D590" t="s">
        <v>204</v>
      </c>
      <c r="E590" t="s">
        <v>180</v>
      </c>
      <c r="F590">
        <v>2035</v>
      </c>
      <c r="G590">
        <v>5.9439775070480004E-3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125</v>
      </c>
      <c r="D591" t="s">
        <v>204</v>
      </c>
      <c r="E591" t="s">
        <v>180</v>
      </c>
      <c r="F591">
        <v>2040</v>
      </c>
      <c r="G591">
        <v>9.9413631623270007E-3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125</v>
      </c>
      <c r="D592" t="s">
        <v>204</v>
      </c>
      <c r="E592" t="s">
        <v>180</v>
      </c>
      <c r="F592">
        <v>2045</v>
      </c>
      <c r="G592">
        <v>1.0073293966489E-2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125</v>
      </c>
      <c r="D593" t="s">
        <v>204</v>
      </c>
      <c r="E593" t="s">
        <v>180</v>
      </c>
      <c r="F593">
        <v>2050</v>
      </c>
      <c r="G593">
        <v>9.9748189985480011E-3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125</v>
      </c>
      <c r="D594" t="s">
        <v>205</v>
      </c>
      <c r="E594" t="s">
        <v>180</v>
      </c>
      <c r="F594">
        <v>2015</v>
      </c>
      <c r="G594">
        <v>1.9448967989232999E-2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125</v>
      </c>
      <c r="D595" t="s">
        <v>205</v>
      </c>
      <c r="E595" t="s">
        <v>180</v>
      </c>
      <c r="F595">
        <v>2020</v>
      </c>
      <c r="G595">
        <v>4.8856473222650002E-3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125</v>
      </c>
      <c r="D596" t="s">
        <v>205</v>
      </c>
      <c r="E596" t="s">
        <v>180</v>
      </c>
      <c r="F596">
        <v>2025</v>
      </c>
      <c r="G596">
        <v>1.526883073229292E-4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125</v>
      </c>
      <c r="D597" t="s">
        <v>205</v>
      </c>
      <c r="E597" t="s">
        <v>180</v>
      </c>
      <c r="F597">
        <v>2030</v>
      </c>
      <c r="G597">
        <v>9.1061935174069599E-5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125</v>
      </c>
      <c r="D598" t="s">
        <v>205</v>
      </c>
      <c r="E598" t="s">
        <v>180</v>
      </c>
      <c r="F598">
        <v>2035</v>
      </c>
      <c r="G598">
        <v>4.5315034813925562E-5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125</v>
      </c>
      <c r="D599" t="s">
        <v>206</v>
      </c>
      <c r="E599" t="s">
        <v>180</v>
      </c>
      <c r="F599">
        <v>2015</v>
      </c>
      <c r="G599">
        <v>4.2016070821490007E-3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125</v>
      </c>
      <c r="D600" t="s">
        <v>206</v>
      </c>
      <c r="E600" t="s">
        <v>180</v>
      </c>
      <c r="F600">
        <v>2020</v>
      </c>
      <c r="G600">
        <v>4.0271310207740003E-3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125</v>
      </c>
      <c r="D601" t="s">
        <v>206</v>
      </c>
      <c r="E601" t="s">
        <v>180</v>
      </c>
      <c r="F601">
        <v>2025</v>
      </c>
      <c r="G601">
        <v>3.3098231960049999E-3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125</v>
      </c>
      <c r="D602" t="s">
        <v>206</v>
      </c>
      <c r="E602" t="s">
        <v>180</v>
      </c>
      <c r="F602">
        <v>2030</v>
      </c>
      <c r="G602">
        <v>2.718948606626E-3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125</v>
      </c>
      <c r="D603" t="s">
        <v>206</v>
      </c>
      <c r="E603" t="s">
        <v>180</v>
      </c>
      <c r="F603">
        <v>2035</v>
      </c>
      <c r="G603">
        <v>2.2323834676130001E-3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125</v>
      </c>
      <c r="D604" t="s">
        <v>206</v>
      </c>
      <c r="E604" t="s">
        <v>180</v>
      </c>
      <c r="F604">
        <v>2040</v>
      </c>
      <c r="G604">
        <v>1.8475910541160001E-3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125</v>
      </c>
      <c r="D605" t="s">
        <v>206</v>
      </c>
      <c r="E605" t="s">
        <v>180</v>
      </c>
      <c r="F605">
        <v>2045</v>
      </c>
      <c r="G605">
        <v>4.1017827291220006E-3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125</v>
      </c>
      <c r="D606" t="s">
        <v>206</v>
      </c>
      <c r="E606" t="s">
        <v>180</v>
      </c>
      <c r="F606">
        <v>2050</v>
      </c>
      <c r="G606">
        <v>1.2733546383503E-2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125</v>
      </c>
      <c r="D607" t="s">
        <v>207</v>
      </c>
      <c r="E607" t="s">
        <v>180</v>
      </c>
      <c r="F607">
        <v>2015</v>
      </c>
      <c r="G607">
        <v>3.5144023752129001E-2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125</v>
      </c>
      <c r="D608" t="s">
        <v>207</v>
      </c>
      <c r="E608" t="s">
        <v>180</v>
      </c>
      <c r="F608">
        <v>2020</v>
      </c>
      <c r="G608">
        <v>2.8015767110763999E-2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125</v>
      </c>
      <c r="D609" t="s">
        <v>207</v>
      </c>
      <c r="E609" t="s">
        <v>180</v>
      </c>
      <c r="F609">
        <v>2025</v>
      </c>
      <c r="G609">
        <v>8.3086662406548009E-2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125</v>
      </c>
      <c r="D610" t="s">
        <v>207</v>
      </c>
      <c r="E610" t="s">
        <v>180</v>
      </c>
      <c r="F610">
        <v>2030</v>
      </c>
      <c r="G610">
        <v>8.2063697593269008E-2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125</v>
      </c>
      <c r="D611" t="s">
        <v>207</v>
      </c>
      <c r="E611" t="s">
        <v>180</v>
      </c>
      <c r="F611">
        <v>2035</v>
      </c>
      <c r="G611">
        <v>7.306262921913001E-2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125</v>
      </c>
      <c r="D612" t="s">
        <v>207</v>
      </c>
      <c r="E612" t="s">
        <v>180</v>
      </c>
      <c r="F612">
        <v>2040</v>
      </c>
      <c r="G612">
        <v>6.3957571123662002E-2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125</v>
      </c>
      <c r="D613" t="s">
        <v>207</v>
      </c>
      <c r="E613" t="s">
        <v>180</v>
      </c>
      <c r="F613">
        <v>2045</v>
      </c>
      <c r="G613">
        <v>7.3178737462140002E-3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125</v>
      </c>
      <c r="D614" t="s">
        <v>207</v>
      </c>
      <c r="E614" t="s">
        <v>180</v>
      </c>
      <c r="F614">
        <v>2050</v>
      </c>
      <c r="G614">
        <v>3.086434960045E-3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130</v>
      </c>
      <c r="D615" t="s">
        <v>202</v>
      </c>
      <c r="E615" t="s">
        <v>180</v>
      </c>
      <c r="F615">
        <v>2015</v>
      </c>
      <c r="G615">
        <v>4.5168753518467997E-2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130</v>
      </c>
      <c r="D616" t="s">
        <v>202</v>
      </c>
      <c r="E616" t="s">
        <v>180</v>
      </c>
      <c r="F616">
        <v>2020</v>
      </c>
      <c r="G616">
        <v>4.0867516443016012E-2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130</v>
      </c>
      <c r="D617" t="s">
        <v>202</v>
      </c>
      <c r="E617" t="s">
        <v>180</v>
      </c>
      <c r="F617">
        <v>2025</v>
      </c>
      <c r="G617">
        <v>3.8942623505205012E-2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130</v>
      </c>
      <c r="D618" t="s">
        <v>202</v>
      </c>
      <c r="E618" t="s">
        <v>180</v>
      </c>
      <c r="F618">
        <v>2030</v>
      </c>
      <c r="G618">
        <v>0.242567232688643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130</v>
      </c>
      <c r="D619" t="s">
        <v>202</v>
      </c>
      <c r="E619" t="s">
        <v>180</v>
      </c>
      <c r="F619">
        <v>2035</v>
      </c>
      <c r="G619">
        <v>0.34711536386890501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130</v>
      </c>
      <c r="D620" t="s">
        <v>202</v>
      </c>
      <c r="E620" t="s">
        <v>180</v>
      </c>
      <c r="F620">
        <v>2040</v>
      </c>
      <c r="G620">
        <v>0.32708412956010302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130</v>
      </c>
      <c r="D621" t="s">
        <v>202</v>
      </c>
      <c r="E621" t="s">
        <v>180</v>
      </c>
      <c r="F621">
        <v>2045</v>
      </c>
      <c r="G621">
        <v>0.38051178038658401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130</v>
      </c>
      <c r="D622" t="s">
        <v>202</v>
      </c>
      <c r="E622" t="s">
        <v>180</v>
      </c>
      <c r="F622">
        <v>2050</v>
      </c>
      <c r="G622">
        <v>0.33816282721532798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130</v>
      </c>
      <c r="D623" t="s">
        <v>203</v>
      </c>
      <c r="E623" t="s">
        <v>180</v>
      </c>
      <c r="F623">
        <v>2015</v>
      </c>
      <c r="G623">
        <v>1.3477282106157249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130</v>
      </c>
      <c r="D624" t="s">
        <v>203</v>
      </c>
      <c r="E624" t="s">
        <v>180</v>
      </c>
      <c r="F624">
        <v>2020</v>
      </c>
      <c r="G624">
        <v>1.264018688793189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130</v>
      </c>
      <c r="D625" t="s">
        <v>203</v>
      </c>
      <c r="E625" t="s">
        <v>180</v>
      </c>
      <c r="F625">
        <v>2025</v>
      </c>
      <c r="G625">
        <v>1.181247979040287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130</v>
      </c>
      <c r="D626" t="s">
        <v>203</v>
      </c>
      <c r="E626" t="s">
        <v>180</v>
      </c>
      <c r="F626">
        <v>2030</v>
      </c>
      <c r="G626">
        <v>0.91839684904847108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130</v>
      </c>
      <c r="D627" t="s">
        <v>203</v>
      </c>
      <c r="E627" t="s">
        <v>180</v>
      </c>
      <c r="F627">
        <v>2035</v>
      </c>
      <c r="G627">
        <v>0.39048164772467903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130</v>
      </c>
      <c r="D628" t="s">
        <v>203</v>
      </c>
      <c r="E628" t="s">
        <v>180</v>
      </c>
      <c r="F628">
        <v>2040</v>
      </c>
      <c r="G628">
        <v>0.16144984488570499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130</v>
      </c>
      <c r="D629" t="s">
        <v>203</v>
      </c>
      <c r="E629" t="s">
        <v>180</v>
      </c>
      <c r="F629">
        <v>2045</v>
      </c>
      <c r="G629">
        <v>0.12771855271108801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130</v>
      </c>
      <c r="D630" t="s">
        <v>203</v>
      </c>
      <c r="E630" t="s">
        <v>180</v>
      </c>
      <c r="F630">
        <v>2050</v>
      </c>
      <c r="G630">
        <v>0.102826971195351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130</v>
      </c>
      <c r="D631" t="s">
        <v>204</v>
      </c>
      <c r="E631" t="s">
        <v>180</v>
      </c>
      <c r="F631">
        <v>2025</v>
      </c>
      <c r="G631">
        <v>1.1160040829899999E-3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130</v>
      </c>
      <c r="D632" t="s">
        <v>204</v>
      </c>
      <c r="E632" t="s">
        <v>180</v>
      </c>
      <c r="F632">
        <v>2030</v>
      </c>
      <c r="G632">
        <v>2.1653488551543001E-2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130</v>
      </c>
      <c r="D633" t="s">
        <v>204</v>
      </c>
      <c r="E633" t="s">
        <v>180</v>
      </c>
      <c r="F633">
        <v>2035</v>
      </c>
      <c r="G633">
        <v>7.3331395075450001E-2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130</v>
      </c>
      <c r="D634" t="s">
        <v>204</v>
      </c>
      <c r="E634" t="s">
        <v>180</v>
      </c>
      <c r="F634">
        <v>2040</v>
      </c>
      <c r="G634">
        <v>0.13922364591676401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130</v>
      </c>
      <c r="D635" t="s">
        <v>204</v>
      </c>
      <c r="E635" t="s">
        <v>180</v>
      </c>
      <c r="F635">
        <v>2045</v>
      </c>
      <c r="G635">
        <v>0.13335971814408101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130</v>
      </c>
      <c r="D636" t="s">
        <v>204</v>
      </c>
      <c r="E636" t="s">
        <v>180</v>
      </c>
      <c r="F636">
        <v>2050</v>
      </c>
      <c r="G636">
        <v>0.133045248326146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130</v>
      </c>
      <c r="D637" t="s">
        <v>205</v>
      </c>
      <c r="E637" t="s">
        <v>180</v>
      </c>
      <c r="F637">
        <v>2015</v>
      </c>
      <c r="G637">
        <v>0.140704442036552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130</v>
      </c>
      <c r="D638" t="s">
        <v>205</v>
      </c>
      <c r="E638" t="s">
        <v>180</v>
      </c>
      <c r="F638">
        <v>2020</v>
      </c>
      <c r="G638">
        <v>7.8531117821000002E-2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130</v>
      </c>
      <c r="D639" t="s">
        <v>205</v>
      </c>
      <c r="E639" t="s">
        <v>180</v>
      </c>
      <c r="F639">
        <v>2025</v>
      </c>
      <c r="G639">
        <v>5.7512866147013783E-4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130</v>
      </c>
      <c r="D640" t="s">
        <v>205</v>
      </c>
      <c r="E640" t="s">
        <v>180</v>
      </c>
      <c r="F640">
        <v>2030</v>
      </c>
      <c r="G640">
        <v>3.8645796878751499E-4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130</v>
      </c>
      <c r="D641" t="s">
        <v>205</v>
      </c>
      <c r="E641" t="s">
        <v>180</v>
      </c>
      <c r="F641">
        <v>2035</v>
      </c>
      <c r="G641">
        <v>1.918871164465786E-4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130</v>
      </c>
      <c r="D642" t="s">
        <v>206</v>
      </c>
      <c r="E642" t="s">
        <v>180</v>
      </c>
      <c r="F642">
        <v>2015</v>
      </c>
      <c r="G642">
        <v>4.1461691434650998E-2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130</v>
      </c>
      <c r="D643" t="s">
        <v>206</v>
      </c>
      <c r="E643" t="s">
        <v>180</v>
      </c>
      <c r="F643">
        <v>2020</v>
      </c>
      <c r="G643">
        <v>4.0364582794766013E-2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130</v>
      </c>
      <c r="D644" t="s">
        <v>206</v>
      </c>
      <c r="E644" t="s">
        <v>180</v>
      </c>
      <c r="F644">
        <v>2025</v>
      </c>
      <c r="G644">
        <v>0.120129478213634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130</v>
      </c>
      <c r="D645" t="s">
        <v>206</v>
      </c>
      <c r="E645" t="s">
        <v>180</v>
      </c>
      <c r="F645">
        <v>2030</v>
      </c>
      <c r="G645">
        <v>0.172788980686085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130</v>
      </c>
      <c r="D646" t="s">
        <v>206</v>
      </c>
      <c r="E646" t="s">
        <v>180</v>
      </c>
      <c r="F646">
        <v>2035</v>
      </c>
      <c r="G646">
        <v>0.49975010154817212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130</v>
      </c>
      <c r="D647" t="s">
        <v>206</v>
      </c>
      <c r="E647" t="s">
        <v>180</v>
      </c>
      <c r="F647">
        <v>2040</v>
      </c>
      <c r="G647">
        <v>0.607542797702882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130</v>
      </c>
      <c r="D648" t="s">
        <v>206</v>
      </c>
      <c r="E648" t="s">
        <v>180</v>
      </c>
      <c r="F648">
        <v>2045</v>
      </c>
      <c r="G648">
        <v>0.502454313775897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130</v>
      </c>
      <c r="D649" t="s">
        <v>206</v>
      </c>
      <c r="E649" t="s">
        <v>180</v>
      </c>
      <c r="F649">
        <v>2050</v>
      </c>
      <c r="G649">
        <v>0.52555059391543102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130</v>
      </c>
      <c r="D650" t="s">
        <v>207</v>
      </c>
      <c r="E650" t="s">
        <v>180</v>
      </c>
      <c r="F650">
        <v>2015</v>
      </c>
      <c r="G650">
        <v>0.29582059716756798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130</v>
      </c>
      <c r="D651" t="s">
        <v>207</v>
      </c>
      <c r="E651" t="s">
        <v>180</v>
      </c>
      <c r="F651">
        <v>2020</v>
      </c>
      <c r="G651">
        <v>0.28880677457550302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130</v>
      </c>
      <c r="D652" t="s">
        <v>207</v>
      </c>
      <c r="E652" t="s">
        <v>180</v>
      </c>
      <c r="F652">
        <v>2025</v>
      </c>
      <c r="G652">
        <v>0.25433048774366701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130</v>
      </c>
      <c r="D653" t="s">
        <v>207</v>
      </c>
      <c r="E653" t="s">
        <v>180</v>
      </c>
      <c r="F653">
        <v>2030</v>
      </c>
      <c r="G653">
        <v>7.5058437448272008E-2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130</v>
      </c>
      <c r="D654" t="s">
        <v>207</v>
      </c>
      <c r="E654" t="s">
        <v>180</v>
      </c>
      <c r="F654">
        <v>2035</v>
      </c>
      <c r="G654">
        <v>2.1522533488332999E-2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130</v>
      </c>
      <c r="D655" t="s">
        <v>207</v>
      </c>
      <c r="E655" t="s">
        <v>180</v>
      </c>
      <c r="F655">
        <v>2040</v>
      </c>
      <c r="G655">
        <v>3.9627554155670002E-3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132</v>
      </c>
      <c r="D656" t="s">
        <v>202</v>
      </c>
      <c r="E656" t="s">
        <v>180</v>
      </c>
      <c r="F656">
        <v>2015</v>
      </c>
      <c r="G656">
        <v>8.3514822878270065E-4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132</v>
      </c>
      <c r="D657" t="s">
        <v>202</v>
      </c>
      <c r="E657" t="s">
        <v>180</v>
      </c>
      <c r="F657">
        <v>2020</v>
      </c>
      <c r="G657">
        <v>8.3129083141454511E-4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132</v>
      </c>
      <c r="D658" t="s">
        <v>202</v>
      </c>
      <c r="E658" t="s">
        <v>180</v>
      </c>
      <c r="F658">
        <v>2025</v>
      </c>
      <c r="G658">
        <v>9.5164610627228633E-4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132</v>
      </c>
      <c r="D659" t="s">
        <v>202</v>
      </c>
      <c r="E659" t="s">
        <v>180</v>
      </c>
      <c r="F659">
        <v>2030</v>
      </c>
      <c r="G659">
        <v>1.6194123211489999E-3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132</v>
      </c>
      <c r="D660" t="s">
        <v>202</v>
      </c>
      <c r="E660" t="s">
        <v>180</v>
      </c>
      <c r="F660">
        <v>2035</v>
      </c>
      <c r="G660">
        <v>1.7093319663054999E-2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132</v>
      </c>
      <c r="D661" t="s">
        <v>202</v>
      </c>
      <c r="E661" t="s">
        <v>180</v>
      </c>
      <c r="F661">
        <v>2040</v>
      </c>
      <c r="G661">
        <v>2.4883156098329001E-2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132</v>
      </c>
      <c r="D662" t="s">
        <v>202</v>
      </c>
      <c r="E662" t="s">
        <v>180</v>
      </c>
      <c r="F662">
        <v>2045</v>
      </c>
      <c r="G662">
        <v>2.4567458150098E-2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132</v>
      </c>
      <c r="D663" t="s">
        <v>202</v>
      </c>
      <c r="E663" t="s">
        <v>180</v>
      </c>
      <c r="F663">
        <v>2050</v>
      </c>
      <c r="G663">
        <v>2.4181159187282E-2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132</v>
      </c>
      <c r="D664" t="s">
        <v>203</v>
      </c>
      <c r="E664" t="s">
        <v>180</v>
      </c>
      <c r="F664">
        <v>2015</v>
      </c>
      <c r="G664">
        <v>2.6032689553835E-2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132</v>
      </c>
      <c r="D665" t="s">
        <v>203</v>
      </c>
      <c r="E665" t="s">
        <v>180</v>
      </c>
      <c r="F665">
        <v>2020</v>
      </c>
      <c r="G665">
        <v>2.8993082342996E-2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132</v>
      </c>
      <c r="D666" t="s">
        <v>203</v>
      </c>
      <c r="E666" t="s">
        <v>180</v>
      </c>
      <c r="F666">
        <v>2025</v>
      </c>
      <c r="G666">
        <v>2.9897551617432998E-2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132</v>
      </c>
      <c r="D667" t="s">
        <v>203</v>
      </c>
      <c r="E667" t="s">
        <v>180</v>
      </c>
      <c r="F667">
        <v>2030</v>
      </c>
      <c r="G667">
        <v>2.9583780162213E-2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132</v>
      </c>
      <c r="D668" t="s">
        <v>203</v>
      </c>
      <c r="E668" t="s">
        <v>180</v>
      </c>
      <c r="F668">
        <v>2035</v>
      </c>
      <c r="G668">
        <v>1.1385964142862999E-2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132</v>
      </c>
      <c r="D669" t="s">
        <v>203</v>
      </c>
      <c r="E669" t="s">
        <v>180</v>
      </c>
      <c r="F669">
        <v>2040</v>
      </c>
      <c r="G669">
        <v>1.9680609171160001E-3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132</v>
      </c>
      <c r="D670" t="s">
        <v>203</v>
      </c>
      <c r="E670" t="s">
        <v>180</v>
      </c>
      <c r="F670">
        <v>2045</v>
      </c>
      <c r="G670">
        <v>1.9172793521070001E-3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132</v>
      </c>
      <c r="D671" t="s">
        <v>203</v>
      </c>
      <c r="E671" t="s">
        <v>180</v>
      </c>
      <c r="F671">
        <v>2050</v>
      </c>
      <c r="G671">
        <v>2.0734069091780001E-3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132</v>
      </c>
      <c r="D672" t="s">
        <v>204</v>
      </c>
      <c r="E672" t="s">
        <v>180</v>
      </c>
      <c r="F672">
        <v>2025</v>
      </c>
      <c r="G672">
        <v>2.820589529198232E-4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132</v>
      </c>
      <c r="D673" t="s">
        <v>204</v>
      </c>
      <c r="E673" t="s">
        <v>180</v>
      </c>
      <c r="F673">
        <v>2030</v>
      </c>
      <c r="G673">
        <v>4.9979533673205102E-4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132</v>
      </c>
      <c r="D674" t="s">
        <v>204</v>
      </c>
      <c r="E674" t="s">
        <v>180</v>
      </c>
      <c r="F674">
        <v>2035</v>
      </c>
      <c r="G674">
        <v>8.5247376712093228E-4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132</v>
      </c>
      <c r="D675" t="s">
        <v>204</v>
      </c>
      <c r="E675" t="s">
        <v>180</v>
      </c>
      <c r="F675">
        <v>2040</v>
      </c>
      <c r="G675">
        <v>1.304948239581E-3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132</v>
      </c>
      <c r="D676" t="s">
        <v>204</v>
      </c>
      <c r="E676" t="s">
        <v>180</v>
      </c>
      <c r="F676">
        <v>2045</v>
      </c>
      <c r="G676">
        <v>1.359241446922E-3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132</v>
      </c>
      <c r="D677" t="s">
        <v>204</v>
      </c>
      <c r="E677" t="s">
        <v>180</v>
      </c>
      <c r="F677">
        <v>2050</v>
      </c>
      <c r="G677">
        <v>1.38304076912E-3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132</v>
      </c>
      <c r="D678" t="s">
        <v>205</v>
      </c>
      <c r="E678" t="s">
        <v>180</v>
      </c>
      <c r="F678">
        <v>2015</v>
      </c>
      <c r="G678">
        <v>4.5580513867770006E-3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132</v>
      </c>
      <c r="D679" t="s">
        <v>205</v>
      </c>
      <c r="E679" t="s">
        <v>180</v>
      </c>
      <c r="F679">
        <v>2020</v>
      </c>
      <c r="G679">
        <v>1.1228964680009999E-3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132</v>
      </c>
      <c r="D680" t="s">
        <v>205</v>
      </c>
      <c r="E680" t="s">
        <v>180</v>
      </c>
      <c r="F680">
        <v>2025</v>
      </c>
      <c r="G680">
        <v>9.5557262905162057E-6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132</v>
      </c>
      <c r="D681" t="s">
        <v>205</v>
      </c>
      <c r="E681" t="s">
        <v>180</v>
      </c>
      <c r="F681">
        <v>2030</v>
      </c>
      <c r="G681">
        <v>5.8554237695078022E-6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132</v>
      </c>
      <c r="D682" t="s">
        <v>205</v>
      </c>
      <c r="E682" t="s">
        <v>180</v>
      </c>
      <c r="F682">
        <v>2035</v>
      </c>
      <c r="G682">
        <v>3.0076350540216092E-6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132</v>
      </c>
      <c r="D683" t="s">
        <v>206</v>
      </c>
      <c r="E683" t="s">
        <v>180</v>
      </c>
      <c r="F683">
        <v>2015</v>
      </c>
      <c r="G683">
        <v>8.5182836058550013E-3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132</v>
      </c>
      <c r="D684" t="s">
        <v>206</v>
      </c>
      <c r="E684" t="s">
        <v>180</v>
      </c>
      <c r="F684">
        <v>2020</v>
      </c>
      <c r="G684">
        <v>8.2640920196440006E-3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132</v>
      </c>
      <c r="D685" t="s">
        <v>206</v>
      </c>
      <c r="E685" t="s">
        <v>180</v>
      </c>
      <c r="F685">
        <v>2025</v>
      </c>
      <c r="G685">
        <v>7.7558021950800008E-3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132</v>
      </c>
      <c r="D686" t="s">
        <v>206</v>
      </c>
      <c r="E686" t="s">
        <v>180</v>
      </c>
      <c r="F686">
        <v>2030</v>
      </c>
      <c r="G686">
        <v>6.4110103084820003E-3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132</v>
      </c>
      <c r="D687" t="s">
        <v>206</v>
      </c>
      <c r="E687" t="s">
        <v>180</v>
      </c>
      <c r="F687">
        <v>2035</v>
      </c>
      <c r="G687">
        <v>5.296198194148E-3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132</v>
      </c>
      <c r="D688" t="s">
        <v>206</v>
      </c>
      <c r="E688" t="s">
        <v>180</v>
      </c>
      <c r="F688">
        <v>2040</v>
      </c>
      <c r="G688">
        <v>4.3833008738410001E-3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132</v>
      </c>
      <c r="D689" t="s">
        <v>206</v>
      </c>
      <c r="E689" t="s">
        <v>180</v>
      </c>
      <c r="F689">
        <v>2045</v>
      </c>
      <c r="G689">
        <v>3.6251082902580001E-3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132</v>
      </c>
      <c r="D690" t="s">
        <v>206</v>
      </c>
      <c r="E690" t="s">
        <v>180</v>
      </c>
      <c r="F690">
        <v>2050</v>
      </c>
      <c r="G690">
        <v>2.9957492120880002E-3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132</v>
      </c>
      <c r="D691" t="s">
        <v>207</v>
      </c>
      <c r="E691" t="s">
        <v>180</v>
      </c>
      <c r="F691">
        <v>2015</v>
      </c>
      <c r="G691">
        <v>1.2625939550282831E-4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132</v>
      </c>
      <c r="D692" t="s">
        <v>207</v>
      </c>
      <c r="E692" t="s">
        <v>180</v>
      </c>
      <c r="F692">
        <v>2020</v>
      </c>
      <c r="G692">
        <v>3.6968767287134622E-5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132</v>
      </c>
      <c r="D693" t="s">
        <v>207</v>
      </c>
      <c r="E693" t="s">
        <v>180</v>
      </c>
      <c r="F693">
        <v>2025</v>
      </c>
      <c r="G693">
        <v>4.8954075403054973E-6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132</v>
      </c>
      <c r="D694" t="s">
        <v>207</v>
      </c>
      <c r="E694" t="s">
        <v>180</v>
      </c>
      <c r="F694">
        <v>2030</v>
      </c>
      <c r="G694">
        <v>2.916987665395828E-6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133</v>
      </c>
      <c r="D695" t="s">
        <v>202</v>
      </c>
      <c r="E695" t="s">
        <v>180</v>
      </c>
      <c r="F695">
        <v>2015</v>
      </c>
      <c r="G695">
        <v>3.8077495017597301E-4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133</v>
      </c>
      <c r="D696" t="s">
        <v>202</v>
      </c>
      <c r="E696" t="s">
        <v>180</v>
      </c>
      <c r="F696">
        <v>2020</v>
      </c>
      <c r="G696">
        <v>2.7548688361308052E-4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133</v>
      </c>
      <c r="D697" t="s">
        <v>202</v>
      </c>
      <c r="E697" t="s">
        <v>180</v>
      </c>
      <c r="F697">
        <v>2025</v>
      </c>
      <c r="G697">
        <v>2.0314813262040701E-4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133</v>
      </c>
      <c r="D698" t="s">
        <v>202</v>
      </c>
      <c r="E698" t="s">
        <v>180</v>
      </c>
      <c r="F698">
        <v>2030</v>
      </c>
      <c r="G698">
        <v>5.5792716662990123E-4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133</v>
      </c>
      <c r="D699" t="s">
        <v>202</v>
      </c>
      <c r="E699" t="s">
        <v>180</v>
      </c>
      <c r="F699">
        <v>2035</v>
      </c>
      <c r="G699">
        <v>8.4995555114275242E-4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133</v>
      </c>
      <c r="D700" t="s">
        <v>202</v>
      </c>
      <c r="E700" t="s">
        <v>180</v>
      </c>
      <c r="F700">
        <v>2040</v>
      </c>
      <c r="G700">
        <v>1.0811799940080001E-3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133</v>
      </c>
      <c r="D701" t="s">
        <v>202</v>
      </c>
      <c r="E701" t="s">
        <v>180</v>
      </c>
      <c r="F701">
        <v>2045</v>
      </c>
      <c r="G701">
        <v>2.8572416898272002E-2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133</v>
      </c>
      <c r="D702" t="s">
        <v>202</v>
      </c>
      <c r="E702" t="s">
        <v>180</v>
      </c>
      <c r="F702">
        <v>2050</v>
      </c>
      <c r="G702">
        <v>3.6169388453247013E-2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133</v>
      </c>
      <c r="D703" t="s">
        <v>203</v>
      </c>
      <c r="E703" t="s">
        <v>180</v>
      </c>
      <c r="F703">
        <v>2015</v>
      </c>
      <c r="G703">
        <v>8.0890918229279005E-2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133</v>
      </c>
      <c r="D704" t="s">
        <v>203</v>
      </c>
      <c r="E704" t="s">
        <v>180</v>
      </c>
      <c r="F704">
        <v>2020</v>
      </c>
      <c r="G704">
        <v>7.8351112406420009E-2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133</v>
      </c>
      <c r="D705" t="s">
        <v>203</v>
      </c>
      <c r="E705" t="s">
        <v>180</v>
      </c>
      <c r="F705">
        <v>2025</v>
      </c>
      <c r="G705">
        <v>1.8526027144504E-2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133</v>
      </c>
      <c r="D706" t="s">
        <v>203</v>
      </c>
      <c r="E706" t="s">
        <v>180</v>
      </c>
      <c r="F706">
        <v>2030</v>
      </c>
      <c r="G706">
        <v>1.269355917264E-2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133</v>
      </c>
      <c r="D707" t="s">
        <v>203</v>
      </c>
      <c r="E707" t="s">
        <v>180</v>
      </c>
      <c r="F707">
        <v>2035</v>
      </c>
      <c r="G707">
        <v>1.9949038742804001E-2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133</v>
      </c>
      <c r="D708" t="s">
        <v>203</v>
      </c>
      <c r="E708" t="s">
        <v>180</v>
      </c>
      <c r="F708">
        <v>2040</v>
      </c>
      <c r="G708">
        <v>2.6011837510634999E-2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133</v>
      </c>
      <c r="D709" t="s">
        <v>203</v>
      </c>
      <c r="E709" t="s">
        <v>180</v>
      </c>
      <c r="F709">
        <v>2045</v>
      </c>
      <c r="G709">
        <v>1.7364121210814001E-2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133</v>
      </c>
      <c r="D710" t="s">
        <v>203</v>
      </c>
      <c r="E710" t="s">
        <v>180</v>
      </c>
      <c r="F710">
        <v>2050</v>
      </c>
      <c r="G710">
        <v>5.7589212102610006E-3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133</v>
      </c>
      <c r="D711" t="s">
        <v>204</v>
      </c>
      <c r="E711" t="s">
        <v>180</v>
      </c>
      <c r="F711">
        <v>2025</v>
      </c>
      <c r="G711">
        <v>2.1248280359891861E-4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133</v>
      </c>
      <c r="D712" t="s">
        <v>204</v>
      </c>
      <c r="E712" t="s">
        <v>180</v>
      </c>
      <c r="F712">
        <v>2030</v>
      </c>
      <c r="G712">
        <v>3.8044857609153719E-4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133</v>
      </c>
      <c r="D713" t="s">
        <v>204</v>
      </c>
      <c r="E713" t="s">
        <v>180</v>
      </c>
      <c r="F713">
        <v>2035</v>
      </c>
      <c r="G713">
        <v>2.4213692650300002E-3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133</v>
      </c>
      <c r="D714" t="s">
        <v>204</v>
      </c>
      <c r="E714" t="s">
        <v>180</v>
      </c>
      <c r="F714">
        <v>2040</v>
      </c>
      <c r="G714">
        <v>4.4887502185220014E-3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133</v>
      </c>
      <c r="D715" t="s">
        <v>204</v>
      </c>
      <c r="E715" t="s">
        <v>180</v>
      </c>
      <c r="F715">
        <v>2045</v>
      </c>
      <c r="G715">
        <v>4.3503170726160003E-3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133</v>
      </c>
      <c r="D716" t="s">
        <v>204</v>
      </c>
      <c r="E716" t="s">
        <v>180</v>
      </c>
      <c r="F716">
        <v>2050</v>
      </c>
      <c r="G716">
        <v>4.1885677556690003E-3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133</v>
      </c>
      <c r="D717" t="s">
        <v>205</v>
      </c>
      <c r="E717" t="s">
        <v>180</v>
      </c>
      <c r="F717">
        <v>2015</v>
      </c>
      <c r="G717">
        <v>2.4070713485959999E-3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133</v>
      </c>
      <c r="D718" t="s">
        <v>205</v>
      </c>
      <c r="E718" t="s">
        <v>180</v>
      </c>
      <c r="F718">
        <v>2020</v>
      </c>
      <c r="G718">
        <v>7.3319804509334118E-4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133</v>
      </c>
      <c r="D719" t="s">
        <v>205</v>
      </c>
      <c r="E719" t="s">
        <v>180</v>
      </c>
      <c r="F719">
        <v>2025</v>
      </c>
      <c r="G719">
        <v>3.1310252100840342E-5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133</v>
      </c>
      <c r="D720" t="s">
        <v>205</v>
      </c>
      <c r="E720" t="s">
        <v>180</v>
      </c>
      <c r="F720">
        <v>2030</v>
      </c>
      <c r="G720">
        <v>1.877773829531812E-5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133</v>
      </c>
      <c r="D721" t="s">
        <v>205</v>
      </c>
      <c r="E721" t="s">
        <v>180</v>
      </c>
      <c r="F721">
        <v>2035</v>
      </c>
      <c r="G721">
        <v>9.4239231692677058E-6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133</v>
      </c>
      <c r="D722" t="s">
        <v>206</v>
      </c>
      <c r="E722" t="s">
        <v>180</v>
      </c>
      <c r="F722">
        <v>2015</v>
      </c>
      <c r="G722">
        <v>5.1629166062680002E-3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133</v>
      </c>
      <c r="D723" t="s">
        <v>206</v>
      </c>
      <c r="E723" t="s">
        <v>180</v>
      </c>
      <c r="F723">
        <v>2020</v>
      </c>
      <c r="G723">
        <v>5.0012441508240002E-3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133</v>
      </c>
      <c r="D724" t="s">
        <v>206</v>
      </c>
      <c r="E724" t="s">
        <v>180</v>
      </c>
      <c r="F724">
        <v>2025</v>
      </c>
      <c r="G724">
        <v>4.654658621592E-3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133</v>
      </c>
      <c r="D725" t="s">
        <v>206</v>
      </c>
      <c r="E725" t="s">
        <v>180</v>
      </c>
      <c r="F725">
        <v>2030</v>
      </c>
      <c r="G725">
        <v>3.8450209460680002E-3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133</v>
      </c>
      <c r="D726" t="s">
        <v>206</v>
      </c>
      <c r="E726" t="s">
        <v>180</v>
      </c>
      <c r="F726">
        <v>2035</v>
      </c>
      <c r="G726">
        <v>3.174334943215E-3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133</v>
      </c>
      <c r="D727" t="s">
        <v>206</v>
      </c>
      <c r="E727" t="s">
        <v>180</v>
      </c>
      <c r="F727">
        <v>2040</v>
      </c>
      <c r="G727">
        <v>2.6271798411610001E-3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133</v>
      </c>
      <c r="D728" t="s">
        <v>206</v>
      </c>
      <c r="E728" t="s">
        <v>180</v>
      </c>
      <c r="F728">
        <v>2045</v>
      </c>
      <c r="G728">
        <v>2.1727487334999998E-3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133</v>
      </c>
      <c r="D729" t="s">
        <v>206</v>
      </c>
      <c r="E729" t="s">
        <v>180</v>
      </c>
      <c r="F729">
        <v>2050</v>
      </c>
      <c r="G729">
        <v>6.6303371356840014E-3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133</v>
      </c>
      <c r="D730" t="s">
        <v>207</v>
      </c>
      <c r="E730" t="s">
        <v>180</v>
      </c>
      <c r="F730">
        <v>2015</v>
      </c>
      <c r="G730">
        <v>2.8093239138461538E-4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133</v>
      </c>
      <c r="D731" t="s">
        <v>207</v>
      </c>
      <c r="E731" t="s">
        <v>180</v>
      </c>
      <c r="F731">
        <v>2020</v>
      </c>
      <c r="G731">
        <v>1.5523853371249161E-4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133</v>
      </c>
      <c r="D732" t="s">
        <v>207</v>
      </c>
      <c r="E732" t="s">
        <v>180</v>
      </c>
      <c r="F732">
        <v>2025</v>
      </c>
      <c r="G732">
        <v>7.1022412365122009E-2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133</v>
      </c>
      <c r="D733" t="s">
        <v>207</v>
      </c>
      <c r="E733" t="s">
        <v>180</v>
      </c>
      <c r="F733">
        <v>2030</v>
      </c>
      <c r="G733">
        <v>7.0434779393506008E-2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133</v>
      </c>
      <c r="D734" t="s">
        <v>207</v>
      </c>
      <c r="E734" t="s">
        <v>180</v>
      </c>
      <c r="F734">
        <v>2035</v>
      </c>
      <c r="G734">
        <v>5.0952858471900002E-2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133</v>
      </c>
      <c r="D735" t="s">
        <v>207</v>
      </c>
      <c r="E735" t="s">
        <v>180</v>
      </c>
      <c r="F735">
        <v>2040</v>
      </c>
      <c r="G735">
        <v>3.5083157082528002E-2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133</v>
      </c>
      <c r="D736" t="s">
        <v>207</v>
      </c>
      <c r="E736" t="s">
        <v>180</v>
      </c>
      <c r="F736">
        <v>2045</v>
      </c>
      <c r="G736">
        <v>1.3026505241529999E-3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133</v>
      </c>
      <c r="D737" t="s">
        <v>207</v>
      </c>
      <c r="E737" t="s">
        <v>180</v>
      </c>
      <c r="F737">
        <v>2050</v>
      </c>
      <c r="G737">
        <v>3.6028167934424139E-7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134</v>
      </c>
      <c r="D738" t="s">
        <v>202</v>
      </c>
      <c r="E738" t="s">
        <v>180</v>
      </c>
      <c r="F738">
        <v>2015</v>
      </c>
      <c r="G738">
        <v>4.0704962606109996E-3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134</v>
      </c>
      <c r="D739" t="s">
        <v>202</v>
      </c>
      <c r="E739" t="s">
        <v>180</v>
      </c>
      <c r="F739">
        <v>2020</v>
      </c>
      <c r="G739">
        <v>4.8371253354220003E-3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134</v>
      </c>
      <c r="D740" t="s">
        <v>202</v>
      </c>
      <c r="E740" t="s">
        <v>180</v>
      </c>
      <c r="F740">
        <v>2025</v>
      </c>
      <c r="G740">
        <v>4.5486279942670007E-3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134</v>
      </c>
      <c r="D741" t="s">
        <v>202</v>
      </c>
      <c r="E741" t="s">
        <v>180</v>
      </c>
      <c r="F741">
        <v>2030</v>
      </c>
      <c r="G741">
        <v>1.1526033866825E-2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134</v>
      </c>
      <c r="D742" t="s">
        <v>202</v>
      </c>
      <c r="E742" t="s">
        <v>180</v>
      </c>
      <c r="F742">
        <v>2035</v>
      </c>
      <c r="G742">
        <v>1.4710488794803E-2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134</v>
      </c>
      <c r="D743" t="s">
        <v>202</v>
      </c>
      <c r="E743" t="s">
        <v>180</v>
      </c>
      <c r="F743">
        <v>2040</v>
      </c>
      <c r="G743">
        <v>1.4687756543302E-2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134</v>
      </c>
      <c r="D744" t="s">
        <v>202</v>
      </c>
      <c r="E744" t="s">
        <v>180</v>
      </c>
      <c r="F744">
        <v>2045</v>
      </c>
      <c r="G744">
        <v>1.5028554584574E-2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134</v>
      </c>
      <c r="D745" t="s">
        <v>202</v>
      </c>
      <c r="E745" t="s">
        <v>180</v>
      </c>
      <c r="F745">
        <v>2050</v>
      </c>
      <c r="G745">
        <v>1.5240694220395999E-2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134</v>
      </c>
      <c r="D746" t="s">
        <v>203</v>
      </c>
      <c r="E746" t="s">
        <v>180</v>
      </c>
      <c r="F746">
        <v>2015</v>
      </c>
      <c r="G746">
        <v>2.0469175803802999E-2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134</v>
      </c>
      <c r="D747" t="s">
        <v>203</v>
      </c>
      <c r="E747" t="s">
        <v>180</v>
      </c>
      <c r="F747">
        <v>2020</v>
      </c>
      <c r="G747">
        <v>1.9313070242461001E-2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134</v>
      </c>
      <c r="D748" t="s">
        <v>203</v>
      </c>
      <c r="E748" t="s">
        <v>180</v>
      </c>
      <c r="F748">
        <v>2025</v>
      </c>
      <c r="G748">
        <v>1.9285962616684998E-2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134</v>
      </c>
      <c r="D749" t="s">
        <v>203</v>
      </c>
      <c r="E749" t="s">
        <v>180</v>
      </c>
      <c r="F749">
        <v>2030</v>
      </c>
      <c r="G749">
        <v>1.6277646544280999E-2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134</v>
      </c>
      <c r="D750" t="s">
        <v>203</v>
      </c>
      <c r="E750" t="s">
        <v>180</v>
      </c>
      <c r="F750">
        <v>2035</v>
      </c>
      <c r="G750">
        <v>6.2896466166100003E-3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134</v>
      </c>
      <c r="D751" t="s">
        <v>203</v>
      </c>
      <c r="E751" t="s">
        <v>180</v>
      </c>
      <c r="F751">
        <v>2040</v>
      </c>
      <c r="G751">
        <v>3.0419053454800002E-3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134</v>
      </c>
      <c r="D752" t="s">
        <v>203</v>
      </c>
      <c r="E752" t="s">
        <v>180</v>
      </c>
      <c r="F752">
        <v>2045</v>
      </c>
      <c r="G752">
        <v>3.8589691741540001E-3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134</v>
      </c>
      <c r="D753" t="s">
        <v>203</v>
      </c>
      <c r="E753" t="s">
        <v>180</v>
      </c>
      <c r="F753">
        <v>2050</v>
      </c>
      <c r="G753">
        <v>4.9388783349740006E-3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134</v>
      </c>
      <c r="D754" t="s">
        <v>204</v>
      </c>
      <c r="E754" t="s">
        <v>180</v>
      </c>
      <c r="F754">
        <v>2025</v>
      </c>
      <c r="G754">
        <v>3.625744882189812E-5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134</v>
      </c>
      <c r="D755" t="s">
        <v>204</v>
      </c>
      <c r="E755" t="s">
        <v>180</v>
      </c>
      <c r="F755">
        <v>2030</v>
      </c>
      <c r="G755">
        <v>1.3784460219834271E-4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134</v>
      </c>
      <c r="D756" t="s">
        <v>204</v>
      </c>
      <c r="E756" t="s">
        <v>180</v>
      </c>
      <c r="F756">
        <v>2035</v>
      </c>
      <c r="G756">
        <v>5.283003329712145E-4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134</v>
      </c>
      <c r="D757" t="s">
        <v>204</v>
      </c>
      <c r="E757" t="s">
        <v>180</v>
      </c>
      <c r="F757">
        <v>2040</v>
      </c>
      <c r="G757">
        <v>8.2085469132433023E-4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134</v>
      </c>
      <c r="D758" t="s">
        <v>204</v>
      </c>
      <c r="E758" t="s">
        <v>180</v>
      </c>
      <c r="F758">
        <v>2045</v>
      </c>
      <c r="G758">
        <v>7.9382655616635079E-4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134</v>
      </c>
      <c r="D759" t="s">
        <v>204</v>
      </c>
      <c r="E759" t="s">
        <v>180</v>
      </c>
      <c r="F759">
        <v>2050</v>
      </c>
      <c r="G759">
        <v>7.7327243203375597E-4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134</v>
      </c>
      <c r="D760" t="s">
        <v>205</v>
      </c>
      <c r="E760" t="s">
        <v>180</v>
      </c>
      <c r="F760">
        <v>2015</v>
      </c>
      <c r="G760">
        <v>1.675163331206E-3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134</v>
      </c>
      <c r="D761" t="s">
        <v>205</v>
      </c>
      <c r="E761" t="s">
        <v>180</v>
      </c>
      <c r="F761">
        <v>2020</v>
      </c>
      <c r="G761">
        <v>7.354838965545733E-4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134</v>
      </c>
      <c r="D762" t="s">
        <v>206</v>
      </c>
      <c r="E762" t="s">
        <v>180</v>
      </c>
      <c r="F762">
        <v>2015</v>
      </c>
      <c r="G762">
        <v>1.6980558825174731E-4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134</v>
      </c>
      <c r="D763" t="s">
        <v>206</v>
      </c>
      <c r="E763" t="s">
        <v>180</v>
      </c>
      <c r="F763">
        <v>2020</v>
      </c>
      <c r="G763">
        <v>1.6171960785880699E-4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134</v>
      </c>
      <c r="D764" t="s">
        <v>206</v>
      </c>
      <c r="E764" t="s">
        <v>180</v>
      </c>
      <c r="F764">
        <v>2025</v>
      </c>
      <c r="G764">
        <v>1.9198416171459001E-4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134</v>
      </c>
      <c r="D765" t="s">
        <v>206</v>
      </c>
      <c r="E765" t="s">
        <v>180</v>
      </c>
      <c r="F765">
        <v>2030</v>
      </c>
      <c r="G765">
        <v>2.15803401200989E-4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134</v>
      </c>
      <c r="D766" t="s">
        <v>206</v>
      </c>
      <c r="E766" t="s">
        <v>180</v>
      </c>
      <c r="F766">
        <v>2035</v>
      </c>
      <c r="G766">
        <v>7.2687459151549996E-3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134</v>
      </c>
      <c r="D767" t="s">
        <v>206</v>
      </c>
      <c r="E767" t="s">
        <v>180</v>
      </c>
      <c r="F767">
        <v>2040</v>
      </c>
      <c r="G767">
        <v>9.5903513281460004E-3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134</v>
      </c>
      <c r="D768" t="s">
        <v>206</v>
      </c>
      <c r="E768" t="s">
        <v>180</v>
      </c>
      <c r="F768">
        <v>2045</v>
      </c>
      <c r="G768">
        <v>7.9314797470609998E-3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134</v>
      </c>
      <c r="D769" t="s">
        <v>206</v>
      </c>
      <c r="E769" t="s">
        <v>180</v>
      </c>
      <c r="F769">
        <v>2050</v>
      </c>
      <c r="G769">
        <v>6.5544867354180008E-3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134</v>
      </c>
      <c r="D770" t="s">
        <v>207</v>
      </c>
      <c r="E770" t="s">
        <v>180</v>
      </c>
      <c r="F770">
        <v>2015</v>
      </c>
      <c r="G770">
        <v>1.4004434571640001E-2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134</v>
      </c>
      <c r="D771" t="s">
        <v>207</v>
      </c>
      <c r="E771" t="s">
        <v>180</v>
      </c>
      <c r="F771">
        <v>2020</v>
      </c>
      <c r="G771">
        <v>1.3920953143635E-2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134</v>
      </c>
      <c r="D772" t="s">
        <v>207</v>
      </c>
      <c r="E772" t="s">
        <v>180</v>
      </c>
      <c r="F772">
        <v>2025</v>
      </c>
      <c r="G772">
        <v>1.3903879892526999E-2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134</v>
      </c>
      <c r="D773" t="s">
        <v>207</v>
      </c>
      <c r="E773" t="s">
        <v>180</v>
      </c>
      <c r="F773">
        <v>2030</v>
      </c>
      <c r="G773">
        <v>5.0567309142690014E-3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134</v>
      </c>
      <c r="D774" t="s">
        <v>207</v>
      </c>
      <c r="E774" t="s">
        <v>180</v>
      </c>
      <c r="F774">
        <v>2035</v>
      </c>
      <c r="G774">
        <v>1.572796151165E-3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134</v>
      </c>
      <c r="D775" t="s">
        <v>207</v>
      </c>
      <c r="E775" t="s">
        <v>180</v>
      </c>
      <c r="F775">
        <v>2040</v>
      </c>
      <c r="G775">
        <v>2.0354471525658801E-4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188</v>
      </c>
      <c r="D776" t="s">
        <v>202</v>
      </c>
      <c r="E776" t="s">
        <v>180</v>
      </c>
      <c r="F776">
        <v>2015</v>
      </c>
      <c r="G776">
        <v>1.5646507733289999E-3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188</v>
      </c>
      <c r="D777" t="s">
        <v>202</v>
      </c>
      <c r="E777" t="s">
        <v>180</v>
      </c>
      <c r="F777">
        <v>2020</v>
      </c>
      <c r="G777">
        <v>1.1578987990530001E-3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188</v>
      </c>
      <c r="D778" t="s">
        <v>202</v>
      </c>
      <c r="E778" t="s">
        <v>180</v>
      </c>
      <c r="F778">
        <v>2025</v>
      </c>
      <c r="G778">
        <v>5.8196295550430001E-3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188</v>
      </c>
      <c r="D779" t="s">
        <v>202</v>
      </c>
      <c r="E779" t="s">
        <v>180</v>
      </c>
      <c r="F779">
        <v>2030</v>
      </c>
      <c r="G779">
        <v>4.6156114552626998E-2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188</v>
      </c>
      <c r="D780" t="s">
        <v>202</v>
      </c>
      <c r="E780" t="s">
        <v>180</v>
      </c>
      <c r="F780">
        <v>2035</v>
      </c>
      <c r="G780">
        <v>6.4164226174616007E-2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188</v>
      </c>
      <c r="D781" t="s">
        <v>202</v>
      </c>
      <c r="E781" t="s">
        <v>180</v>
      </c>
      <c r="F781">
        <v>2040</v>
      </c>
      <c r="G781">
        <v>8.213795058083001E-2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188</v>
      </c>
      <c r="D782" t="s">
        <v>202</v>
      </c>
      <c r="E782" t="s">
        <v>180</v>
      </c>
      <c r="F782">
        <v>2045</v>
      </c>
      <c r="G782">
        <v>8.0747465410783009E-2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188</v>
      </c>
      <c r="D783" t="s">
        <v>202</v>
      </c>
      <c r="E783" t="s">
        <v>180</v>
      </c>
      <c r="F783">
        <v>2050</v>
      </c>
      <c r="G783">
        <v>7.7820102006367006E-2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188</v>
      </c>
      <c r="D784" t="s">
        <v>203</v>
      </c>
      <c r="E784" t="s">
        <v>180</v>
      </c>
      <c r="F784">
        <v>2015</v>
      </c>
      <c r="G784">
        <v>9.264168173716901E-2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188</v>
      </c>
      <c r="D785" t="s">
        <v>203</v>
      </c>
      <c r="E785" t="s">
        <v>180</v>
      </c>
      <c r="F785">
        <v>2020</v>
      </c>
      <c r="G785">
        <v>0.104630683035736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188</v>
      </c>
      <c r="D786" t="s">
        <v>203</v>
      </c>
      <c r="E786" t="s">
        <v>180</v>
      </c>
      <c r="F786">
        <v>2025</v>
      </c>
      <c r="G786">
        <v>0.121509670385004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188</v>
      </c>
      <c r="D787" t="s">
        <v>203</v>
      </c>
      <c r="E787" t="s">
        <v>180</v>
      </c>
      <c r="F787">
        <v>2030</v>
      </c>
      <c r="G787">
        <v>9.3679340139938005E-2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188</v>
      </c>
      <c r="D788" t="s">
        <v>203</v>
      </c>
      <c r="E788" t="s">
        <v>180</v>
      </c>
      <c r="F788">
        <v>2035</v>
      </c>
      <c r="G788">
        <v>5.2839036802583013E-2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188</v>
      </c>
      <c r="D789" t="s">
        <v>203</v>
      </c>
      <c r="E789" t="s">
        <v>180</v>
      </c>
      <c r="F789">
        <v>2040</v>
      </c>
      <c r="G789">
        <v>2.6846577394848001E-2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188</v>
      </c>
      <c r="D790" t="s">
        <v>203</v>
      </c>
      <c r="E790" t="s">
        <v>180</v>
      </c>
      <c r="F790">
        <v>2045</v>
      </c>
      <c r="G790">
        <v>2.6796964057269002E-2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188</v>
      </c>
      <c r="D791" t="s">
        <v>203</v>
      </c>
      <c r="E791" t="s">
        <v>180</v>
      </c>
      <c r="F791">
        <v>2050</v>
      </c>
      <c r="G791">
        <v>2.8656913666027999E-2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188</v>
      </c>
      <c r="D792" t="s">
        <v>204</v>
      </c>
      <c r="E792" t="s">
        <v>180</v>
      </c>
      <c r="F792">
        <v>2030</v>
      </c>
      <c r="G792">
        <v>5.2290312120220001E-3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188</v>
      </c>
      <c r="D793" t="s">
        <v>204</v>
      </c>
      <c r="E793" t="s">
        <v>180</v>
      </c>
      <c r="F793">
        <v>2035</v>
      </c>
      <c r="G793">
        <v>1.3764790063751999E-2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188</v>
      </c>
      <c r="D794" t="s">
        <v>204</v>
      </c>
      <c r="E794" t="s">
        <v>180</v>
      </c>
      <c r="F794">
        <v>2040</v>
      </c>
      <c r="G794">
        <v>1.5594914153815E-2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188</v>
      </c>
      <c r="D795" t="s">
        <v>204</v>
      </c>
      <c r="E795" t="s">
        <v>180</v>
      </c>
      <c r="F795">
        <v>2045</v>
      </c>
      <c r="G795">
        <v>1.5021962274264999E-2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188</v>
      </c>
      <c r="D796" t="s">
        <v>204</v>
      </c>
      <c r="E796" t="s">
        <v>180</v>
      </c>
      <c r="F796">
        <v>2050</v>
      </c>
      <c r="G796">
        <v>1.4391084834492E-2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188</v>
      </c>
      <c r="D797" t="s">
        <v>205</v>
      </c>
      <c r="E797" t="s">
        <v>180</v>
      </c>
      <c r="F797">
        <v>2015</v>
      </c>
      <c r="G797">
        <v>3.2882230310366002E-2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188</v>
      </c>
      <c r="D798" t="s">
        <v>205</v>
      </c>
      <c r="E798" t="s">
        <v>180</v>
      </c>
      <c r="F798">
        <v>2020</v>
      </c>
      <c r="G798">
        <v>1.9642584934664E-2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188</v>
      </c>
      <c r="D799" t="s">
        <v>205</v>
      </c>
      <c r="E799" t="s">
        <v>180</v>
      </c>
      <c r="F799">
        <v>2025</v>
      </c>
      <c r="G799">
        <v>5.0380487395963118E-4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188</v>
      </c>
      <c r="D800" t="s">
        <v>205</v>
      </c>
      <c r="E800" t="s">
        <v>180</v>
      </c>
      <c r="F800">
        <v>2030</v>
      </c>
      <c r="G800">
        <v>6.9461030554220251E-5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188</v>
      </c>
      <c r="D801" t="s">
        <v>205</v>
      </c>
      <c r="E801" t="s">
        <v>180</v>
      </c>
      <c r="F801">
        <v>2035</v>
      </c>
      <c r="G801">
        <v>1.3795732457296521E-4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188</v>
      </c>
      <c r="D802" t="s">
        <v>206</v>
      </c>
      <c r="E802" t="s">
        <v>180</v>
      </c>
      <c r="F802">
        <v>2015</v>
      </c>
      <c r="G802">
        <v>8.759848851813001E-3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188</v>
      </c>
      <c r="D803" t="s">
        <v>206</v>
      </c>
      <c r="E803" t="s">
        <v>180</v>
      </c>
      <c r="F803">
        <v>2020</v>
      </c>
      <c r="G803">
        <v>8.4775875080039999E-3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188</v>
      </c>
      <c r="D804" t="s">
        <v>206</v>
      </c>
      <c r="E804" t="s">
        <v>180</v>
      </c>
      <c r="F804">
        <v>2025</v>
      </c>
      <c r="G804">
        <v>7.8914974253590005E-3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188</v>
      </c>
      <c r="D805" t="s">
        <v>206</v>
      </c>
      <c r="E805" t="s">
        <v>180</v>
      </c>
      <c r="F805">
        <v>2030</v>
      </c>
      <c r="G805">
        <v>6.5162517673330008E-3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188</v>
      </c>
      <c r="D806" t="s">
        <v>206</v>
      </c>
      <c r="E806" t="s">
        <v>180</v>
      </c>
      <c r="F806">
        <v>2035</v>
      </c>
      <c r="G806">
        <v>1.9495980217280998E-2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188</v>
      </c>
      <c r="D807" t="s">
        <v>206</v>
      </c>
      <c r="E807" t="s">
        <v>180</v>
      </c>
      <c r="F807">
        <v>2040</v>
      </c>
      <c r="G807">
        <v>1.6869749297267998E-2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188</v>
      </c>
      <c r="D808" t="s">
        <v>206</v>
      </c>
      <c r="E808" t="s">
        <v>180</v>
      </c>
      <c r="F808">
        <v>2045</v>
      </c>
      <c r="G808">
        <v>1.3951738608010999E-2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188</v>
      </c>
      <c r="D809" t="s">
        <v>206</v>
      </c>
      <c r="E809" t="s">
        <v>180</v>
      </c>
      <c r="F809">
        <v>2050</v>
      </c>
      <c r="G809">
        <v>1.3261185638698001E-2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188</v>
      </c>
      <c r="D810" t="s">
        <v>207</v>
      </c>
      <c r="E810" t="s">
        <v>180</v>
      </c>
      <c r="F810">
        <v>2015</v>
      </c>
      <c r="G810">
        <v>6.6664624489755006E-2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188</v>
      </c>
      <c r="D811" t="s">
        <v>207</v>
      </c>
      <c r="E811" t="s">
        <v>180</v>
      </c>
      <c r="F811">
        <v>2020</v>
      </c>
      <c r="G811">
        <v>5.9986006002860998E-2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188</v>
      </c>
      <c r="D812" t="s">
        <v>207</v>
      </c>
      <c r="E812" t="s">
        <v>180</v>
      </c>
      <c r="F812">
        <v>2025</v>
      </c>
      <c r="G812">
        <v>4.8616708571126002E-2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188</v>
      </c>
      <c r="D813" t="s">
        <v>207</v>
      </c>
      <c r="E813" t="s">
        <v>180</v>
      </c>
      <c r="F813">
        <v>2030</v>
      </c>
      <c r="G813">
        <v>1.4980692728751001E-2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188</v>
      </c>
      <c r="D814" t="s">
        <v>207</v>
      </c>
      <c r="E814" t="s">
        <v>180</v>
      </c>
      <c r="F814">
        <v>2035</v>
      </c>
      <c r="G814">
        <v>3.2379029920340001E-3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188</v>
      </c>
      <c r="D815" t="s">
        <v>207</v>
      </c>
      <c r="E815" t="s">
        <v>180</v>
      </c>
      <c r="F815">
        <v>2040</v>
      </c>
      <c r="G815">
        <v>1.4858954298220051E-4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147</v>
      </c>
      <c r="D816" t="s">
        <v>202</v>
      </c>
      <c r="E816" t="s">
        <v>180</v>
      </c>
      <c r="F816">
        <v>2015</v>
      </c>
      <c r="G816">
        <v>4.5514691112920006E-3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147</v>
      </c>
      <c r="D817" t="s">
        <v>202</v>
      </c>
      <c r="E817" t="s">
        <v>180</v>
      </c>
      <c r="F817">
        <v>2020</v>
      </c>
      <c r="G817">
        <v>1.3171823186111001E-2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147</v>
      </c>
      <c r="D818" t="s">
        <v>202</v>
      </c>
      <c r="E818" t="s">
        <v>180</v>
      </c>
      <c r="F818">
        <v>2025</v>
      </c>
      <c r="G818">
        <v>1.3135370256617001E-2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147</v>
      </c>
      <c r="D819" t="s">
        <v>202</v>
      </c>
      <c r="E819" t="s">
        <v>180</v>
      </c>
      <c r="F819">
        <v>2030</v>
      </c>
      <c r="G819">
        <v>1.2531215432516001E-2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147</v>
      </c>
      <c r="D820" t="s">
        <v>202</v>
      </c>
      <c r="E820" t="s">
        <v>180</v>
      </c>
      <c r="F820">
        <v>2035</v>
      </c>
      <c r="G820">
        <v>2.9849121299175999E-2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147</v>
      </c>
      <c r="D821" t="s">
        <v>202</v>
      </c>
      <c r="E821" t="s">
        <v>180</v>
      </c>
      <c r="F821">
        <v>2040</v>
      </c>
      <c r="G821">
        <v>2.8352497985750999E-2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147</v>
      </c>
      <c r="D822" t="s">
        <v>202</v>
      </c>
      <c r="E822" t="s">
        <v>180</v>
      </c>
      <c r="F822">
        <v>2045</v>
      </c>
      <c r="G822">
        <v>0.12278857142873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147</v>
      </c>
      <c r="D823" t="s">
        <v>202</v>
      </c>
      <c r="E823" t="s">
        <v>180</v>
      </c>
      <c r="F823">
        <v>2050</v>
      </c>
      <c r="G823">
        <v>0.136570645895283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147</v>
      </c>
      <c r="D824" t="s">
        <v>203</v>
      </c>
      <c r="E824" t="s">
        <v>180</v>
      </c>
      <c r="F824">
        <v>2015</v>
      </c>
      <c r="G824">
        <v>0.11237037304228201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147</v>
      </c>
      <c r="D825" t="s">
        <v>203</v>
      </c>
      <c r="E825" t="s">
        <v>180</v>
      </c>
      <c r="F825">
        <v>2020</v>
      </c>
      <c r="G825">
        <v>0.108619026539722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147</v>
      </c>
      <c r="D826" t="s">
        <v>203</v>
      </c>
      <c r="E826" t="s">
        <v>180</v>
      </c>
      <c r="F826">
        <v>2025</v>
      </c>
      <c r="G826">
        <v>8.1520380120726002E-2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147</v>
      </c>
      <c r="D827" t="s">
        <v>203</v>
      </c>
      <c r="E827" t="s">
        <v>180</v>
      </c>
      <c r="F827">
        <v>2030</v>
      </c>
      <c r="G827">
        <v>7.640397297074901E-2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147</v>
      </c>
      <c r="D828" t="s">
        <v>203</v>
      </c>
      <c r="E828" t="s">
        <v>180</v>
      </c>
      <c r="F828">
        <v>2035</v>
      </c>
      <c r="G828">
        <v>5.9196805740705002E-2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147</v>
      </c>
      <c r="D829" t="s">
        <v>203</v>
      </c>
      <c r="E829" t="s">
        <v>180</v>
      </c>
      <c r="F829">
        <v>2040</v>
      </c>
      <c r="G829">
        <v>5.0728601384198997E-2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147</v>
      </c>
      <c r="D830" t="s">
        <v>203</v>
      </c>
      <c r="E830" t="s">
        <v>180</v>
      </c>
      <c r="F830">
        <v>2045</v>
      </c>
      <c r="G830">
        <v>1.9763585422344999E-2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147</v>
      </c>
      <c r="D831" t="s">
        <v>203</v>
      </c>
      <c r="E831" t="s">
        <v>180</v>
      </c>
      <c r="F831">
        <v>2050</v>
      </c>
      <c r="G831">
        <v>6.5194201002180003E-3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147</v>
      </c>
      <c r="D832" t="s">
        <v>204</v>
      </c>
      <c r="E832" t="s">
        <v>180</v>
      </c>
      <c r="F832">
        <v>2030</v>
      </c>
      <c r="G832">
        <v>5.470972843697275E-4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147</v>
      </c>
      <c r="D833" t="s">
        <v>204</v>
      </c>
      <c r="E833" t="s">
        <v>180</v>
      </c>
      <c r="F833">
        <v>2035</v>
      </c>
      <c r="G833">
        <v>6.9383434892570008E-3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147</v>
      </c>
      <c r="D834" t="s">
        <v>204</v>
      </c>
      <c r="E834" t="s">
        <v>180</v>
      </c>
      <c r="F834">
        <v>2040</v>
      </c>
      <c r="G834">
        <v>9.2017321484760013E-3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147</v>
      </c>
      <c r="D835" t="s">
        <v>204</v>
      </c>
      <c r="E835" t="s">
        <v>180</v>
      </c>
      <c r="F835">
        <v>2045</v>
      </c>
      <c r="G835">
        <v>8.9812610547880013E-3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147</v>
      </c>
      <c r="D836" t="s">
        <v>204</v>
      </c>
      <c r="E836" t="s">
        <v>180</v>
      </c>
      <c r="F836">
        <v>2050</v>
      </c>
      <c r="G836">
        <v>8.6971109684479998E-3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147</v>
      </c>
      <c r="D837" t="s">
        <v>205</v>
      </c>
      <c r="E837" t="s">
        <v>180</v>
      </c>
      <c r="F837">
        <v>2015</v>
      </c>
      <c r="G837">
        <v>7.8490777957970007E-3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147</v>
      </c>
      <c r="D838" t="s">
        <v>205</v>
      </c>
      <c r="E838" t="s">
        <v>180</v>
      </c>
      <c r="F838">
        <v>2020</v>
      </c>
      <c r="G838">
        <v>2.4690627044920001E-3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147</v>
      </c>
      <c r="D839" t="s">
        <v>205</v>
      </c>
      <c r="E839" t="s">
        <v>180</v>
      </c>
      <c r="F839">
        <v>2025</v>
      </c>
      <c r="G839">
        <v>3.3904782079280252E-4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147</v>
      </c>
      <c r="D840" t="s">
        <v>205</v>
      </c>
      <c r="E840" t="s">
        <v>180</v>
      </c>
      <c r="F840">
        <v>2030</v>
      </c>
      <c r="G840">
        <v>1.5547159663865549E-4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147</v>
      </c>
      <c r="D841" t="s">
        <v>205</v>
      </c>
      <c r="E841" t="s">
        <v>180</v>
      </c>
      <c r="F841">
        <v>2035</v>
      </c>
      <c r="G841">
        <v>7.7195966386554623E-5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147</v>
      </c>
      <c r="D842" t="s">
        <v>206</v>
      </c>
      <c r="E842" t="s">
        <v>180</v>
      </c>
      <c r="F842">
        <v>2015</v>
      </c>
      <c r="G842">
        <v>5.0503442089050001E-3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147</v>
      </c>
      <c r="D843" t="s">
        <v>206</v>
      </c>
      <c r="E843" t="s">
        <v>180</v>
      </c>
      <c r="F843">
        <v>2020</v>
      </c>
      <c r="G843">
        <v>4.8612221164160002E-3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147</v>
      </c>
      <c r="D844" t="s">
        <v>206</v>
      </c>
      <c r="E844" t="s">
        <v>180</v>
      </c>
      <c r="F844">
        <v>2025</v>
      </c>
      <c r="G844">
        <v>4.0037313317880007E-3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147</v>
      </c>
      <c r="D845" t="s">
        <v>206</v>
      </c>
      <c r="E845" t="s">
        <v>180</v>
      </c>
      <c r="F845">
        <v>2030</v>
      </c>
      <c r="G845">
        <v>3.2958232889510001E-3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147</v>
      </c>
      <c r="D846" t="s">
        <v>206</v>
      </c>
      <c r="E846" t="s">
        <v>180</v>
      </c>
      <c r="F846">
        <v>2035</v>
      </c>
      <c r="G846">
        <v>2.7116083672959999E-3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147</v>
      </c>
      <c r="D847" t="s">
        <v>206</v>
      </c>
      <c r="E847" t="s">
        <v>180</v>
      </c>
      <c r="F847">
        <v>2040</v>
      </c>
      <c r="G847">
        <v>2.2442127145120001E-3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147</v>
      </c>
      <c r="D848" t="s">
        <v>206</v>
      </c>
      <c r="E848" t="s">
        <v>180</v>
      </c>
      <c r="F848">
        <v>2045</v>
      </c>
      <c r="G848">
        <v>1.856024569299E-3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147</v>
      </c>
      <c r="D849" t="s">
        <v>206</v>
      </c>
      <c r="E849" t="s">
        <v>180</v>
      </c>
      <c r="F849">
        <v>2050</v>
      </c>
      <c r="G849">
        <v>5.2162906758170006E-3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147</v>
      </c>
      <c r="D850" t="s">
        <v>207</v>
      </c>
      <c r="E850" t="s">
        <v>180</v>
      </c>
      <c r="F850">
        <v>2015</v>
      </c>
      <c r="G850">
        <v>0.30623081603110902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147</v>
      </c>
      <c r="D851" t="s">
        <v>207</v>
      </c>
      <c r="E851" t="s">
        <v>180</v>
      </c>
      <c r="F851">
        <v>2020</v>
      </c>
      <c r="G851">
        <v>0.26653301259529599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147</v>
      </c>
      <c r="D852" t="s">
        <v>207</v>
      </c>
      <c r="E852" t="s">
        <v>180</v>
      </c>
      <c r="F852">
        <v>2025</v>
      </c>
      <c r="G852">
        <v>0.28060671065923998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147</v>
      </c>
      <c r="D853" t="s">
        <v>207</v>
      </c>
      <c r="E853" t="s">
        <v>180</v>
      </c>
      <c r="F853">
        <v>2030</v>
      </c>
      <c r="G853">
        <v>0.25873036212945399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147</v>
      </c>
      <c r="D854" t="s">
        <v>207</v>
      </c>
      <c r="E854" t="s">
        <v>180</v>
      </c>
      <c r="F854">
        <v>2035</v>
      </c>
      <c r="G854">
        <v>0.212556341343763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147</v>
      </c>
      <c r="D855" t="s">
        <v>207</v>
      </c>
      <c r="E855" t="s">
        <v>180</v>
      </c>
      <c r="F855">
        <v>2040</v>
      </c>
      <c r="G855">
        <v>0.191691468559295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147</v>
      </c>
      <c r="D856" t="s">
        <v>207</v>
      </c>
      <c r="E856" t="s">
        <v>180</v>
      </c>
      <c r="F856">
        <v>2045</v>
      </c>
      <c r="G856">
        <v>5.4039730508159002E-2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147</v>
      </c>
      <c r="D857" t="s">
        <v>207</v>
      </c>
      <c r="E857" t="s">
        <v>180</v>
      </c>
      <c r="F857">
        <v>2050</v>
      </c>
      <c r="G857">
        <v>2.3392696735758001E-2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139</v>
      </c>
      <c r="D858" t="s">
        <v>202</v>
      </c>
      <c r="E858" t="s">
        <v>180</v>
      </c>
      <c r="F858">
        <v>2015</v>
      </c>
      <c r="G858">
        <v>9.864422583917001E-3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139</v>
      </c>
      <c r="D859" t="s">
        <v>202</v>
      </c>
      <c r="E859" t="s">
        <v>180</v>
      </c>
      <c r="F859">
        <v>2020</v>
      </c>
      <c r="G859">
        <v>7.7515219904360014E-3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139</v>
      </c>
      <c r="D860" t="s">
        <v>202</v>
      </c>
      <c r="E860" t="s">
        <v>180</v>
      </c>
      <c r="F860">
        <v>2025</v>
      </c>
      <c r="G860">
        <v>8.1888542276450007E-3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139</v>
      </c>
      <c r="D861" t="s">
        <v>202</v>
      </c>
      <c r="E861" t="s">
        <v>180</v>
      </c>
      <c r="F861">
        <v>2030</v>
      </c>
      <c r="G861">
        <v>9.2690576270920005E-3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139</v>
      </c>
      <c r="D862" t="s">
        <v>202</v>
      </c>
      <c r="E862" t="s">
        <v>180</v>
      </c>
      <c r="F862">
        <v>2035</v>
      </c>
      <c r="G862">
        <v>1.6692612540632999E-2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139</v>
      </c>
      <c r="D863" t="s">
        <v>202</v>
      </c>
      <c r="E863" t="s">
        <v>180</v>
      </c>
      <c r="F863">
        <v>2040</v>
      </c>
      <c r="G863">
        <v>1.8664756023151999E-2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139</v>
      </c>
      <c r="D864" t="s">
        <v>202</v>
      </c>
      <c r="E864" t="s">
        <v>180</v>
      </c>
      <c r="F864">
        <v>2045</v>
      </c>
      <c r="G864">
        <v>0.133039347353194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139</v>
      </c>
      <c r="D865" t="s">
        <v>202</v>
      </c>
      <c r="E865" t="s">
        <v>180</v>
      </c>
      <c r="F865">
        <v>2050</v>
      </c>
      <c r="G865">
        <v>0.218172420556207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139</v>
      </c>
      <c r="D866" t="s">
        <v>203</v>
      </c>
      <c r="E866" t="s">
        <v>180</v>
      </c>
      <c r="F866">
        <v>2015</v>
      </c>
      <c r="G866">
        <v>0.46086489233562711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139</v>
      </c>
      <c r="D867" t="s">
        <v>203</v>
      </c>
      <c r="E867" t="s">
        <v>180</v>
      </c>
      <c r="F867">
        <v>2020</v>
      </c>
      <c r="G867">
        <v>0.49706466290370399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139</v>
      </c>
      <c r="D868" t="s">
        <v>203</v>
      </c>
      <c r="E868" t="s">
        <v>180</v>
      </c>
      <c r="F868">
        <v>2025</v>
      </c>
      <c r="G868">
        <v>0.26690772168961902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139</v>
      </c>
      <c r="D869" t="s">
        <v>203</v>
      </c>
      <c r="E869" t="s">
        <v>180</v>
      </c>
      <c r="F869">
        <v>2030</v>
      </c>
      <c r="G869">
        <v>0.23559537374421199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139</v>
      </c>
      <c r="D870" t="s">
        <v>203</v>
      </c>
      <c r="E870" t="s">
        <v>180</v>
      </c>
      <c r="F870">
        <v>2035</v>
      </c>
      <c r="G870">
        <v>0.31383590543281598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139</v>
      </c>
      <c r="D871" t="s">
        <v>203</v>
      </c>
      <c r="E871" t="s">
        <v>180</v>
      </c>
      <c r="F871">
        <v>2040</v>
      </c>
      <c r="G871">
        <v>0.40578363503855802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139</v>
      </c>
      <c r="D872" t="s">
        <v>203</v>
      </c>
      <c r="E872" t="s">
        <v>180</v>
      </c>
      <c r="F872">
        <v>2045</v>
      </c>
      <c r="G872">
        <v>0.38647548088443301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139</v>
      </c>
      <c r="D873" t="s">
        <v>203</v>
      </c>
      <c r="E873" t="s">
        <v>180</v>
      </c>
      <c r="F873">
        <v>2050</v>
      </c>
      <c r="G873">
        <v>0.28503031038732601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139</v>
      </c>
      <c r="D874" t="s">
        <v>204</v>
      </c>
      <c r="E874" t="s">
        <v>180</v>
      </c>
      <c r="F874">
        <v>2025</v>
      </c>
      <c r="G874">
        <v>4.3566122730500003E-3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139</v>
      </c>
      <c r="D875" t="s">
        <v>204</v>
      </c>
      <c r="E875" t="s">
        <v>180</v>
      </c>
      <c r="F875">
        <v>2030</v>
      </c>
      <c r="G875">
        <v>1.5741602995436001E-2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139</v>
      </c>
      <c r="D876" t="s">
        <v>204</v>
      </c>
      <c r="E876" t="s">
        <v>180</v>
      </c>
      <c r="F876">
        <v>2035</v>
      </c>
      <c r="G876">
        <v>7.0195966227620005E-2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139</v>
      </c>
      <c r="D877" t="s">
        <v>204</v>
      </c>
      <c r="E877" t="s">
        <v>180</v>
      </c>
      <c r="F877">
        <v>2040</v>
      </c>
      <c r="G877">
        <v>9.9194806768097013E-2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139</v>
      </c>
      <c r="D878" t="s">
        <v>204</v>
      </c>
      <c r="E878" t="s">
        <v>180</v>
      </c>
      <c r="F878">
        <v>2045</v>
      </c>
      <c r="G878">
        <v>9.5918045714974004E-2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139</v>
      </c>
      <c r="D879" t="s">
        <v>204</v>
      </c>
      <c r="E879" t="s">
        <v>180</v>
      </c>
      <c r="F879">
        <v>2050</v>
      </c>
      <c r="G879">
        <v>9.2180615802877008E-2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139</v>
      </c>
      <c r="D880" t="s">
        <v>205</v>
      </c>
      <c r="E880" t="s">
        <v>180</v>
      </c>
      <c r="F880">
        <v>2015</v>
      </c>
      <c r="G880">
        <v>2.5341570965244999E-2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139</v>
      </c>
      <c r="D881" t="s">
        <v>205</v>
      </c>
      <c r="E881" t="s">
        <v>180</v>
      </c>
      <c r="F881">
        <v>2020</v>
      </c>
      <c r="G881">
        <v>8.0395950987080002E-3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139</v>
      </c>
      <c r="D882" t="s">
        <v>205</v>
      </c>
      <c r="E882" t="s">
        <v>180</v>
      </c>
      <c r="F882">
        <v>2025</v>
      </c>
      <c r="G882">
        <v>2.4905882352941168E-4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139</v>
      </c>
      <c r="D883" t="s">
        <v>205</v>
      </c>
      <c r="E883" t="s">
        <v>180</v>
      </c>
      <c r="F883">
        <v>2030</v>
      </c>
      <c r="G883">
        <v>1.4840470588235291E-4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139</v>
      </c>
      <c r="D884" t="s">
        <v>205</v>
      </c>
      <c r="E884" t="s">
        <v>180</v>
      </c>
      <c r="F884">
        <v>2035</v>
      </c>
      <c r="G884">
        <v>7.3787313325330149E-5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139</v>
      </c>
      <c r="D885" t="s">
        <v>206</v>
      </c>
      <c r="E885" t="s">
        <v>180</v>
      </c>
      <c r="F885">
        <v>2015</v>
      </c>
      <c r="G885">
        <v>4.8844166553897013E-2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139</v>
      </c>
      <c r="D886" t="s">
        <v>206</v>
      </c>
      <c r="E886" t="s">
        <v>180</v>
      </c>
      <c r="F886">
        <v>2020</v>
      </c>
      <c r="G886">
        <v>4.6854550113615001E-2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139</v>
      </c>
      <c r="D887" t="s">
        <v>206</v>
      </c>
      <c r="E887" t="s">
        <v>180</v>
      </c>
      <c r="F887">
        <v>2025</v>
      </c>
      <c r="G887">
        <v>3.8744380985218013E-2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139</v>
      </c>
      <c r="D888" t="s">
        <v>206</v>
      </c>
      <c r="E888" t="s">
        <v>180</v>
      </c>
      <c r="F888">
        <v>2030</v>
      </c>
      <c r="G888">
        <v>3.1842128463336013E-2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139</v>
      </c>
      <c r="D889" t="s">
        <v>206</v>
      </c>
      <c r="E889" t="s">
        <v>180</v>
      </c>
      <c r="F889">
        <v>2035</v>
      </c>
      <c r="G889">
        <v>2.6155662154166998E-2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139</v>
      </c>
      <c r="D890" t="s">
        <v>206</v>
      </c>
      <c r="E890" t="s">
        <v>180</v>
      </c>
      <c r="F890">
        <v>2040</v>
      </c>
      <c r="G890">
        <v>2.1647251967066999E-2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139</v>
      </c>
      <c r="D891" t="s">
        <v>206</v>
      </c>
      <c r="E891" t="s">
        <v>180</v>
      </c>
      <c r="F891">
        <v>2045</v>
      </c>
      <c r="G891">
        <v>1.7902862437627998E-2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139</v>
      </c>
      <c r="D892" t="s">
        <v>206</v>
      </c>
      <c r="E892" t="s">
        <v>180</v>
      </c>
      <c r="F892">
        <v>2050</v>
      </c>
      <c r="G892">
        <v>0.17107439264511001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139</v>
      </c>
      <c r="D893" t="s">
        <v>207</v>
      </c>
      <c r="E893" t="s">
        <v>180</v>
      </c>
      <c r="F893">
        <v>2015</v>
      </c>
      <c r="G893">
        <v>0.54232975935372607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139</v>
      </c>
      <c r="D894" t="s">
        <v>207</v>
      </c>
      <c r="E894" t="s">
        <v>180</v>
      </c>
      <c r="F894">
        <v>2020</v>
      </c>
      <c r="G894">
        <v>0.49638958898561802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139</v>
      </c>
      <c r="D895" t="s">
        <v>207</v>
      </c>
      <c r="E895" t="s">
        <v>180</v>
      </c>
      <c r="F895">
        <v>2025</v>
      </c>
      <c r="G895">
        <v>0.79261502321538702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139</v>
      </c>
      <c r="D896" t="s">
        <v>207</v>
      </c>
      <c r="E896" t="s">
        <v>180</v>
      </c>
      <c r="F896">
        <v>2030</v>
      </c>
      <c r="G896">
        <v>0.77675476599746707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139</v>
      </c>
      <c r="D897" t="s">
        <v>207</v>
      </c>
      <c r="E897" t="s">
        <v>180</v>
      </c>
      <c r="F897">
        <v>2035</v>
      </c>
      <c r="G897">
        <v>0.54513025736214904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139</v>
      </c>
      <c r="D898" t="s">
        <v>207</v>
      </c>
      <c r="E898" t="s">
        <v>180</v>
      </c>
      <c r="F898">
        <v>2040</v>
      </c>
      <c r="G898">
        <v>0.33340021301334899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139</v>
      </c>
      <c r="D899" t="s">
        <v>207</v>
      </c>
      <c r="E899" t="s">
        <v>180</v>
      </c>
      <c r="F899">
        <v>2045</v>
      </c>
      <c r="G899">
        <v>0.14274109641788399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139</v>
      </c>
      <c r="D900" t="s">
        <v>207</v>
      </c>
      <c r="E900" t="s">
        <v>180</v>
      </c>
      <c r="F900">
        <v>2050</v>
      </c>
      <c r="G900">
        <v>9.3138438444730007E-3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140</v>
      </c>
      <c r="D901" t="s">
        <v>202</v>
      </c>
      <c r="E901" t="s">
        <v>180</v>
      </c>
      <c r="F901">
        <v>2015</v>
      </c>
      <c r="G901">
        <v>4.483424783884E-3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140</v>
      </c>
      <c r="D902" t="s">
        <v>202</v>
      </c>
      <c r="E902" t="s">
        <v>180</v>
      </c>
      <c r="F902">
        <v>2020</v>
      </c>
      <c r="G902">
        <v>3.4890628483350001E-3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140</v>
      </c>
      <c r="D903" t="s">
        <v>202</v>
      </c>
      <c r="E903" t="s">
        <v>180</v>
      </c>
      <c r="F903">
        <v>2025</v>
      </c>
      <c r="G903">
        <v>6.8405521690980006E-2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140</v>
      </c>
      <c r="D904" t="s">
        <v>202</v>
      </c>
      <c r="E904" t="s">
        <v>180</v>
      </c>
      <c r="F904">
        <v>2030</v>
      </c>
      <c r="G904">
        <v>0.127493974061928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140</v>
      </c>
      <c r="D905" t="s">
        <v>202</v>
      </c>
      <c r="E905" t="s">
        <v>180</v>
      </c>
      <c r="F905">
        <v>2035</v>
      </c>
      <c r="G905">
        <v>0.16177532174473699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140</v>
      </c>
      <c r="D906" t="s">
        <v>202</v>
      </c>
      <c r="E906" t="s">
        <v>180</v>
      </c>
      <c r="F906">
        <v>2040</v>
      </c>
      <c r="G906">
        <v>0.15392762864895901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140</v>
      </c>
      <c r="D907" t="s">
        <v>202</v>
      </c>
      <c r="E907" t="s">
        <v>180</v>
      </c>
      <c r="F907">
        <v>2045</v>
      </c>
      <c r="G907">
        <v>0.14680730307515499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140</v>
      </c>
      <c r="D908" t="s">
        <v>202</v>
      </c>
      <c r="E908" t="s">
        <v>180</v>
      </c>
      <c r="F908">
        <v>2050</v>
      </c>
      <c r="G908">
        <v>0.140297581102795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140</v>
      </c>
      <c r="D909" t="s">
        <v>203</v>
      </c>
      <c r="E909" t="s">
        <v>180</v>
      </c>
      <c r="F909">
        <v>2015</v>
      </c>
      <c r="G909">
        <v>0.24689369942602901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140</v>
      </c>
      <c r="D910" t="s">
        <v>203</v>
      </c>
      <c r="E910" t="s">
        <v>180</v>
      </c>
      <c r="F910">
        <v>2020</v>
      </c>
      <c r="G910">
        <v>0.24500871402125601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140</v>
      </c>
      <c r="D911" t="s">
        <v>203</v>
      </c>
      <c r="E911" t="s">
        <v>180</v>
      </c>
      <c r="F911">
        <v>2025</v>
      </c>
      <c r="G911">
        <v>0.175347757913136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140</v>
      </c>
      <c r="D912" t="s">
        <v>203</v>
      </c>
      <c r="E912" t="s">
        <v>180</v>
      </c>
      <c r="F912">
        <v>2030</v>
      </c>
      <c r="G912">
        <v>0.10146443050602499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140</v>
      </c>
      <c r="D913" t="s">
        <v>203</v>
      </c>
      <c r="E913" t="s">
        <v>180</v>
      </c>
      <c r="F913">
        <v>2035</v>
      </c>
      <c r="G913">
        <v>4.2812438312692012E-2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140</v>
      </c>
      <c r="D914" t="s">
        <v>203</v>
      </c>
      <c r="E914" t="s">
        <v>180</v>
      </c>
      <c r="F914">
        <v>2040</v>
      </c>
      <c r="G914">
        <v>1.8305645401664E-2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140</v>
      </c>
      <c r="D915" t="s">
        <v>203</v>
      </c>
      <c r="E915" t="s">
        <v>180</v>
      </c>
      <c r="F915">
        <v>2045</v>
      </c>
      <c r="G915">
        <v>8.2599575954970007E-3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140</v>
      </c>
      <c r="D916" t="s">
        <v>203</v>
      </c>
      <c r="E916" t="s">
        <v>180</v>
      </c>
      <c r="F916">
        <v>2050</v>
      </c>
      <c r="G916">
        <v>6.1540023722840001E-3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140</v>
      </c>
      <c r="D917" t="s">
        <v>204</v>
      </c>
      <c r="E917" t="s">
        <v>180</v>
      </c>
      <c r="F917">
        <v>2035</v>
      </c>
      <c r="G917">
        <v>4.4853829237560001E-3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140</v>
      </c>
      <c r="D918" t="s">
        <v>204</v>
      </c>
      <c r="E918" t="s">
        <v>180</v>
      </c>
      <c r="F918">
        <v>2040</v>
      </c>
      <c r="G918">
        <v>1.8314490627751999E-2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140</v>
      </c>
      <c r="D919" t="s">
        <v>204</v>
      </c>
      <c r="E919" t="s">
        <v>180</v>
      </c>
      <c r="F919">
        <v>2045</v>
      </c>
      <c r="G919">
        <v>2.1675487284774E-2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140</v>
      </c>
      <c r="D920" t="s">
        <v>204</v>
      </c>
      <c r="E920" t="s">
        <v>180</v>
      </c>
      <c r="F920">
        <v>2050</v>
      </c>
      <c r="G920">
        <v>2.3956531877378999E-2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140</v>
      </c>
      <c r="D921" t="s">
        <v>205</v>
      </c>
      <c r="E921" t="s">
        <v>180</v>
      </c>
      <c r="F921">
        <v>2015</v>
      </c>
      <c r="G921">
        <v>2.2986610144220002E-2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140</v>
      </c>
      <c r="D922" t="s">
        <v>205</v>
      </c>
      <c r="E922" t="s">
        <v>180</v>
      </c>
      <c r="F922">
        <v>2020</v>
      </c>
      <c r="G922">
        <v>7.9705909429210013E-3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140</v>
      </c>
      <c r="D923" t="s">
        <v>205</v>
      </c>
      <c r="E923" t="s">
        <v>180</v>
      </c>
      <c r="F923">
        <v>2025</v>
      </c>
      <c r="G923">
        <v>4.3284860570324212E-4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140</v>
      </c>
      <c r="D924" t="s">
        <v>205</v>
      </c>
      <c r="E924" t="s">
        <v>180</v>
      </c>
      <c r="F924">
        <v>2030</v>
      </c>
      <c r="G924">
        <v>2.4612970948379348E-4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140</v>
      </c>
      <c r="D925" t="s">
        <v>205</v>
      </c>
      <c r="E925" t="s">
        <v>180</v>
      </c>
      <c r="F925">
        <v>2035</v>
      </c>
      <c r="G925">
        <v>1.2231049219687881E-4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140</v>
      </c>
      <c r="D926" t="s">
        <v>206</v>
      </c>
      <c r="E926" t="s">
        <v>180</v>
      </c>
      <c r="F926">
        <v>2015</v>
      </c>
      <c r="G926">
        <v>3.2228010531561997E-2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140</v>
      </c>
      <c r="D927" t="s">
        <v>206</v>
      </c>
      <c r="E927" t="s">
        <v>180</v>
      </c>
      <c r="F927">
        <v>2020</v>
      </c>
      <c r="G927">
        <v>3.0771278003098E-2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140</v>
      </c>
      <c r="D928" t="s">
        <v>206</v>
      </c>
      <c r="E928" t="s">
        <v>180</v>
      </c>
      <c r="F928">
        <v>2025</v>
      </c>
      <c r="G928">
        <v>2.5242128698321001E-2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140</v>
      </c>
      <c r="D929" t="s">
        <v>206</v>
      </c>
      <c r="E929" t="s">
        <v>180</v>
      </c>
      <c r="F929">
        <v>2030</v>
      </c>
      <c r="G929">
        <v>2.0696516410538001E-2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140</v>
      </c>
      <c r="D930" t="s">
        <v>206</v>
      </c>
      <c r="E930" t="s">
        <v>180</v>
      </c>
      <c r="F930">
        <v>2035</v>
      </c>
      <c r="G930">
        <v>1.6960699617494E-2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140</v>
      </c>
      <c r="D931" t="s">
        <v>206</v>
      </c>
      <c r="E931" t="s">
        <v>180</v>
      </c>
      <c r="F931">
        <v>2040</v>
      </c>
      <c r="G931">
        <v>1.4037210604478999E-2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140</v>
      </c>
      <c r="D932" t="s">
        <v>206</v>
      </c>
      <c r="E932" t="s">
        <v>180</v>
      </c>
      <c r="F932">
        <v>2045</v>
      </c>
      <c r="G932">
        <v>1.1609152553974E-2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140</v>
      </c>
      <c r="D933" t="s">
        <v>206</v>
      </c>
      <c r="E933" t="s">
        <v>180</v>
      </c>
      <c r="F933">
        <v>2050</v>
      </c>
      <c r="G933">
        <v>9.5936746800200003E-3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140</v>
      </c>
      <c r="D934" t="s">
        <v>207</v>
      </c>
      <c r="E934" t="s">
        <v>180</v>
      </c>
      <c r="F934">
        <v>2015</v>
      </c>
      <c r="G934">
        <v>1.1143589714599E-2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140</v>
      </c>
      <c r="D935" t="s">
        <v>207</v>
      </c>
      <c r="E935" t="s">
        <v>180</v>
      </c>
      <c r="F935">
        <v>2020</v>
      </c>
      <c r="G935">
        <v>1.234763811933E-2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140</v>
      </c>
      <c r="D936" t="s">
        <v>207</v>
      </c>
      <c r="E936" t="s">
        <v>180</v>
      </c>
      <c r="F936">
        <v>2025</v>
      </c>
      <c r="G936">
        <v>7.5535059254100007E-3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140</v>
      </c>
      <c r="D937" t="s">
        <v>207</v>
      </c>
      <c r="E937" t="s">
        <v>180</v>
      </c>
      <c r="F937">
        <v>2030</v>
      </c>
      <c r="G937">
        <v>2.182126989963E-3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140</v>
      </c>
      <c r="D938" t="s">
        <v>207</v>
      </c>
      <c r="E938" t="s">
        <v>180</v>
      </c>
      <c r="F938">
        <v>2035</v>
      </c>
      <c r="G938">
        <v>6.8821153913670456E-4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140</v>
      </c>
      <c r="D939" t="s">
        <v>207</v>
      </c>
      <c r="E939" t="s">
        <v>180</v>
      </c>
      <c r="F939">
        <v>2040</v>
      </c>
      <c r="G939">
        <v>2.8254586563454391E-5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141</v>
      </c>
      <c r="D940" t="s">
        <v>202</v>
      </c>
      <c r="E940" t="s">
        <v>180</v>
      </c>
      <c r="F940">
        <v>2015</v>
      </c>
      <c r="G940">
        <v>6.0484850368370006E-3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141</v>
      </c>
      <c r="D941" t="s">
        <v>202</v>
      </c>
      <c r="E941" t="s">
        <v>180</v>
      </c>
      <c r="F941">
        <v>2020</v>
      </c>
      <c r="G941">
        <v>9.916824671400001E-3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141</v>
      </c>
      <c r="D942" t="s">
        <v>202</v>
      </c>
      <c r="E942" t="s">
        <v>180</v>
      </c>
      <c r="F942">
        <v>2025</v>
      </c>
      <c r="G942">
        <v>1.1787350188808001E-2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141</v>
      </c>
      <c r="D943" t="s">
        <v>202</v>
      </c>
      <c r="E943" t="s">
        <v>180</v>
      </c>
      <c r="F943">
        <v>2030</v>
      </c>
      <c r="G943">
        <v>9.0491537078348006E-2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141</v>
      </c>
      <c r="D944" t="s">
        <v>202</v>
      </c>
      <c r="E944" t="s">
        <v>180</v>
      </c>
      <c r="F944">
        <v>2035</v>
      </c>
      <c r="G944">
        <v>0.12829028506902701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141</v>
      </c>
      <c r="D945" t="s">
        <v>202</v>
      </c>
      <c r="E945" t="s">
        <v>180</v>
      </c>
      <c r="F945">
        <v>2040</v>
      </c>
      <c r="G945">
        <v>0.206296565026587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141</v>
      </c>
      <c r="D946" t="s">
        <v>202</v>
      </c>
      <c r="E946" t="s">
        <v>180</v>
      </c>
      <c r="F946">
        <v>2045</v>
      </c>
      <c r="G946">
        <v>0.20419114567458199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141</v>
      </c>
      <c r="D947" t="s">
        <v>202</v>
      </c>
      <c r="E947" t="s">
        <v>180</v>
      </c>
      <c r="F947">
        <v>2050</v>
      </c>
      <c r="G947">
        <v>0.20133949888747399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141</v>
      </c>
      <c r="D948" t="s">
        <v>203</v>
      </c>
      <c r="E948" t="s">
        <v>180</v>
      </c>
      <c r="F948">
        <v>2015</v>
      </c>
      <c r="G948">
        <v>0.32887876038323899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141</v>
      </c>
      <c r="D949" t="s">
        <v>203</v>
      </c>
      <c r="E949" t="s">
        <v>180</v>
      </c>
      <c r="F949">
        <v>2020</v>
      </c>
      <c r="G949">
        <v>0.35004126016196002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141</v>
      </c>
      <c r="D950" t="s">
        <v>203</v>
      </c>
      <c r="E950" t="s">
        <v>180</v>
      </c>
      <c r="F950">
        <v>2025</v>
      </c>
      <c r="G950">
        <v>0.31159214649461298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141</v>
      </c>
      <c r="D951" t="s">
        <v>203</v>
      </c>
      <c r="E951" t="s">
        <v>180</v>
      </c>
      <c r="F951">
        <v>2030</v>
      </c>
      <c r="G951">
        <v>0.233558834160913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141</v>
      </c>
      <c r="D952" t="s">
        <v>203</v>
      </c>
      <c r="E952" t="s">
        <v>180</v>
      </c>
      <c r="F952">
        <v>2035</v>
      </c>
      <c r="G952">
        <v>0.17718030657356701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141</v>
      </c>
      <c r="D953" t="s">
        <v>203</v>
      </c>
      <c r="E953" t="s">
        <v>180</v>
      </c>
      <c r="F953">
        <v>2040</v>
      </c>
      <c r="G953">
        <v>6.6567534030776004E-2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141</v>
      </c>
      <c r="D954" t="s">
        <v>203</v>
      </c>
      <c r="E954" t="s">
        <v>180</v>
      </c>
      <c r="F954">
        <v>2045</v>
      </c>
      <c r="G954">
        <v>5.5177113515926003E-2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141</v>
      </c>
      <c r="D955" t="s">
        <v>203</v>
      </c>
      <c r="E955" t="s">
        <v>180</v>
      </c>
      <c r="F955">
        <v>2050</v>
      </c>
      <c r="G955">
        <v>4.3626281658717E-2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141</v>
      </c>
      <c r="D956" t="s">
        <v>204</v>
      </c>
      <c r="E956" t="s">
        <v>180</v>
      </c>
      <c r="F956">
        <v>2025</v>
      </c>
      <c r="G956">
        <v>4.2807407865345373E-4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141</v>
      </c>
      <c r="D957" t="s">
        <v>204</v>
      </c>
      <c r="E957" t="s">
        <v>180</v>
      </c>
      <c r="F957">
        <v>2030</v>
      </c>
      <c r="G957">
        <v>5.0241756975460006E-3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141</v>
      </c>
      <c r="D958" t="s">
        <v>204</v>
      </c>
      <c r="E958" t="s">
        <v>180</v>
      </c>
      <c r="F958">
        <v>2035</v>
      </c>
      <c r="G958">
        <v>1.5071258449444E-2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141</v>
      </c>
      <c r="D959" t="s">
        <v>204</v>
      </c>
      <c r="E959" t="s">
        <v>180</v>
      </c>
      <c r="F959">
        <v>2040</v>
      </c>
      <c r="G959">
        <v>1.9515913729367E-2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141</v>
      </c>
      <c r="D960" t="s">
        <v>204</v>
      </c>
      <c r="E960" t="s">
        <v>180</v>
      </c>
      <c r="F960">
        <v>2045</v>
      </c>
      <c r="G960">
        <v>1.8688421641921998E-2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141</v>
      </c>
      <c r="D961" t="s">
        <v>204</v>
      </c>
      <c r="E961" t="s">
        <v>180</v>
      </c>
      <c r="F961">
        <v>2050</v>
      </c>
      <c r="G961">
        <v>1.7836390981381001E-2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141</v>
      </c>
      <c r="D962" t="s">
        <v>205</v>
      </c>
      <c r="E962" t="s">
        <v>180</v>
      </c>
      <c r="F962">
        <v>2015</v>
      </c>
      <c r="G962">
        <v>2.1966758471523001E-2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141</v>
      </c>
      <c r="D963" t="s">
        <v>205</v>
      </c>
      <c r="E963" t="s">
        <v>180</v>
      </c>
      <c r="F963">
        <v>2020</v>
      </c>
      <c r="G963">
        <v>4.564466909205E-3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141</v>
      </c>
      <c r="D964" t="s">
        <v>205</v>
      </c>
      <c r="E964" t="s">
        <v>180</v>
      </c>
      <c r="F964">
        <v>2025</v>
      </c>
      <c r="G964">
        <v>3.7471632076496199E-4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141</v>
      </c>
      <c r="D965" t="s">
        <v>205</v>
      </c>
      <c r="E965" t="s">
        <v>180</v>
      </c>
      <c r="F965">
        <v>2030</v>
      </c>
      <c r="G965">
        <v>6.4648971890981697E-5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141</v>
      </c>
      <c r="D966" t="s">
        <v>205</v>
      </c>
      <c r="E966" t="s">
        <v>180</v>
      </c>
      <c r="F966">
        <v>2035</v>
      </c>
      <c r="G966">
        <v>6.8894177961881771E-5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141</v>
      </c>
      <c r="D967" t="s">
        <v>206</v>
      </c>
      <c r="E967" t="s">
        <v>180</v>
      </c>
      <c r="F967">
        <v>2015</v>
      </c>
      <c r="G967">
        <v>1.2491511313225999E-2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141</v>
      </c>
      <c r="D968" t="s">
        <v>206</v>
      </c>
      <c r="E968" t="s">
        <v>180</v>
      </c>
      <c r="F968">
        <v>2020</v>
      </c>
      <c r="G968">
        <v>1.2130556401164999E-2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141</v>
      </c>
      <c r="D969" t="s">
        <v>206</v>
      </c>
      <c r="E969" t="s">
        <v>180</v>
      </c>
      <c r="F969">
        <v>2025</v>
      </c>
      <c r="G969">
        <v>5.1610291896811003E-2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141</v>
      </c>
      <c r="D970" t="s">
        <v>206</v>
      </c>
      <c r="E970" t="s">
        <v>180</v>
      </c>
      <c r="F970">
        <v>2030</v>
      </c>
      <c r="G970">
        <v>7.0570671546176009E-2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141</v>
      </c>
      <c r="D971" t="s">
        <v>206</v>
      </c>
      <c r="E971" t="s">
        <v>180</v>
      </c>
      <c r="F971">
        <v>2035</v>
      </c>
      <c r="G971">
        <v>5.8430378407498998E-2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141</v>
      </c>
      <c r="D972" t="s">
        <v>206</v>
      </c>
      <c r="E972" t="s">
        <v>180</v>
      </c>
      <c r="F972">
        <v>2040</v>
      </c>
      <c r="G972">
        <v>4.8358826339890998E-2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141</v>
      </c>
      <c r="D973" t="s">
        <v>206</v>
      </c>
      <c r="E973" t="s">
        <v>180</v>
      </c>
      <c r="F973">
        <v>2045</v>
      </c>
      <c r="G973">
        <v>3.9994056378396002E-2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141</v>
      </c>
      <c r="D974" t="s">
        <v>206</v>
      </c>
      <c r="E974" t="s">
        <v>180</v>
      </c>
      <c r="F974">
        <v>2050</v>
      </c>
      <c r="G974">
        <v>3.3050643812702001E-2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141</v>
      </c>
      <c r="D975" t="s">
        <v>207</v>
      </c>
      <c r="E975" t="s">
        <v>180</v>
      </c>
      <c r="F975">
        <v>2015</v>
      </c>
      <c r="G975">
        <v>0.14142879471551301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141</v>
      </c>
      <c r="D976" t="s">
        <v>207</v>
      </c>
      <c r="E976" t="s">
        <v>180</v>
      </c>
      <c r="F976">
        <v>2020</v>
      </c>
      <c r="G976">
        <v>0.108652353756942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141</v>
      </c>
      <c r="D977" t="s">
        <v>207</v>
      </c>
      <c r="E977" t="s">
        <v>180</v>
      </c>
      <c r="F977">
        <v>2025</v>
      </c>
      <c r="G977">
        <v>9.904557094192501E-2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141</v>
      </c>
      <c r="D978" t="s">
        <v>207</v>
      </c>
      <c r="E978" t="s">
        <v>180</v>
      </c>
      <c r="F978">
        <v>2030</v>
      </c>
      <c r="G978">
        <v>2.9466388345963001E-2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141</v>
      </c>
      <c r="D979" t="s">
        <v>207</v>
      </c>
      <c r="E979" t="s">
        <v>180</v>
      </c>
      <c r="F979">
        <v>2035</v>
      </c>
      <c r="G979">
        <v>6.2304741814970003E-3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141</v>
      </c>
      <c r="D980" t="s">
        <v>207</v>
      </c>
      <c r="E980" t="s">
        <v>180</v>
      </c>
      <c r="F980">
        <v>2040</v>
      </c>
      <c r="G980">
        <v>4.7825832337366402E-4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143</v>
      </c>
      <c r="D981" t="s">
        <v>202</v>
      </c>
      <c r="E981" t="s">
        <v>180</v>
      </c>
      <c r="F981">
        <v>2015</v>
      </c>
      <c r="G981">
        <v>3.3795300910650001E-3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143</v>
      </c>
      <c r="D982" t="s">
        <v>202</v>
      </c>
      <c r="E982" t="s">
        <v>180</v>
      </c>
      <c r="F982">
        <v>2020</v>
      </c>
      <c r="G982">
        <v>6.1416782156300002E-3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143</v>
      </c>
      <c r="D983" t="s">
        <v>202</v>
      </c>
      <c r="E983" t="s">
        <v>180</v>
      </c>
      <c r="F983">
        <v>2025</v>
      </c>
      <c r="G983">
        <v>5.8656856754610003E-3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143</v>
      </c>
      <c r="D984" t="s">
        <v>202</v>
      </c>
      <c r="E984" t="s">
        <v>180</v>
      </c>
      <c r="F984">
        <v>2030</v>
      </c>
      <c r="G984">
        <v>8.5233557766629012E-2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143</v>
      </c>
      <c r="D985" t="s">
        <v>202</v>
      </c>
      <c r="E985" t="s">
        <v>180</v>
      </c>
      <c r="F985">
        <v>2035</v>
      </c>
      <c r="G985">
        <v>0.11429520506511601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143</v>
      </c>
      <c r="D986" t="s">
        <v>202</v>
      </c>
      <c r="E986" t="s">
        <v>180</v>
      </c>
      <c r="F986">
        <v>2040</v>
      </c>
      <c r="G986">
        <v>0.11699600682059701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143</v>
      </c>
      <c r="D987" t="s">
        <v>202</v>
      </c>
      <c r="E987" t="s">
        <v>180</v>
      </c>
      <c r="F987">
        <v>2045</v>
      </c>
      <c r="G987">
        <v>0.118405289181314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143</v>
      </c>
      <c r="D988" t="s">
        <v>202</v>
      </c>
      <c r="E988" t="s">
        <v>180</v>
      </c>
      <c r="F988">
        <v>2050</v>
      </c>
      <c r="G988">
        <v>0.115813869642237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143</v>
      </c>
      <c r="D989" t="s">
        <v>203</v>
      </c>
      <c r="E989" t="s">
        <v>180</v>
      </c>
      <c r="F989">
        <v>2015</v>
      </c>
      <c r="G989">
        <v>0.16746289668169001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143</v>
      </c>
      <c r="D990" t="s">
        <v>203</v>
      </c>
      <c r="E990" t="s">
        <v>180</v>
      </c>
      <c r="F990">
        <v>2020</v>
      </c>
      <c r="G990">
        <v>0.164537939549947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143</v>
      </c>
      <c r="D991" t="s">
        <v>203</v>
      </c>
      <c r="E991" t="s">
        <v>180</v>
      </c>
      <c r="F991">
        <v>2025</v>
      </c>
      <c r="G991">
        <v>0.141152148432866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143</v>
      </c>
      <c r="D992" t="s">
        <v>203</v>
      </c>
      <c r="E992" t="s">
        <v>180</v>
      </c>
      <c r="F992">
        <v>2030</v>
      </c>
      <c r="G992">
        <v>7.6097609052798013E-2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143</v>
      </c>
      <c r="D993" t="s">
        <v>203</v>
      </c>
      <c r="E993" t="s">
        <v>180</v>
      </c>
      <c r="F993">
        <v>2035</v>
      </c>
      <c r="G993">
        <v>4.0990475018915E-2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143</v>
      </c>
      <c r="D994" t="s">
        <v>203</v>
      </c>
      <c r="E994" t="s">
        <v>180</v>
      </c>
      <c r="F994">
        <v>2040</v>
      </c>
      <c r="G994">
        <v>1.8974857699652001E-2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143</v>
      </c>
      <c r="D995" t="s">
        <v>203</v>
      </c>
      <c r="E995" t="s">
        <v>180</v>
      </c>
      <c r="F995">
        <v>2045</v>
      </c>
      <c r="G995">
        <v>1.3293373323157999E-2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143</v>
      </c>
      <c r="D996" t="s">
        <v>203</v>
      </c>
      <c r="E996" t="s">
        <v>180</v>
      </c>
      <c r="F996">
        <v>2050</v>
      </c>
      <c r="G996">
        <v>9.9259124777640005E-3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143</v>
      </c>
      <c r="D997" t="s">
        <v>204</v>
      </c>
      <c r="E997" t="s">
        <v>180</v>
      </c>
      <c r="F997">
        <v>2025</v>
      </c>
      <c r="G997">
        <v>1.443716290501E-3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143</v>
      </c>
      <c r="D998" t="s">
        <v>204</v>
      </c>
      <c r="E998" t="s">
        <v>180</v>
      </c>
      <c r="F998">
        <v>2030</v>
      </c>
      <c r="G998">
        <v>2.5422389548460001E-3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143</v>
      </c>
      <c r="D999" t="s">
        <v>204</v>
      </c>
      <c r="E999" t="s">
        <v>180</v>
      </c>
      <c r="F999">
        <v>2035</v>
      </c>
      <c r="G999">
        <v>1.2489048400838001E-2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143</v>
      </c>
      <c r="D1000" t="s">
        <v>204</v>
      </c>
      <c r="E1000" t="s">
        <v>180</v>
      </c>
      <c r="F1000">
        <v>2040</v>
      </c>
      <c r="G1000">
        <v>1.8054360676705999E-2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143</v>
      </c>
      <c r="D1001" t="s">
        <v>204</v>
      </c>
      <c r="E1001" t="s">
        <v>180</v>
      </c>
      <c r="F1001">
        <v>2045</v>
      </c>
      <c r="G1001">
        <v>1.7735237583551E-2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143</v>
      </c>
      <c r="D1002" t="s">
        <v>204</v>
      </c>
      <c r="E1002" t="s">
        <v>180</v>
      </c>
      <c r="F1002">
        <v>2050</v>
      </c>
      <c r="G1002">
        <v>1.7262711471863999E-2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143</v>
      </c>
      <c r="D1003" t="s">
        <v>205</v>
      </c>
      <c r="E1003" t="s">
        <v>180</v>
      </c>
      <c r="F1003">
        <v>2015</v>
      </c>
      <c r="G1003">
        <v>4.3582652211732561E-4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143</v>
      </c>
      <c r="D1004" t="s">
        <v>205</v>
      </c>
      <c r="E1004" t="s">
        <v>180</v>
      </c>
      <c r="F1004">
        <v>2020</v>
      </c>
      <c r="G1004">
        <v>1.615801927572648E-4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143</v>
      </c>
      <c r="D1005" t="s">
        <v>205</v>
      </c>
      <c r="E1005" t="s">
        <v>180</v>
      </c>
      <c r="F1005">
        <v>2025</v>
      </c>
      <c r="G1005">
        <v>1.4028619447779111E-5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143</v>
      </c>
      <c r="D1006" t="s">
        <v>205</v>
      </c>
      <c r="E1006" t="s">
        <v>180</v>
      </c>
      <c r="F1006">
        <v>2030</v>
      </c>
      <c r="G1006">
        <v>8.4802689075630261E-6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143</v>
      </c>
      <c r="D1007" t="s">
        <v>205</v>
      </c>
      <c r="E1007" t="s">
        <v>180</v>
      </c>
      <c r="F1007">
        <v>2035</v>
      </c>
      <c r="G1007">
        <v>4.2106890756302506E-6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143</v>
      </c>
      <c r="D1008" t="s">
        <v>206</v>
      </c>
      <c r="E1008" t="s">
        <v>180</v>
      </c>
      <c r="F1008">
        <v>2015</v>
      </c>
      <c r="G1008">
        <v>1.8131011971127001E-2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143</v>
      </c>
      <c r="D1009" t="s">
        <v>206</v>
      </c>
      <c r="E1009" t="s">
        <v>180</v>
      </c>
      <c r="F1009">
        <v>2020</v>
      </c>
      <c r="G1009">
        <v>1.7459907162964999E-2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143</v>
      </c>
      <c r="D1010" t="s">
        <v>206</v>
      </c>
      <c r="E1010" t="s">
        <v>180</v>
      </c>
      <c r="F1010">
        <v>2025</v>
      </c>
      <c r="G1010">
        <v>4.3827999709782003E-2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143</v>
      </c>
      <c r="D1011" t="s">
        <v>206</v>
      </c>
      <c r="E1011" t="s">
        <v>180</v>
      </c>
      <c r="F1011">
        <v>2030</v>
      </c>
      <c r="G1011">
        <v>8.7209339043212E-2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143</v>
      </c>
      <c r="D1012" t="s">
        <v>206</v>
      </c>
      <c r="E1012" t="s">
        <v>180</v>
      </c>
      <c r="F1012">
        <v>2035</v>
      </c>
      <c r="G1012">
        <v>7.2164620750026012E-2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143</v>
      </c>
      <c r="D1013" t="s">
        <v>206</v>
      </c>
      <c r="E1013" t="s">
        <v>180</v>
      </c>
      <c r="F1013">
        <v>2040</v>
      </c>
      <c r="G1013">
        <v>6.6817352897393004E-2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143</v>
      </c>
      <c r="D1014" t="s">
        <v>206</v>
      </c>
      <c r="E1014" t="s">
        <v>180</v>
      </c>
      <c r="F1014">
        <v>2045</v>
      </c>
      <c r="G1014">
        <v>5.5259756720546997E-2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143</v>
      </c>
      <c r="D1015" t="s">
        <v>206</v>
      </c>
      <c r="E1015" t="s">
        <v>180</v>
      </c>
      <c r="F1015">
        <v>2050</v>
      </c>
      <c r="G1015">
        <v>4.9851776954073002E-2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143</v>
      </c>
      <c r="D1016" t="s">
        <v>207</v>
      </c>
      <c r="E1016" t="s">
        <v>180</v>
      </c>
      <c r="F1016">
        <v>2015</v>
      </c>
      <c r="G1016">
        <v>0.15575856074865299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143</v>
      </c>
      <c r="D1017" t="s">
        <v>207</v>
      </c>
      <c r="E1017" t="s">
        <v>180</v>
      </c>
      <c r="F1017">
        <v>2020</v>
      </c>
      <c r="G1017">
        <v>0.14832969873190699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143</v>
      </c>
      <c r="D1018" t="s">
        <v>207</v>
      </c>
      <c r="E1018" t="s">
        <v>180</v>
      </c>
      <c r="F1018">
        <v>2025</v>
      </c>
      <c r="G1018">
        <v>0.138101913928937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143</v>
      </c>
      <c r="D1019" t="s">
        <v>207</v>
      </c>
      <c r="E1019" t="s">
        <v>180</v>
      </c>
      <c r="F1019">
        <v>2030</v>
      </c>
      <c r="G1019">
        <v>3.938910278491E-2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143</v>
      </c>
      <c r="D1020" t="s">
        <v>207</v>
      </c>
      <c r="E1020" t="s">
        <v>180</v>
      </c>
      <c r="F1020">
        <v>2035</v>
      </c>
      <c r="G1020">
        <v>1.3599757612488E-2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143</v>
      </c>
      <c r="D1021" t="s">
        <v>207</v>
      </c>
      <c r="E1021" t="s">
        <v>180</v>
      </c>
      <c r="F1021">
        <v>2040</v>
      </c>
      <c r="G1021">
        <v>2.8509523755299998E-3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142</v>
      </c>
      <c r="D1022" t="s">
        <v>202</v>
      </c>
      <c r="E1022" t="s">
        <v>180</v>
      </c>
      <c r="F1022">
        <v>2015</v>
      </c>
      <c r="G1022">
        <v>1.4783071369660001E-3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142</v>
      </c>
      <c r="D1023" t="s">
        <v>202</v>
      </c>
      <c r="E1023" t="s">
        <v>180</v>
      </c>
      <c r="F1023">
        <v>2020</v>
      </c>
      <c r="G1023">
        <v>2.5320594280390002E-3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142</v>
      </c>
      <c r="D1024" t="s">
        <v>202</v>
      </c>
      <c r="E1024" t="s">
        <v>180</v>
      </c>
      <c r="F1024">
        <v>2025</v>
      </c>
      <c r="G1024">
        <v>2.4139979850880001E-3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142</v>
      </c>
      <c r="D1025" t="s">
        <v>202</v>
      </c>
      <c r="E1025" t="s">
        <v>180</v>
      </c>
      <c r="F1025">
        <v>2030</v>
      </c>
      <c r="G1025">
        <v>1.2122908039919E-2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142</v>
      </c>
      <c r="D1026" t="s">
        <v>202</v>
      </c>
      <c r="E1026" t="s">
        <v>180</v>
      </c>
      <c r="F1026">
        <v>2035</v>
      </c>
      <c r="G1026">
        <v>2.0949657519403999E-2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142</v>
      </c>
      <c r="D1027" t="s">
        <v>202</v>
      </c>
      <c r="E1027" t="s">
        <v>180</v>
      </c>
      <c r="F1027">
        <v>2040</v>
      </c>
      <c r="G1027">
        <v>2.9131626999515998E-2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142</v>
      </c>
      <c r="D1028" t="s">
        <v>202</v>
      </c>
      <c r="E1028" t="s">
        <v>180</v>
      </c>
      <c r="F1028">
        <v>2045</v>
      </c>
      <c r="G1028">
        <v>2.9207412134162E-2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142</v>
      </c>
      <c r="D1029" t="s">
        <v>202</v>
      </c>
      <c r="E1029" t="s">
        <v>180</v>
      </c>
      <c r="F1029">
        <v>2050</v>
      </c>
      <c r="G1029">
        <v>2.9091228790198001E-2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142</v>
      </c>
      <c r="D1030" t="s">
        <v>203</v>
      </c>
      <c r="E1030" t="s">
        <v>180</v>
      </c>
      <c r="F1030">
        <v>2015</v>
      </c>
      <c r="G1030">
        <v>4.1643686573203997E-2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142</v>
      </c>
      <c r="D1031" t="s">
        <v>203</v>
      </c>
      <c r="E1031" t="s">
        <v>180</v>
      </c>
      <c r="F1031">
        <v>2020</v>
      </c>
      <c r="G1031">
        <v>4.0993238590819013E-2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142</v>
      </c>
      <c r="D1032" t="s">
        <v>203</v>
      </c>
      <c r="E1032" t="s">
        <v>180</v>
      </c>
      <c r="F1032">
        <v>2025</v>
      </c>
      <c r="G1032">
        <v>3.7951303502471001E-2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142</v>
      </c>
      <c r="D1033" t="s">
        <v>203</v>
      </c>
      <c r="E1033" t="s">
        <v>180</v>
      </c>
      <c r="F1033">
        <v>2030</v>
      </c>
      <c r="G1033">
        <v>2.8712481227442001E-2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142</v>
      </c>
      <c r="D1034" t="s">
        <v>203</v>
      </c>
      <c r="E1034" t="s">
        <v>180</v>
      </c>
      <c r="F1034">
        <v>2035</v>
      </c>
      <c r="G1034">
        <v>1.7361826410716E-2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142</v>
      </c>
      <c r="D1035" t="s">
        <v>203</v>
      </c>
      <c r="E1035" t="s">
        <v>180</v>
      </c>
      <c r="F1035">
        <v>2040</v>
      </c>
      <c r="G1035">
        <v>5.9432277181130002E-3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142</v>
      </c>
      <c r="D1036" t="s">
        <v>203</v>
      </c>
      <c r="E1036" t="s">
        <v>180</v>
      </c>
      <c r="F1036">
        <v>2045</v>
      </c>
      <c r="G1036">
        <v>5.67791662516E-3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142</v>
      </c>
      <c r="D1037" t="s">
        <v>203</v>
      </c>
      <c r="E1037" t="s">
        <v>180</v>
      </c>
      <c r="F1037">
        <v>2050</v>
      </c>
      <c r="G1037">
        <v>6.3695582253829996E-3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142</v>
      </c>
      <c r="D1038" t="s">
        <v>204</v>
      </c>
      <c r="E1038" t="s">
        <v>180</v>
      </c>
      <c r="F1038">
        <v>2025</v>
      </c>
      <c r="G1038">
        <v>1.3558976821251471E-4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142</v>
      </c>
      <c r="D1039" t="s">
        <v>204</v>
      </c>
      <c r="E1039" t="s">
        <v>180</v>
      </c>
      <c r="F1039">
        <v>2030</v>
      </c>
      <c r="G1039">
        <v>1.5945036064399999E-3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142</v>
      </c>
      <c r="D1040" t="s">
        <v>204</v>
      </c>
      <c r="E1040" t="s">
        <v>180</v>
      </c>
      <c r="F1040">
        <v>2035</v>
      </c>
      <c r="G1040">
        <v>4.9038942448670006E-3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142</v>
      </c>
      <c r="D1041" t="s">
        <v>204</v>
      </c>
      <c r="E1041" t="s">
        <v>180</v>
      </c>
      <c r="F1041">
        <v>2040</v>
      </c>
      <c r="G1041">
        <v>5.7907543770660003E-3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142</v>
      </c>
      <c r="D1042" t="s">
        <v>204</v>
      </c>
      <c r="E1042" t="s">
        <v>180</v>
      </c>
      <c r="F1042">
        <v>2045</v>
      </c>
      <c r="G1042">
        <v>5.5488734610499996E-3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142</v>
      </c>
      <c r="D1043" t="s">
        <v>204</v>
      </c>
      <c r="E1043" t="s">
        <v>180</v>
      </c>
      <c r="F1043">
        <v>2050</v>
      </c>
      <c r="G1043">
        <v>5.2927910532660008E-3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142</v>
      </c>
      <c r="D1044" t="s">
        <v>205</v>
      </c>
      <c r="E1044" t="s">
        <v>180</v>
      </c>
      <c r="F1044">
        <v>2015</v>
      </c>
      <c r="G1044">
        <v>2.5209335633420002E-3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142</v>
      </c>
      <c r="D1045" t="s">
        <v>205</v>
      </c>
      <c r="E1045" t="s">
        <v>180</v>
      </c>
      <c r="F1045">
        <v>2020</v>
      </c>
      <c r="G1045">
        <v>1.3854066655710001E-3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142</v>
      </c>
      <c r="D1046" t="s">
        <v>205</v>
      </c>
      <c r="E1046" t="s">
        <v>180</v>
      </c>
      <c r="F1046">
        <v>2025</v>
      </c>
      <c r="G1046">
        <v>6.1029053551943697E-5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142</v>
      </c>
      <c r="D1047" t="s">
        <v>205</v>
      </c>
      <c r="E1047" t="s">
        <v>180</v>
      </c>
      <c r="F1047">
        <v>2030</v>
      </c>
      <c r="G1047">
        <v>2.1794198924479778E-5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142</v>
      </c>
      <c r="D1048" t="s">
        <v>205</v>
      </c>
      <c r="E1048" t="s">
        <v>180</v>
      </c>
      <c r="F1048">
        <v>2035</v>
      </c>
      <c r="G1048">
        <v>1.2431558223289309E-5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142</v>
      </c>
      <c r="D1049" t="s">
        <v>206</v>
      </c>
      <c r="E1049" t="s">
        <v>180</v>
      </c>
      <c r="F1049">
        <v>2015</v>
      </c>
      <c r="G1049">
        <v>5.6017513127410001E-3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142</v>
      </c>
      <c r="D1050" t="s">
        <v>206</v>
      </c>
      <c r="E1050" t="s">
        <v>180</v>
      </c>
      <c r="F1050">
        <v>2020</v>
      </c>
      <c r="G1050">
        <v>5.4453293757550014E-3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142</v>
      </c>
      <c r="D1051" t="s">
        <v>206</v>
      </c>
      <c r="E1051" t="s">
        <v>180</v>
      </c>
      <c r="F1051">
        <v>2025</v>
      </c>
      <c r="G1051">
        <v>1.0598418473104E-2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142</v>
      </c>
      <c r="D1052" t="s">
        <v>206</v>
      </c>
      <c r="E1052" t="s">
        <v>180</v>
      </c>
      <c r="F1052">
        <v>2030</v>
      </c>
      <c r="G1052">
        <v>1.4987776008813999E-2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142</v>
      </c>
      <c r="D1053" t="s">
        <v>206</v>
      </c>
      <c r="E1053" t="s">
        <v>180</v>
      </c>
      <c r="F1053">
        <v>2035</v>
      </c>
      <c r="G1053">
        <v>1.2406926733777E-2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142</v>
      </c>
      <c r="D1054" t="s">
        <v>206</v>
      </c>
      <c r="E1054" t="s">
        <v>180</v>
      </c>
      <c r="F1054">
        <v>2040</v>
      </c>
      <c r="G1054">
        <v>1.0959417921248001E-2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142</v>
      </c>
      <c r="D1055" t="s">
        <v>206</v>
      </c>
      <c r="E1055" t="s">
        <v>180</v>
      </c>
      <c r="F1055">
        <v>2045</v>
      </c>
      <c r="G1055">
        <v>9.0637348213570001E-3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142</v>
      </c>
      <c r="D1056" t="s">
        <v>206</v>
      </c>
      <c r="E1056" t="s">
        <v>180</v>
      </c>
      <c r="F1056">
        <v>2050</v>
      </c>
      <c r="G1056">
        <v>7.490169748204001E-3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142</v>
      </c>
      <c r="D1057" t="s">
        <v>207</v>
      </c>
      <c r="E1057" t="s">
        <v>180</v>
      </c>
      <c r="F1057">
        <v>2015</v>
      </c>
      <c r="G1057">
        <v>1.8744350407598E-2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142</v>
      </c>
      <c r="D1058" t="s">
        <v>207</v>
      </c>
      <c r="E1058" t="s">
        <v>180</v>
      </c>
      <c r="F1058">
        <v>2020</v>
      </c>
      <c r="G1058">
        <v>1.7618924892481E-2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142</v>
      </c>
      <c r="D1059" t="s">
        <v>207</v>
      </c>
      <c r="E1059" t="s">
        <v>180</v>
      </c>
      <c r="F1059">
        <v>2025</v>
      </c>
      <c r="G1059">
        <v>1.6620778159680001E-2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142</v>
      </c>
      <c r="D1060" t="s">
        <v>207</v>
      </c>
      <c r="E1060" t="s">
        <v>180</v>
      </c>
      <c r="F1060">
        <v>2030</v>
      </c>
      <c r="G1060">
        <v>5.344273712487E-3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142</v>
      </c>
      <c r="D1061" t="s">
        <v>207</v>
      </c>
      <c r="E1061" t="s">
        <v>180</v>
      </c>
      <c r="F1061">
        <v>2035</v>
      </c>
      <c r="G1061">
        <v>9.4781376205974727E-4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142</v>
      </c>
      <c r="D1062" t="s">
        <v>207</v>
      </c>
      <c r="E1062" t="s">
        <v>180</v>
      </c>
      <c r="F1062">
        <v>2040</v>
      </c>
      <c r="G1062">
        <v>3.2667966044251183E-5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127</v>
      </c>
      <c r="D1063" t="s">
        <v>202</v>
      </c>
      <c r="E1063" t="s">
        <v>180</v>
      </c>
      <c r="F1063">
        <v>2015</v>
      </c>
      <c r="G1063">
        <v>2.3693582785745002E-2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127</v>
      </c>
      <c r="D1064" t="s">
        <v>202</v>
      </c>
      <c r="E1064" t="s">
        <v>180</v>
      </c>
      <c r="F1064">
        <v>2020</v>
      </c>
      <c r="G1064">
        <v>1.7661635062245998E-2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127</v>
      </c>
      <c r="D1065" t="s">
        <v>202</v>
      </c>
      <c r="E1065" t="s">
        <v>180</v>
      </c>
      <c r="F1065">
        <v>2025</v>
      </c>
      <c r="G1065">
        <v>3.7114492766501E-2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127</v>
      </c>
      <c r="D1066" t="s">
        <v>202</v>
      </c>
      <c r="E1066" t="s">
        <v>180</v>
      </c>
      <c r="F1066">
        <v>2030</v>
      </c>
      <c r="G1066">
        <v>9.625596069320401E-2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127</v>
      </c>
      <c r="D1067" t="s">
        <v>202</v>
      </c>
      <c r="E1067" t="s">
        <v>180</v>
      </c>
      <c r="F1067">
        <v>2035</v>
      </c>
      <c r="G1067">
        <v>0.118247291109168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127</v>
      </c>
      <c r="D1068" t="s">
        <v>202</v>
      </c>
      <c r="E1068" t="s">
        <v>180</v>
      </c>
      <c r="F1068">
        <v>2040</v>
      </c>
      <c r="G1068">
        <v>0.124860749861882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127</v>
      </c>
      <c r="D1069" t="s">
        <v>202</v>
      </c>
      <c r="E1069" t="s">
        <v>180</v>
      </c>
      <c r="F1069">
        <v>2045</v>
      </c>
      <c r="G1069">
        <v>0.53406165958952401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127</v>
      </c>
      <c r="D1070" t="s">
        <v>202</v>
      </c>
      <c r="E1070" t="s">
        <v>180</v>
      </c>
      <c r="F1070">
        <v>2050</v>
      </c>
      <c r="G1070">
        <v>0.62379652680212005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127</v>
      </c>
      <c r="D1071" t="s">
        <v>203</v>
      </c>
      <c r="E1071" t="s">
        <v>180</v>
      </c>
      <c r="F1071">
        <v>2015</v>
      </c>
      <c r="G1071">
        <v>1.0947348455458339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127</v>
      </c>
      <c r="D1072" t="s">
        <v>203</v>
      </c>
      <c r="E1072" t="s">
        <v>180</v>
      </c>
      <c r="F1072">
        <v>2020</v>
      </c>
      <c r="G1072">
        <v>1.07518428064361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127</v>
      </c>
      <c r="D1073" t="s">
        <v>203</v>
      </c>
      <c r="E1073" t="s">
        <v>180</v>
      </c>
      <c r="F1073">
        <v>2025</v>
      </c>
      <c r="G1073">
        <v>0.33571926191983198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127</v>
      </c>
      <c r="D1074" t="s">
        <v>203</v>
      </c>
      <c r="E1074" t="s">
        <v>180</v>
      </c>
      <c r="F1074">
        <v>2030</v>
      </c>
      <c r="G1074">
        <v>0.23521446410244201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127</v>
      </c>
      <c r="D1075" t="s">
        <v>203</v>
      </c>
      <c r="E1075" t="s">
        <v>180</v>
      </c>
      <c r="F1075">
        <v>2035</v>
      </c>
      <c r="G1075">
        <v>0.43990976989405511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127</v>
      </c>
      <c r="D1076" t="s">
        <v>203</v>
      </c>
      <c r="E1076" t="s">
        <v>180</v>
      </c>
      <c r="F1076">
        <v>2040</v>
      </c>
      <c r="G1076">
        <v>0.43247262130177899</v>
      </c>
      <c r="H1076" t="b">
        <v>0</v>
      </c>
      <c r="I1076">
        <v>1</v>
      </c>
    </row>
    <row r="1077" spans="1:9" x14ac:dyDescent="0.25">
      <c r="A1077" t="s">
        <v>178</v>
      </c>
      <c r="B1077" t="s">
        <v>214</v>
      </c>
      <c r="C1077" t="s">
        <v>127</v>
      </c>
      <c r="D1077" t="s">
        <v>203</v>
      </c>
      <c r="E1077" t="s">
        <v>180</v>
      </c>
      <c r="F1077">
        <v>2045</v>
      </c>
      <c r="G1077">
        <v>0.25610003505351497</v>
      </c>
      <c r="H1077" t="b">
        <v>0</v>
      </c>
      <c r="I1077">
        <v>1</v>
      </c>
    </row>
    <row r="1078" spans="1:9" x14ac:dyDescent="0.25">
      <c r="A1078" t="s">
        <v>178</v>
      </c>
      <c r="B1078" t="s">
        <v>214</v>
      </c>
      <c r="C1078" t="s">
        <v>127</v>
      </c>
      <c r="D1078" t="s">
        <v>203</v>
      </c>
      <c r="E1078" t="s">
        <v>180</v>
      </c>
      <c r="F1078">
        <v>2050</v>
      </c>
      <c r="G1078">
        <v>0.120324953804354</v>
      </c>
      <c r="H1078" t="b">
        <v>0</v>
      </c>
      <c r="I1078">
        <v>1</v>
      </c>
    </row>
    <row r="1079" spans="1:9" x14ac:dyDescent="0.25">
      <c r="A1079" t="s">
        <v>178</v>
      </c>
      <c r="B1079" t="s">
        <v>214</v>
      </c>
      <c r="C1079" t="s">
        <v>127</v>
      </c>
      <c r="D1079" t="s">
        <v>204</v>
      </c>
      <c r="E1079" t="s">
        <v>180</v>
      </c>
      <c r="F1079">
        <v>2035</v>
      </c>
      <c r="G1079">
        <v>2.0240352533027001E-2</v>
      </c>
      <c r="H1079" t="b">
        <v>0</v>
      </c>
      <c r="I1079">
        <v>1</v>
      </c>
    </row>
    <row r="1080" spans="1:9" x14ac:dyDescent="0.25">
      <c r="A1080" t="s">
        <v>178</v>
      </c>
      <c r="B1080" t="s">
        <v>214</v>
      </c>
      <c r="C1080" t="s">
        <v>127</v>
      </c>
      <c r="D1080" t="s">
        <v>204</v>
      </c>
      <c r="E1080" t="s">
        <v>180</v>
      </c>
      <c r="F1080">
        <v>2040</v>
      </c>
      <c r="G1080">
        <v>4.6162558721916998E-2</v>
      </c>
      <c r="H1080" t="b">
        <v>0</v>
      </c>
      <c r="I1080">
        <v>1</v>
      </c>
    </row>
    <row r="1081" spans="1:9" x14ac:dyDescent="0.25">
      <c r="A1081" t="s">
        <v>178</v>
      </c>
      <c r="B1081" t="s">
        <v>214</v>
      </c>
      <c r="C1081" t="s">
        <v>127</v>
      </c>
      <c r="D1081" t="s">
        <v>204</v>
      </c>
      <c r="E1081" t="s">
        <v>180</v>
      </c>
      <c r="F1081">
        <v>2045</v>
      </c>
      <c r="G1081">
        <v>5.1139933564396001E-2</v>
      </c>
      <c r="H1081" t="b">
        <v>0</v>
      </c>
      <c r="I1081">
        <v>1</v>
      </c>
    </row>
    <row r="1082" spans="1:9" x14ac:dyDescent="0.25">
      <c r="A1082" t="s">
        <v>178</v>
      </c>
      <c r="B1082" t="s">
        <v>214</v>
      </c>
      <c r="C1082" t="s">
        <v>127</v>
      </c>
      <c r="D1082" t="s">
        <v>204</v>
      </c>
      <c r="E1082" t="s">
        <v>180</v>
      </c>
      <c r="F1082">
        <v>2050</v>
      </c>
      <c r="G1082">
        <v>5.4271777941563001E-2</v>
      </c>
      <c r="H1082" t="b">
        <v>0</v>
      </c>
      <c r="I1082">
        <v>1</v>
      </c>
    </row>
    <row r="1083" spans="1:9" x14ac:dyDescent="0.25">
      <c r="A1083" t="s">
        <v>178</v>
      </c>
      <c r="B1083" t="s">
        <v>214</v>
      </c>
      <c r="C1083" t="s">
        <v>127</v>
      </c>
      <c r="D1083" t="s">
        <v>205</v>
      </c>
      <c r="E1083" t="s">
        <v>180</v>
      </c>
      <c r="F1083">
        <v>2015</v>
      </c>
      <c r="G1083">
        <v>8.7530224988613001E-2</v>
      </c>
      <c r="H1083" t="b">
        <v>0</v>
      </c>
      <c r="I1083">
        <v>1</v>
      </c>
    </row>
    <row r="1084" spans="1:9" x14ac:dyDescent="0.25">
      <c r="A1084" t="s">
        <v>178</v>
      </c>
      <c r="B1084" t="s">
        <v>214</v>
      </c>
      <c r="C1084" t="s">
        <v>127</v>
      </c>
      <c r="D1084" t="s">
        <v>205</v>
      </c>
      <c r="E1084" t="s">
        <v>180</v>
      </c>
      <c r="F1084">
        <v>2020</v>
      </c>
      <c r="G1084">
        <v>4.6984607544677003E-2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214</v>
      </c>
      <c r="C1085" t="s">
        <v>127</v>
      </c>
      <c r="D1085" t="s">
        <v>205</v>
      </c>
      <c r="E1085" t="s">
        <v>180</v>
      </c>
      <c r="F1085">
        <v>2025</v>
      </c>
      <c r="G1085">
        <v>1.008840720288E-3</v>
      </c>
      <c r="H1085" t="b">
        <v>0</v>
      </c>
      <c r="I1085">
        <v>1</v>
      </c>
    </row>
    <row r="1086" spans="1:9" x14ac:dyDescent="0.25">
      <c r="A1086" t="s">
        <v>178</v>
      </c>
      <c r="B1086" t="s">
        <v>214</v>
      </c>
      <c r="C1086" t="s">
        <v>127</v>
      </c>
      <c r="D1086" t="s">
        <v>205</v>
      </c>
      <c r="E1086" t="s">
        <v>180</v>
      </c>
      <c r="F1086">
        <v>2030</v>
      </c>
      <c r="G1086">
        <v>6.0129144777911164E-4</v>
      </c>
      <c r="H1086" t="b">
        <v>0</v>
      </c>
      <c r="I1086">
        <v>1</v>
      </c>
    </row>
    <row r="1087" spans="1:9" x14ac:dyDescent="0.25">
      <c r="A1087" t="s">
        <v>178</v>
      </c>
      <c r="B1087" t="s">
        <v>214</v>
      </c>
      <c r="C1087" t="s">
        <v>127</v>
      </c>
      <c r="D1087" t="s">
        <v>205</v>
      </c>
      <c r="E1087" t="s">
        <v>180</v>
      </c>
      <c r="F1087">
        <v>2035</v>
      </c>
      <c r="G1087">
        <v>2.9855790636254499E-4</v>
      </c>
      <c r="H1087" t="b">
        <v>0</v>
      </c>
      <c r="I1087">
        <v>1</v>
      </c>
    </row>
    <row r="1088" spans="1:9" x14ac:dyDescent="0.25">
      <c r="A1088" t="s">
        <v>178</v>
      </c>
      <c r="B1088" t="s">
        <v>214</v>
      </c>
      <c r="C1088" t="s">
        <v>127</v>
      </c>
      <c r="D1088" t="s">
        <v>206</v>
      </c>
      <c r="E1088" t="s">
        <v>180</v>
      </c>
      <c r="F1088">
        <v>2015</v>
      </c>
      <c r="G1088">
        <v>4.4041521262596001E-2</v>
      </c>
      <c r="H1088" t="b">
        <v>0</v>
      </c>
      <c r="I1088">
        <v>1</v>
      </c>
    </row>
    <row r="1089" spans="1:9" x14ac:dyDescent="0.25">
      <c r="A1089" t="s">
        <v>178</v>
      </c>
      <c r="B1089" t="s">
        <v>214</v>
      </c>
      <c r="C1089" t="s">
        <v>127</v>
      </c>
      <c r="D1089" t="s">
        <v>206</v>
      </c>
      <c r="E1089" t="s">
        <v>180</v>
      </c>
      <c r="F1089">
        <v>2020</v>
      </c>
      <c r="G1089">
        <v>4.2403440338908013E-2</v>
      </c>
      <c r="H1089" t="b">
        <v>0</v>
      </c>
      <c r="I1089">
        <v>1</v>
      </c>
    </row>
    <row r="1090" spans="1:9" x14ac:dyDescent="0.25">
      <c r="A1090" t="s">
        <v>178</v>
      </c>
      <c r="B1090" t="s">
        <v>214</v>
      </c>
      <c r="C1090" t="s">
        <v>127</v>
      </c>
      <c r="D1090" t="s">
        <v>206</v>
      </c>
      <c r="E1090" t="s">
        <v>180</v>
      </c>
      <c r="F1090">
        <v>2025</v>
      </c>
      <c r="G1090">
        <v>3.4928247129878E-2</v>
      </c>
      <c r="H1090" t="b">
        <v>0</v>
      </c>
      <c r="I1090">
        <v>1</v>
      </c>
    </row>
    <row r="1091" spans="1:9" x14ac:dyDescent="0.25">
      <c r="A1091" t="s">
        <v>178</v>
      </c>
      <c r="B1091" t="s">
        <v>214</v>
      </c>
      <c r="C1091" t="s">
        <v>127</v>
      </c>
      <c r="D1091" t="s">
        <v>206</v>
      </c>
      <c r="E1091" t="s">
        <v>180</v>
      </c>
      <c r="F1091">
        <v>2030</v>
      </c>
      <c r="G1091">
        <v>2.8756195213999001E-2</v>
      </c>
      <c r="H1091" t="b">
        <v>0</v>
      </c>
      <c r="I1091">
        <v>1</v>
      </c>
    </row>
    <row r="1092" spans="1:9" x14ac:dyDescent="0.25">
      <c r="A1092" t="s">
        <v>178</v>
      </c>
      <c r="B1092" t="s">
        <v>214</v>
      </c>
      <c r="C1092" t="s">
        <v>127</v>
      </c>
      <c r="D1092" t="s">
        <v>206</v>
      </c>
      <c r="E1092" t="s">
        <v>180</v>
      </c>
      <c r="F1092">
        <v>2035</v>
      </c>
      <c r="G1092">
        <v>2.3661895117676999E-2</v>
      </c>
      <c r="H1092" t="b">
        <v>0</v>
      </c>
      <c r="I1092">
        <v>1</v>
      </c>
    </row>
    <row r="1093" spans="1:9" x14ac:dyDescent="0.25">
      <c r="A1093" t="s">
        <v>178</v>
      </c>
      <c r="B1093" t="s">
        <v>214</v>
      </c>
      <c r="C1093" t="s">
        <v>127</v>
      </c>
      <c r="D1093" t="s">
        <v>206</v>
      </c>
      <c r="E1093" t="s">
        <v>180</v>
      </c>
      <c r="F1093">
        <v>2040</v>
      </c>
      <c r="G1093">
        <v>1.9583331617129999E-2</v>
      </c>
      <c r="H1093" t="b">
        <v>0</v>
      </c>
      <c r="I1093">
        <v>1</v>
      </c>
    </row>
    <row r="1094" spans="1:9" x14ac:dyDescent="0.25">
      <c r="A1094" t="s">
        <v>178</v>
      </c>
      <c r="B1094" t="s">
        <v>214</v>
      </c>
      <c r="C1094" t="s">
        <v>127</v>
      </c>
      <c r="D1094" t="s">
        <v>206</v>
      </c>
      <c r="E1094" t="s">
        <v>180</v>
      </c>
      <c r="F1094">
        <v>2045</v>
      </c>
      <c r="G1094">
        <v>1.6195944526599001E-2</v>
      </c>
      <c r="H1094" t="b">
        <v>0</v>
      </c>
      <c r="I1094">
        <v>1</v>
      </c>
    </row>
    <row r="1095" spans="1:9" x14ac:dyDescent="0.25">
      <c r="A1095" t="s">
        <v>178</v>
      </c>
      <c r="B1095" t="s">
        <v>214</v>
      </c>
      <c r="C1095" t="s">
        <v>127</v>
      </c>
      <c r="D1095" t="s">
        <v>206</v>
      </c>
      <c r="E1095" t="s">
        <v>180</v>
      </c>
      <c r="F1095">
        <v>2050</v>
      </c>
      <c r="G1095">
        <v>8.5751645912782004E-2</v>
      </c>
      <c r="H1095" t="b">
        <v>0</v>
      </c>
      <c r="I1095">
        <v>1</v>
      </c>
    </row>
    <row r="1096" spans="1:9" x14ac:dyDescent="0.25">
      <c r="A1096" t="s">
        <v>178</v>
      </c>
      <c r="B1096" t="s">
        <v>214</v>
      </c>
      <c r="C1096" t="s">
        <v>127</v>
      </c>
      <c r="D1096" t="s">
        <v>207</v>
      </c>
      <c r="E1096" t="s">
        <v>180</v>
      </c>
      <c r="F1096">
        <v>2015</v>
      </c>
      <c r="G1096">
        <v>0.311385902057145</v>
      </c>
      <c r="H1096" t="b">
        <v>0</v>
      </c>
      <c r="I1096">
        <v>1</v>
      </c>
    </row>
    <row r="1097" spans="1:9" x14ac:dyDescent="0.25">
      <c r="A1097" t="s">
        <v>178</v>
      </c>
      <c r="B1097" t="s">
        <v>214</v>
      </c>
      <c r="C1097" t="s">
        <v>127</v>
      </c>
      <c r="D1097" t="s">
        <v>207</v>
      </c>
      <c r="E1097" t="s">
        <v>180</v>
      </c>
      <c r="F1097">
        <v>2020</v>
      </c>
      <c r="G1097">
        <v>0.26589327785094902</v>
      </c>
      <c r="H1097" t="b">
        <v>0</v>
      </c>
      <c r="I1097">
        <v>1</v>
      </c>
    </row>
    <row r="1098" spans="1:9" x14ac:dyDescent="0.25">
      <c r="A1098" t="s">
        <v>178</v>
      </c>
      <c r="B1098" t="s">
        <v>214</v>
      </c>
      <c r="C1098" t="s">
        <v>127</v>
      </c>
      <c r="D1098" t="s">
        <v>207</v>
      </c>
      <c r="E1098" t="s">
        <v>180</v>
      </c>
      <c r="F1098">
        <v>2025</v>
      </c>
      <c r="G1098">
        <v>1.1717924175887531</v>
      </c>
      <c r="H1098" t="b">
        <v>0</v>
      </c>
      <c r="I1098">
        <v>1</v>
      </c>
    </row>
    <row r="1099" spans="1:9" x14ac:dyDescent="0.25">
      <c r="A1099" t="s">
        <v>178</v>
      </c>
      <c r="B1099" t="s">
        <v>214</v>
      </c>
      <c r="C1099" t="s">
        <v>127</v>
      </c>
      <c r="D1099" t="s">
        <v>207</v>
      </c>
      <c r="E1099" t="s">
        <v>180</v>
      </c>
      <c r="F1099">
        <v>2030</v>
      </c>
      <c r="G1099">
        <v>1.131254382194729</v>
      </c>
      <c r="H1099" t="b">
        <v>0</v>
      </c>
      <c r="I1099">
        <v>1</v>
      </c>
    </row>
    <row r="1100" spans="1:9" x14ac:dyDescent="0.25">
      <c r="A1100" t="s">
        <v>178</v>
      </c>
      <c r="B1100" t="s">
        <v>214</v>
      </c>
      <c r="C1100" t="s">
        <v>127</v>
      </c>
      <c r="D1100" t="s">
        <v>207</v>
      </c>
      <c r="E1100" t="s">
        <v>180</v>
      </c>
      <c r="F1100">
        <v>2035</v>
      </c>
      <c r="G1100">
        <v>0.7191306826689301</v>
      </c>
      <c r="H1100" t="b">
        <v>0</v>
      </c>
      <c r="I1100">
        <v>1</v>
      </c>
    </row>
    <row r="1101" spans="1:9" x14ac:dyDescent="0.25">
      <c r="A1101" t="s">
        <v>178</v>
      </c>
      <c r="B1101" t="s">
        <v>214</v>
      </c>
      <c r="C1101" t="s">
        <v>127</v>
      </c>
      <c r="D1101" t="s">
        <v>207</v>
      </c>
      <c r="E1101" t="s">
        <v>180</v>
      </c>
      <c r="F1101">
        <v>2040</v>
      </c>
      <c r="G1101">
        <v>0.59246047436500504</v>
      </c>
      <c r="H1101" t="b">
        <v>0</v>
      </c>
      <c r="I1101">
        <v>1</v>
      </c>
    </row>
    <row r="1102" spans="1:9" x14ac:dyDescent="0.25">
      <c r="A1102" t="s">
        <v>178</v>
      </c>
      <c r="B1102" t="s">
        <v>214</v>
      </c>
      <c r="C1102" t="s">
        <v>127</v>
      </c>
      <c r="D1102" t="s">
        <v>207</v>
      </c>
      <c r="E1102" t="s">
        <v>180</v>
      </c>
      <c r="F1102">
        <v>2045</v>
      </c>
      <c r="G1102">
        <v>9.3527488103116008E-2</v>
      </c>
      <c r="H1102" t="b">
        <v>0</v>
      </c>
      <c r="I1102">
        <v>1</v>
      </c>
    </row>
    <row r="1103" spans="1:9" x14ac:dyDescent="0.25">
      <c r="A1103" t="s">
        <v>178</v>
      </c>
      <c r="B1103" t="s">
        <v>214</v>
      </c>
      <c r="C1103" t="s">
        <v>127</v>
      </c>
      <c r="D1103" t="s">
        <v>207</v>
      </c>
      <c r="E1103" t="s">
        <v>180</v>
      </c>
      <c r="F1103">
        <v>2050</v>
      </c>
      <c r="G1103">
        <v>1.0622028894961E-2</v>
      </c>
      <c r="H1103" t="b">
        <v>0</v>
      </c>
      <c r="I1103">
        <v>1</v>
      </c>
    </row>
    <row r="1104" spans="1:9" x14ac:dyDescent="0.25">
      <c r="A1104" t="s">
        <v>178</v>
      </c>
      <c r="B1104" t="s">
        <v>214</v>
      </c>
      <c r="C1104" t="s">
        <v>145</v>
      </c>
      <c r="D1104" t="s">
        <v>202</v>
      </c>
      <c r="E1104" t="s">
        <v>180</v>
      </c>
      <c r="F1104">
        <v>2015</v>
      </c>
      <c r="G1104">
        <v>7.3060990377050014E-3</v>
      </c>
      <c r="H1104" t="b">
        <v>0</v>
      </c>
      <c r="I1104">
        <v>1</v>
      </c>
    </row>
    <row r="1105" spans="1:9" x14ac:dyDescent="0.25">
      <c r="A1105" t="s">
        <v>178</v>
      </c>
      <c r="B1105" t="s">
        <v>214</v>
      </c>
      <c r="C1105" t="s">
        <v>145</v>
      </c>
      <c r="D1105" t="s">
        <v>202</v>
      </c>
      <c r="E1105" t="s">
        <v>180</v>
      </c>
      <c r="F1105">
        <v>2020</v>
      </c>
      <c r="G1105">
        <v>1.7261071127415002E-2</v>
      </c>
      <c r="H1105" t="b">
        <v>0</v>
      </c>
      <c r="I1105">
        <v>1</v>
      </c>
    </row>
    <row r="1106" spans="1:9" x14ac:dyDescent="0.25">
      <c r="A1106" t="s">
        <v>178</v>
      </c>
      <c r="B1106" t="s">
        <v>214</v>
      </c>
      <c r="C1106" t="s">
        <v>145</v>
      </c>
      <c r="D1106" t="s">
        <v>202</v>
      </c>
      <c r="E1106" t="s">
        <v>180</v>
      </c>
      <c r="F1106">
        <v>2025</v>
      </c>
      <c r="G1106">
        <v>3.9293534490368001E-2</v>
      </c>
      <c r="H1106" t="b">
        <v>0</v>
      </c>
      <c r="I1106">
        <v>1</v>
      </c>
    </row>
    <row r="1107" spans="1:9" x14ac:dyDescent="0.25">
      <c r="A1107" t="s">
        <v>178</v>
      </c>
      <c r="B1107" t="s">
        <v>214</v>
      </c>
      <c r="C1107" t="s">
        <v>145</v>
      </c>
      <c r="D1107" t="s">
        <v>202</v>
      </c>
      <c r="E1107" t="s">
        <v>180</v>
      </c>
      <c r="F1107">
        <v>2030</v>
      </c>
      <c r="G1107">
        <v>0.17041398852294201</v>
      </c>
      <c r="H1107" t="b">
        <v>0</v>
      </c>
      <c r="I1107">
        <v>1</v>
      </c>
    </row>
    <row r="1108" spans="1:9" x14ac:dyDescent="0.25">
      <c r="A1108" t="s">
        <v>178</v>
      </c>
      <c r="B1108" t="s">
        <v>214</v>
      </c>
      <c r="C1108" t="s">
        <v>145</v>
      </c>
      <c r="D1108" t="s">
        <v>202</v>
      </c>
      <c r="E1108" t="s">
        <v>180</v>
      </c>
      <c r="F1108">
        <v>2035</v>
      </c>
      <c r="G1108">
        <v>0.25450780129829598</v>
      </c>
      <c r="H1108" t="b">
        <v>0</v>
      </c>
      <c r="I1108">
        <v>1</v>
      </c>
    </row>
    <row r="1109" spans="1:9" x14ac:dyDescent="0.25">
      <c r="A1109" t="s">
        <v>178</v>
      </c>
      <c r="B1109" t="s">
        <v>214</v>
      </c>
      <c r="C1109" t="s">
        <v>145</v>
      </c>
      <c r="D1109" t="s">
        <v>202</v>
      </c>
      <c r="E1109" t="s">
        <v>180</v>
      </c>
      <c r="F1109">
        <v>2040</v>
      </c>
      <c r="G1109">
        <v>0.27024397780731801</v>
      </c>
      <c r="H1109" t="b">
        <v>0</v>
      </c>
      <c r="I1109">
        <v>1</v>
      </c>
    </row>
    <row r="1110" spans="1:9" x14ac:dyDescent="0.25">
      <c r="A1110" t="s">
        <v>178</v>
      </c>
      <c r="B1110" t="s">
        <v>214</v>
      </c>
      <c r="C1110" t="s">
        <v>145</v>
      </c>
      <c r="D1110" t="s">
        <v>202</v>
      </c>
      <c r="E1110" t="s">
        <v>180</v>
      </c>
      <c r="F1110">
        <v>2045</v>
      </c>
      <c r="G1110">
        <v>0.26268037639891501</v>
      </c>
      <c r="H1110" t="b">
        <v>0</v>
      </c>
      <c r="I1110">
        <v>1</v>
      </c>
    </row>
    <row r="1111" spans="1:9" x14ac:dyDescent="0.25">
      <c r="A1111" t="s">
        <v>178</v>
      </c>
      <c r="B1111" t="s">
        <v>214</v>
      </c>
      <c r="C1111" t="s">
        <v>145</v>
      </c>
      <c r="D1111" t="s">
        <v>202</v>
      </c>
      <c r="E1111" t="s">
        <v>180</v>
      </c>
      <c r="F1111">
        <v>2050</v>
      </c>
      <c r="G1111">
        <v>0.25311627150156701</v>
      </c>
      <c r="H1111" t="b">
        <v>0</v>
      </c>
      <c r="I1111">
        <v>1</v>
      </c>
    </row>
    <row r="1112" spans="1:9" x14ac:dyDescent="0.25">
      <c r="A1112" t="s">
        <v>178</v>
      </c>
      <c r="B1112" t="s">
        <v>214</v>
      </c>
      <c r="C1112" t="s">
        <v>145</v>
      </c>
      <c r="D1112" t="s">
        <v>203</v>
      </c>
      <c r="E1112" t="s">
        <v>180</v>
      </c>
      <c r="F1112">
        <v>2015</v>
      </c>
      <c r="G1112">
        <v>0.39133720785350601</v>
      </c>
      <c r="H1112" t="b">
        <v>0</v>
      </c>
      <c r="I1112">
        <v>1</v>
      </c>
    </row>
    <row r="1113" spans="1:9" x14ac:dyDescent="0.25">
      <c r="A1113" t="s">
        <v>178</v>
      </c>
      <c r="B1113" t="s">
        <v>214</v>
      </c>
      <c r="C1113" t="s">
        <v>145</v>
      </c>
      <c r="D1113" t="s">
        <v>203</v>
      </c>
      <c r="E1113" t="s">
        <v>180</v>
      </c>
      <c r="F1113">
        <v>2020</v>
      </c>
      <c r="G1113">
        <v>0.39260537542871099</v>
      </c>
      <c r="H1113" t="b">
        <v>0</v>
      </c>
      <c r="I1113">
        <v>1</v>
      </c>
    </row>
    <row r="1114" spans="1:9" x14ac:dyDescent="0.25">
      <c r="A1114" t="s">
        <v>178</v>
      </c>
      <c r="B1114" t="s">
        <v>214</v>
      </c>
      <c r="C1114" t="s">
        <v>145</v>
      </c>
      <c r="D1114" t="s">
        <v>203</v>
      </c>
      <c r="E1114" t="s">
        <v>180</v>
      </c>
      <c r="F1114">
        <v>2025</v>
      </c>
      <c r="G1114">
        <v>0.38928547750296411</v>
      </c>
      <c r="H1114" t="b">
        <v>0</v>
      </c>
      <c r="I1114">
        <v>1</v>
      </c>
    </row>
    <row r="1115" spans="1:9" x14ac:dyDescent="0.25">
      <c r="A1115" t="s">
        <v>178</v>
      </c>
      <c r="B1115" t="s">
        <v>214</v>
      </c>
      <c r="C1115" t="s">
        <v>145</v>
      </c>
      <c r="D1115" t="s">
        <v>203</v>
      </c>
      <c r="E1115" t="s">
        <v>180</v>
      </c>
      <c r="F1115">
        <v>2030</v>
      </c>
      <c r="G1115">
        <v>0.25429904608806497</v>
      </c>
      <c r="H1115" t="b">
        <v>0</v>
      </c>
      <c r="I1115">
        <v>1</v>
      </c>
    </row>
    <row r="1116" spans="1:9" x14ac:dyDescent="0.25">
      <c r="A1116" t="s">
        <v>178</v>
      </c>
      <c r="B1116" t="s">
        <v>214</v>
      </c>
      <c r="C1116" t="s">
        <v>145</v>
      </c>
      <c r="D1116" t="s">
        <v>203</v>
      </c>
      <c r="E1116" t="s">
        <v>180</v>
      </c>
      <c r="F1116">
        <v>2035</v>
      </c>
      <c r="G1116">
        <v>0.11439959332970701</v>
      </c>
      <c r="H1116" t="b">
        <v>0</v>
      </c>
      <c r="I1116">
        <v>1</v>
      </c>
    </row>
    <row r="1117" spans="1:9" x14ac:dyDescent="0.25">
      <c r="A1117" t="s">
        <v>178</v>
      </c>
      <c r="B1117" t="s">
        <v>214</v>
      </c>
      <c r="C1117" t="s">
        <v>145</v>
      </c>
      <c r="D1117" t="s">
        <v>203</v>
      </c>
      <c r="E1117" t="s">
        <v>180</v>
      </c>
      <c r="F1117">
        <v>2040</v>
      </c>
      <c r="G1117">
        <v>4.5698621328229001E-2</v>
      </c>
      <c r="H1117" t="b">
        <v>0</v>
      </c>
      <c r="I1117">
        <v>1</v>
      </c>
    </row>
    <row r="1118" spans="1:9" x14ac:dyDescent="0.25">
      <c r="A1118" t="s">
        <v>178</v>
      </c>
      <c r="B1118" t="s">
        <v>214</v>
      </c>
      <c r="C1118" t="s">
        <v>145</v>
      </c>
      <c r="D1118" t="s">
        <v>203</v>
      </c>
      <c r="E1118" t="s">
        <v>180</v>
      </c>
      <c r="F1118">
        <v>2045</v>
      </c>
      <c r="G1118">
        <v>3.0145246939235999E-2</v>
      </c>
      <c r="H1118" t="b">
        <v>0</v>
      </c>
      <c r="I1118">
        <v>1</v>
      </c>
    </row>
    <row r="1119" spans="1:9" x14ac:dyDescent="0.25">
      <c r="A1119" t="s">
        <v>178</v>
      </c>
      <c r="B1119" t="s">
        <v>214</v>
      </c>
      <c r="C1119" t="s">
        <v>145</v>
      </c>
      <c r="D1119" t="s">
        <v>203</v>
      </c>
      <c r="E1119" t="s">
        <v>180</v>
      </c>
      <c r="F1119">
        <v>2050</v>
      </c>
      <c r="G1119">
        <v>2.7167753888095999E-2</v>
      </c>
      <c r="H1119" t="b">
        <v>0</v>
      </c>
      <c r="I1119">
        <v>1</v>
      </c>
    </row>
    <row r="1120" spans="1:9" x14ac:dyDescent="0.25">
      <c r="A1120" t="s">
        <v>178</v>
      </c>
      <c r="B1120" t="s">
        <v>214</v>
      </c>
      <c r="C1120" t="s">
        <v>145</v>
      </c>
      <c r="D1120" t="s">
        <v>204</v>
      </c>
      <c r="E1120" t="s">
        <v>180</v>
      </c>
      <c r="F1120">
        <v>2030</v>
      </c>
      <c r="G1120">
        <v>1.7753503628504998E-2</v>
      </c>
      <c r="H1120" t="b">
        <v>0</v>
      </c>
      <c r="I1120">
        <v>1</v>
      </c>
    </row>
    <row r="1121" spans="1:9" x14ac:dyDescent="0.25">
      <c r="A1121" t="s">
        <v>178</v>
      </c>
      <c r="B1121" t="s">
        <v>214</v>
      </c>
      <c r="C1121" t="s">
        <v>145</v>
      </c>
      <c r="D1121" t="s">
        <v>204</v>
      </c>
      <c r="E1121" t="s">
        <v>180</v>
      </c>
      <c r="F1121">
        <v>2035</v>
      </c>
      <c r="G1121">
        <v>4.4031517410576003E-2</v>
      </c>
      <c r="H1121" t="b">
        <v>0</v>
      </c>
      <c r="I1121">
        <v>1</v>
      </c>
    </row>
    <row r="1122" spans="1:9" x14ac:dyDescent="0.25">
      <c r="A1122" t="s">
        <v>178</v>
      </c>
      <c r="B1122" t="s">
        <v>214</v>
      </c>
      <c r="C1122" t="s">
        <v>145</v>
      </c>
      <c r="D1122" t="s">
        <v>204</v>
      </c>
      <c r="E1122" t="s">
        <v>180</v>
      </c>
      <c r="F1122">
        <v>2040</v>
      </c>
      <c r="G1122">
        <v>6.9442322264206005E-2</v>
      </c>
      <c r="H1122" t="b">
        <v>0</v>
      </c>
      <c r="I1122">
        <v>1</v>
      </c>
    </row>
    <row r="1123" spans="1:9" x14ac:dyDescent="0.25">
      <c r="A1123" t="s">
        <v>178</v>
      </c>
      <c r="B1123" t="s">
        <v>214</v>
      </c>
      <c r="C1123" t="s">
        <v>145</v>
      </c>
      <c r="D1123" t="s">
        <v>204</v>
      </c>
      <c r="E1123" t="s">
        <v>180</v>
      </c>
      <c r="F1123">
        <v>2045</v>
      </c>
      <c r="G1123">
        <v>7.5198388319065002E-2</v>
      </c>
      <c r="H1123" t="b">
        <v>0</v>
      </c>
      <c r="I1123">
        <v>1</v>
      </c>
    </row>
    <row r="1124" spans="1:9" x14ac:dyDescent="0.25">
      <c r="A1124" t="s">
        <v>178</v>
      </c>
      <c r="B1124" t="s">
        <v>214</v>
      </c>
      <c r="C1124" t="s">
        <v>145</v>
      </c>
      <c r="D1124" t="s">
        <v>204</v>
      </c>
      <c r="E1124" t="s">
        <v>180</v>
      </c>
      <c r="F1124">
        <v>2050</v>
      </c>
      <c r="G1124">
        <v>7.8612557357740004E-2</v>
      </c>
      <c r="H1124" t="b">
        <v>0</v>
      </c>
      <c r="I1124">
        <v>1</v>
      </c>
    </row>
    <row r="1125" spans="1:9" x14ac:dyDescent="0.25">
      <c r="A1125" t="s">
        <v>178</v>
      </c>
      <c r="B1125" t="s">
        <v>214</v>
      </c>
      <c r="C1125" t="s">
        <v>145</v>
      </c>
      <c r="D1125" t="s">
        <v>205</v>
      </c>
      <c r="E1125" t="s">
        <v>180</v>
      </c>
      <c r="F1125">
        <v>2015</v>
      </c>
      <c r="G1125">
        <v>5.8640072244917997E-2</v>
      </c>
      <c r="H1125" t="b">
        <v>0</v>
      </c>
      <c r="I1125">
        <v>1</v>
      </c>
    </row>
    <row r="1126" spans="1:9" x14ac:dyDescent="0.25">
      <c r="A1126" t="s">
        <v>178</v>
      </c>
      <c r="B1126" t="s">
        <v>214</v>
      </c>
      <c r="C1126" t="s">
        <v>145</v>
      </c>
      <c r="D1126" t="s">
        <v>205</v>
      </c>
      <c r="E1126" t="s">
        <v>180</v>
      </c>
      <c r="F1126">
        <v>2020</v>
      </c>
      <c r="G1126">
        <v>2.0982574358304001E-2</v>
      </c>
      <c r="H1126" t="b">
        <v>0</v>
      </c>
      <c r="I1126">
        <v>1</v>
      </c>
    </row>
    <row r="1127" spans="1:9" x14ac:dyDescent="0.25">
      <c r="A1127" t="s">
        <v>178</v>
      </c>
      <c r="B1127" t="s">
        <v>214</v>
      </c>
      <c r="C1127" t="s">
        <v>145</v>
      </c>
      <c r="D1127" t="s">
        <v>205</v>
      </c>
      <c r="E1127" t="s">
        <v>180</v>
      </c>
      <c r="F1127">
        <v>2025</v>
      </c>
      <c r="G1127">
        <v>1.5096014405761439E-4</v>
      </c>
      <c r="H1127" t="b">
        <v>0</v>
      </c>
      <c r="I1127">
        <v>1</v>
      </c>
    </row>
    <row r="1128" spans="1:9" x14ac:dyDescent="0.25">
      <c r="A1128" t="s">
        <v>178</v>
      </c>
      <c r="B1128" t="s">
        <v>214</v>
      </c>
      <c r="C1128" t="s">
        <v>145</v>
      </c>
      <c r="D1128" t="s">
        <v>205</v>
      </c>
      <c r="E1128" t="s">
        <v>180</v>
      </c>
      <c r="F1128">
        <v>2030</v>
      </c>
      <c r="G1128">
        <v>2.9983807923169258E-4</v>
      </c>
      <c r="H1128" t="b">
        <v>0</v>
      </c>
      <c r="I1128">
        <v>1</v>
      </c>
    </row>
    <row r="1129" spans="1:9" x14ac:dyDescent="0.25">
      <c r="A1129" t="s">
        <v>178</v>
      </c>
      <c r="B1129" t="s">
        <v>214</v>
      </c>
      <c r="C1129" t="s">
        <v>145</v>
      </c>
      <c r="D1129" t="s">
        <v>205</v>
      </c>
      <c r="E1129" t="s">
        <v>180</v>
      </c>
      <c r="F1129">
        <v>2035</v>
      </c>
      <c r="G1129">
        <v>1.4897818967587041E-4</v>
      </c>
      <c r="H1129" t="b">
        <v>0</v>
      </c>
      <c r="I1129">
        <v>1</v>
      </c>
    </row>
    <row r="1130" spans="1:9" x14ac:dyDescent="0.25">
      <c r="A1130" t="s">
        <v>178</v>
      </c>
      <c r="B1130" t="s">
        <v>214</v>
      </c>
      <c r="C1130" t="s">
        <v>145</v>
      </c>
      <c r="D1130" t="s">
        <v>206</v>
      </c>
      <c r="E1130" t="s">
        <v>180</v>
      </c>
      <c r="F1130">
        <v>2015</v>
      </c>
      <c r="G1130">
        <v>0.15521220657142701</v>
      </c>
      <c r="H1130" t="b">
        <v>0</v>
      </c>
      <c r="I1130">
        <v>1</v>
      </c>
    </row>
    <row r="1131" spans="1:9" x14ac:dyDescent="0.25">
      <c r="A1131" t="s">
        <v>178</v>
      </c>
      <c r="B1131" t="s">
        <v>214</v>
      </c>
      <c r="C1131" t="s">
        <v>145</v>
      </c>
      <c r="D1131" t="s">
        <v>206</v>
      </c>
      <c r="E1131" t="s">
        <v>180</v>
      </c>
      <c r="F1131">
        <v>2020</v>
      </c>
      <c r="G1131">
        <v>0.14798073228088801</v>
      </c>
      <c r="H1131" t="b">
        <v>0</v>
      </c>
      <c r="I1131">
        <v>1</v>
      </c>
    </row>
    <row r="1132" spans="1:9" x14ac:dyDescent="0.25">
      <c r="A1132" t="s">
        <v>178</v>
      </c>
      <c r="B1132" t="s">
        <v>214</v>
      </c>
      <c r="C1132" t="s">
        <v>145</v>
      </c>
      <c r="D1132" t="s">
        <v>206</v>
      </c>
      <c r="E1132" t="s">
        <v>180</v>
      </c>
      <c r="F1132">
        <v>2025</v>
      </c>
      <c r="G1132">
        <v>0.122026285765418</v>
      </c>
      <c r="H1132" t="b">
        <v>0</v>
      </c>
      <c r="I1132">
        <v>1</v>
      </c>
    </row>
    <row r="1133" spans="1:9" x14ac:dyDescent="0.25">
      <c r="A1133" t="s">
        <v>178</v>
      </c>
      <c r="B1133" t="s">
        <v>214</v>
      </c>
      <c r="C1133" t="s">
        <v>145</v>
      </c>
      <c r="D1133" t="s">
        <v>206</v>
      </c>
      <c r="E1133" t="s">
        <v>180</v>
      </c>
      <c r="F1133">
        <v>2030</v>
      </c>
      <c r="G1133">
        <v>9.9986035835933004E-2</v>
      </c>
      <c r="H1133" t="b">
        <v>0</v>
      </c>
      <c r="I1133">
        <v>1</v>
      </c>
    </row>
    <row r="1134" spans="1:9" x14ac:dyDescent="0.25">
      <c r="A1134" t="s">
        <v>178</v>
      </c>
      <c r="B1134" t="s">
        <v>214</v>
      </c>
      <c r="C1134" t="s">
        <v>145</v>
      </c>
      <c r="D1134" t="s">
        <v>206</v>
      </c>
      <c r="E1134" t="s">
        <v>180</v>
      </c>
      <c r="F1134">
        <v>2035</v>
      </c>
      <c r="G1134">
        <v>8.1884382052769003E-2</v>
      </c>
      <c r="H1134" t="b">
        <v>0</v>
      </c>
      <c r="I1134">
        <v>1</v>
      </c>
    </row>
    <row r="1135" spans="1:9" x14ac:dyDescent="0.25">
      <c r="A1135" t="s">
        <v>178</v>
      </c>
      <c r="B1135" t="s">
        <v>214</v>
      </c>
      <c r="C1135" t="s">
        <v>145</v>
      </c>
      <c r="D1135" t="s">
        <v>206</v>
      </c>
      <c r="E1135" t="s">
        <v>180</v>
      </c>
      <c r="F1135">
        <v>2040</v>
      </c>
      <c r="G1135">
        <v>6.7770100409462006E-2</v>
      </c>
      <c r="H1135" t="b">
        <v>0</v>
      </c>
      <c r="I1135">
        <v>1</v>
      </c>
    </row>
    <row r="1136" spans="1:9" x14ac:dyDescent="0.25">
      <c r="A1136" t="s">
        <v>178</v>
      </c>
      <c r="B1136" t="s">
        <v>214</v>
      </c>
      <c r="C1136" t="s">
        <v>145</v>
      </c>
      <c r="D1136" t="s">
        <v>206</v>
      </c>
      <c r="E1136" t="s">
        <v>180</v>
      </c>
      <c r="F1136">
        <v>2045</v>
      </c>
      <c r="G1136">
        <v>5.6047704662961002E-2</v>
      </c>
      <c r="H1136" t="b">
        <v>0</v>
      </c>
      <c r="I1136">
        <v>1</v>
      </c>
    </row>
    <row r="1137" spans="1:9" x14ac:dyDescent="0.25">
      <c r="A1137" t="s">
        <v>178</v>
      </c>
      <c r="B1137" t="s">
        <v>214</v>
      </c>
      <c r="C1137" t="s">
        <v>145</v>
      </c>
      <c r="D1137" t="s">
        <v>206</v>
      </c>
      <c r="E1137" t="s">
        <v>180</v>
      </c>
      <c r="F1137">
        <v>2050</v>
      </c>
      <c r="G1137">
        <v>4.6317200381197E-2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214</v>
      </c>
      <c r="C1138" t="s">
        <v>145</v>
      </c>
      <c r="D1138" t="s">
        <v>207</v>
      </c>
      <c r="E1138" t="s">
        <v>180</v>
      </c>
      <c r="F1138">
        <v>2015</v>
      </c>
      <c r="G1138">
        <v>0.121944574123205</v>
      </c>
      <c r="H1138" t="b">
        <v>0</v>
      </c>
      <c r="I1138">
        <v>1</v>
      </c>
    </row>
    <row r="1139" spans="1:9" x14ac:dyDescent="0.25">
      <c r="A1139" t="s">
        <v>178</v>
      </c>
      <c r="B1139" t="s">
        <v>214</v>
      </c>
      <c r="C1139" t="s">
        <v>145</v>
      </c>
      <c r="D1139" t="s">
        <v>207</v>
      </c>
      <c r="E1139" t="s">
        <v>180</v>
      </c>
      <c r="F1139">
        <v>2020</v>
      </c>
      <c r="G1139">
        <v>0.10658008665730601</v>
      </c>
      <c r="H1139" t="b">
        <v>0</v>
      </c>
      <c r="I1139">
        <v>1</v>
      </c>
    </row>
    <row r="1140" spans="1:9" x14ac:dyDescent="0.25">
      <c r="A1140" t="s">
        <v>178</v>
      </c>
      <c r="B1140" t="s">
        <v>214</v>
      </c>
      <c r="C1140" t="s">
        <v>145</v>
      </c>
      <c r="D1140" t="s">
        <v>207</v>
      </c>
      <c r="E1140" t="s">
        <v>180</v>
      </c>
      <c r="F1140">
        <v>2025</v>
      </c>
      <c r="G1140">
        <v>9.0437130050651002E-2</v>
      </c>
      <c r="H1140" t="b">
        <v>0</v>
      </c>
      <c r="I1140">
        <v>1</v>
      </c>
    </row>
    <row r="1141" spans="1:9" x14ac:dyDescent="0.25">
      <c r="A1141" t="s">
        <v>178</v>
      </c>
      <c r="B1141" t="s">
        <v>214</v>
      </c>
      <c r="C1141" t="s">
        <v>145</v>
      </c>
      <c r="D1141" t="s">
        <v>207</v>
      </c>
      <c r="E1141" t="s">
        <v>180</v>
      </c>
      <c r="F1141">
        <v>2030</v>
      </c>
      <c r="G1141">
        <v>2.8808275387781999E-2</v>
      </c>
      <c r="H1141" t="b">
        <v>0</v>
      </c>
      <c r="I1141">
        <v>1</v>
      </c>
    </row>
    <row r="1142" spans="1:9" x14ac:dyDescent="0.25">
      <c r="A1142" t="s">
        <v>178</v>
      </c>
      <c r="B1142" t="s">
        <v>214</v>
      </c>
      <c r="C1142" t="s">
        <v>145</v>
      </c>
      <c r="D1142" t="s">
        <v>207</v>
      </c>
      <c r="E1142" t="s">
        <v>180</v>
      </c>
      <c r="F1142">
        <v>2035</v>
      </c>
      <c r="G1142">
        <v>1.0025828931696E-2</v>
      </c>
      <c r="H1142" t="b">
        <v>0</v>
      </c>
      <c r="I1142">
        <v>1</v>
      </c>
    </row>
    <row r="1143" spans="1:9" x14ac:dyDescent="0.25">
      <c r="A1143" t="s">
        <v>178</v>
      </c>
      <c r="B1143" t="s">
        <v>214</v>
      </c>
      <c r="C1143" t="s">
        <v>145</v>
      </c>
      <c r="D1143" t="s">
        <v>207</v>
      </c>
      <c r="E1143" t="s">
        <v>180</v>
      </c>
      <c r="F1143">
        <v>2040</v>
      </c>
      <c r="G1143">
        <v>1.3942894605260001E-3</v>
      </c>
      <c r="H1143" t="b">
        <v>0</v>
      </c>
      <c r="I1143">
        <v>1</v>
      </c>
    </row>
    <row r="1144" spans="1:9" x14ac:dyDescent="0.25">
      <c r="A1144" t="s">
        <v>178</v>
      </c>
      <c r="B1144" t="s">
        <v>214</v>
      </c>
      <c r="C1144" t="s">
        <v>148</v>
      </c>
      <c r="D1144" t="s">
        <v>202</v>
      </c>
      <c r="E1144" t="s">
        <v>180</v>
      </c>
      <c r="F1144">
        <v>2015</v>
      </c>
      <c r="G1144">
        <v>3.7640217269539998E-3</v>
      </c>
      <c r="H1144" t="b">
        <v>0</v>
      </c>
      <c r="I1144">
        <v>1</v>
      </c>
    </row>
    <row r="1145" spans="1:9" x14ac:dyDescent="0.25">
      <c r="A1145" t="s">
        <v>178</v>
      </c>
      <c r="B1145" t="s">
        <v>214</v>
      </c>
      <c r="C1145" t="s">
        <v>148</v>
      </c>
      <c r="D1145" t="s">
        <v>202</v>
      </c>
      <c r="E1145" t="s">
        <v>180</v>
      </c>
      <c r="F1145">
        <v>2020</v>
      </c>
      <c r="G1145">
        <v>3.4602361893619998E-3</v>
      </c>
      <c r="H1145" t="b">
        <v>0</v>
      </c>
      <c r="I1145">
        <v>1</v>
      </c>
    </row>
    <row r="1146" spans="1:9" x14ac:dyDescent="0.25">
      <c r="A1146" t="s">
        <v>178</v>
      </c>
      <c r="B1146" t="s">
        <v>214</v>
      </c>
      <c r="C1146" t="s">
        <v>148</v>
      </c>
      <c r="D1146" t="s">
        <v>202</v>
      </c>
      <c r="E1146" t="s">
        <v>180</v>
      </c>
      <c r="F1146">
        <v>2025</v>
      </c>
      <c r="G1146">
        <v>3.1812921504569998E-3</v>
      </c>
      <c r="H1146" t="b">
        <v>0</v>
      </c>
      <c r="I1146">
        <v>1</v>
      </c>
    </row>
    <row r="1147" spans="1:9" x14ac:dyDescent="0.25">
      <c r="A1147" t="s">
        <v>178</v>
      </c>
      <c r="B1147" t="s">
        <v>214</v>
      </c>
      <c r="C1147" t="s">
        <v>148</v>
      </c>
      <c r="D1147" t="s">
        <v>202</v>
      </c>
      <c r="E1147" t="s">
        <v>180</v>
      </c>
      <c r="F1147">
        <v>2030</v>
      </c>
      <c r="G1147">
        <v>1.7555351929642998E-2</v>
      </c>
      <c r="H1147" t="b">
        <v>0</v>
      </c>
      <c r="I1147">
        <v>1</v>
      </c>
    </row>
    <row r="1148" spans="1:9" x14ac:dyDescent="0.25">
      <c r="A1148" t="s">
        <v>178</v>
      </c>
      <c r="B1148" t="s">
        <v>214</v>
      </c>
      <c r="C1148" t="s">
        <v>148</v>
      </c>
      <c r="D1148" t="s">
        <v>202</v>
      </c>
      <c r="E1148" t="s">
        <v>180</v>
      </c>
      <c r="F1148">
        <v>2035</v>
      </c>
      <c r="G1148">
        <v>2.5801375485070999E-2</v>
      </c>
      <c r="H1148" t="b">
        <v>0</v>
      </c>
      <c r="I1148">
        <v>1</v>
      </c>
    </row>
    <row r="1149" spans="1:9" x14ac:dyDescent="0.25">
      <c r="A1149" t="s">
        <v>178</v>
      </c>
      <c r="B1149" t="s">
        <v>214</v>
      </c>
      <c r="C1149" t="s">
        <v>148</v>
      </c>
      <c r="D1149" t="s">
        <v>202</v>
      </c>
      <c r="E1149" t="s">
        <v>180</v>
      </c>
      <c r="F1149">
        <v>2040</v>
      </c>
      <c r="G1149">
        <v>2.6220270251867999E-2</v>
      </c>
      <c r="H1149" t="b">
        <v>0</v>
      </c>
      <c r="I1149">
        <v>1</v>
      </c>
    </row>
    <row r="1150" spans="1:9" x14ac:dyDescent="0.25">
      <c r="A1150" t="s">
        <v>178</v>
      </c>
      <c r="B1150" t="s">
        <v>214</v>
      </c>
      <c r="C1150" t="s">
        <v>148</v>
      </c>
      <c r="D1150" t="s">
        <v>202</v>
      </c>
      <c r="E1150" t="s">
        <v>180</v>
      </c>
      <c r="F1150">
        <v>2045</v>
      </c>
      <c r="G1150">
        <v>2.8574226397209E-2</v>
      </c>
      <c r="H1150" t="b">
        <v>0</v>
      </c>
      <c r="I1150">
        <v>1</v>
      </c>
    </row>
    <row r="1151" spans="1:9" x14ac:dyDescent="0.25">
      <c r="A1151" t="s">
        <v>178</v>
      </c>
      <c r="B1151" t="s">
        <v>214</v>
      </c>
      <c r="C1151" t="s">
        <v>148</v>
      </c>
      <c r="D1151" t="s">
        <v>202</v>
      </c>
      <c r="E1151" t="s">
        <v>180</v>
      </c>
      <c r="F1151">
        <v>2050</v>
      </c>
      <c r="G1151">
        <v>2.8983060275264001E-2</v>
      </c>
      <c r="H1151" t="b">
        <v>0</v>
      </c>
      <c r="I1151">
        <v>1</v>
      </c>
    </row>
    <row r="1152" spans="1:9" x14ac:dyDescent="0.25">
      <c r="A1152" t="s">
        <v>178</v>
      </c>
      <c r="B1152" t="s">
        <v>214</v>
      </c>
      <c r="C1152" t="s">
        <v>148</v>
      </c>
      <c r="D1152" t="s">
        <v>203</v>
      </c>
      <c r="E1152" t="s">
        <v>180</v>
      </c>
      <c r="F1152">
        <v>2015</v>
      </c>
      <c r="G1152">
        <v>6.9010881715392006E-2</v>
      </c>
      <c r="H1152" t="b">
        <v>0</v>
      </c>
      <c r="I1152">
        <v>1</v>
      </c>
    </row>
    <row r="1153" spans="1:9" x14ac:dyDescent="0.25">
      <c r="A1153" t="s">
        <v>178</v>
      </c>
      <c r="B1153" t="s">
        <v>214</v>
      </c>
      <c r="C1153" t="s">
        <v>148</v>
      </c>
      <c r="D1153" t="s">
        <v>203</v>
      </c>
      <c r="E1153" t="s">
        <v>180</v>
      </c>
      <c r="F1153">
        <v>2020</v>
      </c>
      <c r="G1153">
        <v>6.6900359300393009E-2</v>
      </c>
      <c r="H1153" t="b">
        <v>0</v>
      </c>
      <c r="I1153">
        <v>1</v>
      </c>
    </row>
    <row r="1154" spans="1:9" x14ac:dyDescent="0.25">
      <c r="A1154" t="s">
        <v>178</v>
      </c>
      <c r="B1154" t="s">
        <v>214</v>
      </c>
      <c r="C1154" t="s">
        <v>148</v>
      </c>
      <c r="D1154" t="s">
        <v>203</v>
      </c>
      <c r="E1154" t="s">
        <v>180</v>
      </c>
      <c r="F1154">
        <v>2025</v>
      </c>
      <c r="G1154">
        <v>6.2815162684994E-2</v>
      </c>
      <c r="H1154" t="b">
        <v>0</v>
      </c>
      <c r="I1154">
        <v>1</v>
      </c>
    </row>
    <row r="1155" spans="1:9" x14ac:dyDescent="0.25">
      <c r="A1155" t="s">
        <v>178</v>
      </c>
      <c r="B1155" t="s">
        <v>214</v>
      </c>
      <c r="C1155" t="s">
        <v>148</v>
      </c>
      <c r="D1155" t="s">
        <v>203</v>
      </c>
      <c r="E1155" t="s">
        <v>180</v>
      </c>
      <c r="F1155">
        <v>2030</v>
      </c>
      <c r="G1155">
        <v>4.7693006727674001E-2</v>
      </c>
      <c r="H1155" t="b">
        <v>0</v>
      </c>
      <c r="I1155">
        <v>1</v>
      </c>
    </row>
    <row r="1156" spans="1:9" x14ac:dyDescent="0.25">
      <c r="A1156" t="s">
        <v>178</v>
      </c>
      <c r="B1156" t="s">
        <v>214</v>
      </c>
      <c r="C1156" t="s">
        <v>148</v>
      </c>
      <c r="D1156" t="s">
        <v>203</v>
      </c>
      <c r="E1156" t="s">
        <v>180</v>
      </c>
      <c r="F1156">
        <v>2035</v>
      </c>
      <c r="G1156">
        <v>1.7093713850451001E-2</v>
      </c>
      <c r="H1156" t="b">
        <v>0</v>
      </c>
      <c r="I1156">
        <v>1</v>
      </c>
    </row>
    <row r="1157" spans="1:9" x14ac:dyDescent="0.25">
      <c r="A1157" t="s">
        <v>178</v>
      </c>
      <c r="B1157" t="s">
        <v>214</v>
      </c>
      <c r="C1157" t="s">
        <v>148</v>
      </c>
      <c r="D1157" t="s">
        <v>203</v>
      </c>
      <c r="E1157" t="s">
        <v>180</v>
      </c>
      <c r="F1157">
        <v>2040</v>
      </c>
      <c r="G1157">
        <v>1.0334204595775E-2</v>
      </c>
      <c r="H1157" t="b">
        <v>0</v>
      </c>
      <c r="I1157">
        <v>1</v>
      </c>
    </row>
    <row r="1158" spans="1:9" x14ac:dyDescent="0.25">
      <c r="A1158" t="s">
        <v>178</v>
      </c>
      <c r="B1158" t="s">
        <v>214</v>
      </c>
      <c r="C1158" t="s">
        <v>148</v>
      </c>
      <c r="D1158" t="s">
        <v>203</v>
      </c>
      <c r="E1158" t="s">
        <v>180</v>
      </c>
      <c r="F1158">
        <v>2045</v>
      </c>
      <c r="G1158">
        <v>7.920038331386001E-3</v>
      </c>
      <c r="H1158" t="b">
        <v>0</v>
      </c>
      <c r="I1158">
        <v>1</v>
      </c>
    </row>
    <row r="1159" spans="1:9" x14ac:dyDescent="0.25">
      <c r="A1159" t="s">
        <v>178</v>
      </c>
      <c r="B1159" t="s">
        <v>214</v>
      </c>
      <c r="C1159" t="s">
        <v>148</v>
      </c>
      <c r="D1159" t="s">
        <v>203</v>
      </c>
      <c r="E1159" t="s">
        <v>180</v>
      </c>
      <c r="F1159">
        <v>2050</v>
      </c>
      <c r="G1159">
        <v>7.3343668902859996E-3</v>
      </c>
      <c r="H1159" t="b">
        <v>0</v>
      </c>
      <c r="I1159">
        <v>1</v>
      </c>
    </row>
    <row r="1160" spans="1:9" x14ac:dyDescent="0.25">
      <c r="A1160" t="s">
        <v>178</v>
      </c>
      <c r="B1160" t="s">
        <v>214</v>
      </c>
      <c r="C1160" t="s">
        <v>148</v>
      </c>
      <c r="D1160" t="s">
        <v>204</v>
      </c>
      <c r="E1160" t="s">
        <v>180</v>
      </c>
      <c r="F1160">
        <v>2025</v>
      </c>
      <c r="G1160">
        <v>3.0072908301412928E-4</v>
      </c>
      <c r="H1160" t="b">
        <v>0</v>
      </c>
      <c r="I1160">
        <v>1</v>
      </c>
    </row>
    <row r="1161" spans="1:9" x14ac:dyDescent="0.25">
      <c r="A1161" t="s">
        <v>178</v>
      </c>
      <c r="B1161" t="s">
        <v>214</v>
      </c>
      <c r="C1161" t="s">
        <v>148</v>
      </c>
      <c r="D1161" t="s">
        <v>204</v>
      </c>
      <c r="E1161" t="s">
        <v>180</v>
      </c>
      <c r="F1161">
        <v>2030</v>
      </c>
      <c r="G1161">
        <v>3.2879089681709999E-3</v>
      </c>
      <c r="H1161" t="b">
        <v>0</v>
      </c>
      <c r="I1161">
        <v>1</v>
      </c>
    </row>
    <row r="1162" spans="1:9" x14ac:dyDescent="0.25">
      <c r="A1162" t="s">
        <v>178</v>
      </c>
      <c r="B1162" t="s">
        <v>214</v>
      </c>
      <c r="C1162" t="s">
        <v>148</v>
      </c>
      <c r="D1162" t="s">
        <v>204</v>
      </c>
      <c r="E1162" t="s">
        <v>180</v>
      </c>
      <c r="F1162">
        <v>2035</v>
      </c>
      <c r="G1162">
        <v>6.6762295908880014E-3</v>
      </c>
      <c r="H1162" t="b">
        <v>0</v>
      </c>
      <c r="I1162">
        <v>1</v>
      </c>
    </row>
    <row r="1163" spans="1:9" x14ac:dyDescent="0.25">
      <c r="A1163" t="s">
        <v>178</v>
      </c>
      <c r="B1163" t="s">
        <v>214</v>
      </c>
      <c r="C1163" t="s">
        <v>148</v>
      </c>
      <c r="D1163" t="s">
        <v>204</v>
      </c>
      <c r="E1163" t="s">
        <v>180</v>
      </c>
      <c r="F1163">
        <v>2040</v>
      </c>
      <c r="G1163">
        <v>8.6239228062340006E-3</v>
      </c>
      <c r="H1163" t="b">
        <v>0</v>
      </c>
      <c r="I1163">
        <v>1</v>
      </c>
    </row>
    <row r="1164" spans="1:9" x14ac:dyDescent="0.25">
      <c r="A1164" t="s">
        <v>178</v>
      </c>
      <c r="B1164" t="s">
        <v>214</v>
      </c>
      <c r="C1164" t="s">
        <v>148</v>
      </c>
      <c r="D1164" t="s">
        <v>204</v>
      </c>
      <c r="E1164" t="s">
        <v>180</v>
      </c>
      <c r="F1164">
        <v>2045</v>
      </c>
      <c r="G1164">
        <v>8.305796436728E-3</v>
      </c>
      <c r="H1164" t="b">
        <v>0</v>
      </c>
      <c r="I1164">
        <v>1</v>
      </c>
    </row>
    <row r="1165" spans="1:9" x14ac:dyDescent="0.25">
      <c r="A1165" t="s">
        <v>178</v>
      </c>
      <c r="B1165" t="s">
        <v>214</v>
      </c>
      <c r="C1165" t="s">
        <v>148</v>
      </c>
      <c r="D1165" t="s">
        <v>204</v>
      </c>
      <c r="E1165" t="s">
        <v>180</v>
      </c>
      <c r="F1165">
        <v>2050</v>
      </c>
      <c r="G1165">
        <v>7.9559601652540012E-3</v>
      </c>
      <c r="H1165" t="b">
        <v>0</v>
      </c>
      <c r="I1165">
        <v>1</v>
      </c>
    </row>
    <row r="1166" spans="1:9" x14ac:dyDescent="0.25">
      <c r="A1166" t="s">
        <v>178</v>
      </c>
      <c r="B1166" t="s">
        <v>214</v>
      </c>
      <c r="C1166" t="s">
        <v>148</v>
      </c>
      <c r="D1166" t="s">
        <v>205</v>
      </c>
      <c r="E1166" t="s">
        <v>180</v>
      </c>
      <c r="F1166">
        <v>2015</v>
      </c>
      <c r="G1166">
        <v>6.3285178613280008E-3</v>
      </c>
      <c r="H1166" t="b">
        <v>0</v>
      </c>
      <c r="I1166">
        <v>1</v>
      </c>
    </row>
    <row r="1167" spans="1:9" x14ac:dyDescent="0.25">
      <c r="A1167" t="s">
        <v>178</v>
      </c>
      <c r="B1167" t="s">
        <v>214</v>
      </c>
      <c r="C1167" t="s">
        <v>148</v>
      </c>
      <c r="D1167" t="s">
        <v>205</v>
      </c>
      <c r="E1167" t="s">
        <v>180</v>
      </c>
      <c r="F1167">
        <v>2020</v>
      </c>
      <c r="G1167">
        <v>2.364404665E-3</v>
      </c>
      <c r="H1167" t="b">
        <v>0</v>
      </c>
      <c r="I1167">
        <v>1</v>
      </c>
    </row>
    <row r="1168" spans="1:9" x14ac:dyDescent="0.25">
      <c r="A1168" t="s">
        <v>178</v>
      </c>
      <c r="B1168" t="s">
        <v>214</v>
      </c>
      <c r="C1168" t="s">
        <v>148</v>
      </c>
      <c r="D1168" t="s">
        <v>205</v>
      </c>
      <c r="E1168" t="s">
        <v>180</v>
      </c>
      <c r="F1168">
        <v>2025</v>
      </c>
      <c r="G1168">
        <v>1.3774920539275039E-4</v>
      </c>
      <c r="H1168" t="b">
        <v>0</v>
      </c>
      <c r="I1168">
        <v>1</v>
      </c>
    </row>
    <row r="1169" spans="1:9" x14ac:dyDescent="0.25">
      <c r="A1169" t="s">
        <v>178</v>
      </c>
      <c r="B1169" t="s">
        <v>214</v>
      </c>
      <c r="C1169" t="s">
        <v>148</v>
      </c>
      <c r="D1169" t="s">
        <v>205</v>
      </c>
      <c r="E1169" t="s">
        <v>180</v>
      </c>
      <c r="F1169">
        <v>2030</v>
      </c>
      <c r="G1169">
        <v>8.2379755102040823E-5</v>
      </c>
      <c r="H1169" t="b">
        <v>0</v>
      </c>
      <c r="I1169">
        <v>1</v>
      </c>
    </row>
    <row r="1170" spans="1:9" x14ac:dyDescent="0.25">
      <c r="A1170" t="s">
        <v>178</v>
      </c>
      <c r="B1170" t="s">
        <v>214</v>
      </c>
      <c r="C1170" t="s">
        <v>148</v>
      </c>
      <c r="D1170" t="s">
        <v>205</v>
      </c>
      <c r="E1170" t="s">
        <v>180</v>
      </c>
      <c r="F1170">
        <v>2035</v>
      </c>
      <c r="G1170">
        <v>4.0903836734693879E-5</v>
      </c>
      <c r="H1170" t="b">
        <v>0</v>
      </c>
      <c r="I1170">
        <v>1</v>
      </c>
    </row>
    <row r="1171" spans="1:9" x14ac:dyDescent="0.25">
      <c r="A1171" t="s">
        <v>178</v>
      </c>
      <c r="B1171" t="s">
        <v>214</v>
      </c>
      <c r="C1171" t="s">
        <v>148</v>
      </c>
      <c r="D1171" t="s">
        <v>206</v>
      </c>
      <c r="E1171" t="s">
        <v>180</v>
      </c>
      <c r="F1171">
        <v>2015</v>
      </c>
      <c r="G1171">
        <v>9.624781405456001E-3</v>
      </c>
      <c r="H1171" t="b">
        <v>0</v>
      </c>
      <c r="I1171">
        <v>1</v>
      </c>
    </row>
    <row r="1172" spans="1:9" x14ac:dyDescent="0.25">
      <c r="A1172" t="s">
        <v>178</v>
      </c>
      <c r="B1172" t="s">
        <v>214</v>
      </c>
      <c r="C1172" t="s">
        <v>148</v>
      </c>
      <c r="D1172" t="s">
        <v>206</v>
      </c>
      <c r="E1172" t="s">
        <v>180</v>
      </c>
      <c r="F1172">
        <v>2020</v>
      </c>
      <c r="G1172">
        <v>9.3431233065600014E-3</v>
      </c>
      <c r="H1172" t="b">
        <v>0</v>
      </c>
      <c r="I1172">
        <v>1</v>
      </c>
    </row>
    <row r="1173" spans="1:9" x14ac:dyDescent="0.25">
      <c r="A1173" t="s">
        <v>178</v>
      </c>
      <c r="B1173" t="s">
        <v>214</v>
      </c>
      <c r="C1173" t="s">
        <v>148</v>
      </c>
      <c r="D1173" t="s">
        <v>206</v>
      </c>
      <c r="E1173" t="s">
        <v>180</v>
      </c>
      <c r="F1173">
        <v>2025</v>
      </c>
      <c r="G1173">
        <v>1.2291080833967001E-2</v>
      </c>
      <c r="H1173" t="b">
        <v>0</v>
      </c>
      <c r="I1173">
        <v>1</v>
      </c>
    </row>
    <row r="1174" spans="1:9" x14ac:dyDescent="0.25">
      <c r="A1174" t="s">
        <v>178</v>
      </c>
      <c r="B1174" t="s">
        <v>214</v>
      </c>
      <c r="C1174" t="s">
        <v>148</v>
      </c>
      <c r="D1174" t="s">
        <v>206</v>
      </c>
      <c r="E1174" t="s">
        <v>180</v>
      </c>
      <c r="F1174">
        <v>2030</v>
      </c>
      <c r="G1174">
        <v>1.6785306739359001E-2</v>
      </c>
      <c r="H1174" t="b">
        <v>0</v>
      </c>
      <c r="I1174">
        <v>1</v>
      </c>
    </row>
    <row r="1175" spans="1:9" x14ac:dyDescent="0.25">
      <c r="A1175" t="s">
        <v>178</v>
      </c>
      <c r="B1175" t="s">
        <v>214</v>
      </c>
      <c r="C1175" t="s">
        <v>148</v>
      </c>
      <c r="D1175" t="s">
        <v>206</v>
      </c>
      <c r="E1175" t="s">
        <v>180</v>
      </c>
      <c r="F1175">
        <v>2035</v>
      </c>
      <c r="G1175">
        <v>3.4443928585534002E-2</v>
      </c>
      <c r="H1175" t="b">
        <v>0</v>
      </c>
      <c r="I1175">
        <v>1</v>
      </c>
    </row>
    <row r="1176" spans="1:9" x14ac:dyDescent="0.25">
      <c r="A1176" t="s">
        <v>178</v>
      </c>
      <c r="B1176" t="s">
        <v>214</v>
      </c>
      <c r="C1176" t="s">
        <v>148</v>
      </c>
      <c r="D1176" t="s">
        <v>206</v>
      </c>
      <c r="E1176" t="s">
        <v>180</v>
      </c>
      <c r="F1176">
        <v>2040</v>
      </c>
      <c r="G1176">
        <v>3.2536145812858012E-2</v>
      </c>
      <c r="H1176" t="b">
        <v>0</v>
      </c>
      <c r="I1176">
        <v>1</v>
      </c>
    </row>
    <row r="1177" spans="1:9" x14ac:dyDescent="0.25">
      <c r="A1177" t="s">
        <v>178</v>
      </c>
      <c r="B1177" t="s">
        <v>214</v>
      </c>
      <c r="C1177" t="s">
        <v>148</v>
      </c>
      <c r="D1177" t="s">
        <v>206</v>
      </c>
      <c r="E1177" t="s">
        <v>180</v>
      </c>
      <c r="F1177">
        <v>2045</v>
      </c>
      <c r="G1177">
        <v>2.6908271942525999E-2</v>
      </c>
      <c r="H1177" t="b">
        <v>0</v>
      </c>
      <c r="I1177">
        <v>1</v>
      </c>
    </row>
    <row r="1178" spans="1:9" x14ac:dyDescent="0.25">
      <c r="A1178" t="s">
        <v>178</v>
      </c>
      <c r="B1178" t="s">
        <v>214</v>
      </c>
      <c r="C1178" t="s">
        <v>148</v>
      </c>
      <c r="D1178" t="s">
        <v>206</v>
      </c>
      <c r="E1178" t="s">
        <v>180</v>
      </c>
      <c r="F1178">
        <v>2050</v>
      </c>
      <c r="G1178">
        <v>2.3979447352781999E-2</v>
      </c>
      <c r="H1178" t="b">
        <v>0</v>
      </c>
      <c r="I1178">
        <v>1</v>
      </c>
    </row>
    <row r="1179" spans="1:9" x14ac:dyDescent="0.25">
      <c r="A1179" t="s">
        <v>178</v>
      </c>
      <c r="B1179" t="s">
        <v>214</v>
      </c>
      <c r="C1179" t="s">
        <v>148</v>
      </c>
      <c r="D1179" t="s">
        <v>207</v>
      </c>
      <c r="E1179" t="s">
        <v>180</v>
      </c>
      <c r="F1179">
        <v>2015</v>
      </c>
      <c r="G1179">
        <v>2.4829045466416001E-2</v>
      </c>
      <c r="H1179" t="b">
        <v>0</v>
      </c>
      <c r="I1179">
        <v>1</v>
      </c>
    </row>
    <row r="1180" spans="1:9" x14ac:dyDescent="0.25">
      <c r="A1180" t="s">
        <v>178</v>
      </c>
      <c r="B1180" t="s">
        <v>214</v>
      </c>
      <c r="C1180" t="s">
        <v>148</v>
      </c>
      <c r="D1180" t="s">
        <v>207</v>
      </c>
      <c r="E1180" t="s">
        <v>180</v>
      </c>
      <c r="F1180">
        <v>2020</v>
      </c>
      <c r="G1180">
        <v>2.5074792651090999E-2</v>
      </c>
      <c r="H1180" t="b">
        <v>0</v>
      </c>
      <c r="I1180">
        <v>1</v>
      </c>
    </row>
    <row r="1181" spans="1:9" x14ac:dyDescent="0.25">
      <c r="A1181" t="s">
        <v>178</v>
      </c>
      <c r="B1181" t="s">
        <v>214</v>
      </c>
      <c r="C1181" t="s">
        <v>148</v>
      </c>
      <c r="D1181" t="s">
        <v>207</v>
      </c>
      <c r="E1181" t="s">
        <v>180</v>
      </c>
      <c r="F1181">
        <v>2025</v>
      </c>
      <c r="G1181">
        <v>2.4234768440975E-2</v>
      </c>
      <c r="H1181" t="b">
        <v>0</v>
      </c>
      <c r="I1181">
        <v>1</v>
      </c>
    </row>
    <row r="1182" spans="1:9" x14ac:dyDescent="0.25">
      <c r="A1182" t="s">
        <v>178</v>
      </c>
      <c r="B1182" t="s">
        <v>214</v>
      </c>
      <c r="C1182" t="s">
        <v>148</v>
      </c>
      <c r="D1182" t="s">
        <v>207</v>
      </c>
      <c r="E1182" t="s">
        <v>180</v>
      </c>
      <c r="F1182">
        <v>2030</v>
      </c>
      <c r="G1182">
        <v>7.6237869292830008E-3</v>
      </c>
      <c r="H1182" t="b">
        <v>0</v>
      </c>
      <c r="I1182">
        <v>1</v>
      </c>
    </row>
    <row r="1183" spans="1:9" x14ac:dyDescent="0.25">
      <c r="A1183" t="s">
        <v>178</v>
      </c>
      <c r="B1183" t="s">
        <v>214</v>
      </c>
      <c r="C1183" t="s">
        <v>148</v>
      </c>
      <c r="D1183" t="s">
        <v>207</v>
      </c>
      <c r="E1183" t="s">
        <v>180</v>
      </c>
      <c r="F1183">
        <v>2035</v>
      </c>
      <c r="G1183">
        <v>1.1578458936209999E-3</v>
      </c>
      <c r="H1183" t="b">
        <v>0</v>
      </c>
      <c r="I1183">
        <v>1</v>
      </c>
    </row>
    <row r="1184" spans="1:9" x14ac:dyDescent="0.25">
      <c r="A1184" t="s">
        <v>178</v>
      </c>
      <c r="B1184" t="s">
        <v>214</v>
      </c>
      <c r="C1184" t="s">
        <v>148</v>
      </c>
      <c r="D1184" t="s">
        <v>207</v>
      </c>
      <c r="E1184" t="s">
        <v>180</v>
      </c>
      <c r="F1184">
        <v>2040</v>
      </c>
      <c r="G1184">
        <v>2.00348366262727E-4</v>
      </c>
      <c r="H1184" t="b">
        <v>0</v>
      </c>
      <c r="I1184">
        <v>1</v>
      </c>
    </row>
    <row r="1185" spans="1:9" x14ac:dyDescent="0.25">
      <c r="A1185" t="s">
        <v>178</v>
      </c>
      <c r="B1185" t="s">
        <v>214</v>
      </c>
      <c r="C1185" t="s">
        <v>189</v>
      </c>
      <c r="D1185" t="s">
        <v>202</v>
      </c>
      <c r="E1185" t="s">
        <v>180</v>
      </c>
      <c r="F1185">
        <v>2015</v>
      </c>
      <c r="G1185">
        <v>6.3691591813560006E-3</v>
      </c>
      <c r="H1185" t="b">
        <v>0</v>
      </c>
      <c r="I1185">
        <v>1</v>
      </c>
    </row>
    <row r="1186" spans="1:9" x14ac:dyDescent="0.25">
      <c r="A1186" t="s">
        <v>178</v>
      </c>
      <c r="B1186" t="s">
        <v>214</v>
      </c>
      <c r="C1186" t="s">
        <v>189</v>
      </c>
      <c r="D1186" t="s">
        <v>202</v>
      </c>
      <c r="E1186" t="s">
        <v>180</v>
      </c>
      <c r="F1186">
        <v>2020</v>
      </c>
      <c r="G1186">
        <v>3.8232661864609999E-3</v>
      </c>
      <c r="H1186" t="b">
        <v>0</v>
      </c>
      <c r="I1186">
        <v>1</v>
      </c>
    </row>
    <row r="1187" spans="1:9" x14ac:dyDescent="0.25">
      <c r="A1187" t="s">
        <v>178</v>
      </c>
      <c r="B1187" t="s">
        <v>214</v>
      </c>
      <c r="C1187" t="s">
        <v>189</v>
      </c>
      <c r="D1187" t="s">
        <v>202</v>
      </c>
      <c r="E1187" t="s">
        <v>180</v>
      </c>
      <c r="F1187">
        <v>2025</v>
      </c>
      <c r="G1187">
        <v>2.9084138659549999E-3</v>
      </c>
      <c r="H1187" t="b">
        <v>0</v>
      </c>
      <c r="I1187">
        <v>1</v>
      </c>
    </row>
    <row r="1188" spans="1:9" x14ac:dyDescent="0.25">
      <c r="A1188" t="s">
        <v>178</v>
      </c>
      <c r="B1188" t="s">
        <v>214</v>
      </c>
      <c r="C1188" t="s">
        <v>189</v>
      </c>
      <c r="D1188" t="s">
        <v>202</v>
      </c>
      <c r="E1188" t="s">
        <v>180</v>
      </c>
      <c r="F1188">
        <v>2030</v>
      </c>
      <c r="G1188">
        <v>2.7718513726790002E-3</v>
      </c>
      <c r="H1188" t="b">
        <v>0</v>
      </c>
      <c r="I1188">
        <v>1</v>
      </c>
    </row>
    <row r="1189" spans="1:9" x14ac:dyDescent="0.25">
      <c r="A1189" t="s">
        <v>178</v>
      </c>
      <c r="B1189" t="s">
        <v>214</v>
      </c>
      <c r="C1189" t="s">
        <v>189</v>
      </c>
      <c r="D1189" t="s">
        <v>202</v>
      </c>
      <c r="E1189" t="s">
        <v>180</v>
      </c>
      <c r="F1189">
        <v>2035</v>
      </c>
      <c r="G1189">
        <v>1.0174139503908001E-2</v>
      </c>
      <c r="H1189" t="b">
        <v>0</v>
      </c>
      <c r="I1189">
        <v>1</v>
      </c>
    </row>
    <row r="1190" spans="1:9" x14ac:dyDescent="0.25">
      <c r="A1190" t="s">
        <v>178</v>
      </c>
      <c r="B1190" t="s">
        <v>214</v>
      </c>
      <c r="C1190" t="s">
        <v>189</v>
      </c>
      <c r="D1190" t="s">
        <v>202</v>
      </c>
      <c r="E1190" t="s">
        <v>180</v>
      </c>
      <c r="F1190">
        <v>2040</v>
      </c>
      <c r="G1190">
        <v>1.459184839621E-2</v>
      </c>
      <c r="H1190" t="b">
        <v>0</v>
      </c>
      <c r="I1190">
        <v>1</v>
      </c>
    </row>
    <row r="1191" spans="1:9" x14ac:dyDescent="0.25">
      <c r="A1191" t="s">
        <v>178</v>
      </c>
      <c r="B1191" t="s">
        <v>214</v>
      </c>
      <c r="C1191" t="s">
        <v>189</v>
      </c>
      <c r="D1191" t="s">
        <v>202</v>
      </c>
      <c r="E1191" t="s">
        <v>180</v>
      </c>
      <c r="F1191">
        <v>2045</v>
      </c>
      <c r="G1191">
        <v>0.17153097575416501</v>
      </c>
      <c r="H1191" t="b">
        <v>0</v>
      </c>
      <c r="I1191">
        <v>1</v>
      </c>
    </row>
    <row r="1192" spans="1:9" x14ac:dyDescent="0.25">
      <c r="A1192" t="s">
        <v>178</v>
      </c>
      <c r="B1192" t="s">
        <v>214</v>
      </c>
      <c r="C1192" t="s">
        <v>189</v>
      </c>
      <c r="D1192" t="s">
        <v>202</v>
      </c>
      <c r="E1192" t="s">
        <v>180</v>
      </c>
      <c r="F1192">
        <v>2050</v>
      </c>
      <c r="G1192">
        <v>0.35972962659788899</v>
      </c>
      <c r="H1192" t="b">
        <v>0</v>
      </c>
      <c r="I1192">
        <v>1</v>
      </c>
    </row>
    <row r="1193" spans="1:9" x14ac:dyDescent="0.25">
      <c r="A1193" t="s">
        <v>178</v>
      </c>
      <c r="B1193" t="s">
        <v>214</v>
      </c>
      <c r="C1193" t="s">
        <v>189</v>
      </c>
      <c r="D1193" t="s">
        <v>203</v>
      </c>
      <c r="E1193" t="s">
        <v>180</v>
      </c>
      <c r="F1193">
        <v>2015</v>
      </c>
      <c r="G1193">
        <v>0.96268487954955806</v>
      </c>
      <c r="H1193" t="b">
        <v>0</v>
      </c>
      <c r="I1193">
        <v>1</v>
      </c>
    </row>
    <row r="1194" spans="1:9" x14ac:dyDescent="0.25">
      <c r="A1194" t="s">
        <v>178</v>
      </c>
      <c r="B1194" t="s">
        <v>214</v>
      </c>
      <c r="C1194" t="s">
        <v>189</v>
      </c>
      <c r="D1194" t="s">
        <v>203</v>
      </c>
      <c r="E1194" t="s">
        <v>180</v>
      </c>
      <c r="F1194">
        <v>2020</v>
      </c>
      <c r="G1194">
        <v>0.98556929314029607</v>
      </c>
      <c r="H1194" t="b">
        <v>0</v>
      </c>
      <c r="I1194">
        <v>1</v>
      </c>
    </row>
    <row r="1195" spans="1:9" x14ac:dyDescent="0.25">
      <c r="A1195" t="s">
        <v>178</v>
      </c>
      <c r="B1195" t="s">
        <v>214</v>
      </c>
      <c r="C1195" t="s">
        <v>189</v>
      </c>
      <c r="D1195" t="s">
        <v>203</v>
      </c>
      <c r="E1195" t="s">
        <v>180</v>
      </c>
      <c r="F1195">
        <v>2025</v>
      </c>
      <c r="G1195">
        <v>0.335545981065898</v>
      </c>
      <c r="H1195" t="b">
        <v>0</v>
      </c>
      <c r="I1195">
        <v>1</v>
      </c>
    </row>
    <row r="1196" spans="1:9" x14ac:dyDescent="0.25">
      <c r="A1196" t="s">
        <v>178</v>
      </c>
      <c r="B1196" t="s">
        <v>214</v>
      </c>
      <c r="C1196" t="s">
        <v>189</v>
      </c>
      <c r="D1196" t="s">
        <v>203</v>
      </c>
      <c r="E1196" t="s">
        <v>180</v>
      </c>
      <c r="F1196">
        <v>2030</v>
      </c>
      <c r="G1196">
        <v>0.25368972024336001</v>
      </c>
      <c r="H1196" t="b">
        <v>0</v>
      </c>
      <c r="I1196">
        <v>1</v>
      </c>
    </row>
    <row r="1197" spans="1:9" x14ac:dyDescent="0.25">
      <c r="A1197" t="s">
        <v>178</v>
      </c>
      <c r="B1197" t="s">
        <v>214</v>
      </c>
      <c r="C1197" t="s">
        <v>189</v>
      </c>
      <c r="D1197" t="s">
        <v>203</v>
      </c>
      <c r="E1197" t="s">
        <v>180</v>
      </c>
      <c r="F1197">
        <v>2035</v>
      </c>
      <c r="G1197">
        <v>0.46579476834708411</v>
      </c>
      <c r="H1197" t="b">
        <v>0</v>
      </c>
      <c r="I1197">
        <v>1</v>
      </c>
    </row>
    <row r="1198" spans="1:9" x14ac:dyDescent="0.25">
      <c r="A1198" t="s">
        <v>178</v>
      </c>
      <c r="B1198" t="s">
        <v>214</v>
      </c>
      <c r="C1198" t="s">
        <v>189</v>
      </c>
      <c r="D1198" t="s">
        <v>203</v>
      </c>
      <c r="E1198" t="s">
        <v>180</v>
      </c>
      <c r="F1198">
        <v>2040</v>
      </c>
      <c r="G1198">
        <v>0.52692739278978207</v>
      </c>
      <c r="H1198" t="b">
        <v>0</v>
      </c>
      <c r="I1198">
        <v>1</v>
      </c>
    </row>
    <row r="1199" spans="1:9" x14ac:dyDescent="0.25">
      <c r="A1199" t="s">
        <v>178</v>
      </c>
      <c r="B1199" t="s">
        <v>214</v>
      </c>
      <c r="C1199" t="s">
        <v>189</v>
      </c>
      <c r="D1199" t="s">
        <v>203</v>
      </c>
      <c r="E1199" t="s">
        <v>180</v>
      </c>
      <c r="F1199">
        <v>2045</v>
      </c>
      <c r="G1199">
        <v>0.44423718640459198</v>
      </c>
      <c r="H1199" t="b">
        <v>0</v>
      </c>
      <c r="I1199">
        <v>1</v>
      </c>
    </row>
    <row r="1200" spans="1:9" x14ac:dyDescent="0.25">
      <c r="A1200" t="s">
        <v>178</v>
      </c>
      <c r="B1200" t="s">
        <v>214</v>
      </c>
      <c r="C1200" t="s">
        <v>189</v>
      </c>
      <c r="D1200" t="s">
        <v>203</v>
      </c>
      <c r="E1200" t="s">
        <v>180</v>
      </c>
      <c r="F1200">
        <v>2050</v>
      </c>
      <c r="G1200">
        <v>0.18495843691535799</v>
      </c>
      <c r="H1200" t="b">
        <v>0</v>
      </c>
      <c r="I1200">
        <v>1</v>
      </c>
    </row>
    <row r="1201" spans="1:9" x14ac:dyDescent="0.25">
      <c r="A1201" t="s">
        <v>178</v>
      </c>
      <c r="B1201" t="s">
        <v>214</v>
      </c>
      <c r="C1201" t="s">
        <v>189</v>
      </c>
      <c r="D1201" t="s">
        <v>204</v>
      </c>
      <c r="E1201" t="s">
        <v>180</v>
      </c>
      <c r="F1201">
        <v>2025</v>
      </c>
      <c r="G1201">
        <v>4.9499587397365357E-4</v>
      </c>
      <c r="H1201" t="b">
        <v>0</v>
      </c>
      <c r="I1201">
        <v>1</v>
      </c>
    </row>
    <row r="1202" spans="1:9" x14ac:dyDescent="0.25">
      <c r="A1202" t="s">
        <v>178</v>
      </c>
      <c r="B1202" t="s">
        <v>214</v>
      </c>
      <c r="C1202" t="s">
        <v>189</v>
      </c>
      <c r="D1202" t="s">
        <v>204</v>
      </c>
      <c r="E1202" t="s">
        <v>180</v>
      </c>
      <c r="F1202">
        <v>2030</v>
      </c>
      <c r="G1202">
        <v>1.3333122578826E-2</v>
      </c>
      <c r="H1202" t="b">
        <v>0</v>
      </c>
      <c r="I1202">
        <v>1</v>
      </c>
    </row>
    <row r="1203" spans="1:9" x14ac:dyDescent="0.25">
      <c r="A1203" t="s">
        <v>178</v>
      </c>
      <c r="B1203" t="s">
        <v>214</v>
      </c>
      <c r="C1203" t="s">
        <v>189</v>
      </c>
      <c r="D1203" t="s">
        <v>204</v>
      </c>
      <c r="E1203" t="s">
        <v>180</v>
      </c>
      <c r="F1203">
        <v>2035</v>
      </c>
      <c r="G1203">
        <v>5.1521657463767002E-2</v>
      </c>
      <c r="H1203" t="b">
        <v>0</v>
      </c>
      <c r="I1203">
        <v>1</v>
      </c>
    </row>
    <row r="1204" spans="1:9" x14ac:dyDescent="0.25">
      <c r="A1204" t="s">
        <v>178</v>
      </c>
      <c r="B1204" t="s">
        <v>214</v>
      </c>
      <c r="C1204" t="s">
        <v>189</v>
      </c>
      <c r="D1204" t="s">
        <v>204</v>
      </c>
      <c r="E1204" t="s">
        <v>180</v>
      </c>
      <c r="F1204">
        <v>2040</v>
      </c>
      <c r="G1204">
        <v>7.6392975586806008E-2</v>
      </c>
      <c r="H1204" t="b">
        <v>0</v>
      </c>
      <c r="I1204">
        <v>1</v>
      </c>
    </row>
    <row r="1205" spans="1:9" x14ac:dyDescent="0.25">
      <c r="A1205" t="s">
        <v>178</v>
      </c>
      <c r="B1205" t="s">
        <v>214</v>
      </c>
      <c r="C1205" t="s">
        <v>189</v>
      </c>
      <c r="D1205" t="s">
        <v>204</v>
      </c>
      <c r="E1205" t="s">
        <v>180</v>
      </c>
      <c r="F1205">
        <v>2045</v>
      </c>
      <c r="G1205">
        <v>7.2650799503399005E-2</v>
      </c>
      <c r="H1205" t="b">
        <v>0</v>
      </c>
      <c r="I1205">
        <v>1</v>
      </c>
    </row>
    <row r="1206" spans="1:9" x14ac:dyDescent="0.25">
      <c r="A1206" t="s">
        <v>178</v>
      </c>
      <c r="B1206" t="s">
        <v>214</v>
      </c>
      <c r="C1206" t="s">
        <v>189</v>
      </c>
      <c r="D1206" t="s">
        <v>204</v>
      </c>
      <c r="E1206" t="s">
        <v>180</v>
      </c>
      <c r="F1206">
        <v>2050</v>
      </c>
      <c r="G1206">
        <v>6.8859553406106E-2</v>
      </c>
      <c r="H1206" t="b">
        <v>0</v>
      </c>
      <c r="I1206">
        <v>1</v>
      </c>
    </row>
    <row r="1207" spans="1:9" x14ac:dyDescent="0.25">
      <c r="A1207" t="s">
        <v>178</v>
      </c>
      <c r="B1207" t="s">
        <v>214</v>
      </c>
      <c r="C1207" t="s">
        <v>189</v>
      </c>
      <c r="D1207" t="s">
        <v>205</v>
      </c>
      <c r="E1207" t="s">
        <v>180</v>
      </c>
      <c r="F1207">
        <v>2015</v>
      </c>
      <c r="G1207">
        <v>1.3608231195751001E-2</v>
      </c>
      <c r="H1207" t="b">
        <v>0</v>
      </c>
      <c r="I1207">
        <v>1</v>
      </c>
    </row>
    <row r="1208" spans="1:9" x14ac:dyDescent="0.25">
      <c r="A1208" t="s">
        <v>178</v>
      </c>
      <c r="B1208" t="s">
        <v>214</v>
      </c>
      <c r="C1208" t="s">
        <v>189</v>
      </c>
      <c r="D1208" t="s">
        <v>205</v>
      </c>
      <c r="E1208" t="s">
        <v>180</v>
      </c>
      <c r="F1208">
        <v>2020</v>
      </c>
      <c r="G1208">
        <v>4.4830743778640006E-3</v>
      </c>
      <c r="H1208" t="b">
        <v>0</v>
      </c>
      <c r="I1208">
        <v>1</v>
      </c>
    </row>
    <row r="1209" spans="1:9" x14ac:dyDescent="0.25">
      <c r="A1209" t="s">
        <v>178</v>
      </c>
      <c r="B1209" t="s">
        <v>214</v>
      </c>
      <c r="C1209" t="s">
        <v>189</v>
      </c>
      <c r="D1209" t="s">
        <v>205</v>
      </c>
      <c r="E1209" t="s">
        <v>180</v>
      </c>
      <c r="F1209">
        <v>2025</v>
      </c>
      <c r="G1209">
        <v>1.0025705612489999E-3</v>
      </c>
      <c r="H1209" t="b">
        <v>0</v>
      </c>
      <c r="I1209">
        <v>1</v>
      </c>
    </row>
    <row r="1210" spans="1:9" x14ac:dyDescent="0.25">
      <c r="A1210" t="s">
        <v>178</v>
      </c>
      <c r="B1210" t="s">
        <v>214</v>
      </c>
      <c r="C1210" t="s">
        <v>189</v>
      </c>
      <c r="D1210" t="s">
        <v>205</v>
      </c>
      <c r="E1210" t="s">
        <v>180</v>
      </c>
      <c r="F1210">
        <v>2030</v>
      </c>
      <c r="G1210">
        <v>1.8951161871530391E-4</v>
      </c>
      <c r="H1210" t="b">
        <v>0</v>
      </c>
      <c r="I1210">
        <v>1</v>
      </c>
    </row>
    <row r="1211" spans="1:9" x14ac:dyDescent="0.25">
      <c r="A1211" t="s">
        <v>178</v>
      </c>
      <c r="B1211" t="s">
        <v>214</v>
      </c>
      <c r="C1211" t="s">
        <v>189</v>
      </c>
      <c r="D1211" t="s">
        <v>205</v>
      </c>
      <c r="E1211" t="s">
        <v>180</v>
      </c>
      <c r="F1211">
        <v>2035</v>
      </c>
      <c r="G1211">
        <v>1.7728387732622231E-4</v>
      </c>
      <c r="H1211" t="b">
        <v>0</v>
      </c>
      <c r="I1211">
        <v>1</v>
      </c>
    </row>
    <row r="1212" spans="1:9" x14ac:dyDescent="0.25">
      <c r="A1212" t="s">
        <v>178</v>
      </c>
      <c r="B1212" t="s">
        <v>214</v>
      </c>
      <c r="C1212" t="s">
        <v>189</v>
      </c>
      <c r="D1212" t="s">
        <v>206</v>
      </c>
      <c r="E1212" t="s">
        <v>180</v>
      </c>
      <c r="F1212">
        <v>2015</v>
      </c>
      <c r="G1212">
        <v>9.3923876854099999E-3</v>
      </c>
      <c r="H1212" t="b">
        <v>0</v>
      </c>
      <c r="I1212">
        <v>1</v>
      </c>
    </row>
    <row r="1213" spans="1:9" x14ac:dyDescent="0.25">
      <c r="A1213" t="s">
        <v>178</v>
      </c>
      <c r="B1213" t="s">
        <v>214</v>
      </c>
      <c r="C1213" t="s">
        <v>189</v>
      </c>
      <c r="D1213" t="s">
        <v>206</v>
      </c>
      <c r="E1213" t="s">
        <v>180</v>
      </c>
      <c r="F1213">
        <v>2020</v>
      </c>
      <c r="G1213">
        <v>9.1037472573880004E-3</v>
      </c>
      <c r="H1213" t="b">
        <v>0</v>
      </c>
      <c r="I1213">
        <v>1</v>
      </c>
    </row>
    <row r="1214" spans="1:9" x14ac:dyDescent="0.25">
      <c r="A1214" t="s">
        <v>178</v>
      </c>
      <c r="B1214" t="s">
        <v>214</v>
      </c>
      <c r="C1214" t="s">
        <v>189</v>
      </c>
      <c r="D1214" t="s">
        <v>206</v>
      </c>
      <c r="E1214" t="s">
        <v>180</v>
      </c>
      <c r="F1214">
        <v>2025</v>
      </c>
      <c r="G1214">
        <v>8.8053469084720011E-3</v>
      </c>
      <c r="H1214" t="b">
        <v>0</v>
      </c>
      <c r="I1214">
        <v>1</v>
      </c>
    </row>
    <row r="1215" spans="1:9" x14ac:dyDescent="0.25">
      <c r="A1215" t="s">
        <v>178</v>
      </c>
      <c r="B1215" t="s">
        <v>214</v>
      </c>
      <c r="C1215" t="s">
        <v>189</v>
      </c>
      <c r="D1215" t="s">
        <v>206</v>
      </c>
      <c r="E1215" t="s">
        <v>180</v>
      </c>
      <c r="F1215">
        <v>2030</v>
      </c>
      <c r="G1215">
        <v>8.5262443018280006E-3</v>
      </c>
      <c r="H1215" t="b">
        <v>0</v>
      </c>
      <c r="I1215">
        <v>1</v>
      </c>
    </row>
    <row r="1216" spans="1:9" x14ac:dyDescent="0.25">
      <c r="A1216" t="s">
        <v>178</v>
      </c>
      <c r="B1216" t="s">
        <v>214</v>
      </c>
      <c r="C1216" t="s">
        <v>189</v>
      </c>
      <c r="D1216" t="s">
        <v>206</v>
      </c>
      <c r="E1216" t="s">
        <v>180</v>
      </c>
      <c r="F1216">
        <v>2035</v>
      </c>
      <c r="G1216">
        <v>7.0444801258400004E-3</v>
      </c>
      <c r="H1216" t="b">
        <v>0</v>
      </c>
      <c r="I1216">
        <v>1</v>
      </c>
    </row>
    <row r="1217" spans="1:9" x14ac:dyDescent="0.25">
      <c r="A1217" t="s">
        <v>178</v>
      </c>
      <c r="B1217" t="s">
        <v>214</v>
      </c>
      <c r="C1217" t="s">
        <v>189</v>
      </c>
      <c r="D1217" t="s">
        <v>206</v>
      </c>
      <c r="E1217" t="s">
        <v>180</v>
      </c>
      <c r="F1217">
        <v>2040</v>
      </c>
      <c r="G1217">
        <v>5.8302342094120009E-3</v>
      </c>
      <c r="H1217" t="b">
        <v>0</v>
      </c>
      <c r="I1217">
        <v>1</v>
      </c>
    </row>
    <row r="1218" spans="1:9" x14ac:dyDescent="0.25">
      <c r="A1218" t="s">
        <v>178</v>
      </c>
      <c r="B1218" t="s">
        <v>214</v>
      </c>
      <c r="C1218" t="s">
        <v>189</v>
      </c>
      <c r="D1218" t="s">
        <v>206</v>
      </c>
      <c r="E1218" t="s">
        <v>180</v>
      </c>
      <c r="F1218">
        <v>2045</v>
      </c>
      <c r="G1218">
        <v>7.1395421437310006E-3</v>
      </c>
      <c r="H1218" t="b">
        <v>0</v>
      </c>
      <c r="I1218">
        <v>1</v>
      </c>
    </row>
    <row r="1219" spans="1:9" x14ac:dyDescent="0.25">
      <c r="A1219" t="s">
        <v>178</v>
      </c>
      <c r="B1219" t="s">
        <v>214</v>
      </c>
      <c r="C1219" t="s">
        <v>189</v>
      </c>
      <c r="D1219" t="s">
        <v>206</v>
      </c>
      <c r="E1219" t="s">
        <v>180</v>
      </c>
      <c r="F1219">
        <v>2050</v>
      </c>
      <c r="G1219">
        <v>0.16714828287550901</v>
      </c>
      <c r="H1219" t="b">
        <v>0</v>
      </c>
      <c r="I1219">
        <v>1</v>
      </c>
    </row>
    <row r="1220" spans="1:9" x14ac:dyDescent="0.25">
      <c r="A1220" t="s">
        <v>178</v>
      </c>
      <c r="B1220" t="s">
        <v>214</v>
      </c>
      <c r="C1220" t="s">
        <v>189</v>
      </c>
      <c r="D1220" t="s">
        <v>207</v>
      </c>
      <c r="E1220" t="s">
        <v>180</v>
      </c>
      <c r="F1220">
        <v>2015</v>
      </c>
      <c r="G1220">
        <v>0.16967080542098301</v>
      </c>
      <c r="H1220" t="b">
        <v>0</v>
      </c>
      <c r="I1220">
        <v>1</v>
      </c>
    </row>
    <row r="1221" spans="1:9" x14ac:dyDescent="0.25">
      <c r="A1221" t="s">
        <v>178</v>
      </c>
      <c r="B1221" t="s">
        <v>214</v>
      </c>
      <c r="C1221" t="s">
        <v>189</v>
      </c>
      <c r="D1221" t="s">
        <v>207</v>
      </c>
      <c r="E1221" t="s">
        <v>180</v>
      </c>
      <c r="F1221">
        <v>2020</v>
      </c>
      <c r="G1221">
        <v>0.16861406208351001</v>
      </c>
      <c r="H1221" t="b">
        <v>0</v>
      </c>
      <c r="I1221">
        <v>1</v>
      </c>
    </row>
    <row r="1222" spans="1:9" x14ac:dyDescent="0.25">
      <c r="A1222" t="s">
        <v>178</v>
      </c>
      <c r="B1222" t="s">
        <v>214</v>
      </c>
      <c r="C1222" t="s">
        <v>189</v>
      </c>
      <c r="D1222" t="s">
        <v>207</v>
      </c>
      <c r="E1222" t="s">
        <v>180</v>
      </c>
      <c r="F1222">
        <v>2025</v>
      </c>
      <c r="G1222">
        <v>0.96357553274109808</v>
      </c>
      <c r="H1222" t="b">
        <v>0</v>
      </c>
      <c r="I1222">
        <v>1</v>
      </c>
    </row>
    <row r="1223" spans="1:9" x14ac:dyDescent="0.25">
      <c r="A1223" t="s">
        <v>178</v>
      </c>
      <c r="B1223" t="s">
        <v>214</v>
      </c>
      <c r="C1223" t="s">
        <v>189</v>
      </c>
      <c r="D1223" t="s">
        <v>207</v>
      </c>
      <c r="E1223" t="s">
        <v>180</v>
      </c>
      <c r="F1223">
        <v>2030</v>
      </c>
      <c r="G1223">
        <v>0.97568161538411813</v>
      </c>
      <c r="H1223" t="b">
        <v>0</v>
      </c>
      <c r="I1223">
        <v>1</v>
      </c>
    </row>
    <row r="1224" spans="1:9" x14ac:dyDescent="0.25">
      <c r="A1224" t="s">
        <v>178</v>
      </c>
      <c r="B1224" t="s">
        <v>214</v>
      </c>
      <c r="C1224" t="s">
        <v>189</v>
      </c>
      <c r="D1224" t="s">
        <v>207</v>
      </c>
      <c r="E1224" t="s">
        <v>180</v>
      </c>
      <c r="F1224">
        <v>2035</v>
      </c>
      <c r="G1224">
        <v>0.55575215506944808</v>
      </c>
      <c r="H1224" t="b">
        <v>0</v>
      </c>
      <c r="I1224">
        <v>1</v>
      </c>
    </row>
    <row r="1225" spans="1:9" x14ac:dyDescent="0.25">
      <c r="A1225" t="s">
        <v>178</v>
      </c>
      <c r="B1225" t="s">
        <v>214</v>
      </c>
      <c r="C1225" t="s">
        <v>189</v>
      </c>
      <c r="D1225" t="s">
        <v>207</v>
      </c>
      <c r="E1225" t="s">
        <v>180</v>
      </c>
      <c r="F1225">
        <v>2040</v>
      </c>
      <c r="G1225">
        <v>0.35450604901771399</v>
      </c>
      <c r="H1225" t="b">
        <v>0</v>
      </c>
      <c r="I1225">
        <v>1</v>
      </c>
    </row>
    <row r="1226" spans="1:9" x14ac:dyDescent="0.25">
      <c r="A1226" t="s">
        <v>178</v>
      </c>
      <c r="B1226" t="s">
        <v>214</v>
      </c>
      <c r="C1226" t="s">
        <v>189</v>
      </c>
      <c r="D1226" t="s">
        <v>207</v>
      </c>
      <c r="E1226" t="s">
        <v>180</v>
      </c>
      <c r="F1226">
        <v>2045</v>
      </c>
      <c r="G1226">
        <v>0.15352502572455001</v>
      </c>
      <c r="H1226" t="b">
        <v>0</v>
      </c>
      <c r="I1226">
        <v>1</v>
      </c>
    </row>
    <row r="1227" spans="1:9" x14ac:dyDescent="0.25">
      <c r="A1227" t="s">
        <v>178</v>
      </c>
      <c r="B1227" t="s">
        <v>214</v>
      </c>
      <c r="C1227" t="s">
        <v>189</v>
      </c>
      <c r="D1227" t="s">
        <v>207</v>
      </c>
      <c r="E1227" t="s">
        <v>180</v>
      </c>
      <c r="F1227">
        <v>2050</v>
      </c>
      <c r="G1227">
        <v>1.0393418109529999E-2</v>
      </c>
      <c r="H1227" t="b">
        <v>0</v>
      </c>
      <c r="I1227">
        <v>1</v>
      </c>
    </row>
    <row r="1228" spans="1:9" x14ac:dyDescent="0.25">
      <c r="A1228" t="s">
        <v>178</v>
      </c>
      <c r="B1228" t="s">
        <v>214</v>
      </c>
      <c r="C1228" t="s">
        <v>151</v>
      </c>
      <c r="D1228" t="s">
        <v>202</v>
      </c>
      <c r="E1228" t="s">
        <v>180</v>
      </c>
      <c r="F1228">
        <v>2015</v>
      </c>
      <c r="G1228">
        <v>7.4721952470260004E-3</v>
      </c>
      <c r="H1228" t="b">
        <v>0</v>
      </c>
      <c r="I1228">
        <v>1</v>
      </c>
    </row>
    <row r="1229" spans="1:9" x14ac:dyDescent="0.25">
      <c r="A1229" t="s">
        <v>178</v>
      </c>
      <c r="B1229" t="s">
        <v>214</v>
      </c>
      <c r="C1229" t="s">
        <v>151</v>
      </c>
      <c r="D1229" t="s">
        <v>202</v>
      </c>
      <c r="E1229" t="s">
        <v>180</v>
      </c>
      <c r="F1229">
        <v>2020</v>
      </c>
      <c r="G1229">
        <v>4.7986577514920001E-3</v>
      </c>
      <c r="H1229" t="b">
        <v>0</v>
      </c>
      <c r="I1229">
        <v>1</v>
      </c>
    </row>
    <row r="1230" spans="1:9" x14ac:dyDescent="0.25">
      <c r="A1230" t="s">
        <v>178</v>
      </c>
      <c r="B1230" t="s">
        <v>214</v>
      </c>
      <c r="C1230" t="s">
        <v>151</v>
      </c>
      <c r="D1230" t="s">
        <v>202</v>
      </c>
      <c r="E1230" t="s">
        <v>180</v>
      </c>
      <c r="F1230">
        <v>2025</v>
      </c>
      <c r="G1230">
        <v>0.117143883210984</v>
      </c>
      <c r="H1230" t="b">
        <v>0</v>
      </c>
      <c r="I1230">
        <v>1</v>
      </c>
    </row>
    <row r="1231" spans="1:9" x14ac:dyDescent="0.25">
      <c r="A1231" t="s">
        <v>178</v>
      </c>
      <c r="B1231" t="s">
        <v>214</v>
      </c>
      <c r="C1231" t="s">
        <v>151</v>
      </c>
      <c r="D1231" t="s">
        <v>202</v>
      </c>
      <c r="E1231" t="s">
        <v>180</v>
      </c>
      <c r="F1231">
        <v>2030</v>
      </c>
      <c r="G1231">
        <v>0.39568813091319799</v>
      </c>
      <c r="H1231" t="b">
        <v>0</v>
      </c>
      <c r="I1231">
        <v>1</v>
      </c>
    </row>
    <row r="1232" spans="1:9" x14ac:dyDescent="0.25">
      <c r="A1232" t="s">
        <v>178</v>
      </c>
      <c r="B1232" t="s">
        <v>214</v>
      </c>
      <c r="C1232" t="s">
        <v>151</v>
      </c>
      <c r="D1232" t="s">
        <v>202</v>
      </c>
      <c r="E1232" t="s">
        <v>180</v>
      </c>
      <c r="F1232">
        <v>2035</v>
      </c>
      <c r="G1232">
        <v>0.55151993815195999</v>
      </c>
      <c r="H1232" t="b">
        <v>0</v>
      </c>
      <c r="I1232">
        <v>1</v>
      </c>
    </row>
    <row r="1233" spans="1:9" x14ac:dyDescent="0.25">
      <c r="A1233" t="s">
        <v>178</v>
      </c>
      <c r="B1233" t="s">
        <v>214</v>
      </c>
      <c r="C1233" t="s">
        <v>151</v>
      </c>
      <c r="D1233" t="s">
        <v>202</v>
      </c>
      <c r="E1233" t="s">
        <v>180</v>
      </c>
      <c r="F1233">
        <v>2040</v>
      </c>
      <c r="G1233">
        <v>0.750764861474703</v>
      </c>
      <c r="H1233" t="b">
        <v>0</v>
      </c>
      <c r="I1233">
        <v>1</v>
      </c>
    </row>
    <row r="1234" spans="1:9" x14ac:dyDescent="0.25">
      <c r="A1234" t="s">
        <v>178</v>
      </c>
      <c r="B1234" t="s">
        <v>214</v>
      </c>
      <c r="C1234" t="s">
        <v>151</v>
      </c>
      <c r="D1234" t="s">
        <v>202</v>
      </c>
      <c r="E1234" t="s">
        <v>180</v>
      </c>
      <c r="F1234">
        <v>2045</v>
      </c>
      <c r="G1234">
        <v>0.73645185278188408</v>
      </c>
      <c r="H1234" t="b">
        <v>0</v>
      </c>
      <c r="I1234">
        <v>1</v>
      </c>
    </row>
    <row r="1235" spans="1:9" x14ac:dyDescent="0.25">
      <c r="A1235" t="s">
        <v>178</v>
      </c>
      <c r="B1235" t="s">
        <v>214</v>
      </c>
      <c r="C1235" t="s">
        <v>151</v>
      </c>
      <c r="D1235" t="s">
        <v>202</v>
      </c>
      <c r="E1235" t="s">
        <v>180</v>
      </c>
      <c r="F1235">
        <v>2050</v>
      </c>
      <c r="G1235">
        <v>0.72039615401793711</v>
      </c>
      <c r="H1235" t="b">
        <v>0</v>
      </c>
      <c r="I1235">
        <v>1</v>
      </c>
    </row>
    <row r="1236" spans="1:9" x14ac:dyDescent="0.25">
      <c r="A1236" t="s">
        <v>178</v>
      </c>
      <c r="B1236" t="s">
        <v>214</v>
      </c>
      <c r="C1236" t="s">
        <v>151</v>
      </c>
      <c r="D1236" t="s">
        <v>203</v>
      </c>
      <c r="E1236" t="s">
        <v>180</v>
      </c>
      <c r="F1236">
        <v>2015</v>
      </c>
      <c r="G1236">
        <v>0.93299684171597908</v>
      </c>
      <c r="H1236" t="b">
        <v>0</v>
      </c>
      <c r="I1236">
        <v>1</v>
      </c>
    </row>
    <row r="1237" spans="1:9" x14ac:dyDescent="0.25">
      <c r="A1237" t="s">
        <v>178</v>
      </c>
      <c r="B1237" t="s">
        <v>214</v>
      </c>
      <c r="C1237" t="s">
        <v>151</v>
      </c>
      <c r="D1237" t="s">
        <v>203</v>
      </c>
      <c r="E1237" t="s">
        <v>180</v>
      </c>
      <c r="F1237">
        <v>2020</v>
      </c>
      <c r="G1237">
        <v>1.0014055083371209</v>
      </c>
      <c r="H1237" t="b">
        <v>0</v>
      </c>
      <c r="I1237">
        <v>1</v>
      </c>
    </row>
    <row r="1238" spans="1:9" x14ac:dyDescent="0.25">
      <c r="A1238" t="s">
        <v>178</v>
      </c>
      <c r="B1238" t="s">
        <v>214</v>
      </c>
      <c r="C1238" t="s">
        <v>151</v>
      </c>
      <c r="D1238" t="s">
        <v>203</v>
      </c>
      <c r="E1238" t="s">
        <v>180</v>
      </c>
      <c r="F1238">
        <v>2025</v>
      </c>
      <c r="G1238">
        <v>1.031359391464336</v>
      </c>
      <c r="H1238" t="b">
        <v>0</v>
      </c>
      <c r="I1238">
        <v>1</v>
      </c>
    </row>
    <row r="1239" spans="1:9" x14ac:dyDescent="0.25">
      <c r="A1239" t="s">
        <v>178</v>
      </c>
      <c r="B1239" t="s">
        <v>214</v>
      </c>
      <c r="C1239" t="s">
        <v>151</v>
      </c>
      <c r="D1239" t="s">
        <v>203</v>
      </c>
      <c r="E1239" t="s">
        <v>180</v>
      </c>
      <c r="F1239">
        <v>2030</v>
      </c>
      <c r="G1239">
        <v>0.85222983137417307</v>
      </c>
      <c r="H1239" t="b">
        <v>0</v>
      </c>
      <c r="I1239">
        <v>1</v>
      </c>
    </row>
    <row r="1240" spans="1:9" x14ac:dyDescent="0.25">
      <c r="A1240" t="s">
        <v>178</v>
      </c>
      <c r="B1240" t="s">
        <v>214</v>
      </c>
      <c r="C1240" t="s">
        <v>151</v>
      </c>
      <c r="D1240" t="s">
        <v>203</v>
      </c>
      <c r="E1240" t="s">
        <v>180</v>
      </c>
      <c r="F1240">
        <v>2035</v>
      </c>
      <c r="G1240">
        <v>0.45849613648657811</v>
      </c>
      <c r="H1240" t="b">
        <v>0</v>
      </c>
      <c r="I1240">
        <v>1</v>
      </c>
    </row>
    <row r="1241" spans="1:9" x14ac:dyDescent="0.25">
      <c r="A1241" t="s">
        <v>178</v>
      </c>
      <c r="B1241" t="s">
        <v>214</v>
      </c>
      <c r="C1241" t="s">
        <v>151</v>
      </c>
      <c r="D1241" t="s">
        <v>203</v>
      </c>
      <c r="E1241" t="s">
        <v>180</v>
      </c>
      <c r="F1241">
        <v>2040</v>
      </c>
      <c r="G1241">
        <v>0.182880134483909</v>
      </c>
      <c r="H1241" t="b">
        <v>0</v>
      </c>
      <c r="I1241">
        <v>1</v>
      </c>
    </row>
    <row r="1242" spans="1:9" x14ac:dyDescent="0.25">
      <c r="A1242" t="s">
        <v>178</v>
      </c>
      <c r="B1242" t="s">
        <v>214</v>
      </c>
      <c r="C1242" t="s">
        <v>151</v>
      </c>
      <c r="D1242" t="s">
        <v>203</v>
      </c>
      <c r="E1242" t="s">
        <v>180</v>
      </c>
      <c r="F1242">
        <v>2045</v>
      </c>
      <c r="G1242">
        <v>0.177943860781828</v>
      </c>
      <c r="H1242" t="b">
        <v>0</v>
      </c>
      <c r="I1242">
        <v>1</v>
      </c>
    </row>
    <row r="1243" spans="1:9" x14ac:dyDescent="0.25">
      <c r="A1243" t="s">
        <v>178</v>
      </c>
      <c r="B1243" t="s">
        <v>214</v>
      </c>
      <c r="C1243" t="s">
        <v>151</v>
      </c>
      <c r="D1243" t="s">
        <v>203</v>
      </c>
      <c r="E1243" t="s">
        <v>180</v>
      </c>
      <c r="F1243">
        <v>2050</v>
      </c>
      <c r="G1243">
        <v>0.19413512671201599</v>
      </c>
      <c r="H1243" t="b">
        <v>0</v>
      </c>
      <c r="I1243">
        <v>1</v>
      </c>
    </row>
    <row r="1244" spans="1:9" x14ac:dyDescent="0.25">
      <c r="A1244" t="s">
        <v>178</v>
      </c>
      <c r="B1244" t="s">
        <v>214</v>
      </c>
      <c r="C1244" t="s">
        <v>151</v>
      </c>
      <c r="D1244" t="s">
        <v>204</v>
      </c>
      <c r="E1244" t="s">
        <v>180</v>
      </c>
      <c r="F1244">
        <v>2030</v>
      </c>
      <c r="G1244">
        <v>4.3184504703974003E-2</v>
      </c>
      <c r="H1244" t="b">
        <v>0</v>
      </c>
      <c r="I1244">
        <v>1</v>
      </c>
    </row>
    <row r="1245" spans="1:9" x14ac:dyDescent="0.25">
      <c r="A1245" t="s">
        <v>178</v>
      </c>
      <c r="B1245" t="s">
        <v>214</v>
      </c>
      <c r="C1245" t="s">
        <v>151</v>
      </c>
      <c r="D1245" t="s">
        <v>204</v>
      </c>
      <c r="E1245" t="s">
        <v>180</v>
      </c>
      <c r="F1245">
        <v>2035</v>
      </c>
      <c r="G1245">
        <v>0.133218808659858</v>
      </c>
      <c r="H1245" t="b">
        <v>0</v>
      </c>
      <c r="I1245">
        <v>1</v>
      </c>
    </row>
    <row r="1246" spans="1:9" x14ac:dyDescent="0.25">
      <c r="A1246" t="s">
        <v>178</v>
      </c>
      <c r="B1246" t="s">
        <v>214</v>
      </c>
      <c r="C1246" t="s">
        <v>151</v>
      </c>
      <c r="D1246" t="s">
        <v>204</v>
      </c>
      <c r="E1246" t="s">
        <v>180</v>
      </c>
      <c r="F1246">
        <v>2040</v>
      </c>
      <c r="G1246">
        <v>0.147313823310387</v>
      </c>
      <c r="H1246" t="b">
        <v>0</v>
      </c>
      <c r="I1246">
        <v>1</v>
      </c>
    </row>
    <row r="1247" spans="1:9" x14ac:dyDescent="0.25">
      <c r="A1247" t="s">
        <v>178</v>
      </c>
      <c r="B1247" t="s">
        <v>214</v>
      </c>
      <c r="C1247" t="s">
        <v>151</v>
      </c>
      <c r="D1247" t="s">
        <v>204</v>
      </c>
      <c r="E1247" t="s">
        <v>180</v>
      </c>
      <c r="F1247">
        <v>2045</v>
      </c>
      <c r="G1247">
        <v>0.13978300289112899</v>
      </c>
      <c r="H1247" t="b">
        <v>0</v>
      </c>
      <c r="I1247">
        <v>1</v>
      </c>
    </row>
    <row r="1248" spans="1:9" x14ac:dyDescent="0.25">
      <c r="A1248" t="s">
        <v>178</v>
      </c>
      <c r="B1248" t="s">
        <v>214</v>
      </c>
      <c r="C1248" t="s">
        <v>151</v>
      </c>
      <c r="D1248" t="s">
        <v>204</v>
      </c>
      <c r="E1248" t="s">
        <v>180</v>
      </c>
      <c r="F1248">
        <v>2050</v>
      </c>
      <c r="G1248">
        <v>0.132236458367858</v>
      </c>
      <c r="H1248" t="b">
        <v>0</v>
      </c>
      <c r="I1248">
        <v>1</v>
      </c>
    </row>
    <row r="1249" spans="1:9" x14ac:dyDescent="0.25">
      <c r="A1249" t="s">
        <v>178</v>
      </c>
      <c r="B1249" t="s">
        <v>214</v>
      </c>
      <c r="C1249" t="s">
        <v>151</v>
      </c>
      <c r="D1249" t="s">
        <v>205</v>
      </c>
      <c r="E1249" t="s">
        <v>180</v>
      </c>
      <c r="F1249">
        <v>2015</v>
      </c>
      <c r="G1249">
        <v>4.3131303101981003E-2</v>
      </c>
      <c r="H1249" t="b">
        <v>0</v>
      </c>
      <c r="I1249">
        <v>1</v>
      </c>
    </row>
    <row r="1250" spans="1:9" x14ac:dyDescent="0.25">
      <c r="A1250" t="s">
        <v>178</v>
      </c>
      <c r="B1250" t="s">
        <v>214</v>
      </c>
      <c r="C1250" t="s">
        <v>151</v>
      </c>
      <c r="D1250" t="s">
        <v>205</v>
      </c>
      <c r="E1250" t="s">
        <v>180</v>
      </c>
      <c r="F1250">
        <v>2020</v>
      </c>
      <c r="G1250">
        <v>1.402549722723E-2</v>
      </c>
      <c r="H1250" t="b">
        <v>0</v>
      </c>
      <c r="I1250">
        <v>1</v>
      </c>
    </row>
    <row r="1251" spans="1:9" x14ac:dyDescent="0.25">
      <c r="A1251" t="s">
        <v>178</v>
      </c>
      <c r="B1251" t="s">
        <v>214</v>
      </c>
      <c r="C1251" t="s">
        <v>151</v>
      </c>
      <c r="D1251" t="s">
        <v>205</v>
      </c>
      <c r="E1251" t="s">
        <v>180</v>
      </c>
      <c r="F1251">
        <v>2025</v>
      </c>
      <c r="G1251">
        <v>3.9707092436974797E-4</v>
      </c>
      <c r="H1251" t="b">
        <v>0</v>
      </c>
      <c r="I1251">
        <v>1</v>
      </c>
    </row>
    <row r="1252" spans="1:9" x14ac:dyDescent="0.25">
      <c r="A1252" t="s">
        <v>178</v>
      </c>
      <c r="B1252" t="s">
        <v>214</v>
      </c>
      <c r="C1252" t="s">
        <v>151</v>
      </c>
      <c r="D1252" t="s">
        <v>205</v>
      </c>
      <c r="E1252" t="s">
        <v>180</v>
      </c>
      <c r="F1252">
        <v>2030</v>
      </c>
      <c r="G1252">
        <v>2.3663988475390159E-4</v>
      </c>
      <c r="H1252" t="b">
        <v>0</v>
      </c>
      <c r="I1252">
        <v>1</v>
      </c>
    </row>
    <row r="1253" spans="1:9" x14ac:dyDescent="0.25">
      <c r="A1253" t="s">
        <v>178</v>
      </c>
      <c r="B1253" t="s">
        <v>214</v>
      </c>
      <c r="C1253" t="s">
        <v>151</v>
      </c>
      <c r="D1253" t="s">
        <v>205</v>
      </c>
      <c r="E1253" t="s">
        <v>180</v>
      </c>
      <c r="F1253">
        <v>2035</v>
      </c>
      <c r="G1253">
        <v>2.3499655222088841E-4</v>
      </c>
      <c r="H1253" t="b">
        <v>0</v>
      </c>
      <c r="I1253">
        <v>1</v>
      </c>
    </row>
    <row r="1254" spans="1:9" x14ac:dyDescent="0.25">
      <c r="A1254" t="s">
        <v>178</v>
      </c>
      <c r="B1254" t="s">
        <v>214</v>
      </c>
      <c r="C1254" t="s">
        <v>151</v>
      </c>
      <c r="D1254" t="s">
        <v>206</v>
      </c>
      <c r="E1254" t="s">
        <v>180</v>
      </c>
      <c r="F1254">
        <v>2035</v>
      </c>
      <c r="G1254">
        <v>0.14145639550921499</v>
      </c>
      <c r="H1254" t="b">
        <v>0</v>
      </c>
      <c r="I1254">
        <v>1</v>
      </c>
    </row>
    <row r="1255" spans="1:9" x14ac:dyDescent="0.25">
      <c r="A1255" t="s">
        <v>178</v>
      </c>
      <c r="B1255" t="s">
        <v>214</v>
      </c>
      <c r="C1255" t="s">
        <v>151</v>
      </c>
      <c r="D1255" t="s">
        <v>206</v>
      </c>
      <c r="E1255" t="s">
        <v>180</v>
      </c>
      <c r="F1255">
        <v>2040</v>
      </c>
      <c r="G1255">
        <v>0.117073779967495</v>
      </c>
      <c r="H1255" t="b">
        <v>0</v>
      </c>
      <c r="I1255">
        <v>1</v>
      </c>
    </row>
    <row r="1256" spans="1:9" x14ac:dyDescent="0.25">
      <c r="A1256" t="s">
        <v>178</v>
      </c>
      <c r="B1256" t="s">
        <v>214</v>
      </c>
      <c r="C1256" t="s">
        <v>151</v>
      </c>
      <c r="D1256" t="s">
        <v>206</v>
      </c>
      <c r="E1256" t="s">
        <v>180</v>
      </c>
      <c r="F1256">
        <v>2045</v>
      </c>
      <c r="G1256">
        <v>9.6823180189334002E-2</v>
      </c>
      <c r="H1256" t="b">
        <v>0</v>
      </c>
      <c r="I1256">
        <v>1</v>
      </c>
    </row>
    <row r="1257" spans="1:9" x14ac:dyDescent="0.25">
      <c r="A1257" t="s">
        <v>178</v>
      </c>
      <c r="B1257" t="s">
        <v>214</v>
      </c>
      <c r="C1257" t="s">
        <v>151</v>
      </c>
      <c r="D1257" t="s">
        <v>206</v>
      </c>
      <c r="E1257" t="s">
        <v>180</v>
      </c>
      <c r="F1257">
        <v>2050</v>
      </c>
      <c r="G1257">
        <v>8.0013600295352011E-2</v>
      </c>
      <c r="H1257" t="b">
        <v>0</v>
      </c>
      <c r="I1257">
        <v>1</v>
      </c>
    </row>
    <row r="1258" spans="1:9" x14ac:dyDescent="0.25">
      <c r="A1258" t="s">
        <v>178</v>
      </c>
      <c r="B1258" t="s">
        <v>214</v>
      </c>
      <c r="C1258" t="s">
        <v>151</v>
      </c>
      <c r="D1258" t="s">
        <v>207</v>
      </c>
      <c r="E1258" t="s">
        <v>180</v>
      </c>
      <c r="F1258">
        <v>2015</v>
      </c>
      <c r="G1258">
        <v>0.69181531807167407</v>
      </c>
      <c r="H1258" t="b">
        <v>0</v>
      </c>
      <c r="I1258">
        <v>1</v>
      </c>
    </row>
    <row r="1259" spans="1:9" x14ac:dyDescent="0.25">
      <c r="A1259" t="s">
        <v>178</v>
      </c>
      <c r="B1259" t="s">
        <v>214</v>
      </c>
      <c r="C1259" t="s">
        <v>151</v>
      </c>
      <c r="D1259" t="s">
        <v>207</v>
      </c>
      <c r="E1259" t="s">
        <v>180</v>
      </c>
      <c r="F1259">
        <v>2020</v>
      </c>
      <c r="G1259">
        <v>0.60223210681339601</v>
      </c>
      <c r="H1259" t="b">
        <v>0</v>
      </c>
      <c r="I1259">
        <v>1</v>
      </c>
    </row>
    <row r="1260" spans="1:9" x14ac:dyDescent="0.25">
      <c r="A1260" t="s">
        <v>178</v>
      </c>
      <c r="B1260" t="s">
        <v>214</v>
      </c>
      <c r="C1260" t="s">
        <v>151</v>
      </c>
      <c r="D1260" t="s">
        <v>207</v>
      </c>
      <c r="E1260" t="s">
        <v>180</v>
      </c>
      <c r="F1260">
        <v>2025</v>
      </c>
      <c r="G1260">
        <v>0.41338356511299901</v>
      </c>
      <c r="H1260" t="b">
        <v>0</v>
      </c>
      <c r="I1260">
        <v>1</v>
      </c>
    </row>
    <row r="1261" spans="1:9" x14ac:dyDescent="0.25">
      <c r="A1261" t="s">
        <v>178</v>
      </c>
      <c r="B1261" t="s">
        <v>214</v>
      </c>
      <c r="C1261" t="s">
        <v>151</v>
      </c>
      <c r="D1261" t="s">
        <v>207</v>
      </c>
      <c r="E1261" t="s">
        <v>180</v>
      </c>
      <c r="F1261">
        <v>2030</v>
      </c>
      <c r="G1261">
        <v>0.13177684909040299</v>
      </c>
      <c r="H1261" t="b">
        <v>0</v>
      </c>
      <c r="I1261">
        <v>1</v>
      </c>
    </row>
    <row r="1262" spans="1:9" x14ac:dyDescent="0.25">
      <c r="A1262" t="s">
        <v>178</v>
      </c>
      <c r="B1262" t="s">
        <v>214</v>
      </c>
      <c r="C1262" t="s">
        <v>151</v>
      </c>
      <c r="D1262" t="s">
        <v>207</v>
      </c>
      <c r="E1262" t="s">
        <v>180</v>
      </c>
      <c r="F1262">
        <v>2035</v>
      </c>
      <c r="G1262">
        <v>2.8664852076928E-2</v>
      </c>
      <c r="H1262" t="b">
        <v>0</v>
      </c>
      <c r="I1262">
        <v>1</v>
      </c>
    </row>
    <row r="1263" spans="1:9" x14ac:dyDescent="0.25">
      <c r="A1263" t="s">
        <v>178</v>
      </c>
      <c r="B1263" t="s">
        <v>214</v>
      </c>
      <c r="C1263" t="s">
        <v>151</v>
      </c>
      <c r="D1263" t="s">
        <v>207</v>
      </c>
      <c r="E1263" t="s">
        <v>180</v>
      </c>
      <c r="F1263">
        <v>2040</v>
      </c>
      <c r="G1263">
        <v>6.1848119350380003E-3</v>
      </c>
      <c r="H1263" t="b">
        <v>0</v>
      </c>
      <c r="I1263">
        <v>1</v>
      </c>
    </row>
    <row r="1264" spans="1:9" x14ac:dyDescent="0.25">
      <c r="A1264" t="s">
        <v>178</v>
      </c>
      <c r="B1264" t="s">
        <v>214</v>
      </c>
      <c r="C1264" t="s">
        <v>190</v>
      </c>
      <c r="D1264" t="s">
        <v>202</v>
      </c>
      <c r="E1264" t="s">
        <v>180</v>
      </c>
      <c r="F1264">
        <v>2015</v>
      </c>
      <c r="G1264">
        <v>1.1367549396985E-2</v>
      </c>
      <c r="H1264" t="b">
        <v>0</v>
      </c>
      <c r="I1264">
        <v>1</v>
      </c>
    </row>
    <row r="1265" spans="1:9" x14ac:dyDescent="0.25">
      <c r="A1265" t="s">
        <v>178</v>
      </c>
      <c r="B1265" t="s">
        <v>214</v>
      </c>
      <c r="C1265" t="s">
        <v>190</v>
      </c>
      <c r="D1265" t="s">
        <v>202</v>
      </c>
      <c r="E1265" t="s">
        <v>180</v>
      </c>
      <c r="F1265">
        <v>2020</v>
      </c>
      <c r="G1265">
        <v>7.7103445257030003E-3</v>
      </c>
      <c r="H1265" t="b">
        <v>0</v>
      </c>
      <c r="I1265">
        <v>1</v>
      </c>
    </row>
    <row r="1266" spans="1:9" x14ac:dyDescent="0.25">
      <c r="A1266" t="s">
        <v>178</v>
      </c>
      <c r="B1266" t="s">
        <v>214</v>
      </c>
      <c r="C1266" t="s">
        <v>190</v>
      </c>
      <c r="D1266" t="s">
        <v>202</v>
      </c>
      <c r="E1266" t="s">
        <v>180</v>
      </c>
      <c r="F1266">
        <v>2025</v>
      </c>
      <c r="G1266">
        <v>1.3253341842184E-2</v>
      </c>
      <c r="H1266" t="b">
        <v>0</v>
      </c>
      <c r="I1266">
        <v>1</v>
      </c>
    </row>
    <row r="1267" spans="1:9" x14ac:dyDescent="0.25">
      <c r="A1267" t="s">
        <v>178</v>
      </c>
      <c r="B1267" t="s">
        <v>214</v>
      </c>
      <c r="C1267" t="s">
        <v>190</v>
      </c>
      <c r="D1267" t="s">
        <v>202</v>
      </c>
      <c r="E1267" t="s">
        <v>180</v>
      </c>
      <c r="F1267">
        <v>2030</v>
      </c>
      <c r="G1267">
        <v>2.1762271434853001E-2</v>
      </c>
      <c r="H1267" t="b">
        <v>0</v>
      </c>
      <c r="I1267">
        <v>1</v>
      </c>
    </row>
    <row r="1268" spans="1:9" x14ac:dyDescent="0.25">
      <c r="A1268" t="s">
        <v>178</v>
      </c>
      <c r="B1268" t="s">
        <v>214</v>
      </c>
      <c r="C1268" t="s">
        <v>190</v>
      </c>
      <c r="D1268" t="s">
        <v>202</v>
      </c>
      <c r="E1268" t="s">
        <v>180</v>
      </c>
      <c r="F1268">
        <v>2035</v>
      </c>
      <c r="G1268">
        <v>2.3869613583981E-2</v>
      </c>
      <c r="H1268" t="b">
        <v>0</v>
      </c>
      <c r="I1268">
        <v>1</v>
      </c>
    </row>
    <row r="1269" spans="1:9" x14ac:dyDescent="0.25">
      <c r="A1269" t="s">
        <v>178</v>
      </c>
      <c r="B1269" t="s">
        <v>214</v>
      </c>
      <c r="C1269" t="s">
        <v>190</v>
      </c>
      <c r="D1269" t="s">
        <v>202</v>
      </c>
      <c r="E1269" t="s">
        <v>180</v>
      </c>
      <c r="F1269">
        <v>2040</v>
      </c>
      <c r="G1269">
        <v>2.6510871001444999E-2</v>
      </c>
      <c r="H1269" t="b">
        <v>0</v>
      </c>
      <c r="I1269">
        <v>1</v>
      </c>
    </row>
    <row r="1270" spans="1:9" x14ac:dyDescent="0.25">
      <c r="A1270" t="s">
        <v>178</v>
      </c>
      <c r="B1270" t="s">
        <v>214</v>
      </c>
      <c r="C1270" t="s">
        <v>190</v>
      </c>
      <c r="D1270" t="s">
        <v>202</v>
      </c>
      <c r="E1270" t="s">
        <v>180</v>
      </c>
      <c r="F1270">
        <v>2045</v>
      </c>
      <c r="G1270">
        <v>0.57423684583982404</v>
      </c>
      <c r="H1270" t="b">
        <v>0</v>
      </c>
      <c r="I1270">
        <v>1</v>
      </c>
    </row>
    <row r="1271" spans="1:9" x14ac:dyDescent="0.25">
      <c r="A1271" t="s">
        <v>178</v>
      </c>
      <c r="B1271" t="s">
        <v>214</v>
      </c>
      <c r="C1271" t="s">
        <v>190</v>
      </c>
      <c r="D1271" t="s">
        <v>202</v>
      </c>
      <c r="E1271" t="s">
        <v>180</v>
      </c>
      <c r="F1271">
        <v>2050</v>
      </c>
      <c r="G1271">
        <v>0.60817345880354701</v>
      </c>
      <c r="H1271" t="b">
        <v>0</v>
      </c>
      <c r="I1271">
        <v>1</v>
      </c>
    </row>
    <row r="1272" spans="1:9" x14ac:dyDescent="0.25">
      <c r="A1272" t="s">
        <v>178</v>
      </c>
      <c r="B1272" t="s">
        <v>214</v>
      </c>
      <c r="C1272" t="s">
        <v>190</v>
      </c>
      <c r="D1272" t="s">
        <v>203</v>
      </c>
      <c r="E1272" t="s">
        <v>180</v>
      </c>
      <c r="F1272">
        <v>2015</v>
      </c>
      <c r="G1272">
        <v>1.179099740419393</v>
      </c>
      <c r="H1272" t="b">
        <v>0</v>
      </c>
      <c r="I1272">
        <v>1</v>
      </c>
    </row>
    <row r="1273" spans="1:9" x14ac:dyDescent="0.25">
      <c r="A1273" t="s">
        <v>178</v>
      </c>
      <c r="B1273" t="s">
        <v>214</v>
      </c>
      <c r="C1273" t="s">
        <v>190</v>
      </c>
      <c r="D1273" t="s">
        <v>203</v>
      </c>
      <c r="E1273" t="s">
        <v>180</v>
      </c>
      <c r="F1273">
        <v>2020</v>
      </c>
      <c r="G1273">
        <v>1.176186718219087</v>
      </c>
      <c r="H1273" t="b">
        <v>0</v>
      </c>
      <c r="I1273">
        <v>1</v>
      </c>
    </row>
    <row r="1274" spans="1:9" x14ac:dyDescent="0.25">
      <c r="A1274" t="s">
        <v>178</v>
      </c>
      <c r="B1274" t="s">
        <v>214</v>
      </c>
      <c r="C1274" t="s">
        <v>190</v>
      </c>
      <c r="D1274" t="s">
        <v>203</v>
      </c>
      <c r="E1274" t="s">
        <v>180</v>
      </c>
      <c r="F1274">
        <v>2025</v>
      </c>
      <c r="G1274">
        <v>0.41373239811168799</v>
      </c>
      <c r="H1274" t="b">
        <v>0</v>
      </c>
      <c r="I1274">
        <v>1</v>
      </c>
    </row>
    <row r="1275" spans="1:9" x14ac:dyDescent="0.25">
      <c r="A1275" t="s">
        <v>178</v>
      </c>
      <c r="B1275" t="s">
        <v>214</v>
      </c>
      <c r="C1275" t="s">
        <v>190</v>
      </c>
      <c r="D1275" t="s">
        <v>203</v>
      </c>
      <c r="E1275" t="s">
        <v>180</v>
      </c>
      <c r="F1275">
        <v>2030</v>
      </c>
      <c r="G1275">
        <v>0.31798478197441699</v>
      </c>
      <c r="H1275" t="b">
        <v>0</v>
      </c>
      <c r="I1275">
        <v>1</v>
      </c>
    </row>
    <row r="1276" spans="1:9" x14ac:dyDescent="0.25">
      <c r="A1276" t="s">
        <v>178</v>
      </c>
      <c r="B1276" t="s">
        <v>214</v>
      </c>
      <c r="C1276" t="s">
        <v>190</v>
      </c>
      <c r="D1276" t="s">
        <v>203</v>
      </c>
      <c r="E1276" t="s">
        <v>180</v>
      </c>
      <c r="F1276">
        <v>2035</v>
      </c>
      <c r="G1276">
        <v>0.50105507897513701</v>
      </c>
      <c r="H1276" t="b">
        <v>0</v>
      </c>
      <c r="I1276">
        <v>1</v>
      </c>
    </row>
    <row r="1277" spans="1:9" x14ac:dyDescent="0.25">
      <c r="A1277" t="s">
        <v>178</v>
      </c>
      <c r="B1277" t="s">
        <v>214</v>
      </c>
      <c r="C1277" t="s">
        <v>190</v>
      </c>
      <c r="D1277" t="s">
        <v>203</v>
      </c>
      <c r="E1277" t="s">
        <v>180</v>
      </c>
      <c r="F1277">
        <v>2040</v>
      </c>
      <c r="G1277">
        <v>0.5955114336583951</v>
      </c>
      <c r="H1277" t="b">
        <v>0</v>
      </c>
      <c r="I1277">
        <v>1</v>
      </c>
    </row>
    <row r="1278" spans="1:9" x14ac:dyDescent="0.25">
      <c r="A1278" t="s">
        <v>178</v>
      </c>
      <c r="B1278" t="s">
        <v>214</v>
      </c>
      <c r="C1278" t="s">
        <v>190</v>
      </c>
      <c r="D1278" t="s">
        <v>203</v>
      </c>
      <c r="E1278" t="s">
        <v>180</v>
      </c>
      <c r="F1278">
        <v>2045</v>
      </c>
      <c r="G1278">
        <v>0.23383547668808399</v>
      </c>
      <c r="H1278" t="b">
        <v>0</v>
      </c>
      <c r="I1278">
        <v>1</v>
      </c>
    </row>
    <row r="1279" spans="1:9" x14ac:dyDescent="0.25">
      <c r="A1279" t="s">
        <v>178</v>
      </c>
      <c r="B1279" t="s">
        <v>214</v>
      </c>
      <c r="C1279" t="s">
        <v>190</v>
      </c>
      <c r="D1279" t="s">
        <v>203</v>
      </c>
      <c r="E1279" t="s">
        <v>180</v>
      </c>
      <c r="F1279">
        <v>2050</v>
      </c>
      <c r="G1279">
        <v>0.181050278672615</v>
      </c>
      <c r="H1279" t="b">
        <v>0</v>
      </c>
      <c r="I1279">
        <v>1</v>
      </c>
    </row>
    <row r="1280" spans="1:9" x14ac:dyDescent="0.25">
      <c r="A1280" t="s">
        <v>178</v>
      </c>
      <c r="B1280" t="s">
        <v>214</v>
      </c>
      <c r="C1280" t="s">
        <v>190</v>
      </c>
      <c r="D1280" t="s">
        <v>204</v>
      </c>
      <c r="E1280" t="s">
        <v>180</v>
      </c>
      <c r="F1280">
        <v>2030</v>
      </c>
      <c r="G1280">
        <v>1.3922568275072E-2</v>
      </c>
      <c r="H1280" t="b">
        <v>0</v>
      </c>
      <c r="I1280">
        <v>1</v>
      </c>
    </row>
    <row r="1281" spans="1:9" x14ac:dyDescent="0.25">
      <c r="A1281" t="s">
        <v>178</v>
      </c>
      <c r="B1281" t="s">
        <v>214</v>
      </c>
      <c r="C1281" t="s">
        <v>190</v>
      </c>
      <c r="D1281" t="s">
        <v>204</v>
      </c>
      <c r="E1281" t="s">
        <v>180</v>
      </c>
      <c r="F1281">
        <v>2035</v>
      </c>
      <c r="G1281">
        <v>7.5756542358505E-2</v>
      </c>
      <c r="H1281" t="b">
        <v>0</v>
      </c>
      <c r="I1281">
        <v>1</v>
      </c>
    </row>
    <row r="1282" spans="1:9" x14ac:dyDescent="0.25">
      <c r="A1282" t="s">
        <v>178</v>
      </c>
      <c r="B1282" t="s">
        <v>214</v>
      </c>
      <c r="C1282" t="s">
        <v>190</v>
      </c>
      <c r="D1282" t="s">
        <v>204</v>
      </c>
      <c r="E1282" t="s">
        <v>180</v>
      </c>
      <c r="F1282">
        <v>2040</v>
      </c>
      <c r="G1282">
        <v>0.11231976712335499</v>
      </c>
      <c r="H1282" t="b">
        <v>0</v>
      </c>
      <c r="I1282">
        <v>1</v>
      </c>
    </row>
    <row r="1283" spans="1:9" x14ac:dyDescent="0.25">
      <c r="A1283" t="s">
        <v>178</v>
      </c>
      <c r="B1283" t="s">
        <v>214</v>
      </c>
      <c r="C1283" t="s">
        <v>190</v>
      </c>
      <c r="D1283" t="s">
        <v>204</v>
      </c>
      <c r="E1283" t="s">
        <v>180</v>
      </c>
      <c r="F1283">
        <v>2045</v>
      </c>
      <c r="G1283">
        <v>0.107187334499683</v>
      </c>
      <c r="H1283" t="b">
        <v>0</v>
      </c>
      <c r="I1283">
        <v>1</v>
      </c>
    </row>
    <row r="1284" spans="1:9" x14ac:dyDescent="0.25">
      <c r="A1284" t="s">
        <v>178</v>
      </c>
      <c r="B1284" t="s">
        <v>214</v>
      </c>
      <c r="C1284" t="s">
        <v>190</v>
      </c>
      <c r="D1284" t="s">
        <v>204</v>
      </c>
      <c r="E1284" t="s">
        <v>180</v>
      </c>
      <c r="F1284">
        <v>2050</v>
      </c>
      <c r="G1284">
        <v>0.101890025703361</v>
      </c>
      <c r="H1284" t="b">
        <v>0</v>
      </c>
      <c r="I1284">
        <v>1</v>
      </c>
    </row>
    <row r="1285" spans="1:9" x14ac:dyDescent="0.25">
      <c r="A1285" t="s">
        <v>178</v>
      </c>
      <c r="B1285" t="s">
        <v>214</v>
      </c>
      <c r="C1285" t="s">
        <v>190</v>
      </c>
      <c r="D1285" t="s">
        <v>205</v>
      </c>
      <c r="E1285" t="s">
        <v>180</v>
      </c>
      <c r="F1285">
        <v>2015</v>
      </c>
      <c r="G1285">
        <v>0.322679689450032</v>
      </c>
      <c r="H1285" t="b">
        <v>0</v>
      </c>
      <c r="I1285">
        <v>1</v>
      </c>
    </row>
    <row r="1286" spans="1:9" x14ac:dyDescent="0.25">
      <c r="A1286" t="s">
        <v>178</v>
      </c>
      <c r="B1286" t="s">
        <v>214</v>
      </c>
      <c r="C1286" t="s">
        <v>190</v>
      </c>
      <c r="D1286" t="s">
        <v>205</v>
      </c>
      <c r="E1286" t="s">
        <v>180</v>
      </c>
      <c r="F1286">
        <v>2020</v>
      </c>
      <c r="G1286">
        <v>0.17963595171288499</v>
      </c>
      <c r="H1286" t="b">
        <v>0</v>
      </c>
      <c r="I1286">
        <v>1</v>
      </c>
    </row>
    <row r="1287" spans="1:9" x14ac:dyDescent="0.25">
      <c r="A1287" t="s">
        <v>178</v>
      </c>
      <c r="B1287" t="s">
        <v>214</v>
      </c>
      <c r="C1287" t="s">
        <v>190</v>
      </c>
      <c r="D1287" t="s">
        <v>205</v>
      </c>
      <c r="E1287" t="s">
        <v>180</v>
      </c>
      <c r="F1287">
        <v>2025</v>
      </c>
      <c r="G1287">
        <v>1.32743270108E-3</v>
      </c>
      <c r="H1287" t="b">
        <v>0</v>
      </c>
      <c r="I1287">
        <v>1</v>
      </c>
    </row>
    <row r="1288" spans="1:9" x14ac:dyDescent="0.25">
      <c r="A1288" t="s">
        <v>178</v>
      </c>
      <c r="B1288" t="s">
        <v>214</v>
      </c>
      <c r="C1288" t="s">
        <v>190</v>
      </c>
      <c r="D1288" t="s">
        <v>205</v>
      </c>
      <c r="E1288" t="s">
        <v>180</v>
      </c>
      <c r="F1288">
        <v>2030</v>
      </c>
      <c r="G1288">
        <v>7.9108794237695078E-4</v>
      </c>
      <c r="H1288" t="b">
        <v>0</v>
      </c>
      <c r="I1288">
        <v>1</v>
      </c>
    </row>
    <row r="1289" spans="1:9" x14ac:dyDescent="0.25">
      <c r="A1289" t="s">
        <v>178</v>
      </c>
      <c r="B1289" t="s">
        <v>214</v>
      </c>
      <c r="C1289" t="s">
        <v>190</v>
      </c>
      <c r="D1289" t="s">
        <v>205</v>
      </c>
      <c r="E1289" t="s">
        <v>180</v>
      </c>
      <c r="F1289">
        <v>2035</v>
      </c>
      <c r="G1289">
        <v>3.9279713805522222E-4</v>
      </c>
      <c r="H1289" t="b">
        <v>0</v>
      </c>
      <c r="I1289">
        <v>1</v>
      </c>
    </row>
    <row r="1290" spans="1:9" x14ac:dyDescent="0.25">
      <c r="A1290" t="s">
        <v>178</v>
      </c>
      <c r="B1290" t="s">
        <v>214</v>
      </c>
      <c r="C1290" t="s">
        <v>190</v>
      </c>
      <c r="D1290" t="s">
        <v>206</v>
      </c>
      <c r="E1290" t="s">
        <v>180</v>
      </c>
      <c r="F1290">
        <v>2015</v>
      </c>
      <c r="G1290">
        <v>2.2423711272093E-2</v>
      </c>
      <c r="H1290" t="b">
        <v>0</v>
      </c>
      <c r="I1290">
        <v>1</v>
      </c>
    </row>
    <row r="1291" spans="1:9" x14ac:dyDescent="0.25">
      <c r="A1291" t="s">
        <v>178</v>
      </c>
      <c r="B1291" t="s">
        <v>214</v>
      </c>
      <c r="C1291" t="s">
        <v>190</v>
      </c>
      <c r="D1291" t="s">
        <v>206</v>
      </c>
      <c r="E1291" t="s">
        <v>180</v>
      </c>
      <c r="F1291">
        <v>2020</v>
      </c>
      <c r="G1291">
        <v>2.1697991196069001E-2</v>
      </c>
      <c r="H1291" t="b">
        <v>0</v>
      </c>
      <c r="I1291">
        <v>1</v>
      </c>
    </row>
    <row r="1292" spans="1:9" x14ac:dyDescent="0.25">
      <c r="A1292" t="s">
        <v>178</v>
      </c>
      <c r="B1292" t="s">
        <v>214</v>
      </c>
      <c r="C1292" t="s">
        <v>190</v>
      </c>
      <c r="D1292" t="s">
        <v>206</v>
      </c>
      <c r="E1292" t="s">
        <v>180</v>
      </c>
      <c r="F1292">
        <v>2025</v>
      </c>
      <c r="G1292">
        <v>1.7916794880640002E-2</v>
      </c>
      <c r="H1292" t="b">
        <v>0</v>
      </c>
      <c r="I1292">
        <v>1</v>
      </c>
    </row>
    <row r="1293" spans="1:9" x14ac:dyDescent="0.25">
      <c r="A1293" t="s">
        <v>178</v>
      </c>
      <c r="B1293" t="s">
        <v>214</v>
      </c>
      <c r="C1293" t="s">
        <v>190</v>
      </c>
      <c r="D1293" t="s">
        <v>206</v>
      </c>
      <c r="E1293" t="s">
        <v>180</v>
      </c>
      <c r="F1293">
        <v>2030</v>
      </c>
      <c r="G1293">
        <v>1.4786523450742E-2</v>
      </c>
      <c r="H1293" t="b">
        <v>0</v>
      </c>
      <c r="I1293">
        <v>1</v>
      </c>
    </row>
    <row r="1294" spans="1:9" x14ac:dyDescent="0.25">
      <c r="A1294" t="s">
        <v>178</v>
      </c>
      <c r="B1294" t="s">
        <v>214</v>
      </c>
      <c r="C1294" t="s">
        <v>190</v>
      </c>
      <c r="D1294" t="s">
        <v>206</v>
      </c>
      <c r="E1294" t="s">
        <v>180</v>
      </c>
      <c r="F1294">
        <v>2035</v>
      </c>
      <c r="G1294">
        <v>1.2196117615108E-2</v>
      </c>
      <c r="H1294" t="b">
        <v>0</v>
      </c>
      <c r="I1294">
        <v>1</v>
      </c>
    </row>
    <row r="1295" spans="1:9" x14ac:dyDescent="0.25">
      <c r="A1295" t="s">
        <v>178</v>
      </c>
      <c r="B1295" t="s">
        <v>214</v>
      </c>
      <c r="C1295" t="s">
        <v>190</v>
      </c>
      <c r="D1295" t="s">
        <v>206</v>
      </c>
      <c r="E1295" t="s">
        <v>180</v>
      </c>
      <c r="F1295">
        <v>2040</v>
      </c>
      <c r="G1295">
        <v>1.0093892078819E-2</v>
      </c>
      <c r="H1295" t="b">
        <v>0</v>
      </c>
      <c r="I1295">
        <v>1</v>
      </c>
    </row>
    <row r="1296" spans="1:9" x14ac:dyDescent="0.25">
      <c r="A1296" t="s">
        <v>178</v>
      </c>
      <c r="B1296" t="s">
        <v>214</v>
      </c>
      <c r="C1296" t="s">
        <v>190</v>
      </c>
      <c r="D1296" t="s">
        <v>206</v>
      </c>
      <c r="E1296" t="s">
        <v>180</v>
      </c>
      <c r="F1296">
        <v>2045</v>
      </c>
      <c r="G1296">
        <v>8.3479215570780013E-3</v>
      </c>
      <c r="H1296" t="b">
        <v>0</v>
      </c>
      <c r="I1296">
        <v>1</v>
      </c>
    </row>
    <row r="1297" spans="1:9" x14ac:dyDescent="0.25">
      <c r="A1297" t="s">
        <v>178</v>
      </c>
      <c r="B1297" t="s">
        <v>214</v>
      </c>
      <c r="C1297" t="s">
        <v>190</v>
      </c>
      <c r="D1297" t="s">
        <v>206</v>
      </c>
      <c r="E1297" t="s">
        <v>180</v>
      </c>
      <c r="F1297">
        <v>2050</v>
      </c>
      <c r="G1297">
        <v>9.8287645781660007E-2</v>
      </c>
      <c r="H1297" t="b">
        <v>0</v>
      </c>
      <c r="I1297">
        <v>1</v>
      </c>
    </row>
    <row r="1298" spans="1:9" x14ac:dyDescent="0.25">
      <c r="A1298" t="s">
        <v>178</v>
      </c>
      <c r="B1298" t="s">
        <v>214</v>
      </c>
      <c r="C1298" t="s">
        <v>190</v>
      </c>
      <c r="D1298" t="s">
        <v>207</v>
      </c>
      <c r="E1298" t="s">
        <v>180</v>
      </c>
      <c r="F1298">
        <v>2015</v>
      </c>
      <c r="G1298">
        <v>0.32674721484875402</v>
      </c>
      <c r="H1298" t="b">
        <v>0</v>
      </c>
      <c r="I1298">
        <v>1</v>
      </c>
    </row>
    <row r="1299" spans="1:9" x14ac:dyDescent="0.25">
      <c r="A1299" t="s">
        <v>178</v>
      </c>
      <c r="B1299" t="s">
        <v>214</v>
      </c>
      <c r="C1299" t="s">
        <v>190</v>
      </c>
      <c r="D1299" t="s">
        <v>207</v>
      </c>
      <c r="E1299" t="s">
        <v>180</v>
      </c>
      <c r="F1299">
        <v>2020</v>
      </c>
      <c r="G1299">
        <v>0.25028802126611499</v>
      </c>
      <c r="H1299" t="b">
        <v>0</v>
      </c>
      <c r="I1299">
        <v>1</v>
      </c>
    </row>
    <row r="1300" spans="1:9" x14ac:dyDescent="0.25">
      <c r="A1300" t="s">
        <v>178</v>
      </c>
      <c r="B1300" t="s">
        <v>214</v>
      </c>
      <c r="C1300" t="s">
        <v>190</v>
      </c>
      <c r="D1300" t="s">
        <v>207</v>
      </c>
      <c r="E1300" t="s">
        <v>180</v>
      </c>
      <c r="F1300">
        <v>2025</v>
      </c>
      <c r="G1300">
        <v>1.246830128498766</v>
      </c>
      <c r="H1300" t="b">
        <v>0</v>
      </c>
      <c r="I1300">
        <v>1</v>
      </c>
    </row>
    <row r="1301" spans="1:9" x14ac:dyDescent="0.25">
      <c r="A1301" t="s">
        <v>178</v>
      </c>
      <c r="B1301" t="s">
        <v>214</v>
      </c>
      <c r="C1301" t="s">
        <v>190</v>
      </c>
      <c r="D1301" t="s">
        <v>207</v>
      </c>
      <c r="E1301" t="s">
        <v>180</v>
      </c>
      <c r="F1301">
        <v>2030</v>
      </c>
      <c r="G1301">
        <v>1.2260407753397951</v>
      </c>
      <c r="H1301" t="b">
        <v>0</v>
      </c>
      <c r="I1301">
        <v>1</v>
      </c>
    </row>
    <row r="1302" spans="1:9" x14ac:dyDescent="0.25">
      <c r="A1302" t="s">
        <v>178</v>
      </c>
      <c r="B1302" t="s">
        <v>214</v>
      </c>
      <c r="C1302" t="s">
        <v>190</v>
      </c>
      <c r="D1302" t="s">
        <v>207</v>
      </c>
      <c r="E1302" t="s">
        <v>180</v>
      </c>
      <c r="F1302">
        <v>2035</v>
      </c>
      <c r="G1302">
        <v>0.80577294434187408</v>
      </c>
      <c r="H1302" t="b">
        <v>0</v>
      </c>
      <c r="I1302">
        <v>1</v>
      </c>
    </row>
    <row r="1303" spans="1:9" x14ac:dyDescent="0.25">
      <c r="A1303" t="s">
        <v>178</v>
      </c>
      <c r="B1303" t="s">
        <v>214</v>
      </c>
      <c r="C1303" t="s">
        <v>190</v>
      </c>
      <c r="D1303" t="s">
        <v>207</v>
      </c>
      <c r="E1303" t="s">
        <v>180</v>
      </c>
      <c r="F1303">
        <v>2040</v>
      </c>
      <c r="G1303">
        <v>0.54516291998398703</v>
      </c>
      <c r="H1303" t="b">
        <v>0</v>
      </c>
      <c r="I1303">
        <v>1</v>
      </c>
    </row>
    <row r="1304" spans="1:9" x14ac:dyDescent="0.25">
      <c r="A1304" t="s">
        <v>178</v>
      </c>
      <c r="B1304" t="s">
        <v>214</v>
      </c>
      <c r="C1304" t="s">
        <v>190</v>
      </c>
      <c r="D1304" t="s">
        <v>207</v>
      </c>
      <c r="E1304" t="s">
        <v>180</v>
      </c>
      <c r="F1304">
        <v>2045</v>
      </c>
      <c r="G1304">
        <v>0.104438476416822</v>
      </c>
      <c r="H1304" t="b">
        <v>0</v>
      </c>
      <c r="I1304">
        <v>1</v>
      </c>
    </row>
    <row r="1305" spans="1:9" x14ac:dyDescent="0.25">
      <c r="A1305" t="s">
        <v>178</v>
      </c>
      <c r="B1305" t="s">
        <v>214</v>
      </c>
      <c r="C1305" t="s">
        <v>190</v>
      </c>
      <c r="D1305" t="s">
        <v>207</v>
      </c>
      <c r="E1305" t="s">
        <v>180</v>
      </c>
      <c r="F1305">
        <v>2050</v>
      </c>
      <c r="G1305">
        <v>1.2074077313013E-2</v>
      </c>
      <c r="H1305" t="b">
        <v>0</v>
      </c>
      <c r="I130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40"/>
  <sheetViews>
    <sheetView workbookViewId="0"/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208</v>
      </c>
      <c r="E2" t="s">
        <v>180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208</v>
      </c>
      <c r="E3" t="s">
        <v>180</v>
      </c>
      <c r="F3">
        <v>2020</v>
      </c>
      <c r="G3">
        <v>1.4741945055432E-2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208</v>
      </c>
      <c r="E4" t="s">
        <v>180</v>
      </c>
      <c r="F4">
        <v>2025</v>
      </c>
      <c r="G4">
        <v>1.5389417195550001E-2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208</v>
      </c>
      <c r="E5" t="s">
        <v>180</v>
      </c>
      <c r="F5">
        <v>2030</v>
      </c>
      <c r="G5">
        <v>3.6543478680995001E-2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208</v>
      </c>
      <c r="E6" t="s">
        <v>180</v>
      </c>
      <c r="F6">
        <v>2035</v>
      </c>
      <c r="G6">
        <v>4.2572986382568012E-2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208</v>
      </c>
      <c r="E7" t="s">
        <v>180</v>
      </c>
      <c r="F7">
        <v>2040</v>
      </c>
      <c r="G7">
        <v>3.9594831396183E-2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208</v>
      </c>
      <c r="E8" t="s">
        <v>180</v>
      </c>
      <c r="F8">
        <v>2045</v>
      </c>
      <c r="G8">
        <v>3.6503616921738001E-2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208</v>
      </c>
      <c r="E9" t="s">
        <v>180</v>
      </c>
      <c r="F9">
        <v>2050</v>
      </c>
      <c r="G9">
        <v>3.5589136183563012E-2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209</v>
      </c>
      <c r="E10" t="s">
        <v>180</v>
      </c>
      <c r="F10">
        <v>2015</v>
      </c>
      <c r="G10">
        <v>0.216476675272642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209</v>
      </c>
      <c r="E11" t="s">
        <v>180</v>
      </c>
      <c r="F11">
        <v>2020</v>
      </c>
      <c r="G11">
        <v>0.211244908612614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209</v>
      </c>
      <c r="E12" t="s">
        <v>180</v>
      </c>
      <c r="F12">
        <v>2025</v>
      </c>
      <c r="G12">
        <v>0.19915255898866199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209</v>
      </c>
      <c r="E13" t="s">
        <v>180</v>
      </c>
      <c r="F13">
        <v>2030</v>
      </c>
      <c r="G13">
        <v>0.103404207410376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209</v>
      </c>
      <c r="E14" t="s">
        <v>180</v>
      </c>
      <c r="F14">
        <v>2035</v>
      </c>
      <c r="G14">
        <v>5.2792806880557007E-2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209</v>
      </c>
      <c r="E15" t="s">
        <v>180</v>
      </c>
      <c r="F15">
        <v>2040</v>
      </c>
      <c r="G15">
        <v>2.4999159679480999E-2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209</v>
      </c>
      <c r="E16" t="s">
        <v>180</v>
      </c>
      <c r="F16">
        <v>2045</v>
      </c>
      <c r="G16">
        <v>9.5045706808180013E-3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209</v>
      </c>
      <c r="E17" t="s">
        <v>180</v>
      </c>
      <c r="F17">
        <v>2050</v>
      </c>
      <c r="G17">
        <v>1.062188224211E-2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210</v>
      </c>
      <c r="E18" t="s">
        <v>180</v>
      </c>
      <c r="F18">
        <v>2035</v>
      </c>
      <c r="G18">
        <v>8.5717108064032157E-4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210</v>
      </c>
      <c r="E19" t="s">
        <v>180</v>
      </c>
      <c r="F19">
        <v>2040</v>
      </c>
      <c r="G19">
        <v>1.5206808607652E-2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210</v>
      </c>
      <c r="E20" t="s">
        <v>180</v>
      </c>
      <c r="F20">
        <v>2045</v>
      </c>
      <c r="G20">
        <v>2.1483426643803E-2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210</v>
      </c>
      <c r="E21" t="s">
        <v>180</v>
      </c>
      <c r="F21">
        <v>2050</v>
      </c>
      <c r="G21">
        <v>2.0989818197114998E-2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211</v>
      </c>
      <c r="E22" t="s">
        <v>180</v>
      </c>
      <c r="F22">
        <v>2015</v>
      </c>
      <c r="G22">
        <v>4.3591529411764002E-2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211</v>
      </c>
      <c r="E23" t="s">
        <v>180</v>
      </c>
      <c r="F23">
        <v>2020</v>
      </c>
      <c r="G23">
        <v>1.0236427511139999E-2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211</v>
      </c>
      <c r="E24" t="s">
        <v>180</v>
      </c>
      <c r="F24">
        <v>2025</v>
      </c>
      <c r="G24">
        <v>1.3096604658979999E-3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211</v>
      </c>
      <c r="E25" t="s">
        <v>180</v>
      </c>
      <c r="F25">
        <v>2030</v>
      </c>
      <c r="G25">
        <v>1.2665887346929999E-3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211</v>
      </c>
      <c r="E26" t="s">
        <v>180</v>
      </c>
      <c r="F26">
        <v>2035</v>
      </c>
      <c r="G26">
        <v>6.2899674429771899E-4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212</v>
      </c>
      <c r="E27" t="s">
        <v>180</v>
      </c>
      <c r="F27">
        <v>2015</v>
      </c>
      <c r="G27">
        <v>6.408599999999999E-2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212</v>
      </c>
      <c r="E28" t="s">
        <v>180</v>
      </c>
      <c r="F28">
        <v>2020</v>
      </c>
      <c r="G28">
        <v>6.1034285714285007E-2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212</v>
      </c>
      <c r="E29" t="s">
        <v>180</v>
      </c>
      <c r="F29">
        <v>2025</v>
      </c>
      <c r="G29">
        <v>5.0003993115318002E-2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212</v>
      </c>
      <c r="E30" t="s">
        <v>180</v>
      </c>
      <c r="F30">
        <v>2030</v>
      </c>
      <c r="G30">
        <v>4.0947466326530013E-2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212</v>
      </c>
      <c r="E31" t="s">
        <v>180</v>
      </c>
      <c r="F31">
        <v>2035</v>
      </c>
      <c r="G31">
        <v>3.3513926285714001E-2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212</v>
      </c>
      <c r="E32" t="s">
        <v>180</v>
      </c>
      <c r="F32">
        <v>2040</v>
      </c>
      <c r="G32">
        <v>2.7737183728571001E-2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212</v>
      </c>
      <c r="E33" t="s">
        <v>180</v>
      </c>
      <c r="F33">
        <v>2045</v>
      </c>
      <c r="G33">
        <v>2.2939400597142001E-2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212</v>
      </c>
      <c r="E34" t="s">
        <v>180</v>
      </c>
      <c r="F34">
        <v>2050</v>
      </c>
      <c r="G34">
        <v>1.8956865771250001E-2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213</v>
      </c>
      <c r="E35" t="s">
        <v>180</v>
      </c>
      <c r="F35">
        <v>2015</v>
      </c>
      <c r="G35">
        <v>6.3786666666666692E-4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213</v>
      </c>
      <c r="E36" t="s">
        <v>180</v>
      </c>
      <c r="F36">
        <v>2020</v>
      </c>
      <c r="G36">
        <v>4.4662095238095232E-4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213</v>
      </c>
      <c r="E37" t="s">
        <v>180</v>
      </c>
      <c r="F37">
        <v>2025</v>
      </c>
      <c r="G37">
        <v>1.2534944217687069E-4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213</v>
      </c>
      <c r="E38" t="s">
        <v>180</v>
      </c>
      <c r="F38">
        <v>2030</v>
      </c>
      <c r="G38">
        <v>1.87642775510204E-5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138</v>
      </c>
      <c r="D39" t="s">
        <v>213</v>
      </c>
      <c r="E39" t="s">
        <v>180</v>
      </c>
      <c r="F39">
        <v>2035</v>
      </c>
      <c r="G39">
        <v>9.3169850340136055E-6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118</v>
      </c>
      <c r="D40" t="s">
        <v>208</v>
      </c>
      <c r="E40" t="s">
        <v>180</v>
      </c>
      <c r="F40">
        <v>2015</v>
      </c>
      <c r="G40">
        <v>2.0421170132364001E-2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118</v>
      </c>
      <c r="D41" t="s">
        <v>208</v>
      </c>
      <c r="E41" t="s">
        <v>180</v>
      </c>
      <c r="F41">
        <v>2020</v>
      </c>
      <c r="G41">
        <v>1.9729436828910998E-2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118</v>
      </c>
      <c r="D42" t="s">
        <v>208</v>
      </c>
      <c r="E42" t="s">
        <v>180</v>
      </c>
      <c r="F42">
        <v>2025</v>
      </c>
      <c r="G42">
        <v>1.763820127139E-2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208</v>
      </c>
      <c r="E43" t="s">
        <v>180</v>
      </c>
      <c r="F43">
        <v>2030</v>
      </c>
      <c r="G43">
        <v>4.2073821052715003E-2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208</v>
      </c>
      <c r="E44" t="s">
        <v>180</v>
      </c>
      <c r="F44">
        <v>2035</v>
      </c>
      <c r="G44">
        <v>5.1161725914982012E-2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208</v>
      </c>
      <c r="E45" t="s">
        <v>180</v>
      </c>
      <c r="F45">
        <v>2040</v>
      </c>
      <c r="G45">
        <v>4.7333570649582997E-2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208</v>
      </c>
      <c r="E46" t="s">
        <v>180</v>
      </c>
      <c r="F46">
        <v>2045</v>
      </c>
      <c r="G46">
        <v>4.3824219327172002E-2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208</v>
      </c>
      <c r="E47" t="s">
        <v>180</v>
      </c>
      <c r="F47">
        <v>2050</v>
      </c>
      <c r="G47">
        <v>4.1513420072944E-2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209</v>
      </c>
      <c r="E48" t="s">
        <v>180</v>
      </c>
      <c r="F48">
        <v>2015</v>
      </c>
      <c r="G48">
        <v>0.29453586487667999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209</v>
      </c>
      <c r="E49" t="s">
        <v>180</v>
      </c>
      <c r="F49">
        <v>2020</v>
      </c>
      <c r="G49">
        <v>0.30732569552183298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209</v>
      </c>
      <c r="E50" t="s">
        <v>180</v>
      </c>
      <c r="F50">
        <v>2025</v>
      </c>
      <c r="G50">
        <v>0.33839672247612401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209</v>
      </c>
      <c r="E51" t="s">
        <v>180</v>
      </c>
      <c r="F51">
        <v>2030</v>
      </c>
      <c r="G51">
        <v>0.17555345766568101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209</v>
      </c>
      <c r="E52" t="s">
        <v>180</v>
      </c>
      <c r="F52">
        <v>2035</v>
      </c>
      <c r="G52">
        <v>8.0623123059834004E-2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209</v>
      </c>
      <c r="E53" t="s">
        <v>180</v>
      </c>
      <c r="F53">
        <v>2040</v>
      </c>
      <c r="G53">
        <v>4.2358567743394013E-2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209</v>
      </c>
      <c r="E54" t="s">
        <v>180</v>
      </c>
      <c r="F54">
        <v>2045</v>
      </c>
      <c r="G54">
        <v>1.5195132488582E-2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209</v>
      </c>
      <c r="E55" t="s">
        <v>180</v>
      </c>
      <c r="F55">
        <v>2050</v>
      </c>
      <c r="G55">
        <v>9.334861307052E-3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210</v>
      </c>
      <c r="E56" t="s">
        <v>180</v>
      </c>
      <c r="F56">
        <v>2035</v>
      </c>
      <c r="G56">
        <v>1.7802802510979002E-2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210</v>
      </c>
      <c r="E57" t="s">
        <v>180</v>
      </c>
      <c r="F57">
        <v>2040</v>
      </c>
      <c r="G57">
        <v>3.8536885654142997E-2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210</v>
      </c>
      <c r="E58" t="s">
        <v>180</v>
      </c>
      <c r="F58">
        <v>2045</v>
      </c>
      <c r="G58">
        <v>4.2179730117513997E-2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210</v>
      </c>
      <c r="E59" t="s">
        <v>180</v>
      </c>
      <c r="F59">
        <v>2050</v>
      </c>
      <c r="G59">
        <v>4.1594073522086002E-2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211</v>
      </c>
      <c r="E60" t="s">
        <v>180</v>
      </c>
      <c r="F60">
        <v>2015</v>
      </c>
      <c r="G60">
        <v>0.14145223529411699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211</v>
      </c>
      <c r="E61" t="s">
        <v>180</v>
      </c>
      <c r="F61">
        <v>2020</v>
      </c>
      <c r="G61">
        <v>7.555753142438501E-2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211</v>
      </c>
      <c r="E62" t="s">
        <v>180</v>
      </c>
      <c r="F62">
        <v>2025</v>
      </c>
      <c r="G62">
        <v>2.0690180552219999E-3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211</v>
      </c>
      <c r="E63" t="s">
        <v>180</v>
      </c>
      <c r="F63">
        <v>2030</v>
      </c>
      <c r="G63">
        <v>4.1094979303720001E-3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211</v>
      </c>
      <c r="E64" t="s">
        <v>180</v>
      </c>
      <c r="F64">
        <v>2035</v>
      </c>
      <c r="G64">
        <v>2.0405801296510002E-3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212</v>
      </c>
      <c r="E65" t="s">
        <v>180</v>
      </c>
      <c r="F65">
        <v>2015</v>
      </c>
      <c r="G65">
        <v>2.2388999999999999E-2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212</v>
      </c>
      <c r="E66" t="s">
        <v>180</v>
      </c>
      <c r="F66">
        <v>2020</v>
      </c>
      <c r="G66">
        <v>2.1322857142857001E-2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212</v>
      </c>
      <c r="E67" t="s">
        <v>180</v>
      </c>
      <c r="F67">
        <v>2025</v>
      </c>
      <c r="G67">
        <v>1.7469328743544999E-2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212</v>
      </c>
      <c r="E68" t="s">
        <v>180</v>
      </c>
      <c r="F68">
        <v>2030</v>
      </c>
      <c r="G68">
        <v>1.4305352551020001E-2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212</v>
      </c>
      <c r="E69" t="s">
        <v>180</v>
      </c>
      <c r="F69">
        <v>2035</v>
      </c>
      <c r="G69">
        <v>1.1708380857142001E-2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212</v>
      </c>
      <c r="E70" t="s">
        <v>180</v>
      </c>
      <c r="F70">
        <v>2040</v>
      </c>
      <c r="G70">
        <v>9.6902257357140004E-3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212</v>
      </c>
      <c r="E71" t="s">
        <v>180</v>
      </c>
      <c r="F71">
        <v>2045</v>
      </c>
      <c r="G71">
        <v>8.0140785814280004E-3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212</v>
      </c>
      <c r="E72" t="s">
        <v>180</v>
      </c>
      <c r="F72">
        <v>2050</v>
      </c>
      <c r="G72">
        <v>6.6227454943740003E-3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213</v>
      </c>
      <c r="E73" t="s">
        <v>180</v>
      </c>
      <c r="F73">
        <v>2015</v>
      </c>
      <c r="G73">
        <v>4.2165333333330007E-3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213</v>
      </c>
      <c r="E74" t="s">
        <v>180</v>
      </c>
      <c r="F74">
        <v>2020</v>
      </c>
      <c r="G74">
        <v>3.4745950040809999E-3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213</v>
      </c>
      <c r="E75" t="s">
        <v>180</v>
      </c>
      <c r="F75">
        <v>2025</v>
      </c>
      <c r="G75">
        <v>6.1729991836734688E-4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118</v>
      </c>
      <c r="D76" t="s">
        <v>213</v>
      </c>
      <c r="E76" t="s">
        <v>180</v>
      </c>
      <c r="F76">
        <v>2030</v>
      </c>
      <c r="G76">
        <v>1.226543020408163E-4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118</v>
      </c>
      <c r="D77" t="s">
        <v>213</v>
      </c>
      <c r="E77" t="s">
        <v>180</v>
      </c>
      <c r="F77">
        <v>2035</v>
      </c>
      <c r="G77">
        <v>6.0901268027210898E-5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119</v>
      </c>
      <c r="D78" t="s">
        <v>208</v>
      </c>
      <c r="E78" t="s">
        <v>180</v>
      </c>
      <c r="F78">
        <v>2015</v>
      </c>
      <c r="G78">
        <v>1.1417672952104999E-2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119</v>
      </c>
      <c r="D79" t="s">
        <v>208</v>
      </c>
      <c r="E79" t="s">
        <v>180</v>
      </c>
      <c r="F79">
        <v>2020</v>
      </c>
      <c r="G79">
        <v>1.1030918198205E-2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119</v>
      </c>
      <c r="D80" t="s">
        <v>208</v>
      </c>
      <c r="E80" t="s">
        <v>180</v>
      </c>
      <c r="F80">
        <v>2025</v>
      </c>
      <c r="G80">
        <v>1.0383356298102E-2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119</v>
      </c>
      <c r="D81" t="s">
        <v>208</v>
      </c>
      <c r="E81" t="s">
        <v>180</v>
      </c>
      <c r="F81">
        <v>2030</v>
      </c>
      <c r="G81">
        <v>1.0552279282453E-2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119</v>
      </c>
      <c r="D82" t="s">
        <v>208</v>
      </c>
      <c r="E82" t="s">
        <v>180</v>
      </c>
      <c r="F82">
        <v>2035</v>
      </c>
      <c r="G82">
        <v>1.4373629734719E-2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119</v>
      </c>
      <c r="D83" t="s">
        <v>208</v>
      </c>
      <c r="E83" t="s">
        <v>180</v>
      </c>
      <c r="F83">
        <v>2040</v>
      </c>
      <c r="G83">
        <v>1.3211411096204001E-2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119</v>
      </c>
      <c r="D84" t="s">
        <v>208</v>
      </c>
      <c r="E84" t="s">
        <v>180</v>
      </c>
      <c r="F84">
        <v>2045</v>
      </c>
      <c r="G84">
        <v>1.2391456199053E-2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119</v>
      </c>
      <c r="D85" t="s">
        <v>208</v>
      </c>
      <c r="E85" t="s">
        <v>180</v>
      </c>
      <c r="F85">
        <v>2050</v>
      </c>
      <c r="G85">
        <v>1.1272819884257001E-2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119</v>
      </c>
      <c r="D86" t="s">
        <v>209</v>
      </c>
      <c r="E86" t="s">
        <v>180</v>
      </c>
      <c r="F86">
        <v>2015</v>
      </c>
      <c r="G86">
        <v>6.810289272096301E-2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119</v>
      </c>
      <c r="D87" t="s">
        <v>209</v>
      </c>
      <c r="E87" t="s">
        <v>180</v>
      </c>
      <c r="F87">
        <v>2020</v>
      </c>
      <c r="G87">
        <v>5.4271580732074998E-2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119</v>
      </c>
      <c r="D88" t="s">
        <v>209</v>
      </c>
      <c r="E88" t="s">
        <v>180</v>
      </c>
      <c r="F88">
        <v>2025</v>
      </c>
      <c r="G88">
        <v>4.8912950868723007E-2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119</v>
      </c>
      <c r="D89" t="s">
        <v>209</v>
      </c>
      <c r="E89" t="s">
        <v>180</v>
      </c>
      <c r="F89">
        <v>2030</v>
      </c>
      <c r="G89">
        <v>3.9167013942708002E-2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119</v>
      </c>
      <c r="D90" t="s">
        <v>209</v>
      </c>
      <c r="E90" t="s">
        <v>180</v>
      </c>
      <c r="F90">
        <v>2035</v>
      </c>
      <c r="G90">
        <v>1.3939898437626001E-2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119</v>
      </c>
      <c r="D91" t="s">
        <v>209</v>
      </c>
      <c r="E91" t="s">
        <v>180</v>
      </c>
      <c r="F91">
        <v>2040</v>
      </c>
      <c r="G91">
        <v>6.5002691884860006E-3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119</v>
      </c>
      <c r="D92" t="s">
        <v>209</v>
      </c>
      <c r="E92" t="s">
        <v>180</v>
      </c>
      <c r="F92">
        <v>2045</v>
      </c>
      <c r="G92">
        <v>3.4177210759130001E-3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119</v>
      </c>
      <c r="D93" t="s">
        <v>209</v>
      </c>
      <c r="E93" t="s">
        <v>180</v>
      </c>
      <c r="F93">
        <v>2050</v>
      </c>
      <c r="G93">
        <v>6.0022931714660008E-3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119</v>
      </c>
      <c r="D94" t="s">
        <v>210</v>
      </c>
      <c r="E94" t="s">
        <v>180</v>
      </c>
      <c r="F94">
        <v>2040</v>
      </c>
      <c r="G94">
        <v>4.0089275801199996E-3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119</v>
      </c>
      <c r="D95" t="s">
        <v>210</v>
      </c>
      <c r="E95" t="s">
        <v>180</v>
      </c>
      <c r="F95">
        <v>2045</v>
      </c>
      <c r="G95">
        <v>4.9030350385130001E-3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119</v>
      </c>
      <c r="D96" t="s">
        <v>210</v>
      </c>
      <c r="E96" t="s">
        <v>180</v>
      </c>
      <c r="F96">
        <v>2050</v>
      </c>
      <c r="G96">
        <v>7.003475821255001E-3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119</v>
      </c>
      <c r="D97" t="s">
        <v>211</v>
      </c>
      <c r="E97" t="s">
        <v>180</v>
      </c>
      <c r="F97">
        <v>2015</v>
      </c>
      <c r="G97">
        <v>1.3138823529409999E-3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211</v>
      </c>
      <c r="E98" t="s">
        <v>180</v>
      </c>
      <c r="F98">
        <v>2020</v>
      </c>
      <c r="G98">
        <v>9.7239855942376898E-6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211</v>
      </c>
      <c r="E99" t="s">
        <v>180</v>
      </c>
      <c r="F99">
        <v>2025</v>
      </c>
      <c r="G99">
        <v>1.9314765906362541E-5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211</v>
      </c>
      <c r="E100" t="s">
        <v>180</v>
      </c>
      <c r="F100">
        <v>2030</v>
      </c>
      <c r="G100">
        <v>3.8363121248499398E-5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211</v>
      </c>
      <c r="E101" t="s">
        <v>180</v>
      </c>
      <c r="F101">
        <v>2035</v>
      </c>
      <c r="G101">
        <v>1.904835534213685E-5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212</v>
      </c>
      <c r="E102" t="s">
        <v>180</v>
      </c>
      <c r="F102">
        <v>2015</v>
      </c>
      <c r="G102">
        <v>3.0491000000000001E-2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212</v>
      </c>
      <c r="E103" t="s">
        <v>180</v>
      </c>
      <c r="F103">
        <v>2020</v>
      </c>
      <c r="G103">
        <v>2.9039047619047E-2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119</v>
      </c>
      <c r="D104" t="s">
        <v>212</v>
      </c>
      <c r="E104" t="s">
        <v>180</v>
      </c>
      <c r="F104">
        <v>2025</v>
      </c>
      <c r="G104">
        <v>2.3791026965001998E-2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119</v>
      </c>
      <c r="D105" t="s">
        <v>212</v>
      </c>
      <c r="E105" t="s">
        <v>180</v>
      </c>
      <c r="F105">
        <v>2030</v>
      </c>
      <c r="G105">
        <v>1.9482089625850001E-2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119</v>
      </c>
      <c r="D106" t="s">
        <v>212</v>
      </c>
      <c r="E106" t="s">
        <v>180</v>
      </c>
      <c r="F106">
        <v>2035</v>
      </c>
      <c r="G106">
        <v>1.5945341047619001E-2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119</v>
      </c>
      <c r="D107" t="s">
        <v>212</v>
      </c>
      <c r="E107" t="s">
        <v>180</v>
      </c>
      <c r="F107">
        <v>2040</v>
      </c>
      <c r="G107">
        <v>1.3196867788095E-2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119</v>
      </c>
      <c r="D108" t="s">
        <v>212</v>
      </c>
      <c r="E108" t="s">
        <v>180</v>
      </c>
      <c r="F108">
        <v>2045</v>
      </c>
      <c r="G108">
        <v>1.0914166332857E-2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119</v>
      </c>
      <c r="D109" t="s">
        <v>212</v>
      </c>
      <c r="E109" t="s">
        <v>180</v>
      </c>
      <c r="F109">
        <v>2050</v>
      </c>
      <c r="G109">
        <v>9.0193457889580012E-3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119</v>
      </c>
      <c r="D110" t="s">
        <v>213</v>
      </c>
      <c r="E110" t="s">
        <v>180</v>
      </c>
      <c r="F110">
        <v>2015</v>
      </c>
      <c r="G110">
        <v>5.2373333333330004E-3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119</v>
      </c>
      <c r="D111" t="s">
        <v>213</v>
      </c>
      <c r="E111" t="s">
        <v>180</v>
      </c>
      <c r="F111">
        <v>2020</v>
      </c>
      <c r="G111">
        <v>2.988068179591E-3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119</v>
      </c>
      <c r="D112" t="s">
        <v>213</v>
      </c>
      <c r="E112" t="s">
        <v>180</v>
      </c>
      <c r="F112">
        <v>2025</v>
      </c>
      <c r="G112">
        <v>7.6730448979591846E-5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119</v>
      </c>
      <c r="D113" t="s">
        <v>213</v>
      </c>
      <c r="E113" t="s">
        <v>180</v>
      </c>
      <c r="F113">
        <v>2030</v>
      </c>
      <c r="G113">
        <v>1.5240254693877549E-4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119</v>
      </c>
      <c r="D114" t="s">
        <v>213</v>
      </c>
      <c r="E114" t="s">
        <v>180</v>
      </c>
      <c r="F114">
        <v>2035</v>
      </c>
      <c r="G114">
        <v>7.5672097959183669E-5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129</v>
      </c>
      <c r="D115" t="s">
        <v>208</v>
      </c>
      <c r="E115" t="s">
        <v>180</v>
      </c>
      <c r="F115">
        <v>2015</v>
      </c>
      <c r="G115">
        <v>8.6426448546370015E-3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129</v>
      </c>
      <c r="D116" t="s">
        <v>208</v>
      </c>
      <c r="E116" t="s">
        <v>180</v>
      </c>
      <c r="F116">
        <v>2020</v>
      </c>
      <c r="G116">
        <v>8.3498895797379999E-3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129</v>
      </c>
      <c r="D117" t="s">
        <v>208</v>
      </c>
      <c r="E117" t="s">
        <v>180</v>
      </c>
      <c r="F117">
        <v>2025</v>
      </c>
      <c r="G117">
        <v>8.601643476770001E-3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129</v>
      </c>
      <c r="D118" t="s">
        <v>208</v>
      </c>
      <c r="E118" t="s">
        <v>180</v>
      </c>
      <c r="F118">
        <v>2030</v>
      </c>
      <c r="G118">
        <v>8.7453795337160013E-3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129</v>
      </c>
      <c r="D119" t="s">
        <v>208</v>
      </c>
      <c r="E119" t="s">
        <v>180</v>
      </c>
      <c r="F119">
        <v>2035</v>
      </c>
      <c r="G119">
        <v>9.6371791474440006E-3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129</v>
      </c>
      <c r="D120" t="s">
        <v>208</v>
      </c>
      <c r="E120" t="s">
        <v>180</v>
      </c>
      <c r="F120">
        <v>2040</v>
      </c>
      <c r="G120">
        <v>9.6544603305810002E-3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129</v>
      </c>
      <c r="D121" t="s">
        <v>208</v>
      </c>
      <c r="E121" t="s">
        <v>180</v>
      </c>
      <c r="F121">
        <v>2045</v>
      </c>
      <c r="G121">
        <v>9.1309832990630006E-3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129</v>
      </c>
      <c r="D122" t="s">
        <v>208</v>
      </c>
      <c r="E122" t="s">
        <v>180</v>
      </c>
      <c r="F122">
        <v>2050</v>
      </c>
      <c r="G122">
        <v>8.8887072979570003E-3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129</v>
      </c>
      <c r="D123" t="s">
        <v>209</v>
      </c>
      <c r="E123" t="s">
        <v>180</v>
      </c>
      <c r="F123">
        <v>2015</v>
      </c>
      <c r="G123">
        <v>3.6174771403011001E-2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129</v>
      </c>
      <c r="D124" t="s">
        <v>209</v>
      </c>
      <c r="E124" t="s">
        <v>180</v>
      </c>
      <c r="F124">
        <v>2020</v>
      </c>
      <c r="G124">
        <v>3.4714538038626001E-2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129</v>
      </c>
      <c r="D125" t="s">
        <v>209</v>
      </c>
      <c r="E125" t="s">
        <v>180</v>
      </c>
      <c r="F125">
        <v>2025</v>
      </c>
      <c r="G125">
        <v>2.9782759323548E-2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129</v>
      </c>
      <c r="D126" t="s">
        <v>209</v>
      </c>
      <c r="E126" t="s">
        <v>180</v>
      </c>
      <c r="F126">
        <v>2030</v>
      </c>
      <c r="G126">
        <v>1.6212073652226999E-2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129</v>
      </c>
      <c r="D127" t="s">
        <v>209</v>
      </c>
      <c r="E127" t="s">
        <v>180</v>
      </c>
      <c r="F127">
        <v>2035</v>
      </c>
      <c r="G127">
        <v>1.1514977198593001E-2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129</v>
      </c>
      <c r="D128" t="s">
        <v>209</v>
      </c>
      <c r="E128" t="s">
        <v>180</v>
      </c>
      <c r="F128">
        <v>2040</v>
      </c>
      <c r="G128">
        <v>6.1292036299010009E-3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129</v>
      </c>
      <c r="D129" t="s">
        <v>209</v>
      </c>
      <c r="E129" t="s">
        <v>180</v>
      </c>
      <c r="F129">
        <v>2045</v>
      </c>
      <c r="G129">
        <v>4.156604244799E-3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129</v>
      </c>
      <c r="D130" t="s">
        <v>209</v>
      </c>
      <c r="E130" t="s">
        <v>180</v>
      </c>
      <c r="F130">
        <v>2050</v>
      </c>
      <c r="G130">
        <v>4.2390558402229999E-3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129</v>
      </c>
      <c r="D131" t="s">
        <v>210</v>
      </c>
      <c r="E131" t="s">
        <v>180</v>
      </c>
      <c r="F131">
        <v>2040</v>
      </c>
      <c r="G131">
        <v>3.0342081919360001E-3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129</v>
      </c>
      <c r="D132" t="s">
        <v>210</v>
      </c>
      <c r="E132" t="s">
        <v>180</v>
      </c>
      <c r="F132">
        <v>2045</v>
      </c>
      <c r="G132">
        <v>4.7016439895350001E-3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129</v>
      </c>
      <c r="D133" t="s">
        <v>210</v>
      </c>
      <c r="E133" t="s">
        <v>180</v>
      </c>
      <c r="F133">
        <v>2050</v>
      </c>
      <c r="G133">
        <v>5.0553662152450001E-3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129</v>
      </c>
      <c r="D134" t="s">
        <v>211</v>
      </c>
      <c r="E134" t="s">
        <v>180</v>
      </c>
      <c r="F134">
        <v>2015</v>
      </c>
      <c r="G134">
        <v>4.6672941176470004E-3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129</v>
      </c>
      <c r="D135" t="s">
        <v>211</v>
      </c>
      <c r="E135" t="s">
        <v>180</v>
      </c>
      <c r="F135">
        <v>2020</v>
      </c>
      <c r="G135">
        <v>3.4392201680672263E-5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129</v>
      </c>
      <c r="D136" t="s">
        <v>211</v>
      </c>
      <c r="E136" t="s">
        <v>180</v>
      </c>
      <c r="F136">
        <v>2025</v>
      </c>
      <c r="G136">
        <v>6.8313277310922728E-5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129</v>
      </c>
      <c r="D137" t="s">
        <v>211</v>
      </c>
      <c r="E137" t="s">
        <v>180</v>
      </c>
      <c r="F137">
        <v>2030</v>
      </c>
      <c r="G137">
        <v>1.3568430252100839E-4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129</v>
      </c>
      <c r="D138" t="s">
        <v>211</v>
      </c>
      <c r="E138" t="s">
        <v>180</v>
      </c>
      <c r="F138">
        <v>2035</v>
      </c>
      <c r="G138">
        <v>6.7371025210084023E-5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129</v>
      </c>
      <c r="D139" t="s">
        <v>212</v>
      </c>
      <c r="E139" t="s">
        <v>180</v>
      </c>
      <c r="F139">
        <v>2015</v>
      </c>
      <c r="G139">
        <v>4.8641999999999998E-2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129</v>
      </c>
      <c r="D140" t="s">
        <v>212</v>
      </c>
      <c r="E140" t="s">
        <v>180</v>
      </c>
      <c r="F140">
        <v>2020</v>
      </c>
      <c r="G140">
        <v>4.6325714285714012E-2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129</v>
      </c>
      <c r="D141" t="s">
        <v>212</v>
      </c>
      <c r="E141" t="s">
        <v>180</v>
      </c>
      <c r="F141">
        <v>2025</v>
      </c>
      <c r="G141">
        <v>3.7953597246127013E-2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129</v>
      </c>
      <c r="D142" t="s">
        <v>212</v>
      </c>
      <c r="E142" t="s">
        <v>180</v>
      </c>
      <c r="F142">
        <v>2030</v>
      </c>
      <c r="G142">
        <v>3.1079590816326001E-2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129</v>
      </c>
      <c r="D143" t="s">
        <v>212</v>
      </c>
      <c r="E143" t="s">
        <v>180</v>
      </c>
      <c r="F143">
        <v>2035</v>
      </c>
      <c r="G143">
        <v>2.5437449714285E-2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129</v>
      </c>
      <c r="D144" t="s">
        <v>212</v>
      </c>
      <c r="E144" t="s">
        <v>180</v>
      </c>
      <c r="F144">
        <v>2040</v>
      </c>
      <c r="G144">
        <v>2.1052836671427998E-2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129</v>
      </c>
      <c r="D145" t="s">
        <v>212</v>
      </c>
      <c r="E145" t="s">
        <v>180</v>
      </c>
      <c r="F145">
        <v>2045</v>
      </c>
      <c r="G145">
        <v>1.7411264922856998E-2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129</v>
      </c>
      <c r="D146" t="s">
        <v>212</v>
      </c>
      <c r="E146" t="s">
        <v>180</v>
      </c>
      <c r="F146">
        <v>2050</v>
      </c>
      <c r="G146">
        <v>1.4388475873750001E-2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129</v>
      </c>
      <c r="D147" t="s">
        <v>213</v>
      </c>
      <c r="E147" t="s">
        <v>180</v>
      </c>
      <c r="F147">
        <v>2015</v>
      </c>
      <c r="G147">
        <v>1.3546666666666669E-4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129</v>
      </c>
      <c r="D148" t="s">
        <v>213</v>
      </c>
      <c r="E148" t="s">
        <v>180</v>
      </c>
      <c r="F148">
        <v>2020</v>
      </c>
      <c r="G148">
        <v>6.1714895238095243E-5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129</v>
      </c>
      <c r="D149" t="s">
        <v>213</v>
      </c>
      <c r="E149" t="s">
        <v>180</v>
      </c>
      <c r="F149">
        <v>2025</v>
      </c>
      <c r="G149">
        <v>2.0737959183673461E-6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129</v>
      </c>
      <c r="D150" t="s">
        <v>213</v>
      </c>
      <c r="E150" t="s">
        <v>180</v>
      </c>
      <c r="F150">
        <v>2030</v>
      </c>
      <c r="G150">
        <v>4.1189877551020417E-6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129</v>
      </c>
      <c r="D151" t="s">
        <v>213</v>
      </c>
      <c r="E151" t="s">
        <v>180</v>
      </c>
      <c r="F151">
        <v>2035</v>
      </c>
      <c r="G151">
        <v>2.0451918367346939E-6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184</v>
      </c>
      <c r="D152" t="s">
        <v>208</v>
      </c>
      <c r="E152" t="s">
        <v>180</v>
      </c>
      <c r="F152">
        <v>2015</v>
      </c>
      <c r="G152">
        <v>1.6425818593098999E-2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184</v>
      </c>
      <c r="D153" t="s">
        <v>208</v>
      </c>
      <c r="E153" t="s">
        <v>180</v>
      </c>
      <c r="F153">
        <v>2020</v>
      </c>
      <c r="G153">
        <v>1.5869421203348E-2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184</v>
      </c>
      <c r="D154" t="s">
        <v>208</v>
      </c>
      <c r="E154" t="s">
        <v>180</v>
      </c>
      <c r="F154">
        <v>2025</v>
      </c>
      <c r="G154">
        <v>1.5860977236996001E-2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184</v>
      </c>
      <c r="D155" t="s">
        <v>208</v>
      </c>
      <c r="E155" t="s">
        <v>180</v>
      </c>
      <c r="F155">
        <v>2030</v>
      </c>
      <c r="G155">
        <v>3.9563449724160003E-2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184</v>
      </c>
      <c r="D156" t="s">
        <v>208</v>
      </c>
      <c r="E156" t="s">
        <v>180</v>
      </c>
      <c r="F156">
        <v>2035</v>
      </c>
      <c r="G156">
        <v>4.4082728605859003E-2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184</v>
      </c>
      <c r="D157" t="s">
        <v>208</v>
      </c>
      <c r="E157" t="s">
        <v>180</v>
      </c>
      <c r="F157">
        <v>2040</v>
      </c>
      <c r="G157">
        <v>4.1279928211314001E-2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184</v>
      </c>
      <c r="D158" t="s">
        <v>208</v>
      </c>
      <c r="E158" t="s">
        <v>180</v>
      </c>
      <c r="F158">
        <v>2045</v>
      </c>
      <c r="G158">
        <v>3.8102856543450997E-2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184</v>
      </c>
      <c r="D159" t="s">
        <v>208</v>
      </c>
      <c r="E159" t="s">
        <v>180</v>
      </c>
      <c r="F159">
        <v>2050</v>
      </c>
      <c r="G159">
        <v>3.721024928174E-2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184</v>
      </c>
      <c r="D160" t="s">
        <v>209</v>
      </c>
      <c r="E160" t="s">
        <v>180</v>
      </c>
      <c r="F160">
        <v>2015</v>
      </c>
      <c r="G160">
        <v>0.23685460121047799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184</v>
      </c>
      <c r="D161" t="s">
        <v>209</v>
      </c>
      <c r="E161" t="s">
        <v>180</v>
      </c>
      <c r="F161">
        <v>2020</v>
      </c>
      <c r="G161">
        <v>0.22881003662635199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184</v>
      </c>
      <c r="D162" t="s">
        <v>209</v>
      </c>
      <c r="E162" t="s">
        <v>180</v>
      </c>
      <c r="F162">
        <v>2025</v>
      </c>
      <c r="G162">
        <v>0.23020559550393699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184</v>
      </c>
      <c r="D163" t="s">
        <v>209</v>
      </c>
      <c r="E163" t="s">
        <v>180</v>
      </c>
      <c r="F163">
        <v>2030</v>
      </c>
      <c r="G163">
        <v>9.6354389442261004E-2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184</v>
      </c>
      <c r="D164" t="s">
        <v>209</v>
      </c>
      <c r="E164" t="s">
        <v>180</v>
      </c>
      <c r="F164">
        <v>2035</v>
      </c>
      <c r="G164">
        <v>5.7698357874710997E-2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184</v>
      </c>
      <c r="D165" t="s">
        <v>209</v>
      </c>
      <c r="E165" t="s">
        <v>180</v>
      </c>
      <c r="F165">
        <v>2040</v>
      </c>
      <c r="G165">
        <v>3.3237232888283001E-2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184</v>
      </c>
      <c r="D166" t="s">
        <v>209</v>
      </c>
      <c r="E166" t="s">
        <v>180</v>
      </c>
      <c r="F166">
        <v>2045</v>
      </c>
      <c r="G166">
        <v>1.4068654004585001E-2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184</v>
      </c>
      <c r="D167" t="s">
        <v>209</v>
      </c>
      <c r="E167" t="s">
        <v>180</v>
      </c>
      <c r="F167">
        <v>2050</v>
      </c>
      <c r="G167">
        <v>1.1061626176938E-2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184</v>
      </c>
      <c r="D168" t="s">
        <v>210</v>
      </c>
      <c r="E168" t="s">
        <v>180</v>
      </c>
      <c r="F168">
        <v>2040</v>
      </c>
      <c r="G168">
        <v>1.5587315429468999E-2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184</v>
      </c>
      <c r="D169" t="s">
        <v>210</v>
      </c>
      <c r="E169" t="s">
        <v>180</v>
      </c>
      <c r="F169">
        <v>2045</v>
      </c>
      <c r="G169">
        <v>2.3337419437221001E-2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184</v>
      </c>
      <c r="D170" t="s">
        <v>210</v>
      </c>
      <c r="E170" t="s">
        <v>180</v>
      </c>
      <c r="F170">
        <v>2050</v>
      </c>
      <c r="G170">
        <v>2.1904766907445E-2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184</v>
      </c>
      <c r="D171" t="s">
        <v>211</v>
      </c>
      <c r="E171" t="s">
        <v>180</v>
      </c>
      <c r="F171">
        <v>2015</v>
      </c>
      <c r="G171">
        <v>2.1195294117639998E-3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184</v>
      </c>
      <c r="D172" t="s">
        <v>211</v>
      </c>
      <c r="E172" t="s">
        <v>180</v>
      </c>
      <c r="F172">
        <v>2020</v>
      </c>
      <c r="G172">
        <v>5.2202448979591833E-5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184</v>
      </c>
      <c r="D173" t="s">
        <v>211</v>
      </c>
      <c r="E173" t="s">
        <v>180</v>
      </c>
      <c r="F173">
        <v>2025</v>
      </c>
      <c r="G173">
        <v>1.036897959183674E-4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184</v>
      </c>
      <c r="D174" t="s">
        <v>211</v>
      </c>
      <c r="E174" t="s">
        <v>180</v>
      </c>
      <c r="F174">
        <v>2030</v>
      </c>
      <c r="G174">
        <v>6.1784816326530614E-5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184</v>
      </c>
      <c r="D175" t="s">
        <v>211</v>
      </c>
      <c r="E175" t="s">
        <v>180</v>
      </c>
      <c r="F175">
        <v>2035</v>
      </c>
      <c r="G175">
        <v>3.0677877551020401E-5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184</v>
      </c>
      <c r="D176" t="s">
        <v>212</v>
      </c>
      <c r="E176" t="s">
        <v>180</v>
      </c>
      <c r="F176">
        <v>2015</v>
      </c>
      <c r="G176">
        <v>7.5671000000000002E-2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184</v>
      </c>
      <c r="D177" t="s">
        <v>212</v>
      </c>
      <c r="E177" t="s">
        <v>180</v>
      </c>
      <c r="F177">
        <v>2020</v>
      </c>
      <c r="G177">
        <v>7.2067619047619005E-2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184</v>
      </c>
      <c r="D178" t="s">
        <v>212</v>
      </c>
      <c r="E178" t="s">
        <v>180</v>
      </c>
      <c r="F178">
        <v>2025</v>
      </c>
      <c r="G178">
        <v>5.9043350545037003E-2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184</v>
      </c>
      <c r="D179" t="s">
        <v>212</v>
      </c>
      <c r="E179" t="s">
        <v>180</v>
      </c>
      <c r="F179">
        <v>2030</v>
      </c>
      <c r="G179">
        <v>4.8349650850340001E-2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184</v>
      </c>
      <c r="D180" t="s">
        <v>212</v>
      </c>
      <c r="E180" t="s">
        <v>180</v>
      </c>
      <c r="F180">
        <v>2035</v>
      </c>
      <c r="G180">
        <v>3.9572329619046998E-2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184</v>
      </c>
      <c r="D181" t="s">
        <v>212</v>
      </c>
      <c r="E181" t="s">
        <v>180</v>
      </c>
      <c r="F181">
        <v>2040</v>
      </c>
      <c r="G181">
        <v>3.2751309645238001E-2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184</v>
      </c>
      <c r="D182" t="s">
        <v>212</v>
      </c>
      <c r="E182" t="s">
        <v>180</v>
      </c>
      <c r="F182">
        <v>2045</v>
      </c>
      <c r="G182">
        <v>2.7086218247142E-2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184</v>
      </c>
      <c r="D183" t="s">
        <v>212</v>
      </c>
      <c r="E183" t="s">
        <v>180</v>
      </c>
      <c r="F183">
        <v>2050</v>
      </c>
      <c r="G183">
        <v>2.2383749801457999E-2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184</v>
      </c>
      <c r="D184" t="s">
        <v>213</v>
      </c>
      <c r="E184" t="s">
        <v>180</v>
      </c>
      <c r="F184">
        <v>2015</v>
      </c>
      <c r="G184">
        <v>3.4186666666665998E-2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184</v>
      </c>
      <c r="D185" t="s">
        <v>213</v>
      </c>
      <c r="E185" t="s">
        <v>180</v>
      </c>
      <c r="F185">
        <v>2020</v>
      </c>
      <c r="G185">
        <v>2.3281654487535001E-2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184</v>
      </c>
      <c r="D186" t="s">
        <v>213</v>
      </c>
      <c r="E186" t="s">
        <v>180</v>
      </c>
      <c r="F186">
        <v>2025</v>
      </c>
      <c r="G186">
        <v>2.5236787886659998E-3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184</v>
      </c>
      <c r="D187" t="s">
        <v>213</v>
      </c>
      <c r="E187" t="s">
        <v>180</v>
      </c>
      <c r="F187">
        <v>2030</v>
      </c>
      <c r="G187">
        <v>9.9336254693877489E-4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184</v>
      </c>
      <c r="D188" t="s">
        <v>213</v>
      </c>
      <c r="E188" t="s">
        <v>180</v>
      </c>
      <c r="F188">
        <v>2035</v>
      </c>
      <c r="G188">
        <v>4.9334571972789118E-4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121</v>
      </c>
      <c r="D189" t="s">
        <v>208</v>
      </c>
      <c r="E189" t="s">
        <v>180</v>
      </c>
      <c r="F189">
        <v>2015</v>
      </c>
      <c r="G189">
        <v>9.7720891242750012E-3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121</v>
      </c>
      <c r="D190" t="s">
        <v>208</v>
      </c>
      <c r="E190" t="s">
        <v>180</v>
      </c>
      <c r="F190">
        <v>2020</v>
      </c>
      <c r="G190">
        <v>9.4410757960600011E-3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121</v>
      </c>
      <c r="D191" t="s">
        <v>208</v>
      </c>
      <c r="E191" t="s">
        <v>180</v>
      </c>
      <c r="F191">
        <v>2025</v>
      </c>
      <c r="G191">
        <v>9.6643118852320006E-3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121</v>
      </c>
      <c r="D192" t="s">
        <v>208</v>
      </c>
      <c r="E192" t="s">
        <v>180</v>
      </c>
      <c r="F192">
        <v>2030</v>
      </c>
      <c r="G192">
        <v>2.4887586374245999E-2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121</v>
      </c>
      <c r="D193" t="s">
        <v>208</v>
      </c>
      <c r="E193" t="s">
        <v>180</v>
      </c>
      <c r="F193">
        <v>2035</v>
      </c>
      <c r="G193">
        <v>2.7489794610790999E-2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121</v>
      </c>
      <c r="D194" t="s">
        <v>208</v>
      </c>
      <c r="E194" t="s">
        <v>180</v>
      </c>
      <c r="F194">
        <v>2040</v>
      </c>
      <c r="G194">
        <v>2.6006906135016002E-2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121</v>
      </c>
      <c r="D195" t="s">
        <v>208</v>
      </c>
      <c r="E195" t="s">
        <v>180</v>
      </c>
      <c r="F195">
        <v>2045</v>
      </c>
      <c r="G195">
        <v>2.4466367226229999E-2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121</v>
      </c>
      <c r="D196" t="s">
        <v>208</v>
      </c>
      <c r="E196" t="s">
        <v>180</v>
      </c>
      <c r="F196">
        <v>2050</v>
      </c>
      <c r="G196">
        <v>2.3035597149201999E-2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121</v>
      </c>
      <c r="D197" t="s">
        <v>209</v>
      </c>
      <c r="E197" t="s">
        <v>180</v>
      </c>
      <c r="F197">
        <v>2015</v>
      </c>
      <c r="G197">
        <v>0.16847236677330801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121</v>
      </c>
      <c r="D198" t="s">
        <v>209</v>
      </c>
      <c r="E198" t="s">
        <v>180</v>
      </c>
      <c r="F198">
        <v>2020</v>
      </c>
      <c r="G198">
        <v>0.17043327586502499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121</v>
      </c>
      <c r="D199" t="s">
        <v>209</v>
      </c>
      <c r="E199" t="s">
        <v>180</v>
      </c>
      <c r="F199">
        <v>2025</v>
      </c>
      <c r="G199">
        <v>0.157550359159363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121</v>
      </c>
      <c r="D200" t="s">
        <v>209</v>
      </c>
      <c r="E200" t="s">
        <v>180</v>
      </c>
      <c r="F200">
        <v>2030</v>
      </c>
      <c r="G200">
        <v>6.768867034515301E-2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121</v>
      </c>
      <c r="D201" t="s">
        <v>209</v>
      </c>
      <c r="E201" t="s">
        <v>180</v>
      </c>
      <c r="F201">
        <v>2035</v>
      </c>
      <c r="G201">
        <v>3.8063754028255001E-2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121</v>
      </c>
      <c r="D202" t="s">
        <v>209</v>
      </c>
      <c r="E202" t="s">
        <v>180</v>
      </c>
      <c r="F202">
        <v>2040</v>
      </c>
      <c r="G202">
        <v>2.0086929043102001E-2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121</v>
      </c>
      <c r="D203" t="s">
        <v>209</v>
      </c>
      <c r="E203" t="s">
        <v>180</v>
      </c>
      <c r="F203">
        <v>2045</v>
      </c>
      <c r="G203">
        <v>1.3333595281218E-2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121</v>
      </c>
      <c r="D204" t="s">
        <v>209</v>
      </c>
      <c r="E204" t="s">
        <v>180</v>
      </c>
      <c r="F204">
        <v>2050</v>
      </c>
      <c r="G204">
        <v>7.920539588113E-3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121</v>
      </c>
      <c r="D205" t="s">
        <v>210</v>
      </c>
      <c r="E205" t="s">
        <v>180</v>
      </c>
      <c r="F205">
        <v>2035</v>
      </c>
      <c r="G205">
        <v>6.2200493546509996E-3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121</v>
      </c>
      <c r="D206" t="s">
        <v>210</v>
      </c>
      <c r="E206" t="s">
        <v>180</v>
      </c>
      <c r="F206">
        <v>2040</v>
      </c>
      <c r="G206">
        <v>1.8313066376648E-2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121</v>
      </c>
      <c r="D207" t="s">
        <v>210</v>
      </c>
      <c r="E207" t="s">
        <v>180</v>
      </c>
      <c r="F207">
        <v>2045</v>
      </c>
      <c r="G207">
        <v>2.0621396467062E-2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121</v>
      </c>
      <c r="D208" t="s">
        <v>210</v>
      </c>
      <c r="E208" t="s">
        <v>180</v>
      </c>
      <c r="F208">
        <v>2050</v>
      </c>
      <c r="G208">
        <v>2.2970711767757002E-2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121</v>
      </c>
      <c r="D209" t="s">
        <v>211</v>
      </c>
      <c r="E209" t="s">
        <v>180</v>
      </c>
      <c r="F209">
        <v>2015</v>
      </c>
      <c r="G209">
        <v>1.1856E-2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121</v>
      </c>
      <c r="D210" t="s">
        <v>211</v>
      </c>
      <c r="E210" t="s">
        <v>180</v>
      </c>
      <c r="F210">
        <v>2020</v>
      </c>
      <c r="G210">
        <v>7.5130583433373347E-4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121</v>
      </c>
      <c r="D211" t="s">
        <v>211</v>
      </c>
      <c r="E211" t="s">
        <v>180</v>
      </c>
      <c r="F211">
        <v>2025</v>
      </c>
      <c r="G211">
        <v>1.735279231692692E-4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121</v>
      </c>
      <c r="D212" t="s">
        <v>211</v>
      </c>
      <c r="E212" t="s">
        <v>180</v>
      </c>
      <c r="F212">
        <v>2030</v>
      </c>
      <c r="G212">
        <v>3.4466235774309722E-4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121</v>
      </c>
      <c r="D213" t="s">
        <v>211</v>
      </c>
      <c r="E213" t="s">
        <v>180</v>
      </c>
      <c r="F213">
        <v>2035</v>
      </c>
      <c r="G213">
        <v>1.712346890756302E-4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121</v>
      </c>
      <c r="D214" t="s">
        <v>212</v>
      </c>
      <c r="E214" t="s">
        <v>180</v>
      </c>
      <c r="F214">
        <v>2015</v>
      </c>
      <c r="G214">
        <v>4.1925999999999998E-2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121</v>
      </c>
      <c r="D215" t="s">
        <v>212</v>
      </c>
      <c r="E215" t="s">
        <v>180</v>
      </c>
      <c r="F215">
        <v>2020</v>
      </c>
      <c r="G215">
        <v>3.9929523809523013E-2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121</v>
      </c>
      <c r="D216" t="s">
        <v>212</v>
      </c>
      <c r="E216" t="s">
        <v>180</v>
      </c>
      <c r="F216">
        <v>2025</v>
      </c>
      <c r="G216">
        <v>3.2713344807801997E-2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121</v>
      </c>
      <c r="D217" t="s">
        <v>212</v>
      </c>
      <c r="E217" t="s">
        <v>180</v>
      </c>
      <c r="F217">
        <v>2030</v>
      </c>
      <c r="G217">
        <v>2.6788432312924999E-2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121</v>
      </c>
      <c r="D218" t="s">
        <v>212</v>
      </c>
      <c r="E218" t="s">
        <v>180</v>
      </c>
      <c r="F218">
        <v>2035</v>
      </c>
      <c r="G218">
        <v>2.1925301523809001E-2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121</v>
      </c>
      <c r="D219" t="s">
        <v>212</v>
      </c>
      <c r="E219" t="s">
        <v>180</v>
      </c>
      <c r="F219">
        <v>2040</v>
      </c>
      <c r="G219">
        <v>1.8146071919047001E-2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121</v>
      </c>
      <c r="D220" t="s">
        <v>212</v>
      </c>
      <c r="E220" t="s">
        <v>180</v>
      </c>
      <c r="F220">
        <v>2045</v>
      </c>
      <c r="G220">
        <v>1.5007291911428E-2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121</v>
      </c>
      <c r="D221" t="s">
        <v>212</v>
      </c>
      <c r="E221" t="s">
        <v>180</v>
      </c>
      <c r="F221">
        <v>2050</v>
      </c>
      <c r="G221">
        <v>1.2401859287916E-2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124</v>
      </c>
      <c r="D222" t="s">
        <v>208</v>
      </c>
      <c r="E222" t="s">
        <v>180</v>
      </c>
      <c r="F222">
        <v>2015</v>
      </c>
      <c r="G222">
        <v>3.8021363741939998E-3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124</v>
      </c>
      <c r="D223" t="s">
        <v>208</v>
      </c>
      <c r="E223" t="s">
        <v>180</v>
      </c>
      <c r="F223">
        <v>2020</v>
      </c>
      <c r="G223">
        <v>3.6733453040810001E-3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124</v>
      </c>
      <c r="D224" t="s">
        <v>208</v>
      </c>
      <c r="E224" t="s">
        <v>180</v>
      </c>
      <c r="F224">
        <v>2025</v>
      </c>
      <c r="G224">
        <v>3.8130857652260001E-3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124</v>
      </c>
      <c r="D225" t="s">
        <v>208</v>
      </c>
      <c r="E225" t="s">
        <v>180</v>
      </c>
      <c r="F225">
        <v>2030</v>
      </c>
      <c r="G225">
        <v>5.3243854017260006E-3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124</v>
      </c>
      <c r="D226" t="s">
        <v>208</v>
      </c>
      <c r="E226" t="s">
        <v>180</v>
      </c>
      <c r="F226">
        <v>2035</v>
      </c>
      <c r="G226">
        <v>7.0628176771810004E-3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124</v>
      </c>
      <c r="D227" t="s">
        <v>208</v>
      </c>
      <c r="E227" t="s">
        <v>180</v>
      </c>
      <c r="F227">
        <v>2040</v>
      </c>
      <c r="G227">
        <v>6.5895724687570004E-3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124</v>
      </c>
      <c r="D228" t="s">
        <v>208</v>
      </c>
      <c r="E228" t="s">
        <v>180</v>
      </c>
      <c r="F228">
        <v>2045</v>
      </c>
      <c r="G228">
        <v>5.9845672075350001E-3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124</v>
      </c>
      <c r="D229" t="s">
        <v>208</v>
      </c>
      <c r="E229" t="s">
        <v>180</v>
      </c>
      <c r="F229">
        <v>2050</v>
      </c>
      <c r="G229">
        <v>5.6259278419740003E-3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124</v>
      </c>
      <c r="D230" t="s">
        <v>209</v>
      </c>
      <c r="E230" t="s">
        <v>180</v>
      </c>
      <c r="F230">
        <v>2015</v>
      </c>
      <c r="G230">
        <v>3.5823084175618997E-2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124</v>
      </c>
      <c r="D231" t="s">
        <v>209</v>
      </c>
      <c r="E231" t="s">
        <v>180</v>
      </c>
      <c r="F231">
        <v>2020</v>
      </c>
      <c r="G231">
        <v>3.4503597549820013E-2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124</v>
      </c>
      <c r="D232" t="s">
        <v>209</v>
      </c>
      <c r="E232" t="s">
        <v>180</v>
      </c>
      <c r="F232">
        <v>2025</v>
      </c>
      <c r="G232">
        <v>3.1307020413935002E-2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124</v>
      </c>
      <c r="D233" t="s">
        <v>209</v>
      </c>
      <c r="E233" t="s">
        <v>180</v>
      </c>
      <c r="F233">
        <v>2030</v>
      </c>
      <c r="G233">
        <v>2.018039110178E-2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124</v>
      </c>
      <c r="D234" t="s">
        <v>209</v>
      </c>
      <c r="E234" t="s">
        <v>180</v>
      </c>
      <c r="F234">
        <v>2035</v>
      </c>
      <c r="G234">
        <v>9.0734154420890004E-3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124</v>
      </c>
      <c r="D235" t="s">
        <v>209</v>
      </c>
      <c r="E235" t="s">
        <v>180</v>
      </c>
      <c r="F235">
        <v>2040</v>
      </c>
      <c r="G235">
        <v>5.1047428859290001E-3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124</v>
      </c>
      <c r="D236" t="s">
        <v>209</v>
      </c>
      <c r="E236" t="s">
        <v>180</v>
      </c>
      <c r="F236">
        <v>2045</v>
      </c>
      <c r="G236">
        <v>1.9949645121070001E-3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124</v>
      </c>
      <c r="D237" t="s">
        <v>209</v>
      </c>
      <c r="E237" t="s">
        <v>180</v>
      </c>
      <c r="F237">
        <v>2050</v>
      </c>
      <c r="G237">
        <v>1.48905362457E-3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124</v>
      </c>
      <c r="D238" t="s">
        <v>210</v>
      </c>
      <c r="E238" t="s">
        <v>180</v>
      </c>
      <c r="F238">
        <v>2040</v>
      </c>
      <c r="G238">
        <v>1.8513453650919999E-3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124</v>
      </c>
      <c r="D239" t="s">
        <v>210</v>
      </c>
      <c r="E239" t="s">
        <v>180</v>
      </c>
      <c r="F239">
        <v>2045</v>
      </c>
      <c r="G239">
        <v>3.2876329775839998E-3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124</v>
      </c>
      <c r="D240" t="s">
        <v>210</v>
      </c>
      <c r="E240" t="s">
        <v>180</v>
      </c>
      <c r="F240">
        <v>2050</v>
      </c>
      <c r="G240">
        <v>3.8854992021580001E-3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124</v>
      </c>
      <c r="D241" t="s">
        <v>211</v>
      </c>
      <c r="E241" t="s">
        <v>180</v>
      </c>
      <c r="F241">
        <v>2015</v>
      </c>
      <c r="G241">
        <v>1.5821176470579999E-3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124</v>
      </c>
      <c r="D242" t="s">
        <v>211</v>
      </c>
      <c r="E242" t="s">
        <v>180</v>
      </c>
      <c r="F242">
        <v>2020</v>
      </c>
      <c r="G242">
        <v>3.8895942376950793E-5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124</v>
      </c>
      <c r="D243" t="s">
        <v>211</v>
      </c>
      <c r="E243" t="s">
        <v>180</v>
      </c>
      <c r="F243">
        <v>2025</v>
      </c>
      <c r="G243">
        <v>7.7259063625450191E-5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124</v>
      </c>
      <c r="D244" t="s">
        <v>211</v>
      </c>
      <c r="E244" t="s">
        <v>180</v>
      </c>
      <c r="F244">
        <v>2030</v>
      </c>
      <c r="G244">
        <v>4.6035745498199287E-5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124</v>
      </c>
      <c r="D245" t="s">
        <v>211</v>
      </c>
      <c r="E245" t="s">
        <v>180</v>
      </c>
      <c r="F245">
        <v>2035</v>
      </c>
      <c r="G245">
        <v>2.285802641056423E-5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124</v>
      </c>
      <c r="D246" t="s">
        <v>212</v>
      </c>
      <c r="E246" t="s">
        <v>180</v>
      </c>
      <c r="F246">
        <v>2015</v>
      </c>
      <c r="G246">
        <v>1.5532000000000001E-2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124</v>
      </c>
      <c r="D247" t="s">
        <v>212</v>
      </c>
      <c r="E247" t="s">
        <v>180</v>
      </c>
      <c r="F247">
        <v>2020</v>
      </c>
      <c r="G247">
        <v>1.479238095238E-2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124</v>
      </c>
      <c r="D248" t="s">
        <v>212</v>
      </c>
      <c r="E248" t="s">
        <v>180</v>
      </c>
      <c r="F248">
        <v>2025</v>
      </c>
      <c r="G248">
        <v>1.2119059093516E-2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124</v>
      </c>
      <c r="D249" t="s">
        <v>212</v>
      </c>
      <c r="E249" t="s">
        <v>180</v>
      </c>
      <c r="F249">
        <v>2030</v>
      </c>
      <c r="G249">
        <v>9.9241027210880007E-3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124</v>
      </c>
      <c r="D250" t="s">
        <v>212</v>
      </c>
      <c r="E250" t="s">
        <v>180</v>
      </c>
      <c r="F250">
        <v>2035</v>
      </c>
      <c r="G250">
        <v>8.1224963809520007E-3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124</v>
      </c>
      <c r="D251" t="s">
        <v>212</v>
      </c>
      <c r="E251" t="s">
        <v>180</v>
      </c>
      <c r="F251">
        <v>2040</v>
      </c>
      <c r="G251">
        <v>6.7224345047610006E-3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124</v>
      </c>
      <c r="D252" t="s">
        <v>212</v>
      </c>
      <c r="E252" t="s">
        <v>180</v>
      </c>
      <c r="F252">
        <v>2045</v>
      </c>
      <c r="G252">
        <v>5.5596350228570004E-3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124</v>
      </c>
      <c r="D253" t="s">
        <v>212</v>
      </c>
      <c r="E253" t="s">
        <v>180</v>
      </c>
      <c r="F253">
        <v>2050</v>
      </c>
      <c r="G253">
        <v>4.5944206091660007E-3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185</v>
      </c>
      <c r="D254" t="s">
        <v>208</v>
      </c>
      <c r="E254" t="s">
        <v>180</v>
      </c>
      <c r="F254">
        <v>2015</v>
      </c>
      <c r="G254">
        <v>0.80384355433797305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185</v>
      </c>
      <c r="D255" t="s">
        <v>208</v>
      </c>
      <c r="E255" t="s">
        <v>180</v>
      </c>
      <c r="F255">
        <v>2020</v>
      </c>
      <c r="G255">
        <v>0.77661468578160509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185</v>
      </c>
      <c r="D256" t="s">
        <v>208</v>
      </c>
      <c r="E256" t="s">
        <v>180</v>
      </c>
      <c r="F256">
        <v>2025</v>
      </c>
      <c r="G256">
        <v>0.75525528206877801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185</v>
      </c>
      <c r="D257" t="s">
        <v>208</v>
      </c>
      <c r="E257" t="s">
        <v>180</v>
      </c>
      <c r="F257">
        <v>2030</v>
      </c>
      <c r="G257">
        <v>1.5836218908541919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185</v>
      </c>
      <c r="D258" t="s">
        <v>208</v>
      </c>
      <c r="E258" t="s">
        <v>180</v>
      </c>
      <c r="F258">
        <v>2035</v>
      </c>
      <c r="G258">
        <v>2.1059419019444721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185</v>
      </c>
      <c r="D259" t="s">
        <v>208</v>
      </c>
      <c r="E259" t="s">
        <v>180</v>
      </c>
      <c r="F259">
        <v>2040</v>
      </c>
      <c r="G259">
        <v>1.982244902373661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185</v>
      </c>
      <c r="D260" t="s">
        <v>208</v>
      </c>
      <c r="E260" t="s">
        <v>180</v>
      </c>
      <c r="F260">
        <v>2045</v>
      </c>
      <c r="G260">
        <v>1.8535051300101639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185</v>
      </c>
      <c r="D261" t="s">
        <v>208</v>
      </c>
      <c r="E261" t="s">
        <v>180</v>
      </c>
      <c r="F261">
        <v>2050</v>
      </c>
      <c r="G261">
        <v>1.7491490653645629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185</v>
      </c>
      <c r="D262" t="s">
        <v>209</v>
      </c>
      <c r="E262" t="s">
        <v>180</v>
      </c>
      <c r="F262">
        <v>2015</v>
      </c>
      <c r="G262">
        <v>11.65427753675057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185</v>
      </c>
      <c r="D263" t="s">
        <v>209</v>
      </c>
      <c r="E263" t="s">
        <v>180</v>
      </c>
      <c r="F263">
        <v>2020</v>
      </c>
      <c r="G263">
        <v>11.120361973219159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185</v>
      </c>
      <c r="D264" t="s">
        <v>209</v>
      </c>
      <c r="E264" t="s">
        <v>180</v>
      </c>
      <c r="F264">
        <v>2025</v>
      </c>
      <c r="G264">
        <v>11.345458152786071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185</v>
      </c>
      <c r="D265" t="s">
        <v>209</v>
      </c>
      <c r="E265" t="s">
        <v>180</v>
      </c>
      <c r="F265">
        <v>2030</v>
      </c>
      <c r="G265">
        <v>6.9534942349804281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185</v>
      </c>
      <c r="D266" t="s">
        <v>209</v>
      </c>
      <c r="E266" t="s">
        <v>180</v>
      </c>
      <c r="F266">
        <v>2035</v>
      </c>
      <c r="G266">
        <v>3.7413670948077811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185</v>
      </c>
      <c r="D267" t="s">
        <v>209</v>
      </c>
      <c r="E267" t="s">
        <v>180</v>
      </c>
      <c r="F267">
        <v>2040</v>
      </c>
      <c r="G267">
        <v>2.0234069068171641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185</v>
      </c>
      <c r="D268" t="s">
        <v>209</v>
      </c>
      <c r="E268" t="s">
        <v>180</v>
      </c>
      <c r="F268">
        <v>2045</v>
      </c>
      <c r="G268">
        <v>1.3810357517763741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185</v>
      </c>
      <c r="D269" t="s">
        <v>209</v>
      </c>
      <c r="E269" t="s">
        <v>180</v>
      </c>
      <c r="F269">
        <v>2050</v>
      </c>
      <c r="G269">
        <v>1.1688800998650231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185</v>
      </c>
      <c r="D270" t="s">
        <v>210</v>
      </c>
      <c r="E270" t="s">
        <v>180</v>
      </c>
      <c r="F270">
        <v>2035</v>
      </c>
      <c r="G270">
        <v>0.229871961582441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185</v>
      </c>
      <c r="D271" t="s">
        <v>210</v>
      </c>
      <c r="E271" t="s">
        <v>180</v>
      </c>
      <c r="F271">
        <v>2040</v>
      </c>
      <c r="G271">
        <v>1.2982090859510851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185</v>
      </c>
      <c r="D272" t="s">
        <v>210</v>
      </c>
      <c r="E272" t="s">
        <v>180</v>
      </c>
      <c r="F272">
        <v>2045</v>
      </c>
      <c r="G272">
        <v>1.4705744939480581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185</v>
      </c>
      <c r="D273" t="s">
        <v>210</v>
      </c>
      <c r="E273" t="s">
        <v>180</v>
      </c>
      <c r="F273">
        <v>2050</v>
      </c>
      <c r="G273">
        <v>1.5403935602057379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185</v>
      </c>
      <c r="D274" t="s">
        <v>211</v>
      </c>
      <c r="E274" t="s">
        <v>180</v>
      </c>
      <c r="F274">
        <v>2015</v>
      </c>
      <c r="G274">
        <v>2.0968677647058831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185</v>
      </c>
      <c r="D275" t="s">
        <v>211</v>
      </c>
      <c r="E275" t="s">
        <v>180</v>
      </c>
      <c r="F275">
        <v>2020</v>
      </c>
      <c r="G275">
        <v>1.0413016790716281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185</v>
      </c>
      <c r="D276" t="s">
        <v>211</v>
      </c>
      <c r="E276" t="s">
        <v>180</v>
      </c>
      <c r="F276">
        <v>2025</v>
      </c>
      <c r="G276">
        <v>4.1277894598977002E-2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185</v>
      </c>
      <c r="D277" t="s">
        <v>211</v>
      </c>
      <c r="E277" t="s">
        <v>180</v>
      </c>
      <c r="F277">
        <v>2030</v>
      </c>
      <c r="G277">
        <v>6.592031238028101E-2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185</v>
      </c>
      <c r="D278" t="s">
        <v>211</v>
      </c>
      <c r="E278" t="s">
        <v>180</v>
      </c>
      <c r="F278">
        <v>2035</v>
      </c>
      <c r="G278">
        <v>3.3283091034813E-2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185</v>
      </c>
      <c r="D279" t="s">
        <v>212</v>
      </c>
      <c r="E279" t="s">
        <v>180</v>
      </c>
      <c r="F279">
        <v>2015</v>
      </c>
      <c r="G279">
        <v>2.1473309999999999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185</v>
      </c>
      <c r="D280" t="s">
        <v>212</v>
      </c>
      <c r="E280" t="s">
        <v>180</v>
      </c>
      <c r="F280">
        <v>2020</v>
      </c>
      <c r="G280">
        <v>2.045077142857143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185</v>
      </c>
      <c r="D281" t="s">
        <v>212</v>
      </c>
      <c r="E281" t="s">
        <v>180</v>
      </c>
      <c r="F281">
        <v>2025</v>
      </c>
      <c r="G281">
        <v>1.6754848881239239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185</v>
      </c>
      <c r="D282" t="s">
        <v>212</v>
      </c>
      <c r="E282" t="s">
        <v>180</v>
      </c>
      <c r="F282">
        <v>2030</v>
      </c>
      <c r="G282">
        <v>1.3720276474489801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185</v>
      </c>
      <c r="D283" t="s">
        <v>212</v>
      </c>
      <c r="E283" t="s">
        <v>180</v>
      </c>
      <c r="F283">
        <v>2035</v>
      </c>
      <c r="G283">
        <v>1.1229518591428569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185</v>
      </c>
      <c r="D284" t="s">
        <v>212</v>
      </c>
      <c r="E284" t="s">
        <v>180</v>
      </c>
      <c r="F284">
        <v>2040</v>
      </c>
      <c r="G284">
        <v>0.92939042026428509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185</v>
      </c>
      <c r="D285" t="s">
        <v>212</v>
      </c>
      <c r="E285" t="s">
        <v>180</v>
      </c>
      <c r="F285">
        <v>2045</v>
      </c>
      <c r="G285">
        <v>0.76863099621857101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185</v>
      </c>
      <c r="D286" t="s">
        <v>212</v>
      </c>
      <c r="E286" t="s">
        <v>180</v>
      </c>
      <c r="F286">
        <v>2050</v>
      </c>
      <c r="G286">
        <v>0.6351881149306241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185</v>
      </c>
      <c r="D287" t="s">
        <v>213</v>
      </c>
      <c r="E287" t="s">
        <v>180</v>
      </c>
      <c r="F287">
        <v>2015</v>
      </c>
      <c r="G287">
        <v>1.479737226666666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185</v>
      </c>
      <c r="D288" t="s">
        <v>213</v>
      </c>
      <c r="E288" t="s">
        <v>180</v>
      </c>
      <c r="F288">
        <v>2020</v>
      </c>
      <c r="G288">
        <v>1.1522837939375641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185</v>
      </c>
      <c r="D289" t="s">
        <v>213</v>
      </c>
      <c r="E289" t="s">
        <v>180</v>
      </c>
      <c r="F289">
        <v>2025</v>
      </c>
      <c r="G289">
        <v>0.50027889988159902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185</v>
      </c>
      <c r="D290" t="s">
        <v>213</v>
      </c>
      <c r="E290" t="s">
        <v>180</v>
      </c>
      <c r="F290">
        <v>2030</v>
      </c>
      <c r="G290">
        <v>9.5698031804081013E-2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185</v>
      </c>
      <c r="D291" t="s">
        <v>213</v>
      </c>
      <c r="E291" t="s">
        <v>180</v>
      </c>
      <c r="F291">
        <v>2035</v>
      </c>
      <c r="G291">
        <v>1.1095392957823001E-2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186</v>
      </c>
      <c r="D292" t="s">
        <v>208</v>
      </c>
      <c r="E292" t="s">
        <v>180</v>
      </c>
      <c r="F292">
        <v>2015</v>
      </c>
      <c r="G292">
        <v>0.80384355433797305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186</v>
      </c>
      <c r="D293" t="s">
        <v>208</v>
      </c>
      <c r="E293" t="s">
        <v>180</v>
      </c>
      <c r="F293">
        <v>2020</v>
      </c>
      <c r="G293">
        <v>0.77661468578160509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186</v>
      </c>
      <c r="D294" t="s">
        <v>208</v>
      </c>
      <c r="E294" t="s">
        <v>180</v>
      </c>
      <c r="F294">
        <v>2025</v>
      </c>
      <c r="G294">
        <v>0.75525528206877801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186</v>
      </c>
      <c r="D295" t="s">
        <v>208</v>
      </c>
      <c r="E295" t="s">
        <v>180</v>
      </c>
      <c r="F295">
        <v>2030</v>
      </c>
      <c r="G295">
        <v>1.5836218908541919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186</v>
      </c>
      <c r="D296" t="s">
        <v>208</v>
      </c>
      <c r="E296" t="s">
        <v>180</v>
      </c>
      <c r="F296">
        <v>2035</v>
      </c>
      <c r="G296">
        <v>2.1059419019444721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186</v>
      </c>
      <c r="D297" t="s">
        <v>208</v>
      </c>
      <c r="E297" t="s">
        <v>180</v>
      </c>
      <c r="F297">
        <v>2040</v>
      </c>
      <c r="G297">
        <v>1.982244902373661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186</v>
      </c>
      <c r="D298" t="s">
        <v>208</v>
      </c>
      <c r="E298" t="s">
        <v>180</v>
      </c>
      <c r="F298">
        <v>2045</v>
      </c>
      <c r="G298">
        <v>1.8535051300101639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186</v>
      </c>
      <c r="D299" t="s">
        <v>208</v>
      </c>
      <c r="E299" t="s">
        <v>180</v>
      </c>
      <c r="F299">
        <v>2050</v>
      </c>
      <c r="G299">
        <v>1.7491490653645629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186</v>
      </c>
      <c r="D300" t="s">
        <v>209</v>
      </c>
      <c r="E300" t="s">
        <v>180</v>
      </c>
      <c r="F300">
        <v>2015</v>
      </c>
      <c r="G300">
        <v>11.65427753675057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186</v>
      </c>
      <c r="D301" t="s">
        <v>209</v>
      </c>
      <c r="E301" t="s">
        <v>180</v>
      </c>
      <c r="F301">
        <v>2020</v>
      </c>
      <c r="G301">
        <v>11.120361973219159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186</v>
      </c>
      <c r="D302" t="s">
        <v>209</v>
      </c>
      <c r="E302" t="s">
        <v>180</v>
      </c>
      <c r="F302">
        <v>2025</v>
      </c>
      <c r="G302">
        <v>11.345458152786071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186</v>
      </c>
      <c r="D303" t="s">
        <v>209</v>
      </c>
      <c r="E303" t="s">
        <v>180</v>
      </c>
      <c r="F303">
        <v>2030</v>
      </c>
      <c r="G303">
        <v>6.9534942349804281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186</v>
      </c>
      <c r="D304" t="s">
        <v>209</v>
      </c>
      <c r="E304" t="s">
        <v>180</v>
      </c>
      <c r="F304">
        <v>2035</v>
      </c>
      <c r="G304">
        <v>3.7413670948077811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186</v>
      </c>
      <c r="D305" t="s">
        <v>209</v>
      </c>
      <c r="E305" t="s">
        <v>180</v>
      </c>
      <c r="F305">
        <v>2040</v>
      </c>
      <c r="G305">
        <v>2.0234069068171641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186</v>
      </c>
      <c r="D306" t="s">
        <v>209</v>
      </c>
      <c r="E306" t="s">
        <v>180</v>
      </c>
      <c r="F306">
        <v>2045</v>
      </c>
      <c r="G306">
        <v>1.3810357517763741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186</v>
      </c>
      <c r="D307" t="s">
        <v>209</v>
      </c>
      <c r="E307" t="s">
        <v>180</v>
      </c>
      <c r="F307">
        <v>2050</v>
      </c>
      <c r="G307">
        <v>1.1688800998650231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186</v>
      </c>
      <c r="D308" t="s">
        <v>210</v>
      </c>
      <c r="E308" t="s">
        <v>180</v>
      </c>
      <c r="F308">
        <v>2035</v>
      </c>
      <c r="G308">
        <v>0.229871961582441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186</v>
      </c>
      <c r="D309" t="s">
        <v>210</v>
      </c>
      <c r="E309" t="s">
        <v>180</v>
      </c>
      <c r="F309">
        <v>2040</v>
      </c>
      <c r="G309">
        <v>1.2982090859510851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186</v>
      </c>
      <c r="D310" t="s">
        <v>210</v>
      </c>
      <c r="E310" t="s">
        <v>180</v>
      </c>
      <c r="F310">
        <v>2045</v>
      </c>
      <c r="G310">
        <v>1.4705744939480581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186</v>
      </c>
      <c r="D311" t="s">
        <v>210</v>
      </c>
      <c r="E311" t="s">
        <v>180</v>
      </c>
      <c r="F311">
        <v>2050</v>
      </c>
      <c r="G311">
        <v>1.5403935602057379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186</v>
      </c>
      <c r="D312" t="s">
        <v>211</v>
      </c>
      <c r="E312" t="s">
        <v>180</v>
      </c>
      <c r="F312">
        <v>2015</v>
      </c>
      <c r="G312">
        <v>2.0968677647058831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186</v>
      </c>
      <c r="D313" t="s">
        <v>211</v>
      </c>
      <c r="E313" t="s">
        <v>180</v>
      </c>
      <c r="F313">
        <v>2020</v>
      </c>
      <c r="G313">
        <v>1.0413016790716281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186</v>
      </c>
      <c r="D314" t="s">
        <v>211</v>
      </c>
      <c r="E314" t="s">
        <v>180</v>
      </c>
      <c r="F314">
        <v>2025</v>
      </c>
      <c r="G314">
        <v>4.1277894598977002E-2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186</v>
      </c>
      <c r="D315" t="s">
        <v>211</v>
      </c>
      <c r="E315" t="s">
        <v>180</v>
      </c>
      <c r="F315">
        <v>2030</v>
      </c>
      <c r="G315">
        <v>6.592031238028101E-2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186</v>
      </c>
      <c r="D316" t="s">
        <v>211</v>
      </c>
      <c r="E316" t="s">
        <v>180</v>
      </c>
      <c r="F316">
        <v>2035</v>
      </c>
      <c r="G316">
        <v>3.3283091034813E-2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186</v>
      </c>
      <c r="D317" t="s">
        <v>212</v>
      </c>
      <c r="E317" t="s">
        <v>180</v>
      </c>
      <c r="F317">
        <v>2015</v>
      </c>
      <c r="G317">
        <v>2.1473309999999999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186</v>
      </c>
      <c r="D318" t="s">
        <v>212</v>
      </c>
      <c r="E318" t="s">
        <v>180</v>
      </c>
      <c r="F318">
        <v>2020</v>
      </c>
      <c r="G318">
        <v>2.045077142857143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186</v>
      </c>
      <c r="D319" t="s">
        <v>212</v>
      </c>
      <c r="E319" t="s">
        <v>180</v>
      </c>
      <c r="F319">
        <v>2025</v>
      </c>
      <c r="G319">
        <v>1.6754848881239239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186</v>
      </c>
      <c r="D320" t="s">
        <v>212</v>
      </c>
      <c r="E320" t="s">
        <v>180</v>
      </c>
      <c r="F320">
        <v>2030</v>
      </c>
      <c r="G320">
        <v>1.3720276474489801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186</v>
      </c>
      <c r="D321" t="s">
        <v>212</v>
      </c>
      <c r="E321" t="s">
        <v>180</v>
      </c>
      <c r="F321">
        <v>2035</v>
      </c>
      <c r="G321">
        <v>1.1229518591428569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186</v>
      </c>
      <c r="D322" t="s">
        <v>212</v>
      </c>
      <c r="E322" t="s">
        <v>180</v>
      </c>
      <c r="F322">
        <v>2040</v>
      </c>
      <c r="G322">
        <v>0.92939042026428509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186</v>
      </c>
      <c r="D323" t="s">
        <v>212</v>
      </c>
      <c r="E323" t="s">
        <v>180</v>
      </c>
      <c r="F323">
        <v>2045</v>
      </c>
      <c r="G323">
        <v>0.76863099621857101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186</v>
      </c>
      <c r="D324" t="s">
        <v>212</v>
      </c>
      <c r="E324" t="s">
        <v>180</v>
      </c>
      <c r="F324">
        <v>2050</v>
      </c>
      <c r="G324">
        <v>0.6351881149306241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186</v>
      </c>
      <c r="D325" t="s">
        <v>213</v>
      </c>
      <c r="E325" t="s">
        <v>180</v>
      </c>
      <c r="F325">
        <v>2015</v>
      </c>
      <c r="G325">
        <v>1.479737226666666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186</v>
      </c>
      <c r="D326" t="s">
        <v>213</v>
      </c>
      <c r="E326" t="s">
        <v>180</v>
      </c>
      <c r="F326">
        <v>2020</v>
      </c>
      <c r="G326">
        <v>1.1522837939375641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186</v>
      </c>
      <c r="D327" t="s">
        <v>213</v>
      </c>
      <c r="E327" t="s">
        <v>180</v>
      </c>
      <c r="F327">
        <v>2025</v>
      </c>
      <c r="G327">
        <v>0.50027889988159902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186</v>
      </c>
      <c r="D328" t="s">
        <v>213</v>
      </c>
      <c r="E328" t="s">
        <v>180</v>
      </c>
      <c r="F328">
        <v>2030</v>
      </c>
      <c r="G328">
        <v>9.5698031804081013E-2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186</v>
      </c>
      <c r="D329" t="s">
        <v>213</v>
      </c>
      <c r="E329" t="s">
        <v>180</v>
      </c>
      <c r="F329">
        <v>2035</v>
      </c>
      <c r="G329">
        <v>1.1095392957823001E-2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144</v>
      </c>
      <c r="D330" t="s">
        <v>208</v>
      </c>
      <c r="E330" t="s">
        <v>180</v>
      </c>
      <c r="F330">
        <v>2015</v>
      </c>
      <c r="G330">
        <v>5.0215997174402997E-2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144</v>
      </c>
      <c r="D331" t="s">
        <v>208</v>
      </c>
      <c r="E331" t="s">
        <v>180</v>
      </c>
      <c r="F331">
        <v>2020</v>
      </c>
      <c r="G331">
        <v>4.8515013470410012E-2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144</v>
      </c>
      <c r="D332" t="s">
        <v>208</v>
      </c>
      <c r="E332" t="s">
        <v>180</v>
      </c>
      <c r="F332">
        <v>2025</v>
      </c>
      <c r="G332">
        <v>4.3321519728578013E-2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144</v>
      </c>
      <c r="D333" t="s">
        <v>208</v>
      </c>
      <c r="E333" t="s">
        <v>180</v>
      </c>
      <c r="F333">
        <v>2030</v>
      </c>
      <c r="G333">
        <v>6.4407284570104001E-2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144</v>
      </c>
      <c r="D334" t="s">
        <v>208</v>
      </c>
      <c r="E334" t="s">
        <v>180</v>
      </c>
      <c r="F334">
        <v>2035</v>
      </c>
      <c r="G334">
        <v>6.2522185398883004E-2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144</v>
      </c>
      <c r="D335" t="s">
        <v>208</v>
      </c>
      <c r="E335" t="s">
        <v>180</v>
      </c>
      <c r="F335">
        <v>2040</v>
      </c>
      <c r="G335">
        <v>5.7913584162637012E-2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144</v>
      </c>
      <c r="D336" t="s">
        <v>208</v>
      </c>
      <c r="E336" t="s">
        <v>180</v>
      </c>
      <c r="F336">
        <v>2045</v>
      </c>
      <c r="G336">
        <v>5.3165708903801998E-2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144</v>
      </c>
      <c r="D337" t="s">
        <v>208</v>
      </c>
      <c r="E337" t="s">
        <v>180</v>
      </c>
      <c r="F337">
        <v>2050</v>
      </c>
      <c r="G337">
        <v>5.0314518522358007E-2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144</v>
      </c>
      <c r="D338" t="s">
        <v>209</v>
      </c>
      <c r="E338" t="s">
        <v>180</v>
      </c>
      <c r="F338">
        <v>2015</v>
      </c>
      <c r="G338">
        <v>0.19455395654027099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144</v>
      </c>
      <c r="D339" t="s">
        <v>209</v>
      </c>
      <c r="E339" t="s">
        <v>180</v>
      </c>
      <c r="F339">
        <v>2020</v>
      </c>
      <c r="G339">
        <v>0.19756586062429499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144</v>
      </c>
      <c r="D340" t="s">
        <v>209</v>
      </c>
      <c r="E340" t="s">
        <v>180</v>
      </c>
      <c r="F340">
        <v>2025</v>
      </c>
      <c r="G340">
        <v>0.194421521520735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144</v>
      </c>
      <c r="D341" t="s">
        <v>209</v>
      </c>
      <c r="E341" t="s">
        <v>180</v>
      </c>
      <c r="F341">
        <v>2030</v>
      </c>
      <c r="G341">
        <v>5.8426135037173997E-2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144</v>
      </c>
      <c r="D342" t="s">
        <v>209</v>
      </c>
      <c r="E342" t="s">
        <v>180</v>
      </c>
      <c r="F342">
        <v>2035</v>
      </c>
      <c r="G342">
        <v>3.8395516679206002E-2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144</v>
      </c>
      <c r="D343" t="s">
        <v>209</v>
      </c>
      <c r="E343" t="s">
        <v>180</v>
      </c>
      <c r="F343">
        <v>2040</v>
      </c>
      <c r="G343">
        <v>1.5923623750212001E-2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144</v>
      </c>
      <c r="D344" t="s">
        <v>209</v>
      </c>
      <c r="E344" t="s">
        <v>180</v>
      </c>
      <c r="F344">
        <v>2045</v>
      </c>
      <c r="G344">
        <v>9.1142189006140004E-3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144</v>
      </c>
      <c r="D345" t="s">
        <v>209</v>
      </c>
      <c r="E345" t="s">
        <v>180</v>
      </c>
      <c r="F345">
        <v>2050</v>
      </c>
      <c r="G345">
        <v>8.2137697235250013E-3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144</v>
      </c>
      <c r="D346" t="s">
        <v>210</v>
      </c>
      <c r="E346" t="s">
        <v>180</v>
      </c>
      <c r="F346">
        <v>2040</v>
      </c>
      <c r="G346">
        <v>1.449150501811E-2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144</v>
      </c>
      <c r="D347" t="s">
        <v>210</v>
      </c>
      <c r="E347" t="s">
        <v>180</v>
      </c>
      <c r="F347">
        <v>2045</v>
      </c>
      <c r="G347">
        <v>1.8823340928132998E-2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144</v>
      </c>
      <c r="D348" t="s">
        <v>210</v>
      </c>
      <c r="E348" t="s">
        <v>180</v>
      </c>
      <c r="F348">
        <v>2050</v>
      </c>
      <c r="G348">
        <v>1.7183729972234999E-2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144</v>
      </c>
      <c r="D349" t="s">
        <v>211</v>
      </c>
      <c r="E349" t="s">
        <v>180</v>
      </c>
      <c r="F349">
        <v>2015</v>
      </c>
      <c r="G349">
        <v>2.3892705882352001E-2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144</v>
      </c>
      <c r="D350" t="s">
        <v>211</v>
      </c>
      <c r="E350" t="s">
        <v>180</v>
      </c>
      <c r="F350">
        <v>2020</v>
      </c>
      <c r="G350">
        <v>8.4780464108530004E-3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144</v>
      </c>
      <c r="D351" t="s">
        <v>211</v>
      </c>
      <c r="E351" t="s">
        <v>180</v>
      </c>
      <c r="F351">
        <v>2025</v>
      </c>
      <c r="G351">
        <v>3.4959726290517533E-4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144</v>
      </c>
      <c r="D352" t="s">
        <v>211</v>
      </c>
      <c r="E352" t="s">
        <v>180</v>
      </c>
      <c r="F352">
        <v>2030</v>
      </c>
      <c r="G352">
        <v>6.943724945978391E-4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144</v>
      </c>
      <c r="D353" t="s">
        <v>211</v>
      </c>
      <c r="E353" t="s">
        <v>180</v>
      </c>
      <c r="F353">
        <v>2035</v>
      </c>
      <c r="G353">
        <v>3.4487548619447771E-4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144</v>
      </c>
      <c r="D354" t="s">
        <v>212</v>
      </c>
      <c r="E354" t="s">
        <v>180</v>
      </c>
      <c r="F354">
        <v>2015</v>
      </c>
      <c r="G354">
        <v>5.3293999999999002E-2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144</v>
      </c>
      <c r="D355" t="s">
        <v>212</v>
      </c>
      <c r="E355" t="s">
        <v>180</v>
      </c>
      <c r="F355">
        <v>2020</v>
      </c>
      <c r="G355">
        <v>5.0756190476189997E-2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144</v>
      </c>
      <c r="D356" t="s">
        <v>212</v>
      </c>
      <c r="E356" t="s">
        <v>180</v>
      </c>
      <c r="F356">
        <v>2025</v>
      </c>
      <c r="G356">
        <v>4.1583384968445013E-2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144</v>
      </c>
      <c r="D357" t="s">
        <v>212</v>
      </c>
      <c r="E357" t="s">
        <v>180</v>
      </c>
      <c r="F357">
        <v>2030</v>
      </c>
      <c r="G357">
        <v>3.4051965646258002E-2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144</v>
      </c>
      <c r="D358" t="s">
        <v>212</v>
      </c>
      <c r="E358" t="s">
        <v>180</v>
      </c>
      <c r="F358">
        <v>2035</v>
      </c>
      <c r="G358">
        <v>2.7870224190475999E-2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144</v>
      </c>
      <c r="D359" t="s">
        <v>212</v>
      </c>
      <c r="E359" t="s">
        <v>180</v>
      </c>
      <c r="F359">
        <v>2040</v>
      </c>
      <c r="G359">
        <v>2.306627765238E-2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144</v>
      </c>
      <c r="D360" t="s">
        <v>212</v>
      </c>
      <c r="E360" t="s">
        <v>180</v>
      </c>
      <c r="F360">
        <v>2045</v>
      </c>
      <c r="G360">
        <v>1.9076435031427998E-2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144</v>
      </c>
      <c r="D361" t="s">
        <v>212</v>
      </c>
      <c r="E361" t="s">
        <v>180</v>
      </c>
      <c r="F361">
        <v>2050</v>
      </c>
      <c r="G361">
        <v>1.5764553949583E-2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128</v>
      </c>
      <c r="D362" t="s">
        <v>208</v>
      </c>
      <c r="E362" t="s">
        <v>180</v>
      </c>
      <c r="F362">
        <v>2015</v>
      </c>
      <c r="G362">
        <v>0.20801149341741501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128</v>
      </c>
      <c r="D363" t="s">
        <v>208</v>
      </c>
      <c r="E363" t="s">
        <v>180</v>
      </c>
      <c r="F363">
        <v>2020</v>
      </c>
      <c r="G363">
        <v>0.20096544872138999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128</v>
      </c>
      <c r="D364" t="s">
        <v>208</v>
      </c>
      <c r="E364" t="s">
        <v>180</v>
      </c>
      <c r="F364">
        <v>2025</v>
      </c>
      <c r="G364">
        <v>0.18694958216397201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128</v>
      </c>
      <c r="D365" t="s">
        <v>208</v>
      </c>
      <c r="E365" t="s">
        <v>180</v>
      </c>
      <c r="F365">
        <v>2030</v>
      </c>
      <c r="G365">
        <v>0.17443994384189199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128</v>
      </c>
      <c r="D366" t="s">
        <v>208</v>
      </c>
      <c r="E366" t="s">
        <v>180</v>
      </c>
      <c r="F366">
        <v>2035</v>
      </c>
      <c r="G366">
        <v>0.36061311677129998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128</v>
      </c>
      <c r="D367" t="s">
        <v>208</v>
      </c>
      <c r="E367" t="s">
        <v>180</v>
      </c>
      <c r="F367">
        <v>2040</v>
      </c>
      <c r="G367">
        <v>0.33420331579643803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128</v>
      </c>
      <c r="D368" t="s">
        <v>208</v>
      </c>
      <c r="E368" t="s">
        <v>180</v>
      </c>
      <c r="F368">
        <v>2045</v>
      </c>
      <c r="G368">
        <v>0.30675492856867198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128</v>
      </c>
      <c r="D369" t="s">
        <v>208</v>
      </c>
      <c r="E369" t="s">
        <v>180</v>
      </c>
      <c r="F369">
        <v>2050</v>
      </c>
      <c r="G369">
        <v>0.28193917585949102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128</v>
      </c>
      <c r="D370" t="s">
        <v>209</v>
      </c>
      <c r="E370" t="s">
        <v>180</v>
      </c>
      <c r="F370">
        <v>2015</v>
      </c>
      <c r="G370">
        <v>1.4381943587133941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128</v>
      </c>
      <c r="D371" t="s">
        <v>209</v>
      </c>
      <c r="E371" t="s">
        <v>180</v>
      </c>
      <c r="F371">
        <v>2020</v>
      </c>
      <c r="G371">
        <v>1.3906411390546389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128</v>
      </c>
      <c r="D372" t="s">
        <v>209</v>
      </c>
      <c r="E372" t="s">
        <v>180</v>
      </c>
      <c r="F372">
        <v>2025</v>
      </c>
      <c r="G372">
        <v>1.39751770710135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128</v>
      </c>
      <c r="D373" t="s">
        <v>209</v>
      </c>
      <c r="E373" t="s">
        <v>180</v>
      </c>
      <c r="F373">
        <v>2030</v>
      </c>
      <c r="G373">
        <v>1.2639927242129469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128</v>
      </c>
      <c r="D374" t="s">
        <v>209</v>
      </c>
      <c r="E374" t="s">
        <v>180</v>
      </c>
      <c r="F374">
        <v>2035</v>
      </c>
      <c r="G374">
        <v>0.40389912708583098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128</v>
      </c>
      <c r="D375" t="s">
        <v>209</v>
      </c>
      <c r="E375" t="s">
        <v>180</v>
      </c>
      <c r="F375">
        <v>2040</v>
      </c>
      <c r="G375">
        <v>0.22440690345811601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128</v>
      </c>
      <c r="D376" t="s">
        <v>209</v>
      </c>
      <c r="E376" t="s">
        <v>180</v>
      </c>
      <c r="F376">
        <v>2045</v>
      </c>
      <c r="G376">
        <v>0.126485761294164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128</v>
      </c>
      <c r="D377" t="s">
        <v>209</v>
      </c>
      <c r="E377" t="s">
        <v>180</v>
      </c>
      <c r="F377">
        <v>2050</v>
      </c>
      <c r="G377">
        <v>8.6012321716307003E-2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128</v>
      </c>
      <c r="D378" t="s">
        <v>210</v>
      </c>
      <c r="E378" t="s">
        <v>180</v>
      </c>
      <c r="F378">
        <v>2035</v>
      </c>
      <c r="G378">
        <v>5.9002094893486998E-2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128</v>
      </c>
      <c r="D379" t="s">
        <v>210</v>
      </c>
      <c r="E379" t="s">
        <v>180</v>
      </c>
      <c r="F379">
        <v>2040</v>
      </c>
      <c r="G379">
        <v>0.172057362969084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128</v>
      </c>
      <c r="D380" t="s">
        <v>210</v>
      </c>
      <c r="E380" t="s">
        <v>180</v>
      </c>
      <c r="F380">
        <v>2045</v>
      </c>
      <c r="G380">
        <v>0.20349012459320601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128</v>
      </c>
      <c r="D381" t="s">
        <v>210</v>
      </c>
      <c r="E381" t="s">
        <v>180</v>
      </c>
      <c r="F381">
        <v>2050</v>
      </c>
      <c r="G381">
        <v>0.22791688799193199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128</v>
      </c>
      <c r="D382" t="s">
        <v>211</v>
      </c>
      <c r="E382" t="s">
        <v>180</v>
      </c>
      <c r="F382">
        <v>2015</v>
      </c>
      <c r="G382">
        <v>0.31636047058823502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128</v>
      </c>
      <c r="D383" t="s">
        <v>211</v>
      </c>
      <c r="E383" t="s">
        <v>180</v>
      </c>
      <c r="F383">
        <v>2020</v>
      </c>
      <c r="G383">
        <v>0.163181980756953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128</v>
      </c>
      <c r="D384" t="s">
        <v>211</v>
      </c>
      <c r="E384" t="s">
        <v>180</v>
      </c>
      <c r="F384">
        <v>2025</v>
      </c>
      <c r="G384">
        <v>4.6854831897350001E-3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128</v>
      </c>
      <c r="D385" t="s">
        <v>211</v>
      </c>
      <c r="E385" t="s">
        <v>180</v>
      </c>
      <c r="F385">
        <v>2030</v>
      </c>
      <c r="G385">
        <v>8.0818497632340006E-3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128</v>
      </c>
      <c r="D386" t="s">
        <v>211</v>
      </c>
      <c r="E386" t="s">
        <v>180</v>
      </c>
      <c r="F386">
        <v>2035</v>
      </c>
      <c r="G386">
        <v>4.5633844129650001E-3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128</v>
      </c>
      <c r="D387" t="s">
        <v>212</v>
      </c>
      <c r="E387" t="s">
        <v>180</v>
      </c>
      <c r="F387">
        <v>2015</v>
      </c>
      <c r="G387">
        <v>0.29350300000000001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128</v>
      </c>
      <c r="D388" t="s">
        <v>212</v>
      </c>
      <c r="E388" t="s">
        <v>180</v>
      </c>
      <c r="F388">
        <v>2020</v>
      </c>
      <c r="G388">
        <v>0.27952666666666598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128</v>
      </c>
      <c r="D389" t="s">
        <v>212</v>
      </c>
      <c r="E389" t="s">
        <v>180</v>
      </c>
      <c r="F389">
        <v>2025</v>
      </c>
      <c r="G389">
        <v>0.22900979919678699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128</v>
      </c>
      <c r="D390" t="s">
        <v>212</v>
      </c>
      <c r="E390" t="s">
        <v>180</v>
      </c>
      <c r="F390">
        <v>2030</v>
      </c>
      <c r="G390">
        <v>0.18753244404761901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128</v>
      </c>
      <c r="D391" t="s">
        <v>212</v>
      </c>
      <c r="E391" t="s">
        <v>180</v>
      </c>
      <c r="F391">
        <v>2035</v>
      </c>
      <c r="G391">
        <v>0.15348809266666599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128</v>
      </c>
      <c r="D392" t="s">
        <v>212</v>
      </c>
      <c r="E392" t="s">
        <v>180</v>
      </c>
      <c r="F392">
        <v>2040</v>
      </c>
      <c r="G392">
        <v>0.12703159248333301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128</v>
      </c>
      <c r="D393" t="s">
        <v>212</v>
      </c>
      <c r="E393" t="s">
        <v>180</v>
      </c>
      <c r="F393">
        <v>2045</v>
      </c>
      <c r="G393">
        <v>0.10505856027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128</v>
      </c>
      <c r="D394" t="s">
        <v>212</v>
      </c>
      <c r="E394" t="s">
        <v>180</v>
      </c>
      <c r="F394">
        <v>2050</v>
      </c>
      <c r="G394">
        <v>8.6819226889791004E-2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128</v>
      </c>
      <c r="D395" t="s">
        <v>213</v>
      </c>
      <c r="E395" t="s">
        <v>180</v>
      </c>
      <c r="F395">
        <v>2015</v>
      </c>
      <c r="G395">
        <v>2.600533333333E-3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128</v>
      </c>
      <c r="D396" t="s">
        <v>213</v>
      </c>
      <c r="E396" t="s">
        <v>180</v>
      </c>
      <c r="F396">
        <v>2020</v>
      </c>
      <c r="G396">
        <v>1.649597387755E-3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128</v>
      </c>
      <c r="D397" t="s">
        <v>213</v>
      </c>
      <c r="E397" t="s">
        <v>180</v>
      </c>
      <c r="F397">
        <v>2025</v>
      </c>
      <c r="G397">
        <v>3.8157844897959188E-4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128</v>
      </c>
      <c r="D398" t="s">
        <v>213</v>
      </c>
      <c r="E398" t="s">
        <v>180</v>
      </c>
      <c r="F398">
        <v>2030</v>
      </c>
      <c r="G398">
        <v>7.597244081632654E-5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128</v>
      </c>
      <c r="D399" t="s">
        <v>213</v>
      </c>
      <c r="E399" t="s">
        <v>180</v>
      </c>
      <c r="F399">
        <v>2035</v>
      </c>
      <c r="G399">
        <v>3.7722427210884353E-5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187</v>
      </c>
      <c r="D400" t="s">
        <v>208</v>
      </c>
      <c r="E400" t="s">
        <v>180</v>
      </c>
      <c r="F400">
        <v>2015</v>
      </c>
      <c r="G400">
        <v>6.9922634849054005E-2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187</v>
      </c>
      <c r="D401" t="s">
        <v>208</v>
      </c>
      <c r="E401" t="s">
        <v>180</v>
      </c>
      <c r="F401">
        <v>2020</v>
      </c>
      <c r="G401">
        <v>6.7554121444741003E-2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187</v>
      </c>
      <c r="D402" t="s">
        <v>208</v>
      </c>
      <c r="E402" t="s">
        <v>180</v>
      </c>
      <c r="F402">
        <v>2025</v>
      </c>
      <c r="G402">
        <v>6.9618806760771007E-2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187</v>
      </c>
      <c r="D403" t="s">
        <v>208</v>
      </c>
      <c r="E403" t="s">
        <v>180</v>
      </c>
      <c r="F403">
        <v>2030</v>
      </c>
      <c r="G403">
        <v>0.23406252212289799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187</v>
      </c>
      <c r="D404" t="s">
        <v>208</v>
      </c>
      <c r="E404" t="s">
        <v>180</v>
      </c>
      <c r="F404">
        <v>2035</v>
      </c>
      <c r="G404">
        <v>0.26301649236049301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187</v>
      </c>
      <c r="D405" t="s">
        <v>208</v>
      </c>
      <c r="E405" t="s">
        <v>180</v>
      </c>
      <c r="F405">
        <v>2040</v>
      </c>
      <c r="G405">
        <v>0.25105121230114602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187</v>
      </c>
      <c r="D406" t="s">
        <v>208</v>
      </c>
      <c r="E406" t="s">
        <v>180</v>
      </c>
      <c r="F406">
        <v>2045</v>
      </c>
      <c r="G406">
        <v>0.23664476518143601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187</v>
      </c>
      <c r="D407" t="s">
        <v>208</v>
      </c>
      <c r="E407" t="s">
        <v>180</v>
      </c>
      <c r="F407">
        <v>2050</v>
      </c>
      <c r="G407">
        <v>0.21645573010296601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187</v>
      </c>
      <c r="D408" t="s">
        <v>209</v>
      </c>
      <c r="E408" t="s">
        <v>180</v>
      </c>
      <c r="F408">
        <v>2015</v>
      </c>
      <c r="G408">
        <v>1.9788795959305301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187</v>
      </c>
      <c r="D409" t="s">
        <v>209</v>
      </c>
      <c r="E409" t="s">
        <v>180</v>
      </c>
      <c r="F409">
        <v>2020</v>
      </c>
      <c r="G409">
        <v>1.823001960925893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187</v>
      </c>
      <c r="D410" t="s">
        <v>209</v>
      </c>
      <c r="E410" t="s">
        <v>180</v>
      </c>
      <c r="F410">
        <v>2025</v>
      </c>
      <c r="G410">
        <v>2.0252512002909082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187</v>
      </c>
      <c r="D411" t="s">
        <v>209</v>
      </c>
      <c r="E411" t="s">
        <v>180</v>
      </c>
      <c r="F411">
        <v>2030</v>
      </c>
      <c r="G411">
        <v>1.284590973643474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187</v>
      </c>
      <c r="D412" t="s">
        <v>209</v>
      </c>
      <c r="E412" t="s">
        <v>180</v>
      </c>
      <c r="F412">
        <v>2035</v>
      </c>
      <c r="G412">
        <v>0.95856711970595809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187</v>
      </c>
      <c r="D413" t="s">
        <v>209</v>
      </c>
      <c r="E413" t="s">
        <v>180</v>
      </c>
      <c r="F413">
        <v>2040</v>
      </c>
      <c r="G413">
        <v>0.51938258922592906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187</v>
      </c>
      <c r="D414" t="s">
        <v>209</v>
      </c>
      <c r="E414" t="s">
        <v>180</v>
      </c>
      <c r="F414">
        <v>2045</v>
      </c>
      <c r="G414">
        <v>0.39733344636643098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187</v>
      </c>
      <c r="D415" t="s">
        <v>209</v>
      </c>
      <c r="E415" t="s">
        <v>180</v>
      </c>
      <c r="F415">
        <v>2050</v>
      </c>
      <c r="G415">
        <v>0.33640894758731799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187</v>
      </c>
      <c r="D416" t="s">
        <v>210</v>
      </c>
      <c r="E416" t="s">
        <v>180</v>
      </c>
      <c r="F416">
        <v>2040</v>
      </c>
      <c r="G416">
        <v>0.299143062284422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187</v>
      </c>
      <c r="D417" t="s">
        <v>210</v>
      </c>
      <c r="E417" t="s">
        <v>180</v>
      </c>
      <c r="F417">
        <v>2045</v>
      </c>
      <c r="G417">
        <v>0.32686201066020998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187</v>
      </c>
      <c r="D418" t="s">
        <v>210</v>
      </c>
      <c r="E418" t="s">
        <v>180</v>
      </c>
      <c r="F418">
        <v>2050</v>
      </c>
      <c r="G418">
        <v>0.349848176617503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187</v>
      </c>
      <c r="D419" t="s">
        <v>211</v>
      </c>
      <c r="E419" t="s">
        <v>180</v>
      </c>
      <c r="F419">
        <v>2015</v>
      </c>
      <c r="G419">
        <v>0.73604611764705907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187</v>
      </c>
      <c r="D420" t="s">
        <v>211</v>
      </c>
      <c r="E420" t="s">
        <v>180</v>
      </c>
      <c r="F420">
        <v>2020</v>
      </c>
      <c r="G420">
        <v>0.42351234958775003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187</v>
      </c>
      <c r="D421" t="s">
        <v>211</v>
      </c>
      <c r="E421" t="s">
        <v>180</v>
      </c>
      <c r="F421">
        <v>2025</v>
      </c>
      <c r="G421">
        <v>1.0765643889554999E-2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187</v>
      </c>
      <c r="D422" t="s">
        <v>211</v>
      </c>
      <c r="E422" t="s">
        <v>180</v>
      </c>
      <c r="F422">
        <v>2030</v>
      </c>
      <c r="G422">
        <v>2.1382796139254999E-2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187</v>
      </c>
      <c r="D423" t="s">
        <v>211</v>
      </c>
      <c r="E423" t="s">
        <v>180</v>
      </c>
      <c r="F423">
        <v>2035</v>
      </c>
      <c r="G423">
        <v>1.0617152249699001E-2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187</v>
      </c>
      <c r="D424" t="s">
        <v>212</v>
      </c>
      <c r="E424" t="s">
        <v>180</v>
      </c>
      <c r="F424">
        <v>2015</v>
      </c>
      <c r="G424">
        <v>0.27266599999999902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187</v>
      </c>
      <c r="D425" t="s">
        <v>212</v>
      </c>
      <c r="E425" t="s">
        <v>180</v>
      </c>
      <c r="F425">
        <v>2020</v>
      </c>
      <c r="G425">
        <v>0.259681904761904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187</v>
      </c>
      <c r="D426" t="s">
        <v>212</v>
      </c>
      <c r="E426" t="s">
        <v>180</v>
      </c>
      <c r="F426">
        <v>2025</v>
      </c>
      <c r="G426">
        <v>0.21275144004589699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187</v>
      </c>
      <c r="D427" t="s">
        <v>212</v>
      </c>
      <c r="E427" t="s">
        <v>180</v>
      </c>
      <c r="F427">
        <v>2030</v>
      </c>
      <c r="G427">
        <v>0.174218735034013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187</v>
      </c>
      <c r="D428" t="s">
        <v>212</v>
      </c>
      <c r="E428" t="s">
        <v>180</v>
      </c>
      <c r="F428">
        <v>2035</v>
      </c>
      <c r="G428">
        <v>0.142591333904761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187</v>
      </c>
      <c r="D429" t="s">
        <v>212</v>
      </c>
      <c r="E429" t="s">
        <v>180</v>
      </c>
      <c r="F429">
        <v>2040</v>
      </c>
      <c r="G429">
        <v>0.11801309082380899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187</v>
      </c>
      <c r="D430" t="s">
        <v>212</v>
      </c>
      <c r="E430" t="s">
        <v>180</v>
      </c>
      <c r="F430">
        <v>2045</v>
      </c>
      <c r="G430">
        <v>9.7600015654285013E-2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187</v>
      </c>
      <c r="D431" t="s">
        <v>212</v>
      </c>
      <c r="E431" t="s">
        <v>180</v>
      </c>
      <c r="F431">
        <v>2050</v>
      </c>
      <c r="G431">
        <v>8.065556849208301E-2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187</v>
      </c>
      <c r="D432" t="s">
        <v>213</v>
      </c>
      <c r="E432" t="s">
        <v>180</v>
      </c>
      <c r="F432">
        <v>2015</v>
      </c>
      <c r="G432">
        <v>0.78383999999999909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187</v>
      </c>
      <c r="D433" t="s">
        <v>213</v>
      </c>
      <c r="E433" t="s">
        <v>180</v>
      </c>
      <c r="F433">
        <v>2020</v>
      </c>
      <c r="G433">
        <v>0.65656633351836702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187</v>
      </c>
      <c r="D434" t="s">
        <v>213</v>
      </c>
      <c r="E434" t="s">
        <v>180</v>
      </c>
      <c r="F434">
        <v>2025</v>
      </c>
      <c r="G434">
        <v>0.36981869567346898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187</v>
      </c>
      <c r="D435" t="s">
        <v>213</v>
      </c>
      <c r="E435" t="s">
        <v>180</v>
      </c>
      <c r="F435">
        <v>2030</v>
      </c>
      <c r="G435">
        <v>7.436991320816301E-2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187</v>
      </c>
      <c r="D436" t="s">
        <v>213</v>
      </c>
      <c r="E436" t="s">
        <v>180</v>
      </c>
      <c r="F436">
        <v>2035</v>
      </c>
      <c r="G436">
        <v>5.0561687074829928E-4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126</v>
      </c>
      <c r="D437" t="s">
        <v>208</v>
      </c>
      <c r="E437" t="s">
        <v>180</v>
      </c>
      <c r="F437">
        <v>2015</v>
      </c>
      <c r="G437">
        <v>2.5165606627287999E-2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126</v>
      </c>
      <c r="D438" t="s">
        <v>208</v>
      </c>
      <c r="E438" t="s">
        <v>180</v>
      </c>
      <c r="F438">
        <v>2020</v>
      </c>
      <c r="G438">
        <v>2.4313163398381001E-2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126</v>
      </c>
      <c r="D439" t="s">
        <v>208</v>
      </c>
      <c r="E439" t="s">
        <v>180</v>
      </c>
      <c r="F439">
        <v>2025</v>
      </c>
      <c r="G439">
        <v>2.2565802356287998E-2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126</v>
      </c>
      <c r="D440" t="s">
        <v>208</v>
      </c>
      <c r="E440" t="s">
        <v>180</v>
      </c>
      <c r="F440">
        <v>2030</v>
      </c>
      <c r="G440">
        <v>3.6175688684981E-2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126</v>
      </c>
      <c r="D441" t="s">
        <v>208</v>
      </c>
      <c r="E441" t="s">
        <v>180</v>
      </c>
      <c r="F441">
        <v>2035</v>
      </c>
      <c r="G441">
        <v>4.6124070133717013E-2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126</v>
      </c>
      <c r="D442" t="s">
        <v>208</v>
      </c>
      <c r="E442" t="s">
        <v>180</v>
      </c>
      <c r="F442">
        <v>2040</v>
      </c>
      <c r="G442">
        <v>4.2857829200963003E-2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126</v>
      </c>
      <c r="D443" t="s">
        <v>208</v>
      </c>
      <c r="E443" t="s">
        <v>180</v>
      </c>
      <c r="F443">
        <v>2045</v>
      </c>
      <c r="G443">
        <v>4.0817200816751997E-2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126</v>
      </c>
      <c r="D444" t="s">
        <v>208</v>
      </c>
      <c r="E444" t="s">
        <v>180</v>
      </c>
      <c r="F444">
        <v>2050</v>
      </c>
      <c r="G444">
        <v>3.8867143122132998E-2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126</v>
      </c>
      <c r="D445" t="s">
        <v>209</v>
      </c>
      <c r="E445" t="s">
        <v>180</v>
      </c>
      <c r="F445">
        <v>2015</v>
      </c>
      <c r="G445">
        <v>0.15666909826529299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126</v>
      </c>
      <c r="D446" t="s">
        <v>209</v>
      </c>
      <c r="E446" t="s">
        <v>180</v>
      </c>
      <c r="F446">
        <v>2020</v>
      </c>
      <c r="G446">
        <v>0.164302837070254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126</v>
      </c>
      <c r="D447" t="s">
        <v>209</v>
      </c>
      <c r="E447" t="s">
        <v>180</v>
      </c>
      <c r="F447">
        <v>2025</v>
      </c>
      <c r="G447">
        <v>0.159805350346545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126</v>
      </c>
      <c r="D448" t="s">
        <v>209</v>
      </c>
      <c r="E448" t="s">
        <v>180</v>
      </c>
      <c r="F448">
        <v>2030</v>
      </c>
      <c r="G448">
        <v>9.2283470471836007E-2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126</v>
      </c>
      <c r="D449" t="s">
        <v>209</v>
      </c>
      <c r="E449" t="s">
        <v>180</v>
      </c>
      <c r="F449">
        <v>2035</v>
      </c>
      <c r="G449">
        <v>3.9879972656801002E-2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126</v>
      </c>
      <c r="D450" t="s">
        <v>209</v>
      </c>
      <c r="E450" t="s">
        <v>180</v>
      </c>
      <c r="F450">
        <v>2040</v>
      </c>
      <c r="G450">
        <v>1.5342600110734E-2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126</v>
      </c>
      <c r="D451" t="s">
        <v>209</v>
      </c>
      <c r="E451" t="s">
        <v>180</v>
      </c>
      <c r="F451">
        <v>2045</v>
      </c>
      <c r="G451">
        <v>1.0669271851072E-2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126</v>
      </c>
      <c r="D452" t="s">
        <v>209</v>
      </c>
      <c r="E452" t="s">
        <v>180</v>
      </c>
      <c r="F452">
        <v>2050</v>
      </c>
      <c r="G452">
        <v>1.1780501124198E-2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126</v>
      </c>
      <c r="D453" t="s">
        <v>210</v>
      </c>
      <c r="E453" t="s">
        <v>180</v>
      </c>
      <c r="F453">
        <v>2035</v>
      </c>
      <c r="G453">
        <v>3.5169434198228418E-4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126</v>
      </c>
      <c r="D454" t="s">
        <v>210</v>
      </c>
      <c r="E454" t="s">
        <v>180</v>
      </c>
      <c r="F454">
        <v>2040</v>
      </c>
      <c r="G454">
        <v>1.7179687611781999E-2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126</v>
      </c>
      <c r="D455" t="s">
        <v>210</v>
      </c>
      <c r="E455" t="s">
        <v>180</v>
      </c>
      <c r="F455">
        <v>2045</v>
      </c>
      <c r="G455">
        <v>1.7187460639413E-2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126</v>
      </c>
      <c r="D456" t="s">
        <v>210</v>
      </c>
      <c r="E456" t="s">
        <v>180</v>
      </c>
      <c r="F456">
        <v>2050</v>
      </c>
      <c r="G456">
        <v>1.7214090205562999E-2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126</v>
      </c>
      <c r="D457" t="s">
        <v>211</v>
      </c>
      <c r="E457" t="s">
        <v>180</v>
      </c>
      <c r="F457">
        <v>2015</v>
      </c>
      <c r="G457">
        <v>6.1908705882352012E-2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126</v>
      </c>
      <c r="D458" t="s">
        <v>211</v>
      </c>
      <c r="E458" t="s">
        <v>180</v>
      </c>
      <c r="F458">
        <v>2020</v>
      </c>
      <c r="G458">
        <v>1.3279459451727E-2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126</v>
      </c>
      <c r="D459" t="s">
        <v>211</v>
      </c>
      <c r="E459" t="s">
        <v>180</v>
      </c>
      <c r="F459">
        <v>2025</v>
      </c>
      <c r="G459">
        <v>9.0555755102042035E-4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126</v>
      </c>
      <c r="D460" t="s">
        <v>211</v>
      </c>
      <c r="E460" t="s">
        <v>180</v>
      </c>
      <c r="F460">
        <v>2030</v>
      </c>
      <c r="G460">
        <v>1.798624653061E-3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126</v>
      </c>
      <c r="D461" t="s">
        <v>211</v>
      </c>
      <c r="E461" t="s">
        <v>180</v>
      </c>
      <c r="F461">
        <v>2035</v>
      </c>
      <c r="G461">
        <v>8.9306710204081633E-4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126</v>
      </c>
      <c r="D462" t="s">
        <v>212</v>
      </c>
      <c r="E462" t="s">
        <v>180</v>
      </c>
      <c r="F462">
        <v>2015</v>
      </c>
      <c r="G462">
        <v>3.4180999999998997E-2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126</v>
      </c>
      <c r="D463" t="s">
        <v>212</v>
      </c>
      <c r="E463" t="s">
        <v>180</v>
      </c>
      <c r="F463">
        <v>2020</v>
      </c>
      <c r="G463">
        <v>3.2553333333332997E-2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126</v>
      </c>
      <c r="D464" t="s">
        <v>212</v>
      </c>
      <c r="E464" t="s">
        <v>180</v>
      </c>
      <c r="F464">
        <v>2025</v>
      </c>
      <c r="G464">
        <v>2.6670200803211998E-2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126</v>
      </c>
      <c r="D465" t="s">
        <v>212</v>
      </c>
      <c r="E465" t="s">
        <v>180</v>
      </c>
      <c r="F465">
        <v>2030</v>
      </c>
      <c r="G465">
        <v>2.1839798809523001E-2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126</v>
      </c>
      <c r="D466" t="s">
        <v>212</v>
      </c>
      <c r="E466" t="s">
        <v>180</v>
      </c>
      <c r="F466">
        <v>2035</v>
      </c>
      <c r="G466">
        <v>1.7875035333333001E-2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126</v>
      </c>
      <c r="D467" t="s">
        <v>212</v>
      </c>
      <c r="E467" t="s">
        <v>180</v>
      </c>
      <c r="F467">
        <v>2040</v>
      </c>
      <c r="G467">
        <v>1.4793943716665999E-2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126</v>
      </c>
      <c r="D468" t="s">
        <v>212</v>
      </c>
      <c r="E468" t="s">
        <v>180</v>
      </c>
      <c r="F468">
        <v>2045</v>
      </c>
      <c r="G468">
        <v>1.223499129E-2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126</v>
      </c>
      <c r="D469" t="s">
        <v>212</v>
      </c>
      <c r="E469" t="s">
        <v>180</v>
      </c>
      <c r="F469">
        <v>2050</v>
      </c>
      <c r="G469">
        <v>1.0110860857707999E-2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126</v>
      </c>
      <c r="D470" t="s">
        <v>213</v>
      </c>
      <c r="E470" t="s">
        <v>180</v>
      </c>
      <c r="F470">
        <v>2015</v>
      </c>
      <c r="G470">
        <v>2.0799999999999999E-4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126</v>
      </c>
      <c r="D471" t="s">
        <v>213</v>
      </c>
      <c r="E471" t="s">
        <v>180</v>
      </c>
      <c r="F471">
        <v>2020</v>
      </c>
      <c r="G471">
        <v>1.3456631292516999E-4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126</v>
      </c>
      <c r="D472" t="s">
        <v>213</v>
      </c>
      <c r="E472" t="s">
        <v>180</v>
      </c>
      <c r="F472">
        <v>2025</v>
      </c>
      <c r="G472">
        <v>4.1475918367346937E-5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126</v>
      </c>
      <c r="D473" t="s">
        <v>213</v>
      </c>
      <c r="E473" t="s">
        <v>180</v>
      </c>
      <c r="F473">
        <v>2030</v>
      </c>
      <c r="G473">
        <v>6.1784816326530612E-6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126</v>
      </c>
      <c r="D474" t="s">
        <v>213</v>
      </c>
      <c r="E474" t="s">
        <v>180</v>
      </c>
      <c r="F474">
        <v>2035</v>
      </c>
      <c r="G474">
        <v>3.181409523809523E-6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135</v>
      </c>
      <c r="D475" t="s">
        <v>208</v>
      </c>
      <c r="E475" t="s">
        <v>180</v>
      </c>
      <c r="F475">
        <v>2015</v>
      </c>
      <c r="G475">
        <v>1.5582810595896999E-2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135</v>
      </c>
      <c r="D476" t="s">
        <v>208</v>
      </c>
      <c r="E476" t="s">
        <v>180</v>
      </c>
      <c r="F476">
        <v>2020</v>
      </c>
      <c r="G476">
        <v>1.5054968705314E-2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135</v>
      </c>
      <c r="D477" t="s">
        <v>208</v>
      </c>
      <c r="E477" t="s">
        <v>180</v>
      </c>
      <c r="F477">
        <v>2025</v>
      </c>
      <c r="G477">
        <v>1.5153409893389E-2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135</v>
      </c>
      <c r="D478" t="s">
        <v>208</v>
      </c>
      <c r="E478" t="s">
        <v>180</v>
      </c>
      <c r="F478">
        <v>2030</v>
      </c>
      <c r="G478">
        <v>1.6577524149870002E-2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135</v>
      </c>
      <c r="D479" t="s">
        <v>208</v>
      </c>
      <c r="E479" t="s">
        <v>180</v>
      </c>
      <c r="F479">
        <v>2035</v>
      </c>
      <c r="G479">
        <v>3.2802285811290001E-2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135</v>
      </c>
      <c r="D480" t="s">
        <v>208</v>
      </c>
      <c r="E480" t="s">
        <v>180</v>
      </c>
      <c r="F480">
        <v>2040</v>
      </c>
      <c r="G480">
        <v>3.099191965291E-2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135</v>
      </c>
      <c r="D481" t="s">
        <v>208</v>
      </c>
      <c r="E481" t="s">
        <v>180</v>
      </c>
      <c r="F481">
        <v>2045</v>
      </c>
      <c r="G481">
        <v>2.9088110335070999E-2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135</v>
      </c>
      <c r="D482" t="s">
        <v>208</v>
      </c>
      <c r="E482" t="s">
        <v>180</v>
      </c>
      <c r="F482">
        <v>2050</v>
      </c>
      <c r="G482">
        <v>2.5046232862974999E-2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135</v>
      </c>
      <c r="D483" t="s">
        <v>209</v>
      </c>
      <c r="E483" t="s">
        <v>180</v>
      </c>
      <c r="F483">
        <v>2015</v>
      </c>
      <c r="G483">
        <v>0.22146648574620001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135</v>
      </c>
      <c r="D484" t="s">
        <v>209</v>
      </c>
      <c r="E484" t="s">
        <v>180</v>
      </c>
      <c r="F484">
        <v>2020</v>
      </c>
      <c r="G484">
        <v>0.197742358780435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135</v>
      </c>
      <c r="D485" t="s">
        <v>209</v>
      </c>
      <c r="E485" t="s">
        <v>180</v>
      </c>
      <c r="F485">
        <v>2025</v>
      </c>
      <c r="G485">
        <v>0.17757937372796601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135</v>
      </c>
      <c r="D486" t="s">
        <v>209</v>
      </c>
      <c r="E486" t="s">
        <v>180</v>
      </c>
      <c r="F486">
        <v>2030</v>
      </c>
      <c r="G486">
        <v>0.14874614160514901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135</v>
      </c>
      <c r="D487" t="s">
        <v>209</v>
      </c>
      <c r="E487" t="s">
        <v>180</v>
      </c>
      <c r="F487">
        <v>2035</v>
      </c>
      <c r="G487">
        <v>5.4642615896870007E-2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135</v>
      </c>
      <c r="D488" t="s">
        <v>209</v>
      </c>
      <c r="E488" t="s">
        <v>180</v>
      </c>
      <c r="F488">
        <v>2040</v>
      </c>
      <c r="G488">
        <v>2.8046173363615E-2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135</v>
      </c>
      <c r="D489" t="s">
        <v>209</v>
      </c>
      <c r="E489" t="s">
        <v>180</v>
      </c>
      <c r="F489">
        <v>2045</v>
      </c>
      <c r="G489">
        <v>1.6021800606242999E-2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135</v>
      </c>
      <c r="D490" t="s">
        <v>209</v>
      </c>
      <c r="E490" t="s">
        <v>180</v>
      </c>
      <c r="F490">
        <v>2050</v>
      </c>
      <c r="G490">
        <v>1.165621959435E-2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135</v>
      </c>
      <c r="D491" t="s">
        <v>210</v>
      </c>
      <c r="E491" t="s">
        <v>180</v>
      </c>
      <c r="F491">
        <v>2035</v>
      </c>
      <c r="G491">
        <v>6.3249055753990006E-3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135</v>
      </c>
      <c r="D492" t="s">
        <v>210</v>
      </c>
      <c r="E492" t="s">
        <v>180</v>
      </c>
      <c r="F492">
        <v>2040</v>
      </c>
      <c r="G492">
        <v>2.2282419131912999E-2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135</v>
      </c>
      <c r="D493" t="s">
        <v>210</v>
      </c>
      <c r="E493" t="s">
        <v>180</v>
      </c>
      <c r="F493">
        <v>2045</v>
      </c>
      <c r="G493">
        <v>2.6025751933508999E-2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135</v>
      </c>
      <c r="D494" t="s">
        <v>210</v>
      </c>
      <c r="E494" t="s">
        <v>180</v>
      </c>
      <c r="F494">
        <v>2050</v>
      </c>
      <c r="G494">
        <v>3.7410456042341E-2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135</v>
      </c>
      <c r="D495" t="s">
        <v>211</v>
      </c>
      <c r="E495" t="s">
        <v>180</v>
      </c>
      <c r="F495">
        <v>2015</v>
      </c>
      <c r="G495">
        <v>4.4112941176470003E-3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135</v>
      </c>
      <c r="D496" t="s">
        <v>211</v>
      </c>
      <c r="E496" t="s">
        <v>180</v>
      </c>
      <c r="F496">
        <v>2020</v>
      </c>
      <c r="G496">
        <v>3.2549762304921982E-5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135</v>
      </c>
      <c r="D497" t="s">
        <v>211</v>
      </c>
      <c r="E497" t="s">
        <v>180</v>
      </c>
      <c r="F497">
        <v>2025</v>
      </c>
      <c r="G497">
        <v>6.4653637454982008E-5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135</v>
      </c>
      <c r="D498" t="s">
        <v>211</v>
      </c>
      <c r="E498" t="s">
        <v>180</v>
      </c>
      <c r="F498">
        <v>2030</v>
      </c>
      <c r="G498">
        <v>1.284155006002401E-4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135</v>
      </c>
      <c r="D499" t="s">
        <v>211</v>
      </c>
      <c r="E499" t="s">
        <v>180</v>
      </c>
      <c r="F499">
        <v>2035</v>
      </c>
      <c r="G499">
        <v>6.3761863145258123E-5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135</v>
      </c>
      <c r="D500" t="s">
        <v>212</v>
      </c>
      <c r="E500" t="s">
        <v>180</v>
      </c>
      <c r="F500">
        <v>2015</v>
      </c>
      <c r="G500">
        <v>7.5455000000000008E-2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135</v>
      </c>
      <c r="D501" t="s">
        <v>212</v>
      </c>
      <c r="E501" t="s">
        <v>180</v>
      </c>
      <c r="F501">
        <v>2020</v>
      </c>
      <c r="G501">
        <v>7.1861904761904002E-2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135</v>
      </c>
      <c r="D502" t="s">
        <v>212</v>
      </c>
      <c r="E502" t="s">
        <v>180</v>
      </c>
      <c r="F502">
        <v>2025</v>
      </c>
      <c r="G502">
        <v>5.8874813539873012E-2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135</v>
      </c>
      <c r="D503" t="s">
        <v>212</v>
      </c>
      <c r="E503" t="s">
        <v>180</v>
      </c>
      <c r="F503">
        <v>2030</v>
      </c>
      <c r="G503">
        <v>4.8211638605442003E-2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135</v>
      </c>
      <c r="D504" t="s">
        <v>212</v>
      </c>
      <c r="E504" t="s">
        <v>180</v>
      </c>
      <c r="F504">
        <v>2035</v>
      </c>
      <c r="G504">
        <v>3.9459371904761002E-2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135</v>
      </c>
      <c r="D505" t="s">
        <v>212</v>
      </c>
      <c r="E505" t="s">
        <v>180</v>
      </c>
      <c r="F505">
        <v>2040</v>
      </c>
      <c r="G505">
        <v>3.2657822273808999E-2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135</v>
      </c>
      <c r="D506" t="s">
        <v>212</v>
      </c>
      <c r="E506" t="s">
        <v>180</v>
      </c>
      <c r="F506">
        <v>2045</v>
      </c>
      <c r="G506">
        <v>2.7008901664285E-2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135</v>
      </c>
      <c r="D507" t="s">
        <v>212</v>
      </c>
      <c r="E507" t="s">
        <v>180</v>
      </c>
      <c r="F507">
        <v>2050</v>
      </c>
      <c r="G507">
        <v>2.2319856236458002E-2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135</v>
      </c>
      <c r="D508" t="s">
        <v>213</v>
      </c>
      <c r="E508" t="s">
        <v>180</v>
      </c>
      <c r="F508">
        <v>2015</v>
      </c>
      <c r="G508">
        <v>4.2741333333330004E-3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135</v>
      </c>
      <c r="D509" t="s">
        <v>213</v>
      </c>
      <c r="E509" t="s">
        <v>180</v>
      </c>
      <c r="F509">
        <v>2020</v>
      </c>
      <c r="G509">
        <v>2.4388984163259998E-3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135</v>
      </c>
      <c r="D510" t="s">
        <v>213</v>
      </c>
      <c r="E510" t="s">
        <v>180</v>
      </c>
      <c r="F510">
        <v>2025</v>
      </c>
      <c r="G510">
        <v>6.2674721088435358E-5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135</v>
      </c>
      <c r="D511" t="s">
        <v>213</v>
      </c>
      <c r="E511" t="s">
        <v>180</v>
      </c>
      <c r="F511">
        <v>2030</v>
      </c>
      <c r="G511">
        <v>1.244849632653061E-4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135</v>
      </c>
      <c r="D512" t="s">
        <v>213</v>
      </c>
      <c r="E512" t="s">
        <v>180</v>
      </c>
      <c r="F512">
        <v>2035</v>
      </c>
      <c r="G512">
        <v>6.1810242176870754E-5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125</v>
      </c>
      <c r="D513" t="s">
        <v>208</v>
      </c>
      <c r="E513" t="s">
        <v>180</v>
      </c>
      <c r="F513">
        <v>2015</v>
      </c>
      <c r="G513">
        <v>9.880091353236E-3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125</v>
      </c>
      <c r="D514" t="s">
        <v>208</v>
      </c>
      <c r="E514" t="s">
        <v>180</v>
      </c>
      <c r="F514">
        <v>2020</v>
      </c>
      <c r="G514">
        <v>9.5454196284580003E-3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125</v>
      </c>
      <c r="D515" t="s">
        <v>208</v>
      </c>
      <c r="E515" t="s">
        <v>180</v>
      </c>
      <c r="F515">
        <v>2025</v>
      </c>
      <c r="G515">
        <v>8.416766184367E-3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125</v>
      </c>
      <c r="D516" t="s">
        <v>208</v>
      </c>
      <c r="E516" t="s">
        <v>180</v>
      </c>
      <c r="F516">
        <v>2030</v>
      </c>
      <c r="G516">
        <v>2.2092366627963E-2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125</v>
      </c>
      <c r="D517" t="s">
        <v>208</v>
      </c>
      <c r="E517" t="s">
        <v>180</v>
      </c>
      <c r="F517">
        <v>2035</v>
      </c>
      <c r="G517">
        <v>2.4982525136400001E-2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125</v>
      </c>
      <c r="D518" t="s">
        <v>208</v>
      </c>
      <c r="E518" t="s">
        <v>180</v>
      </c>
      <c r="F518">
        <v>2040</v>
      </c>
      <c r="G518">
        <v>2.3483001348725999E-2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125</v>
      </c>
      <c r="D519" t="s">
        <v>208</v>
      </c>
      <c r="E519" t="s">
        <v>180</v>
      </c>
      <c r="F519">
        <v>2045</v>
      </c>
      <c r="G519">
        <v>2.1825961191954998E-2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125</v>
      </c>
      <c r="D520" t="s">
        <v>208</v>
      </c>
      <c r="E520" t="s">
        <v>180</v>
      </c>
      <c r="F520">
        <v>2050</v>
      </c>
      <c r="G520">
        <v>2.0955425029873999E-2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125</v>
      </c>
      <c r="D521" t="s">
        <v>209</v>
      </c>
      <c r="E521" t="s">
        <v>180</v>
      </c>
      <c r="F521">
        <v>2015</v>
      </c>
      <c r="G521">
        <v>8.6355513697217001E-2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125</v>
      </c>
      <c r="D522" t="s">
        <v>209</v>
      </c>
      <c r="E522" t="s">
        <v>180</v>
      </c>
      <c r="F522">
        <v>2020</v>
      </c>
      <c r="G522">
        <v>0.108307149995421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125</v>
      </c>
      <c r="D523" t="s">
        <v>209</v>
      </c>
      <c r="E523" t="s">
        <v>180</v>
      </c>
      <c r="F523">
        <v>2025</v>
      </c>
      <c r="G523">
        <v>0.112089023630791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125</v>
      </c>
      <c r="D524" t="s">
        <v>209</v>
      </c>
      <c r="E524" t="s">
        <v>180</v>
      </c>
      <c r="F524">
        <v>2030</v>
      </c>
      <c r="G524">
        <v>5.3420742675426007E-2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125</v>
      </c>
      <c r="D525" t="s">
        <v>209</v>
      </c>
      <c r="E525" t="s">
        <v>180</v>
      </c>
      <c r="F525">
        <v>2035</v>
      </c>
      <c r="G525">
        <v>2.3467957291308999E-2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125</v>
      </c>
      <c r="D526" t="s">
        <v>209</v>
      </c>
      <c r="E526" t="s">
        <v>180</v>
      </c>
      <c r="F526">
        <v>2040</v>
      </c>
      <c r="G526">
        <v>1.0372990125406999E-2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125</v>
      </c>
      <c r="D527" t="s">
        <v>209</v>
      </c>
      <c r="E527" t="s">
        <v>180</v>
      </c>
      <c r="F527">
        <v>2045</v>
      </c>
      <c r="G527">
        <v>5.6135535506160001E-3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125</v>
      </c>
      <c r="D528" t="s">
        <v>209</v>
      </c>
      <c r="E528" t="s">
        <v>180</v>
      </c>
      <c r="F528">
        <v>2050</v>
      </c>
      <c r="G528">
        <v>4.1430942094680002E-3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125</v>
      </c>
      <c r="D529" t="s">
        <v>210</v>
      </c>
      <c r="E529" t="s">
        <v>180</v>
      </c>
      <c r="F529">
        <v>2035</v>
      </c>
      <c r="G529">
        <v>9.0827603955780014E-3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125</v>
      </c>
      <c r="D530" t="s">
        <v>210</v>
      </c>
      <c r="E530" t="s">
        <v>180</v>
      </c>
      <c r="F530">
        <v>2040</v>
      </c>
      <c r="G530">
        <v>1.6808699202312E-2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125</v>
      </c>
      <c r="D531" t="s">
        <v>210</v>
      </c>
      <c r="E531" t="s">
        <v>180</v>
      </c>
      <c r="F531">
        <v>2045</v>
      </c>
      <c r="G531">
        <v>1.7635253396139999E-2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125</v>
      </c>
      <c r="D532" t="s">
        <v>210</v>
      </c>
      <c r="E532" t="s">
        <v>180</v>
      </c>
      <c r="F532">
        <v>2050</v>
      </c>
      <c r="G532">
        <v>1.6396193452981E-2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125</v>
      </c>
      <c r="D533" t="s">
        <v>211</v>
      </c>
      <c r="E533" t="s">
        <v>180</v>
      </c>
      <c r="F533">
        <v>2015</v>
      </c>
      <c r="G533">
        <v>4.7592470588235007E-2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125</v>
      </c>
      <c r="D534" t="s">
        <v>211</v>
      </c>
      <c r="E534" t="s">
        <v>180</v>
      </c>
      <c r="F534">
        <v>2020</v>
      </c>
      <c r="G534">
        <v>6.9598381803660002E-3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125</v>
      </c>
      <c r="D535" t="s">
        <v>211</v>
      </c>
      <c r="E535" t="s">
        <v>180</v>
      </c>
      <c r="F535">
        <v>2025</v>
      </c>
      <c r="G535">
        <v>6.9614482593038137E-4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125</v>
      </c>
      <c r="D536" t="s">
        <v>211</v>
      </c>
      <c r="E536" t="s">
        <v>180</v>
      </c>
      <c r="F536">
        <v>2030</v>
      </c>
      <c r="G536">
        <v>1.382687654261E-3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125</v>
      </c>
      <c r="D537" t="s">
        <v>211</v>
      </c>
      <c r="E537" t="s">
        <v>180</v>
      </c>
      <c r="F537">
        <v>2035</v>
      </c>
      <c r="G537">
        <v>6.8654282833133251E-4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125</v>
      </c>
      <c r="D538" t="s">
        <v>212</v>
      </c>
      <c r="E538" t="s">
        <v>180</v>
      </c>
      <c r="F538">
        <v>2015</v>
      </c>
      <c r="G538">
        <v>2.0530000000000001E-3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125</v>
      </c>
      <c r="D539" t="s">
        <v>212</v>
      </c>
      <c r="E539" t="s">
        <v>180</v>
      </c>
      <c r="F539">
        <v>2020</v>
      </c>
      <c r="G539">
        <v>1.955238095238E-3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125</v>
      </c>
      <c r="D540" t="s">
        <v>212</v>
      </c>
      <c r="E540" t="s">
        <v>180</v>
      </c>
      <c r="F540">
        <v>2025</v>
      </c>
      <c r="G540">
        <v>1.601881812966E-3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125</v>
      </c>
      <c r="D541" t="s">
        <v>212</v>
      </c>
      <c r="E541" t="s">
        <v>180</v>
      </c>
      <c r="F541">
        <v>2030</v>
      </c>
      <c r="G541">
        <v>1.3117552721079999E-3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125</v>
      </c>
      <c r="D542" t="s">
        <v>212</v>
      </c>
      <c r="E542" t="s">
        <v>180</v>
      </c>
      <c r="F542">
        <v>2035</v>
      </c>
      <c r="G542">
        <v>1.073621238095E-3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125</v>
      </c>
      <c r="D543" t="s">
        <v>212</v>
      </c>
      <c r="E543" t="s">
        <v>180</v>
      </c>
      <c r="F543">
        <v>2040</v>
      </c>
      <c r="G543">
        <v>8.8856284047619046E-4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125</v>
      </c>
      <c r="D544" t="s">
        <v>212</v>
      </c>
      <c r="E544" t="s">
        <v>180</v>
      </c>
      <c r="F544">
        <v>2045</v>
      </c>
      <c r="G544">
        <v>7.3486548428571431E-4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125</v>
      </c>
      <c r="D545" t="s">
        <v>212</v>
      </c>
      <c r="E545" t="s">
        <v>180</v>
      </c>
      <c r="F545">
        <v>2050</v>
      </c>
      <c r="G545">
        <v>6.0728467104166682E-4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125</v>
      </c>
      <c r="D546" t="s">
        <v>213</v>
      </c>
      <c r="E546" t="s">
        <v>180</v>
      </c>
      <c r="F546">
        <v>2015</v>
      </c>
      <c r="G546">
        <v>1.6995199999999999E-2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125</v>
      </c>
      <c r="D547" t="s">
        <v>213</v>
      </c>
      <c r="E547" t="s">
        <v>180</v>
      </c>
      <c r="F547">
        <v>2020</v>
      </c>
      <c r="G547">
        <v>1.2921150171428E-2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125</v>
      </c>
      <c r="D548" t="s">
        <v>213</v>
      </c>
      <c r="E548" t="s">
        <v>180</v>
      </c>
      <c r="F548">
        <v>2025</v>
      </c>
      <c r="G548">
        <v>3.3153084081629998E-3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125</v>
      </c>
      <c r="D549" t="s">
        <v>213</v>
      </c>
      <c r="E549" t="s">
        <v>180</v>
      </c>
      <c r="F549">
        <v>2030</v>
      </c>
      <c r="G549">
        <v>4.9404969795918371E-4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125</v>
      </c>
      <c r="D550" t="s">
        <v>213</v>
      </c>
      <c r="E550" t="s">
        <v>180</v>
      </c>
      <c r="F550">
        <v>2035</v>
      </c>
      <c r="G550">
        <v>2.4542302040816332E-4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130</v>
      </c>
      <c r="D551" t="s">
        <v>208</v>
      </c>
      <c r="E551" t="s">
        <v>180</v>
      </c>
      <c r="F551">
        <v>2015</v>
      </c>
      <c r="G551">
        <v>0.106265043627327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130</v>
      </c>
      <c r="D552" t="s">
        <v>208</v>
      </c>
      <c r="E552" t="s">
        <v>180</v>
      </c>
      <c r="F552">
        <v>2020</v>
      </c>
      <c r="G552">
        <v>0.102665491339509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130</v>
      </c>
      <c r="D553" t="s">
        <v>208</v>
      </c>
      <c r="E553" t="s">
        <v>180</v>
      </c>
      <c r="F553">
        <v>2025</v>
      </c>
      <c r="G553">
        <v>0.100144877122048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130</v>
      </c>
      <c r="D554" t="s">
        <v>208</v>
      </c>
      <c r="E554" t="s">
        <v>180</v>
      </c>
      <c r="F554">
        <v>2030</v>
      </c>
      <c r="G554">
        <v>0.101876677504179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130</v>
      </c>
      <c r="D555" t="s">
        <v>208</v>
      </c>
      <c r="E555" t="s">
        <v>180</v>
      </c>
      <c r="F555">
        <v>2035</v>
      </c>
      <c r="G555">
        <v>0.180216241131303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130</v>
      </c>
      <c r="D556" t="s">
        <v>208</v>
      </c>
      <c r="E556" t="s">
        <v>180</v>
      </c>
      <c r="F556">
        <v>2040</v>
      </c>
      <c r="G556">
        <v>0.17015888918081201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130</v>
      </c>
      <c r="D557" t="s">
        <v>208</v>
      </c>
      <c r="E557" t="s">
        <v>180</v>
      </c>
      <c r="F557">
        <v>2045</v>
      </c>
      <c r="G557">
        <v>0.15934832176060601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130</v>
      </c>
      <c r="D558" t="s">
        <v>208</v>
      </c>
      <c r="E558" t="s">
        <v>180</v>
      </c>
      <c r="F558">
        <v>2050</v>
      </c>
      <c r="G558">
        <v>0.15026454362317701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130</v>
      </c>
      <c r="D559" t="s">
        <v>209</v>
      </c>
      <c r="E559" t="s">
        <v>180</v>
      </c>
      <c r="F559">
        <v>2015</v>
      </c>
      <c r="G559">
        <v>1.4736501024620929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130</v>
      </c>
      <c r="D560" t="s">
        <v>209</v>
      </c>
      <c r="E560" t="s">
        <v>180</v>
      </c>
      <c r="F560">
        <v>2020</v>
      </c>
      <c r="G560">
        <v>1.3143076133528331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130</v>
      </c>
      <c r="D561" t="s">
        <v>209</v>
      </c>
      <c r="E561" t="s">
        <v>180</v>
      </c>
      <c r="F561">
        <v>2025</v>
      </c>
      <c r="G561">
        <v>1.1996793783209989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130</v>
      </c>
      <c r="D562" t="s">
        <v>209</v>
      </c>
      <c r="E562" t="s">
        <v>180</v>
      </c>
      <c r="F562">
        <v>2030</v>
      </c>
      <c r="G562">
        <v>1.077935924762855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130</v>
      </c>
      <c r="D563" t="s">
        <v>209</v>
      </c>
      <c r="E563" t="s">
        <v>180</v>
      </c>
      <c r="F563">
        <v>2035</v>
      </c>
      <c r="G563">
        <v>0.73372496746392302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130</v>
      </c>
      <c r="D564" t="s">
        <v>209</v>
      </c>
      <c r="E564" t="s">
        <v>180</v>
      </c>
      <c r="F564">
        <v>2040</v>
      </c>
      <c r="G564">
        <v>0.44920928433768498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130</v>
      </c>
      <c r="D565" t="s">
        <v>209</v>
      </c>
      <c r="E565" t="s">
        <v>180</v>
      </c>
      <c r="F565">
        <v>2045</v>
      </c>
      <c r="G565">
        <v>0.39795466284966402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130</v>
      </c>
      <c r="D566" t="s">
        <v>209</v>
      </c>
      <c r="E566" t="s">
        <v>180</v>
      </c>
      <c r="F566">
        <v>2050</v>
      </c>
      <c r="G566">
        <v>0.39212210847394102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130</v>
      </c>
      <c r="D567" t="s">
        <v>210</v>
      </c>
      <c r="E567" t="s">
        <v>180</v>
      </c>
      <c r="F567">
        <v>2040</v>
      </c>
      <c r="G567">
        <v>0.194971413446902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130</v>
      </c>
      <c r="D568" t="s">
        <v>210</v>
      </c>
      <c r="E568" t="s">
        <v>180</v>
      </c>
      <c r="F568">
        <v>2045</v>
      </c>
      <c r="G568">
        <v>0.20241205243542901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130</v>
      </c>
      <c r="D569" t="s">
        <v>210</v>
      </c>
      <c r="E569" t="s">
        <v>180</v>
      </c>
      <c r="F569">
        <v>2050</v>
      </c>
      <c r="G569">
        <v>0.20413050563986601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130</v>
      </c>
      <c r="D570" t="s">
        <v>211</v>
      </c>
      <c r="E570" t="s">
        <v>180</v>
      </c>
      <c r="F570">
        <v>2015</v>
      </c>
      <c r="G570">
        <v>0.115775058823529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130</v>
      </c>
      <c r="D571" t="s">
        <v>211</v>
      </c>
      <c r="E571" t="s">
        <v>180</v>
      </c>
      <c r="F571">
        <v>2020</v>
      </c>
      <c r="G571">
        <v>1.4667045723888999E-2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130</v>
      </c>
      <c r="D572" t="s">
        <v>211</v>
      </c>
      <c r="E572" t="s">
        <v>180</v>
      </c>
      <c r="F572">
        <v>2025</v>
      </c>
      <c r="G572">
        <v>5.64458785114E-3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130</v>
      </c>
      <c r="D573" t="s">
        <v>211</v>
      </c>
      <c r="E573" t="s">
        <v>180</v>
      </c>
      <c r="F573">
        <v>2030</v>
      </c>
      <c r="G573">
        <v>3.3634361776709999E-3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130</v>
      </c>
      <c r="D574" t="s">
        <v>211</v>
      </c>
      <c r="E574" t="s">
        <v>180</v>
      </c>
      <c r="F574">
        <v>2035</v>
      </c>
      <c r="G574">
        <v>1.670039490996E-3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130</v>
      </c>
      <c r="D575" t="s">
        <v>212</v>
      </c>
      <c r="E575" t="s">
        <v>180</v>
      </c>
      <c r="F575">
        <v>2015</v>
      </c>
      <c r="G575">
        <v>0.26907999999999999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130</v>
      </c>
      <c r="D576" t="s">
        <v>212</v>
      </c>
      <c r="E576" t="s">
        <v>180</v>
      </c>
      <c r="F576">
        <v>2020</v>
      </c>
      <c r="G576">
        <v>0.25626666666666598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130</v>
      </c>
      <c r="D577" t="s">
        <v>212</v>
      </c>
      <c r="E577" t="s">
        <v>180</v>
      </c>
      <c r="F577">
        <v>2025</v>
      </c>
      <c r="G577">
        <v>0.209953413654618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130</v>
      </c>
      <c r="D578" t="s">
        <v>212</v>
      </c>
      <c r="E578" t="s">
        <v>180</v>
      </c>
      <c r="F578">
        <v>2030</v>
      </c>
      <c r="G578">
        <v>0.17192747619047599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130</v>
      </c>
      <c r="D579" t="s">
        <v>212</v>
      </c>
      <c r="E579" t="s">
        <v>180</v>
      </c>
      <c r="F579">
        <v>2035</v>
      </c>
      <c r="G579">
        <v>0.14071602666666599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130</v>
      </c>
      <c r="D580" t="s">
        <v>212</v>
      </c>
      <c r="E580" t="s">
        <v>180</v>
      </c>
      <c r="F580">
        <v>2040</v>
      </c>
      <c r="G580">
        <v>0.11646102733333299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130</v>
      </c>
      <c r="D581" t="s">
        <v>212</v>
      </c>
      <c r="E581" t="s">
        <v>180</v>
      </c>
      <c r="F581">
        <v>2045</v>
      </c>
      <c r="G581">
        <v>9.6316417200000004E-2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130</v>
      </c>
      <c r="D582" t="s">
        <v>212</v>
      </c>
      <c r="E582" t="s">
        <v>180</v>
      </c>
      <c r="F582">
        <v>2050</v>
      </c>
      <c r="G582">
        <v>7.9594816991666012E-2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132</v>
      </c>
      <c r="D583" t="s">
        <v>208</v>
      </c>
      <c r="E583" t="s">
        <v>180</v>
      </c>
      <c r="F583">
        <v>2015</v>
      </c>
      <c r="G583">
        <v>1.7640587822000001E-3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132</v>
      </c>
      <c r="D584" t="s">
        <v>208</v>
      </c>
      <c r="E584" t="s">
        <v>180</v>
      </c>
      <c r="F584">
        <v>2020</v>
      </c>
      <c r="G584">
        <v>1.7043042137309999E-3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132</v>
      </c>
      <c r="D585" t="s">
        <v>208</v>
      </c>
      <c r="E585" t="s">
        <v>180</v>
      </c>
      <c r="F585">
        <v>2025</v>
      </c>
      <c r="G585">
        <v>2.3692979781019998E-3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132</v>
      </c>
      <c r="D586" t="s">
        <v>208</v>
      </c>
      <c r="E586" t="s">
        <v>180</v>
      </c>
      <c r="F586">
        <v>2030</v>
      </c>
      <c r="G586">
        <v>4.0525676973450003E-3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132</v>
      </c>
      <c r="D587" t="s">
        <v>208</v>
      </c>
      <c r="E587" t="s">
        <v>180</v>
      </c>
      <c r="F587">
        <v>2035</v>
      </c>
      <c r="G587">
        <v>7.6172261942430014E-3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132</v>
      </c>
      <c r="D588" t="s">
        <v>208</v>
      </c>
      <c r="E588" t="s">
        <v>180</v>
      </c>
      <c r="F588">
        <v>2040</v>
      </c>
      <c r="G588">
        <v>7.3418650020340009E-3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132</v>
      </c>
      <c r="D589" t="s">
        <v>208</v>
      </c>
      <c r="E589" t="s">
        <v>180</v>
      </c>
      <c r="F589">
        <v>2045</v>
      </c>
      <c r="G589">
        <v>6.8855652275880003E-3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132</v>
      </c>
      <c r="D590" t="s">
        <v>208</v>
      </c>
      <c r="E590" t="s">
        <v>180</v>
      </c>
      <c r="F590">
        <v>2050</v>
      </c>
      <c r="G590">
        <v>6.9565222540690008E-3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132</v>
      </c>
      <c r="D591" t="s">
        <v>209</v>
      </c>
      <c r="E591" t="s">
        <v>180</v>
      </c>
      <c r="F591">
        <v>2015</v>
      </c>
      <c r="G591">
        <v>4.6649843001757001E-2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132</v>
      </c>
      <c r="D592" t="s">
        <v>209</v>
      </c>
      <c r="E592" t="s">
        <v>180</v>
      </c>
      <c r="F592">
        <v>2020</v>
      </c>
      <c r="G592">
        <v>4.7066263411243002E-2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132</v>
      </c>
      <c r="D593" t="s">
        <v>209</v>
      </c>
      <c r="E593" t="s">
        <v>180</v>
      </c>
      <c r="F593">
        <v>2025</v>
      </c>
      <c r="G593">
        <v>4.3407566593126001E-2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132</v>
      </c>
      <c r="D594" t="s">
        <v>209</v>
      </c>
      <c r="E594" t="s">
        <v>180</v>
      </c>
      <c r="F594">
        <v>2030</v>
      </c>
      <c r="G594">
        <v>3.1372284926435012E-2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132</v>
      </c>
      <c r="D595" t="s">
        <v>209</v>
      </c>
      <c r="E595" t="s">
        <v>180</v>
      </c>
      <c r="F595">
        <v>2035</v>
      </c>
      <c r="G595">
        <v>1.2361454962468E-2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132</v>
      </c>
      <c r="D596" t="s">
        <v>209</v>
      </c>
      <c r="E596" t="s">
        <v>180</v>
      </c>
      <c r="F596">
        <v>2040</v>
      </c>
      <c r="G596">
        <v>7.0017160021780007E-3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132</v>
      </c>
      <c r="D597" t="s">
        <v>209</v>
      </c>
      <c r="E597" t="s">
        <v>180</v>
      </c>
      <c r="F597">
        <v>2045</v>
      </c>
      <c r="G597">
        <v>3.7313183916940001E-3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132</v>
      </c>
      <c r="D598" t="s">
        <v>209</v>
      </c>
      <c r="E598" t="s">
        <v>180</v>
      </c>
      <c r="F598">
        <v>2050</v>
      </c>
      <c r="G598">
        <v>2.4493867830129999E-3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132</v>
      </c>
      <c r="D599" t="s">
        <v>210</v>
      </c>
      <c r="E599" t="s">
        <v>180</v>
      </c>
      <c r="F599">
        <v>2035</v>
      </c>
      <c r="G599">
        <v>8.304889244116219E-4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132</v>
      </c>
      <c r="D600" t="s">
        <v>210</v>
      </c>
      <c r="E600" t="s">
        <v>180</v>
      </c>
      <c r="F600">
        <v>2040</v>
      </c>
      <c r="G600">
        <v>3.7133634034470001E-3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132</v>
      </c>
      <c r="D601" t="s">
        <v>210</v>
      </c>
      <c r="E601" t="s">
        <v>180</v>
      </c>
      <c r="F601">
        <v>2045</v>
      </c>
      <c r="G601">
        <v>5.1931007877830003E-3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132</v>
      </c>
      <c r="D602" t="s">
        <v>210</v>
      </c>
      <c r="E602" t="s">
        <v>180</v>
      </c>
      <c r="F602">
        <v>2050</v>
      </c>
      <c r="G602">
        <v>4.9099857813170002E-3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132</v>
      </c>
      <c r="D603" t="s">
        <v>211</v>
      </c>
      <c r="E603" t="s">
        <v>180</v>
      </c>
      <c r="F603">
        <v>2015</v>
      </c>
      <c r="G603">
        <v>4.0009411764700001E-3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132</v>
      </c>
      <c r="D604" t="s">
        <v>211</v>
      </c>
      <c r="E604" t="s">
        <v>180</v>
      </c>
      <c r="F604">
        <v>2020</v>
      </c>
      <c r="G604">
        <v>9.8365791116446588E-5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132</v>
      </c>
      <c r="D605" t="s">
        <v>211</v>
      </c>
      <c r="E605" t="s">
        <v>180</v>
      </c>
      <c r="F605">
        <v>2025</v>
      </c>
      <c r="G605">
        <v>1.953841056422569E-4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132</v>
      </c>
      <c r="D606" t="s">
        <v>211</v>
      </c>
      <c r="E606" t="s">
        <v>180</v>
      </c>
      <c r="F606">
        <v>2030</v>
      </c>
      <c r="G606">
        <v>1.165027418967587E-4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132</v>
      </c>
      <c r="D607" t="s">
        <v>211</v>
      </c>
      <c r="E607" t="s">
        <v>180</v>
      </c>
      <c r="F607">
        <v>2035</v>
      </c>
      <c r="G607">
        <v>5.7947102040816321E-5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132</v>
      </c>
      <c r="D608" t="s">
        <v>212</v>
      </c>
      <c r="E608" t="s">
        <v>180</v>
      </c>
      <c r="F608">
        <v>2015</v>
      </c>
      <c r="G608">
        <v>2.2617999999999999E-2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132</v>
      </c>
      <c r="D609" t="s">
        <v>212</v>
      </c>
      <c r="E609" t="s">
        <v>180</v>
      </c>
      <c r="F609">
        <v>2020</v>
      </c>
      <c r="G609">
        <v>2.1540952380952001E-2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132</v>
      </c>
      <c r="D610" t="s">
        <v>212</v>
      </c>
      <c r="E610" t="s">
        <v>180</v>
      </c>
      <c r="F610">
        <v>2025</v>
      </c>
      <c r="G610">
        <v>1.7648009179575E-2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132</v>
      </c>
      <c r="D611" t="s">
        <v>212</v>
      </c>
      <c r="E611" t="s">
        <v>180</v>
      </c>
      <c r="F611">
        <v>2030</v>
      </c>
      <c r="G611">
        <v>1.4451671088435E-2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132</v>
      </c>
      <c r="D612" t="s">
        <v>212</v>
      </c>
      <c r="E612" t="s">
        <v>180</v>
      </c>
      <c r="F612">
        <v>2035</v>
      </c>
      <c r="G612">
        <v>1.1828136952380001E-2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132</v>
      </c>
      <c r="D613" t="s">
        <v>212</v>
      </c>
      <c r="E613" t="s">
        <v>180</v>
      </c>
      <c r="F613">
        <v>2040</v>
      </c>
      <c r="G613">
        <v>9.7893396619040014E-3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132</v>
      </c>
      <c r="D614" t="s">
        <v>212</v>
      </c>
      <c r="E614" t="s">
        <v>180</v>
      </c>
      <c r="F614">
        <v>2045</v>
      </c>
      <c r="G614">
        <v>8.096048477142001E-3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132</v>
      </c>
      <c r="D615" t="s">
        <v>212</v>
      </c>
      <c r="E615" t="s">
        <v>180</v>
      </c>
      <c r="F615">
        <v>2050</v>
      </c>
      <c r="G615">
        <v>6.6904845054160007E-3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132</v>
      </c>
      <c r="D616" t="s">
        <v>213</v>
      </c>
      <c r="E616" t="s">
        <v>180</v>
      </c>
      <c r="F616">
        <v>2015</v>
      </c>
      <c r="G616">
        <v>8.160000000000001E-4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132</v>
      </c>
      <c r="D617" t="s">
        <v>213</v>
      </c>
      <c r="E617" t="s">
        <v>180</v>
      </c>
      <c r="F617">
        <v>2020</v>
      </c>
      <c r="G617">
        <v>5.71674819047619E-4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132</v>
      </c>
      <c r="D618" t="s">
        <v>213</v>
      </c>
      <c r="E618" t="s">
        <v>180</v>
      </c>
      <c r="F618">
        <v>2025</v>
      </c>
      <c r="G618">
        <v>8.3013768270541124E-5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132</v>
      </c>
      <c r="D619" t="s">
        <v>213</v>
      </c>
      <c r="E619" t="s">
        <v>180</v>
      </c>
      <c r="F619">
        <v>2030</v>
      </c>
      <c r="G619">
        <v>2.4027428571428562E-5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132</v>
      </c>
      <c r="D620" t="s">
        <v>213</v>
      </c>
      <c r="E620" t="s">
        <v>180</v>
      </c>
      <c r="F620">
        <v>2035</v>
      </c>
      <c r="G620">
        <v>1.20439074829932E-5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133</v>
      </c>
      <c r="D621" t="s">
        <v>208</v>
      </c>
      <c r="E621" t="s">
        <v>180</v>
      </c>
      <c r="F621">
        <v>2015</v>
      </c>
      <c r="G621">
        <v>1.3891760769450001E-3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133</v>
      </c>
      <c r="D622" t="s">
        <v>208</v>
      </c>
      <c r="E622" t="s">
        <v>180</v>
      </c>
      <c r="F622">
        <v>2020</v>
      </c>
      <c r="G622">
        <v>1.342120038992E-3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133</v>
      </c>
      <c r="D623" t="s">
        <v>208</v>
      </c>
      <c r="E623" t="s">
        <v>180</v>
      </c>
      <c r="F623">
        <v>2025</v>
      </c>
      <c r="G623">
        <v>2.0322550059170001E-3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133</v>
      </c>
      <c r="D624" t="s">
        <v>208</v>
      </c>
      <c r="E624" t="s">
        <v>180</v>
      </c>
      <c r="F624">
        <v>2030</v>
      </c>
      <c r="G624">
        <v>3.9622822956040006E-3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133</v>
      </c>
      <c r="D625" t="s">
        <v>208</v>
      </c>
      <c r="E625" t="s">
        <v>180</v>
      </c>
      <c r="F625">
        <v>2035</v>
      </c>
      <c r="G625">
        <v>7.6758427741190002E-3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133</v>
      </c>
      <c r="D626" t="s">
        <v>208</v>
      </c>
      <c r="E626" t="s">
        <v>180</v>
      </c>
      <c r="F626">
        <v>2040</v>
      </c>
      <c r="G626">
        <v>7.5289152034010006E-3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133</v>
      </c>
      <c r="D627" t="s">
        <v>208</v>
      </c>
      <c r="E627" t="s">
        <v>180</v>
      </c>
      <c r="F627">
        <v>2045</v>
      </c>
      <c r="G627">
        <v>7.1874581268420003E-3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133</v>
      </c>
      <c r="D628" t="s">
        <v>208</v>
      </c>
      <c r="E628" t="s">
        <v>180</v>
      </c>
      <c r="F628">
        <v>2050</v>
      </c>
      <c r="G628">
        <v>7.1450642500320008E-3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133</v>
      </c>
      <c r="D629" t="s">
        <v>209</v>
      </c>
      <c r="E629" t="s">
        <v>180</v>
      </c>
      <c r="F629">
        <v>2015</v>
      </c>
      <c r="G629">
        <v>4.6886183413254012E-2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133</v>
      </c>
      <c r="D630" t="s">
        <v>209</v>
      </c>
      <c r="E630" t="s">
        <v>180</v>
      </c>
      <c r="F630">
        <v>2020</v>
      </c>
      <c r="G630">
        <v>4.6069602562609002E-2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133</v>
      </c>
      <c r="D631" t="s">
        <v>209</v>
      </c>
      <c r="E631" t="s">
        <v>180</v>
      </c>
      <c r="F631">
        <v>2025</v>
      </c>
      <c r="G631">
        <v>4.4132846876076007E-2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133</v>
      </c>
      <c r="D632" t="s">
        <v>209</v>
      </c>
      <c r="E632" t="s">
        <v>180</v>
      </c>
      <c r="F632">
        <v>2030</v>
      </c>
      <c r="G632">
        <v>3.1915614407990997E-2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133</v>
      </c>
      <c r="D633" t="s">
        <v>209</v>
      </c>
      <c r="E633" t="s">
        <v>180</v>
      </c>
      <c r="F633">
        <v>2035</v>
      </c>
      <c r="G633">
        <v>1.2705760290275999E-2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133</v>
      </c>
      <c r="D634" t="s">
        <v>209</v>
      </c>
      <c r="E634" t="s">
        <v>180</v>
      </c>
      <c r="F634">
        <v>2040</v>
      </c>
      <c r="G634">
        <v>7.3640512066620008E-3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133</v>
      </c>
      <c r="D635" t="s">
        <v>209</v>
      </c>
      <c r="E635" t="s">
        <v>180</v>
      </c>
      <c r="F635">
        <v>2045</v>
      </c>
      <c r="G635">
        <v>4.7189753881260003E-3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133</v>
      </c>
      <c r="D636" t="s">
        <v>209</v>
      </c>
      <c r="E636" t="s">
        <v>180</v>
      </c>
      <c r="F636">
        <v>2050</v>
      </c>
      <c r="G636">
        <v>2.9610823268640001E-3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133</v>
      </c>
      <c r="D637" t="s">
        <v>210</v>
      </c>
      <c r="E637" t="s">
        <v>180</v>
      </c>
      <c r="F637">
        <v>2035</v>
      </c>
      <c r="G637">
        <v>1.099475908153E-3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133</v>
      </c>
      <c r="D638" t="s">
        <v>210</v>
      </c>
      <c r="E638" t="s">
        <v>180</v>
      </c>
      <c r="F638">
        <v>2040</v>
      </c>
      <c r="G638">
        <v>4.2287883387410003E-3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133</v>
      </c>
      <c r="D639" t="s">
        <v>210</v>
      </c>
      <c r="E639" t="s">
        <v>180</v>
      </c>
      <c r="F639">
        <v>2045</v>
      </c>
      <c r="G639">
        <v>5.3546663110120001E-3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133</v>
      </c>
      <c r="D640" t="s">
        <v>210</v>
      </c>
      <c r="E640" t="s">
        <v>180</v>
      </c>
      <c r="F640">
        <v>2050</v>
      </c>
      <c r="G640">
        <v>5.3752609137300003E-3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133</v>
      </c>
      <c r="D641" t="s">
        <v>211</v>
      </c>
      <c r="E641" t="s">
        <v>180</v>
      </c>
      <c r="F641">
        <v>2015</v>
      </c>
      <c r="G641">
        <v>1.696E-3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133</v>
      </c>
      <c r="D642" t="s">
        <v>211</v>
      </c>
      <c r="E642" t="s">
        <v>180</v>
      </c>
      <c r="F642">
        <v>2020</v>
      </c>
      <c r="G642">
        <v>4.1761959183673483E-5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133</v>
      </c>
      <c r="D643" t="s">
        <v>211</v>
      </c>
      <c r="E643" t="s">
        <v>180</v>
      </c>
      <c r="F643">
        <v>2025</v>
      </c>
      <c r="G643">
        <v>8.2951836734693874E-5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133</v>
      </c>
      <c r="D644" t="s">
        <v>211</v>
      </c>
      <c r="E644" t="s">
        <v>180</v>
      </c>
      <c r="F644">
        <v>2030</v>
      </c>
      <c r="G644">
        <v>4.946823529411766E-5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133</v>
      </c>
      <c r="D645" t="s">
        <v>211</v>
      </c>
      <c r="E645" t="s">
        <v>180</v>
      </c>
      <c r="F645">
        <v>2035</v>
      </c>
      <c r="G645">
        <v>2.466260744297719E-5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133</v>
      </c>
      <c r="D646" t="s">
        <v>212</v>
      </c>
      <c r="E646" t="s">
        <v>180</v>
      </c>
      <c r="F646">
        <v>2015</v>
      </c>
      <c r="G646">
        <v>2.2085999999998999E-2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133</v>
      </c>
      <c r="D647" t="s">
        <v>212</v>
      </c>
      <c r="E647" t="s">
        <v>180</v>
      </c>
      <c r="F647">
        <v>2020</v>
      </c>
      <c r="G647">
        <v>2.1034285714284999E-2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133</v>
      </c>
      <c r="D648" t="s">
        <v>212</v>
      </c>
      <c r="E648" t="s">
        <v>180</v>
      </c>
      <c r="F648">
        <v>2025</v>
      </c>
      <c r="G648">
        <v>1.7232908777969E-2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133</v>
      </c>
      <c r="D649" t="s">
        <v>212</v>
      </c>
      <c r="E649" t="s">
        <v>180</v>
      </c>
      <c r="F649">
        <v>2030</v>
      </c>
      <c r="G649">
        <v>1.4111752040816E-2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133</v>
      </c>
      <c r="D650" t="s">
        <v>212</v>
      </c>
      <c r="E650" t="s">
        <v>180</v>
      </c>
      <c r="F650">
        <v>2035</v>
      </c>
      <c r="G650">
        <v>1.1549926285714E-2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133</v>
      </c>
      <c r="D651" t="s">
        <v>212</v>
      </c>
      <c r="E651" t="s">
        <v>180</v>
      </c>
      <c r="F651">
        <v>2040</v>
      </c>
      <c r="G651">
        <v>9.5590837285710016E-3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133</v>
      </c>
      <c r="D652" t="s">
        <v>212</v>
      </c>
      <c r="E652" t="s">
        <v>180</v>
      </c>
      <c r="F652">
        <v>2045</v>
      </c>
      <c r="G652">
        <v>7.9056205971420011E-3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133</v>
      </c>
      <c r="D653" t="s">
        <v>212</v>
      </c>
      <c r="E653" t="s">
        <v>180</v>
      </c>
      <c r="F653">
        <v>2050</v>
      </c>
      <c r="G653">
        <v>6.5331170212490006E-3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133</v>
      </c>
      <c r="D654" t="s">
        <v>213</v>
      </c>
      <c r="E654" t="s">
        <v>180</v>
      </c>
      <c r="F654">
        <v>2015</v>
      </c>
      <c r="G654">
        <v>2.7050666666660001E-3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133</v>
      </c>
      <c r="D655" t="s">
        <v>213</v>
      </c>
      <c r="E655" t="s">
        <v>180</v>
      </c>
      <c r="F655">
        <v>2020</v>
      </c>
      <c r="G655">
        <v>1.886016478911E-3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133</v>
      </c>
      <c r="D656" t="s">
        <v>213</v>
      </c>
      <c r="E656" t="s">
        <v>180</v>
      </c>
      <c r="F656">
        <v>2025</v>
      </c>
      <c r="G656">
        <v>1.8779578531061199E-4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133</v>
      </c>
      <c r="D657" t="s">
        <v>213</v>
      </c>
      <c r="E657" t="s">
        <v>180</v>
      </c>
      <c r="F657">
        <v>2030</v>
      </c>
      <c r="G657">
        <v>7.8718432653061233E-5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133</v>
      </c>
      <c r="D658" t="s">
        <v>213</v>
      </c>
      <c r="E658" t="s">
        <v>180</v>
      </c>
      <c r="F658">
        <v>2035</v>
      </c>
      <c r="G658">
        <v>3.9085888435374147E-5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134</v>
      </c>
      <c r="D659" t="s">
        <v>208</v>
      </c>
      <c r="E659" t="s">
        <v>180</v>
      </c>
      <c r="F659">
        <v>2015</v>
      </c>
      <c r="G659">
        <v>1.339535756605E-3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134</v>
      </c>
      <c r="D660" t="s">
        <v>208</v>
      </c>
      <c r="E660" t="s">
        <v>180</v>
      </c>
      <c r="F660">
        <v>2020</v>
      </c>
      <c r="G660">
        <v>1.294161202257E-3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134</v>
      </c>
      <c r="D661" t="s">
        <v>208</v>
      </c>
      <c r="E661" t="s">
        <v>180</v>
      </c>
      <c r="F661">
        <v>2025</v>
      </c>
      <c r="G661">
        <v>1.1429777591590001E-3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134</v>
      </c>
      <c r="D662" t="s">
        <v>208</v>
      </c>
      <c r="E662" t="s">
        <v>180</v>
      </c>
      <c r="F662">
        <v>2030</v>
      </c>
      <c r="G662">
        <v>3.7092734540629998E-3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134</v>
      </c>
      <c r="D663" t="s">
        <v>208</v>
      </c>
      <c r="E663" t="s">
        <v>180</v>
      </c>
      <c r="F663">
        <v>2035</v>
      </c>
      <c r="G663">
        <v>4.783483562468E-3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134</v>
      </c>
      <c r="D664" t="s">
        <v>208</v>
      </c>
      <c r="E664" t="s">
        <v>180</v>
      </c>
      <c r="F664">
        <v>2040</v>
      </c>
      <c r="G664">
        <v>4.5408141138530006E-3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134</v>
      </c>
      <c r="D665" t="s">
        <v>208</v>
      </c>
      <c r="E665" t="s">
        <v>180</v>
      </c>
      <c r="F665">
        <v>2045</v>
      </c>
      <c r="G665">
        <v>4.2788160673440014E-3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134</v>
      </c>
      <c r="D666" t="s">
        <v>208</v>
      </c>
      <c r="E666" t="s">
        <v>180</v>
      </c>
      <c r="F666">
        <v>2050</v>
      </c>
      <c r="G666">
        <v>4.0484788786940007E-3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134</v>
      </c>
      <c r="D667" t="s">
        <v>209</v>
      </c>
      <c r="E667" t="s">
        <v>180</v>
      </c>
      <c r="F667">
        <v>2015</v>
      </c>
      <c r="G667">
        <v>2.4037678887013001E-2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134</v>
      </c>
      <c r="D668" t="s">
        <v>209</v>
      </c>
      <c r="E668" t="s">
        <v>180</v>
      </c>
      <c r="F668">
        <v>2020</v>
      </c>
      <c r="G668">
        <v>3.1557062372607997E-2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134</v>
      </c>
      <c r="D669" t="s">
        <v>209</v>
      </c>
      <c r="E669" t="s">
        <v>180</v>
      </c>
      <c r="F669">
        <v>2025</v>
      </c>
      <c r="G669">
        <v>3.0142230035240001E-2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134</v>
      </c>
      <c r="D670" t="s">
        <v>209</v>
      </c>
      <c r="E670" t="s">
        <v>180</v>
      </c>
      <c r="F670">
        <v>2030</v>
      </c>
      <c r="G670">
        <v>1.6026163967717999E-2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134</v>
      </c>
      <c r="D671" t="s">
        <v>209</v>
      </c>
      <c r="E671" t="s">
        <v>180</v>
      </c>
      <c r="F671">
        <v>2035</v>
      </c>
      <c r="G671">
        <v>7.286623339845001E-3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134</v>
      </c>
      <c r="D672" t="s">
        <v>209</v>
      </c>
      <c r="E672" t="s">
        <v>180</v>
      </c>
      <c r="F672">
        <v>2040</v>
      </c>
      <c r="G672">
        <v>4.1093788873510003E-3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134</v>
      </c>
      <c r="D673" t="s">
        <v>209</v>
      </c>
      <c r="E673" t="s">
        <v>180</v>
      </c>
      <c r="F673">
        <v>2045</v>
      </c>
      <c r="G673">
        <v>2.8024745465480001E-3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134</v>
      </c>
      <c r="D674" t="s">
        <v>209</v>
      </c>
      <c r="E674" t="s">
        <v>180</v>
      </c>
      <c r="F674">
        <v>2050</v>
      </c>
      <c r="G674">
        <v>1.534025402621E-3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134</v>
      </c>
      <c r="D675" t="s">
        <v>210</v>
      </c>
      <c r="E675" t="s">
        <v>180</v>
      </c>
      <c r="F675">
        <v>2035</v>
      </c>
      <c r="G675">
        <v>1.751549433583E-3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134</v>
      </c>
      <c r="D676" t="s">
        <v>210</v>
      </c>
      <c r="E676" t="s">
        <v>180</v>
      </c>
      <c r="F676">
        <v>2040</v>
      </c>
      <c r="G676">
        <v>3.783963635623E-3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134</v>
      </c>
      <c r="D677" t="s">
        <v>210</v>
      </c>
      <c r="E677" t="s">
        <v>180</v>
      </c>
      <c r="F677">
        <v>2045</v>
      </c>
      <c r="G677">
        <v>3.9003391964510001E-3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134</v>
      </c>
      <c r="D678" t="s">
        <v>210</v>
      </c>
      <c r="E678" t="s">
        <v>180</v>
      </c>
      <c r="F678">
        <v>2050</v>
      </c>
      <c r="G678">
        <v>3.9246414199910007E-3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134</v>
      </c>
      <c r="D679" t="s">
        <v>211</v>
      </c>
      <c r="E679" t="s">
        <v>180</v>
      </c>
      <c r="F679">
        <v>2015</v>
      </c>
      <c r="G679">
        <v>9.5981176470580007E-3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134</v>
      </c>
      <c r="D680" t="s">
        <v>211</v>
      </c>
      <c r="E680" t="s">
        <v>180</v>
      </c>
      <c r="F680">
        <v>2020</v>
      </c>
      <c r="G680">
        <v>7.0729200480192079E-5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134</v>
      </c>
      <c r="D681" t="s">
        <v>211</v>
      </c>
      <c r="E681" t="s">
        <v>180</v>
      </c>
      <c r="F681">
        <v>2025</v>
      </c>
      <c r="G681">
        <v>1.4048950780311969E-4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134</v>
      </c>
      <c r="D682" t="s">
        <v>211</v>
      </c>
      <c r="E682" t="s">
        <v>180</v>
      </c>
      <c r="F682">
        <v>2030</v>
      </c>
      <c r="G682">
        <v>2.7904122929171658E-4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134</v>
      </c>
      <c r="D683" t="s">
        <v>211</v>
      </c>
      <c r="E683" t="s">
        <v>180</v>
      </c>
      <c r="F683">
        <v>2035</v>
      </c>
      <c r="G683">
        <v>1.385517214885954E-4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134</v>
      </c>
      <c r="D684" t="s">
        <v>212</v>
      </c>
      <c r="E684" t="s">
        <v>180</v>
      </c>
      <c r="F684">
        <v>2015</v>
      </c>
      <c r="G684">
        <v>9.8600000000000033E-4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134</v>
      </c>
      <c r="D685" t="s">
        <v>212</v>
      </c>
      <c r="E685" t="s">
        <v>180</v>
      </c>
      <c r="F685">
        <v>2020</v>
      </c>
      <c r="G685">
        <v>9.3904761904761898E-4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134</v>
      </c>
      <c r="D686" t="s">
        <v>212</v>
      </c>
      <c r="E686" t="s">
        <v>180</v>
      </c>
      <c r="F686">
        <v>2025</v>
      </c>
      <c r="G686">
        <v>7.6934021801491762E-4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134</v>
      </c>
      <c r="D687" t="s">
        <v>212</v>
      </c>
      <c r="E687" t="s">
        <v>180</v>
      </c>
      <c r="F687">
        <v>2030</v>
      </c>
      <c r="G687">
        <v>6.3000034013605444E-4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134</v>
      </c>
      <c r="D688" t="s">
        <v>212</v>
      </c>
      <c r="E688" t="s">
        <v>180</v>
      </c>
      <c r="F688">
        <v>2035</v>
      </c>
      <c r="G688">
        <v>5.1563104761904739E-4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134</v>
      </c>
      <c r="D689" t="s">
        <v>212</v>
      </c>
      <c r="E689" t="s">
        <v>180</v>
      </c>
      <c r="F689">
        <v>2040</v>
      </c>
      <c r="G689">
        <v>4.267525380952382E-4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134</v>
      </c>
      <c r="D690" t="s">
        <v>212</v>
      </c>
      <c r="E690" t="s">
        <v>180</v>
      </c>
      <c r="F690">
        <v>2045</v>
      </c>
      <c r="G690">
        <v>3.5293588285714321E-4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134</v>
      </c>
      <c r="D691" t="s">
        <v>212</v>
      </c>
      <c r="E691" t="s">
        <v>180</v>
      </c>
      <c r="F691">
        <v>2050</v>
      </c>
      <c r="G691">
        <v>2.9166229208333353E-4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134</v>
      </c>
      <c r="D692" t="s">
        <v>213</v>
      </c>
      <c r="E692" t="s">
        <v>180</v>
      </c>
      <c r="F692">
        <v>2015</v>
      </c>
      <c r="G692">
        <v>2.666666666666669E-5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188</v>
      </c>
      <c r="D693" t="s">
        <v>208</v>
      </c>
      <c r="E693" t="s">
        <v>180</v>
      </c>
      <c r="F693">
        <v>2025</v>
      </c>
      <c r="G693">
        <v>2.6466104308390001E-3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188</v>
      </c>
      <c r="D694" t="s">
        <v>208</v>
      </c>
      <c r="E694" t="s">
        <v>180</v>
      </c>
      <c r="F694">
        <v>2030</v>
      </c>
      <c r="G694">
        <v>4.7365280680270001E-3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188</v>
      </c>
      <c r="D695" t="s">
        <v>208</v>
      </c>
      <c r="E695" t="s">
        <v>180</v>
      </c>
      <c r="F695">
        <v>2035</v>
      </c>
      <c r="G695">
        <v>1.2574383630939E-2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188</v>
      </c>
      <c r="D696" t="s">
        <v>208</v>
      </c>
      <c r="E696" t="s">
        <v>180</v>
      </c>
      <c r="F696">
        <v>2040</v>
      </c>
      <c r="G696">
        <v>1.3062111005551E-2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188</v>
      </c>
      <c r="D697" t="s">
        <v>208</v>
      </c>
      <c r="E697" t="s">
        <v>180</v>
      </c>
      <c r="F697">
        <v>2045</v>
      </c>
      <c r="G697">
        <v>1.3272142818764E-2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188</v>
      </c>
      <c r="D698" t="s">
        <v>208</v>
      </c>
      <c r="E698" t="s">
        <v>180</v>
      </c>
      <c r="F698">
        <v>2050</v>
      </c>
      <c r="G698">
        <v>1.3216456100074001E-2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188</v>
      </c>
      <c r="D699" t="s">
        <v>209</v>
      </c>
      <c r="E699" t="s">
        <v>180</v>
      </c>
      <c r="F699">
        <v>2015</v>
      </c>
      <c r="G699">
        <v>5.9248938758950008E-2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188</v>
      </c>
      <c r="D700" t="s">
        <v>209</v>
      </c>
      <c r="E700" t="s">
        <v>180</v>
      </c>
      <c r="F700">
        <v>2020</v>
      </c>
      <c r="G700">
        <v>6.0198713479476001E-2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188</v>
      </c>
      <c r="D701" t="s">
        <v>209</v>
      </c>
      <c r="E701" t="s">
        <v>180</v>
      </c>
      <c r="F701">
        <v>2025</v>
      </c>
      <c r="G701">
        <v>6.1912398987070003E-2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188</v>
      </c>
      <c r="D702" t="s">
        <v>209</v>
      </c>
      <c r="E702" t="s">
        <v>180</v>
      </c>
      <c r="F702">
        <v>2030</v>
      </c>
      <c r="G702">
        <v>5.6552111739775007E-2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188</v>
      </c>
      <c r="D703" t="s">
        <v>209</v>
      </c>
      <c r="E703" t="s">
        <v>180</v>
      </c>
      <c r="F703">
        <v>2035</v>
      </c>
      <c r="G703">
        <v>2.3465089297685999E-2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188</v>
      </c>
      <c r="D704" t="s">
        <v>209</v>
      </c>
      <c r="E704" t="s">
        <v>180</v>
      </c>
      <c r="F704">
        <v>2040</v>
      </c>
      <c r="G704">
        <v>1.3181862474742999E-2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188</v>
      </c>
      <c r="D705" t="s">
        <v>209</v>
      </c>
      <c r="E705" t="s">
        <v>180</v>
      </c>
      <c r="F705">
        <v>2045</v>
      </c>
      <c r="G705">
        <v>8.751844614024E-3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188</v>
      </c>
      <c r="D706" t="s">
        <v>209</v>
      </c>
      <c r="E706" t="s">
        <v>180</v>
      </c>
      <c r="F706">
        <v>2050</v>
      </c>
      <c r="G706">
        <v>1.2282098623576E-2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188</v>
      </c>
      <c r="D707" t="s">
        <v>210</v>
      </c>
      <c r="E707" t="s">
        <v>180</v>
      </c>
      <c r="F707">
        <v>2040</v>
      </c>
      <c r="G707">
        <v>7.980019257245001E-3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188</v>
      </c>
      <c r="D708" t="s">
        <v>210</v>
      </c>
      <c r="E708" t="s">
        <v>180</v>
      </c>
      <c r="F708">
        <v>2045</v>
      </c>
      <c r="G708">
        <v>1.0081019756832E-2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188</v>
      </c>
      <c r="D709" t="s">
        <v>210</v>
      </c>
      <c r="E709" t="s">
        <v>180</v>
      </c>
      <c r="F709">
        <v>2050</v>
      </c>
      <c r="G709">
        <v>1.2114906327653999E-2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188</v>
      </c>
      <c r="D710" t="s">
        <v>211</v>
      </c>
      <c r="E710" t="s">
        <v>180</v>
      </c>
      <c r="F710">
        <v>2015</v>
      </c>
      <c r="G710">
        <v>1.8816941176469999E-2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188</v>
      </c>
      <c r="D711" t="s">
        <v>211</v>
      </c>
      <c r="E711" t="s">
        <v>180</v>
      </c>
      <c r="F711">
        <v>2020</v>
      </c>
      <c r="G711">
        <v>2.9207414531410001E-3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188</v>
      </c>
      <c r="D712" t="s">
        <v>211</v>
      </c>
      <c r="E712" t="s">
        <v>180</v>
      </c>
      <c r="F712">
        <v>2025</v>
      </c>
      <c r="G712">
        <v>1.2011751260499999E-3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188</v>
      </c>
      <c r="D713" t="s">
        <v>211</v>
      </c>
      <c r="E713" t="s">
        <v>180</v>
      </c>
      <c r="F713">
        <v>2030</v>
      </c>
      <c r="G713">
        <v>7.1577507803121266E-4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188</v>
      </c>
      <c r="D714" t="s">
        <v>211</v>
      </c>
      <c r="E714" t="s">
        <v>180</v>
      </c>
      <c r="F714">
        <v>2035</v>
      </c>
      <c r="G714">
        <v>3.5550246338535412E-4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188</v>
      </c>
      <c r="D715" t="s">
        <v>212</v>
      </c>
      <c r="E715" t="s">
        <v>180</v>
      </c>
      <c r="F715">
        <v>2015</v>
      </c>
      <c r="G715">
        <v>9.1184000000000001E-2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188</v>
      </c>
      <c r="D716" t="s">
        <v>212</v>
      </c>
      <c r="E716" t="s">
        <v>180</v>
      </c>
      <c r="F716">
        <v>2020</v>
      </c>
      <c r="G716">
        <v>8.684190476190401E-2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188</v>
      </c>
      <c r="D717" t="s">
        <v>212</v>
      </c>
      <c r="E717" t="s">
        <v>180</v>
      </c>
      <c r="F717">
        <v>2025</v>
      </c>
      <c r="G717">
        <v>7.1147584624211002E-2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188</v>
      </c>
      <c r="D718" t="s">
        <v>212</v>
      </c>
      <c r="E718" t="s">
        <v>180</v>
      </c>
      <c r="F718">
        <v>2030</v>
      </c>
      <c r="G718">
        <v>5.8261613605442013E-2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188</v>
      </c>
      <c r="D719" t="s">
        <v>212</v>
      </c>
      <c r="E719" t="s">
        <v>180</v>
      </c>
      <c r="F719">
        <v>2035</v>
      </c>
      <c r="G719">
        <v>4.7684889904761003E-2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188</v>
      </c>
      <c r="D720" t="s">
        <v>212</v>
      </c>
      <c r="E720" t="s">
        <v>180</v>
      </c>
      <c r="F720">
        <v>2040</v>
      </c>
      <c r="G720">
        <v>3.9465520723809003E-2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188</v>
      </c>
      <c r="D721" t="s">
        <v>212</v>
      </c>
      <c r="E721" t="s">
        <v>180</v>
      </c>
      <c r="F721">
        <v>2045</v>
      </c>
      <c r="G721">
        <v>3.2639052274284999E-2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188</v>
      </c>
      <c r="D722" t="s">
        <v>212</v>
      </c>
      <c r="E722" t="s">
        <v>180</v>
      </c>
      <c r="F722">
        <v>2050</v>
      </c>
      <c r="G722">
        <v>2.6972550143333E-2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188</v>
      </c>
      <c r="D723" t="s">
        <v>213</v>
      </c>
      <c r="E723" t="s">
        <v>180</v>
      </c>
      <c r="F723">
        <v>2015</v>
      </c>
      <c r="G723">
        <v>1.90016E-2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188</v>
      </c>
      <c r="D724" t="s">
        <v>213</v>
      </c>
      <c r="E724" t="s">
        <v>180</v>
      </c>
      <c r="F724">
        <v>2020</v>
      </c>
      <c r="G724">
        <v>1.1372346470518E-2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188</v>
      </c>
      <c r="D725" t="s">
        <v>213</v>
      </c>
      <c r="E725" t="s">
        <v>180</v>
      </c>
      <c r="F725">
        <v>2025</v>
      </c>
      <c r="G725">
        <v>2.558053271911E-3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188</v>
      </c>
      <c r="D726" t="s">
        <v>213</v>
      </c>
      <c r="E726" t="s">
        <v>180</v>
      </c>
      <c r="F726">
        <v>2030</v>
      </c>
      <c r="G726">
        <v>7.4393495510204088E-4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188</v>
      </c>
      <c r="D727" t="s">
        <v>213</v>
      </c>
      <c r="E727" t="s">
        <v>180</v>
      </c>
      <c r="F727">
        <v>2035</v>
      </c>
      <c r="G727">
        <v>3.6949799183673459E-4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147</v>
      </c>
      <c r="D728" t="s">
        <v>208</v>
      </c>
      <c r="E728" t="s">
        <v>180</v>
      </c>
      <c r="F728">
        <v>2025</v>
      </c>
      <c r="G728">
        <v>6.4034829931972829E-4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147</v>
      </c>
      <c r="D729" t="s">
        <v>208</v>
      </c>
      <c r="E729" t="s">
        <v>180</v>
      </c>
      <c r="F729">
        <v>2030</v>
      </c>
      <c r="G729">
        <v>1.539774706126E-2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147</v>
      </c>
      <c r="D730" t="s">
        <v>208</v>
      </c>
      <c r="E730" t="s">
        <v>180</v>
      </c>
      <c r="F730">
        <v>2035</v>
      </c>
      <c r="G730">
        <v>1.5055138124564001E-2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147</v>
      </c>
      <c r="D731" t="s">
        <v>208</v>
      </c>
      <c r="E731" t="s">
        <v>180</v>
      </c>
      <c r="F731">
        <v>2040</v>
      </c>
      <c r="G731">
        <v>1.4202297967814999E-2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147</v>
      </c>
      <c r="D732" t="s">
        <v>208</v>
      </c>
      <c r="E732" t="s">
        <v>180</v>
      </c>
      <c r="F732">
        <v>2045</v>
      </c>
      <c r="G732">
        <v>1.3719454270834E-2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147</v>
      </c>
      <c r="D733" t="s">
        <v>208</v>
      </c>
      <c r="E733" t="s">
        <v>180</v>
      </c>
      <c r="F733">
        <v>2050</v>
      </c>
      <c r="G733">
        <v>1.3732333863606999E-2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147</v>
      </c>
      <c r="D734" t="s">
        <v>209</v>
      </c>
      <c r="E734" t="s">
        <v>180</v>
      </c>
      <c r="F734">
        <v>2015</v>
      </c>
      <c r="G734">
        <v>0.118073777777777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147</v>
      </c>
      <c r="D735" t="s">
        <v>209</v>
      </c>
      <c r="E735" t="s">
        <v>180</v>
      </c>
      <c r="F735">
        <v>2020</v>
      </c>
      <c r="G735">
        <v>0.120796827391911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147</v>
      </c>
      <c r="D736" t="s">
        <v>209</v>
      </c>
      <c r="E736" t="s">
        <v>180</v>
      </c>
      <c r="F736">
        <v>2025</v>
      </c>
      <c r="G736">
        <v>0.112515186637263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147</v>
      </c>
      <c r="D737" t="s">
        <v>209</v>
      </c>
      <c r="E737" t="s">
        <v>180</v>
      </c>
      <c r="F737">
        <v>2030</v>
      </c>
      <c r="G737">
        <v>3.3178116700296002E-2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147</v>
      </c>
      <c r="D738" t="s">
        <v>209</v>
      </c>
      <c r="E738" t="s">
        <v>180</v>
      </c>
      <c r="F738">
        <v>2035</v>
      </c>
      <c r="G738">
        <v>2.2031196408716001E-2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147</v>
      </c>
      <c r="D739" t="s">
        <v>209</v>
      </c>
      <c r="E739" t="s">
        <v>180</v>
      </c>
      <c r="F739">
        <v>2040</v>
      </c>
      <c r="G739">
        <v>9.5639437676780011E-3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147</v>
      </c>
      <c r="D740" t="s">
        <v>209</v>
      </c>
      <c r="E740" t="s">
        <v>180</v>
      </c>
      <c r="F740">
        <v>2045</v>
      </c>
      <c r="G740">
        <v>4.7924755422770002E-3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147</v>
      </c>
      <c r="D741" t="s">
        <v>209</v>
      </c>
      <c r="E741" t="s">
        <v>180</v>
      </c>
      <c r="F741">
        <v>2050</v>
      </c>
      <c r="G741">
        <v>3.473114961939E-3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147</v>
      </c>
      <c r="D742" t="s">
        <v>210</v>
      </c>
      <c r="E742" t="s">
        <v>180</v>
      </c>
      <c r="F742">
        <v>2035</v>
      </c>
      <c r="G742">
        <v>2.5888667468759998E-3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147</v>
      </c>
      <c r="D743" t="s">
        <v>210</v>
      </c>
      <c r="E743" t="s">
        <v>180</v>
      </c>
      <c r="F743">
        <v>2040</v>
      </c>
      <c r="G743">
        <v>8.3859073658070007E-3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147</v>
      </c>
      <c r="D744" t="s">
        <v>210</v>
      </c>
      <c r="E744" t="s">
        <v>180</v>
      </c>
      <c r="F744">
        <v>2045</v>
      </c>
      <c r="G744">
        <v>9.4294755233450007E-3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147</v>
      </c>
      <c r="D745" t="s">
        <v>210</v>
      </c>
      <c r="E745" t="s">
        <v>180</v>
      </c>
      <c r="F745">
        <v>2050</v>
      </c>
      <c r="G745">
        <v>8.3032747544690005E-3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147</v>
      </c>
      <c r="D746" t="s">
        <v>211</v>
      </c>
      <c r="E746" t="s">
        <v>180</v>
      </c>
      <c r="F746">
        <v>2015</v>
      </c>
      <c r="G746">
        <v>9.5105882352939999E-3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147</v>
      </c>
      <c r="D747" t="s">
        <v>211</v>
      </c>
      <c r="E747" t="s">
        <v>180</v>
      </c>
      <c r="F747">
        <v>2020</v>
      </c>
      <c r="G747">
        <v>6.024776758703481E-4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147</v>
      </c>
      <c r="D748" t="s">
        <v>211</v>
      </c>
      <c r="E748" t="s">
        <v>180</v>
      </c>
      <c r="F748">
        <v>2025</v>
      </c>
      <c r="G748">
        <v>1.3916797118847791E-4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147</v>
      </c>
      <c r="D749" t="s">
        <v>211</v>
      </c>
      <c r="E749" t="s">
        <v>180</v>
      </c>
      <c r="F749">
        <v>2030</v>
      </c>
      <c r="G749">
        <v>2.7641638415366139E-4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147</v>
      </c>
      <c r="D750" t="s">
        <v>211</v>
      </c>
      <c r="E750" t="s">
        <v>180</v>
      </c>
      <c r="F750">
        <v>2035</v>
      </c>
      <c r="G750">
        <v>1.3734866746698679E-4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147</v>
      </c>
      <c r="D751" t="s">
        <v>212</v>
      </c>
      <c r="E751" t="s">
        <v>180</v>
      </c>
      <c r="F751">
        <v>2015</v>
      </c>
      <c r="G751">
        <v>2.2061999999999998E-2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147</v>
      </c>
      <c r="D752" t="s">
        <v>212</v>
      </c>
      <c r="E752" t="s">
        <v>180</v>
      </c>
      <c r="F752">
        <v>2020</v>
      </c>
      <c r="G752">
        <v>2.1011428571428001E-2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147</v>
      </c>
      <c r="D753" t="s">
        <v>212</v>
      </c>
      <c r="E753" t="s">
        <v>180</v>
      </c>
      <c r="F753">
        <v>2025</v>
      </c>
      <c r="G753">
        <v>1.7214182444061001E-2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147</v>
      </c>
      <c r="D754" t="s">
        <v>212</v>
      </c>
      <c r="E754" t="s">
        <v>180</v>
      </c>
      <c r="F754">
        <v>2030</v>
      </c>
      <c r="G754">
        <v>1.4096417346937999E-2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147</v>
      </c>
      <c r="D755" t="s">
        <v>212</v>
      </c>
      <c r="E755" t="s">
        <v>180</v>
      </c>
      <c r="F755">
        <v>2035</v>
      </c>
      <c r="G755">
        <v>1.1537375428571001E-2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147</v>
      </c>
      <c r="D756" t="s">
        <v>212</v>
      </c>
      <c r="E756" t="s">
        <v>180</v>
      </c>
      <c r="F756">
        <v>2040</v>
      </c>
      <c r="G756">
        <v>9.5486962428570007E-3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147</v>
      </c>
      <c r="D757" t="s">
        <v>212</v>
      </c>
      <c r="E757" t="s">
        <v>180</v>
      </c>
      <c r="F757">
        <v>2045</v>
      </c>
      <c r="G757">
        <v>7.8970298657140003E-3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147</v>
      </c>
      <c r="D758" t="s">
        <v>212</v>
      </c>
      <c r="E758" t="s">
        <v>180</v>
      </c>
      <c r="F758">
        <v>2050</v>
      </c>
      <c r="G758">
        <v>6.5260177362490004E-3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139</v>
      </c>
      <c r="D759" t="s">
        <v>208</v>
      </c>
      <c r="E759" t="s">
        <v>180</v>
      </c>
      <c r="F759">
        <v>2015</v>
      </c>
      <c r="G759">
        <v>3.8363695664327013E-2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139</v>
      </c>
      <c r="D760" t="s">
        <v>208</v>
      </c>
      <c r="E760" t="s">
        <v>180</v>
      </c>
      <c r="F760">
        <v>2020</v>
      </c>
      <c r="G760">
        <v>3.7064189036522012E-2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139</v>
      </c>
      <c r="D761" t="s">
        <v>208</v>
      </c>
      <c r="E761" t="s">
        <v>180</v>
      </c>
      <c r="F761">
        <v>2025</v>
      </c>
      <c r="G761">
        <v>3.5339509516476013E-2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139</v>
      </c>
      <c r="D762" t="s">
        <v>208</v>
      </c>
      <c r="E762" t="s">
        <v>180</v>
      </c>
      <c r="F762">
        <v>2030</v>
      </c>
      <c r="G762">
        <v>0.123710191829442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139</v>
      </c>
      <c r="D763" t="s">
        <v>208</v>
      </c>
      <c r="E763" t="s">
        <v>180</v>
      </c>
      <c r="F763">
        <v>2035</v>
      </c>
      <c r="G763">
        <v>0.12778718445352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139</v>
      </c>
      <c r="D764" t="s">
        <v>208</v>
      </c>
      <c r="E764" t="s">
        <v>180</v>
      </c>
      <c r="F764">
        <v>2040</v>
      </c>
      <c r="G764">
        <v>0.11999272037504601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139</v>
      </c>
      <c r="D765" t="s">
        <v>208</v>
      </c>
      <c r="E765" t="s">
        <v>180</v>
      </c>
      <c r="F765">
        <v>2045</v>
      </c>
      <c r="G765">
        <v>0.113140579340803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139</v>
      </c>
      <c r="D766" t="s">
        <v>208</v>
      </c>
      <c r="E766" t="s">
        <v>180</v>
      </c>
      <c r="F766">
        <v>2050</v>
      </c>
      <c r="G766">
        <v>0.107863760832275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139</v>
      </c>
      <c r="D767" t="s">
        <v>209</v>
      </c>
      <c r="E767" t="s">
        <v>180</v>
      </c>
      <c r="F767">
        <v>2015</v>
      </c>
      <c r="G767">
        <v>0.66253186733301506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139</v>
      </c>
      <c r="D768" t="s">
        <v>209</v>
      </c>
      <c r="E768" t="s">
        <v>180</v>
      </c>
      <c r="F768">
        <v>2020</v>
      </c>
      <c r="G768">
        <v>0.65585581480144806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139</v>
      </c>
      <c r="D769" t="s">
        <v>209</v>
      </c>
      <c r="E769" t="s">
        <v>180</v>
      </c>
      <c r="F769">
        <v>2025</v>
      </c>
      <c r="G769">
        <v>0.72036953684883209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139</v>
      </c>
      <c r="D770" t="s">
        <v>209</v>
      </c>
      <c r="E770" t="s">
        <v>180</v>
      </c>
      <c r="F770">
        <v>2030</v>
      </c>
      <c r="G770">
        <v>0.27122100690187501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139</v>
      </c>
      <c r="D771" t="s">
        <v>209</v>
      </c>
      <c r="E771" t="s">
        <v>180</v>
      </c>
      <c r="F771">
        <v>2035</v>
      </c>
      <c r="G771">
        <v>0.17533889038647699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139</v>
      </c>
      <c r="D772" t="s">
        <v>209</v>
      </c>
      <c r="E772" t="s">
        <v>180</v>
      </c>
      <c r="F772">
        <v>2040</v>
      </c>
      <c r="G772">
        <v>9.2289776558254003E-2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139</v>
      </c>
      <c r="D773" t="s">
        <v>209</v>
      </c>
      <c r="E773" t="s">
        <v>180</v>
      </c>
      <c r="F773">
        <v>2045</v>
      </c>
      <c r="G773">
        <v>5.0447210675555007E-2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139</v>
      </c>
      <c r="D774" t="s">
        <v>209</v>
      </c>
      <c r="E774" t="s">
        <v>180</v>
      </c>
      <c r="F774">
        <v>2050</v>
      </c>
      <c r="G774">
        <v>3.5406600852271999E-2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139</v>
      </c>
      <c r="D775" t="s">
        <v>210</v>
      </c>
      <c r="E775" t="s">
        <v>180</v>
      </c>
      <c r="F775">
        <v>2035</v>
      </c>
      <c r="G775">
        <v>1.2856658353378E-2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139</v>
      </c>
      <c r="D776" t="s">
        <v>210</v>
      </c>
      <c r="E776" t="s">
        <v>180</v>
      </c>
      <c r="F776">
        <v>2040</v>
      </c>
      <c r="G776">
        <v>5.0768781488844013E-2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139</v>
      </c>
      <c r="D777" t="s">
        <v>210</v>
      </c>
      <c r="E777" t="s">
        <v>180</v>
      </c>
      <c r="F777">
        <v>2045</v>
      </c>
      <c r="G777">
        <v>6.0318230775150007E-2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139</v>
      </c>
      <c r="D778" t="s">
        <v>210</v>
      </c>
      <c r="E778" t="s">
        <v>180</v>
      </c>
      <c r="F778">
        <v>2050</v>
      </c>
      <c r="G778">
        <v>6.3611969678360011E-2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139</v>
      </c>
      <c r="D779" t="s">
        <v>211</v>
      </c>
      <c r="E779" t="s">
        <v>180</v>
      </c>
      <c r="F779">
        <v>2015</v>
      </c>
      <c r="G779">
        <v>3.9503999999999012E-2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139</v>
      </c>
      <c r="D780" t="s">
        <v>211</v>
      </c>
      <c r="E780" t="s">
        <v>180</v>
      </c>
      <c r="F780">
        <v>2020</v>
      </c>
      <c r="G780">
        <v>2.5024421032410001E-3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139</v>
      </c>
      <c r="D781" t="s">
        <v>211</v>
      </c>
      <c r="E781" t="s">
        <v>180</v>
      </c>
      <c r="F781">
        <v>2025</v>
      </c>
      <c r="G781">
        <v>5.7791812725090661E-4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139</v>
      </c>
      <c r="D782" t="s">
        <v>211</v>
      </c>
      <c r="E782" t="s">
        <v>180</v>
      </c>
      <c r="F782">
        <v>2030</v>
      </c>
      <c r="G782">
        <v>1.147864969987E-3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139</v>
      </c>
      <c r="D783" t="s">
        <v>211</v>
      </c>
      <c r="E783" t="s">
        <v>180</v>
      </c>
      <c r="F783">
        <v>2035</v>
      </c>
      <c r="G783">
        <v>5.700470972388956E-4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139</v>
      </c>
      <c r="D784" t="s">
        <v>212</v>
      </c>
      <c r="E784" t="s">
        <v>180</v>
      </c>
      <c r="F784">
        <v>2015</v>
      </c>
      <c r="G784">
        <v>0.117993999999999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139</v>
      </c>
      <c r="D785" t="s">
        <v>212</v>
      </c>
      <c r="E785" t="s">
        <v>180</v>
      </c>
      <c r="F785">
        <v>2020</v>
      </c>
      <c r="G785">
        <v>0.112375238095238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139</v>
      </c>
      <c r="D786" t="s">
        <v>212</v>
      </c>
      <c r="E786" t="s">
        <v>180</v>
      </c>
      <c r="F786">
        <v>2025</v>
      </c>
      <c r="G786">
        <v>9.206646012621901E-2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139</v>
      </c>
      <c r="D787" t="s">
        <v>212</v>
      </c>
      <c r="E787" t="s">
        <v>180</v>
      </c>
      <c r="F787">
        <v>2030</v>
      </c>
      <c r="G787">
        <v>7.5391744557823007E-2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139</v>
      </c>
      <c r="D788" t="s">
        <v>212</v>
      </c>
      <c r="E788" t="s">
        <v>180</v>
      </c>
      <c r="F788">
        <v>2035</v>
      </c>
      <c r="G788">
        <v>6.1705243238095002E-2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139</v>
      </c>
      <c r="D789" t="s">
        <v>212</v>
      </c>
      <c r="E789" t="s">
        <v>180</v>
      </c>
      <c r="F789">
        <v>2040</v>
      </c>
      <c r="G789">
        <v>5.1069207890475997E-2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139</v>
      </c>
      <c r="D790" t="s">
        <v>212</v>
      </c>
      <c r="E790" t="s">
        <v>180</v>
      </c>
      <c r="F790">
        <v>2045</v>
      </c>
      <c r="G790">
        <v>4.2235615174285E-2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139</v>
      </c>
      <c r="D791" t="s">
        <v>212</v>
      </c>
      <c r="E791" t="s">
        <v>180</v>
      </c>
      <c r="F791">
        <v>2050</v>
      </c>
      <c r="G791">
        <v>3.4903043095416003E-2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139</v>
      </c>
      <c r="D792" t="s">
        <v>213</v>
      </c>
      <c r="E792" t="s">
        <v>180</v>
      </c>
      <c r="F792">
        <v>2015</v>
      </c>
      <c r="G792">
        <v>0.30627306666666598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139</v>
      </c>
      <c r="D793" t="s">
        <v>213</v>
      </c>
      <c r="E793" t="s">
        <v>180</v>
      </c>
      <c r="F793">
        <v>2020</v>
      </c>
      <c r="G793">
        <v>0.20649109536226501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139</v>
      </c>
      <c r="D794" t="s">
        <v>213</v>
      </c>
      <c r="E794" t="s">
        <v>180</v>
      </c>
      <c r="F794">
        <v>2025</v>
      </c>
      <c r="G794">
        <v>5.9493867277930997E-2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139</v>
      </c>
      <c r="D795" t="s">
        <v>213</v>
      </c>
      <c r="E795" t="s">
        <v>180</v>
      </c>
      <c r="F795">
        <v>2030</v>
      </c>
      <c r="G795">
        <v>8.8977000489790011E-3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139</v>
      </c>
      <c r="D796" t="s">
        <v>213</v>
      </c>
      <c r="E796" t="s">
        <v>180</v>
      </c>
      <c r="F796">
        <v>2035</v>
      </c>
      <c r="G796">
        <v>4.4180688544209999E-3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140</v>
      </c>
      <c r="D797" t="s">
        <v>208</v>
      </c>
      <c r="E797" t="s">
        <v>180</v>
      </c>
      <c r="F797">
        <v>2015</v>
      </c>
      <c r="G797">
        <v>1.6819718334432E-2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140</v>
      </c>
      <c r="D798" t="s">
        <v>208</v>
      </c>
      <c r="E798" t="s">
        <v>180</v>
      </c>
      <c r="F798">
        <v>2020</v>
      </c>
      <c r="G798">
        <v>1.6249978243574999E-2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140</v>
      </c>
      <c r="D799" t="s">
        <v>208</v>
      </c>
      <c r="E799" t="s">
        <v>180</v>
      </c>
      <c r="F799">
        <v>2025</v>
      </c>
      <c r="G799">
        <v>1.5442505969246E-2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140</v>
      </c>
      <c r="D800" t="s">
        <v>208</v>
      </c>
      <c r="E800" t="s">
        <v>180</v>
      </c>
      <c r="F800">
        <v>2030</v>
      </c>
      <c r="G800">
        <v>1.4686491154156E-2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140</v>
      </c>
      <c r="D801" t="s">
        <v>208</v>
      </c>
      <c r="E801" t="s">
        <v>180</v>
      </c>
      <c r="F801">
        <v>2035</v>
      </c>
      <c r="G801">
        <v>1.3824364173992E-2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140</v>
      </c>
      <c r="D802" t="s">
        <v>208</v>
      </c>
      <c r="E802" t="s">
        <v>180</v>
      </c>
      <c r="F802">
        <v>2040</v>
      </c>
      <c r="G802">
        <v>1.2807723721353E-2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140</v>
      </c>
      <c r="D803" t="s">
        <v>208</v>
      </c>
      <c r="E803" t="s">
        <v>180</v>
      </c>
      <c r="F803">
        <v>2045</v>
      </c>
      <c r="G803">
        <v>1.1675030627184E-2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140</v>
      </c>
      <c r="D804" t="s">
        <v>208</v>
      </c>
      <c r="E804" t="s">
        <v>180</v>
      </c>
      <c r="F804">
        <v>2050</v>
      </c>
      <c r="G804">
        <v>1.0098259913899999E-2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140</v>
      </c>
      <c r="D805" t="s">
        <v>209</v>
      </c>
      <c r="E805" t="s">
        <v>180</v>
      </c>
      <c r="F805">
        <v>2015</v>
      </c>
      <c r="G805">
        <v>4.2482690528994997E-2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140</v>
      </c>
      <c r="D806" t="s">
        <v>209</v>
      </c>
      <c r="E806" t="s">
        <v>180</v>
      </c>
      <c r="F806">
        <v>2020</v>
      </c>
      <c r="G806">
        <v>4.8030508574953001E-2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140</v>
      </c>
      <c r="D807" t="s">
        <v>209</v>
      </c>
      <c r="E807" t="s">
        <v>180</v>
      </c>
      <c r="F807">
        <v>2025</v>
      </c>
      <c r="G807">
        <v>4.2163348784627998E-2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140</v>
      </c>
      <c r="D808" t="s">
        <v>209</v>
      </c>
      <c r="E808" t="s">
        <v>180</v>
      </c>
      <c r="F808">
        <v>2030</v>
      </c>
      <c r="G808">
        <v>3.6914345538778003E-2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140</v>
      </c>
      <c r="D809" t="s">
        <v>209</v>
      </c>
      <c r="E809" t="s">
        <v>180</v>
      </c>
      <c r="F809">
        <v>2035</v>
      </c>
      <c r="G809">
        <v>3.2996082560996003E-2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140</v>
      </c>
      <c r="D810" t="s">
        <v>209</v>
      </c>
      <c r="E810" t="s">
        <v>180</v>
      </c>
      <c r="F810">
        <v>2040</v>
      </c>
      <c r="G810">
        <v>2.0326782173095002E-2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140</v>
      </c>
      <c r="D811" t="s">
        <v>209</v>
      </c>
      <c r="E811" t="s">
        <v>180</v>
      </c>
      <c r="F811">
        <v>2045</v>
      </c>
      <c r="G811">
        <v>1.9940349025101001E-2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140</v>
      </c>
      <c r="D812" t="s">
        <v>209</v>
      </c>
      <c r="E812" t="s">
        <v>180</v>
      </c>
      <c r="F812">
        <v>2050</v>
      </c>
      <c r="G812">
        <v>2.1198539971669001E-2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140</v>
      </c>
      <c r="D813" t="s">
        <v>210</v>
      </c>
      <c r="E813" t="s">
        <v>180</v>
      </c>
      <c r="F813">
        <v>2035</v>
      </c>
      <c r="G813">
        <v>5.430116386520988E-4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140</v>
      </c>
      <c r="D814" t="s">
        <v>210</v>
      </c>
      <c r="E814" t="s">
        <v>180</v>
      </c>
      <c r="F814">
        <v>2040</v>
      </c>
      <c r="G814">
        <v>1.2106766538243E-2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140</v>
      </c>
      <c r="D815" t="s">
        <v>210</v>
      </c>
      <c r="E815" t="s">
        <v>180</v>
      </c>
      <c r="F815">
        <v>2045</v>
      </c>
      <c r="G815">
        <v>1.3194000831897999E-2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140</v>
      </c>
      <c r="D816" t="s">
        <v>210</v>
      </c>
      <c r="E816" t="s">
        <v>180</v>
      </c>
      <c r="F816">
        <v>2050</v>
      </c>
      <c r="G816">
        <v>1.5562576541527999E-2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140</v>
      </c>
      <c r="D817" t="s">
        <v>211</v>
      </c>
      <c r="E817" t="s">
        <v>180</v>
      </c>
      <c r="F817">
        <v>2015</v>
      </c>
      <c r="G817">
        <v>2.3516235294117002E-2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140</v>
      </c>
      <c r="D818" t="s">
        <v>211</v>
      </c>
      <c r="E818" t="s">
        <v>180</v>
      </c>
      <c r="F818">
        <v>2020</v>
      </c>
      <c r="G818">
        <v>5.7729767106842723E-4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140</v>
      </c>
      <c r="D819" t="s">
        <v>211</v>
      </c>
      <c r="E819" t="s">
        <v>180</v>
      </c>
      <c r="F819">
        <v>2025</v>
      </c>
      <c r="G819">
        <v>1.1466871548610001E-3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140</v>
      </c>
      <c r="D820" t="s">
        <v>211</v>
      </c>
      <c r="E820" t="s">
        <v>180</v>
      </c>
      <c r="F820">
        <v>2030</v>
      </c>
      <c r="G820">
        <v>6.8326738055222069E-4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140</v>
      </c>
      <c r="D821" t="s">
        <v>211</v>
      </c>
      <c r="E821" t="s">
        <v>180</v>
      </c>
      <c r="F821">
        <v>2035</v>
      </c>
      <c r="G821">
        <v>3.3926123409363742E-4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140</v>
      </c>
      <c r="D822" t="s">
        <v>212</v>
      </c>
      <c r="E822" t="s">
        <v>180</v>
      </c>
      <c r="F822">
        <v>2015</v>
      </c>
      <c r="G822">
        <v>3.2099999999999997E-2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140</v>
      </c>
      <c r="D823" t="s">
        <v>212</v>
      </c>
      <c r="E823" t="s">
        <v>180</v>
      </c>
      <c r="F823">
        <v>2020</v>
      </c>
      <c r="G823">
        <v>3.0571428571428E-2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140</v>
      </c>
      <c r="D824" t="s">
        <v>212</v>
      </c>
      <c r="E824" t="s">
        <v>180</v>
      </c>
      <c r="F824">
        <v>2025</v>
      </c>
      <c r="G824">
        <v>2.5046471600688E-2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140</v>
      </c>
      <c r="D825" t="s">
        <v>212</v>
      </c>
      <c r="E825" t="s">
        <v>180</v>
      </c>
      <c r="F825">
        <v>2030</v>
      </c>
      <c r="G825">
        <v>2.0510153061224001E-2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140</v>
      </c>
      <c r="D826" t="s">
        <v>212</v>
      </c>
      <c r="E826" t="s">
        <v>180</v>
      </c>
      <c r="F826">
        <v>2035</v>
      </c>
      <c r="G826">
        <v>1.6786771428571001E-2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140</v>
      </c>
      <c r="D827" t="s">
        <v>212</v>
      </c>
      <c r="E827" t="s">
        <v>180</v>
      </c>
      <c r="F827">
        <v>2040</v>
      </c>
      <c r="G827">
        <v>1.3893262142857001E-2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140</v>
      </c>
      <c r="D828" t="s">
        <v>212</v>
      </c>
      <c r="E828" t="s">
        <v>180</v>
      </c>
      <c r="F828">
        <v>2045</v>
      </c>
      <c r="G828">
        <v>1.1490103285714001E-2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140</v>
      </c>
      <c r="D829" t="s">
        <v>212</v>
      </c>
      <c r="E829" t="s">
        <v>180</v>
      </c>
      <c r="F829">
        <v>2050</v>
      </c>
      <c r="G829">
        <v>9.4952936875000015E-3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141</v>
      </c>
      <c r="D830" t="s">
        <v>208</v>
      </c>
      <c r="E830" t="s">
        <v>180</v>
      </c>
      <c r="F830">
        <v>2015</v>
      </c>
      <c r="G830">
        <v>6.4451908289859996E-3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141</v>
      </c>
      <c r="D831" t="s">
        <v>208</v>
      </c>
      <c r="E831" t="s">
        <v>180</v>
      </c>
      <c r="F831">
        <v>2020</v>
      </c>
      <c r="G831">
        <v>6.2268706683580007E-3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141</v>
      </c>
      <c r="D832" t="s">
        <v>208</v>
      </c>
      <c r="E832" t="s">
        <v>180</v>
      </c>
      <c r="F832">
        <v>2025</v>
      </c>
      <c r="G832">
        <v>8.9555035961740009E-3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141</v>
      </c>
      <c r="D833" t="s">
        <v>208</v>
      </c>
      <c r="E833" t="s">
        <v>180</v>
      </c>
      <c r="F833">
        <v>2030</v>
      </c>
      <c r="G833">
        <v>1.106912777822E-2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141</v>
      </c>
      <c r="D834" t="s">
        <v>208</v>
      </c>
      <c r="E834" t="s">
        <v>180</v>
      </c>
      <c r="F834">
        <v>2035</v>
      </c>
      <c r="G834">
        <v>2.4548846208187002E-2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141</v>
      </c>
      <c r="D835" t="s">
        <v>208</v>
      </c>
      <c r="E835" t="s">
        <v>180</v>
      </c>
      <c r="F835">
        <v>2040</v>
      </c>
      <c r="G835">
        <v>2.4221404207490999E-2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141</v>
      </c>
      <c r="D836" t="s">
        <v>208</v>
      </c>
      <c r="E836" t="s">
        <v>180</v>
      </c>
      <c r="F836">
        <v>2045</v>
      </c>
      <c r="G836">
        <v>2.3445951603370999E-2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141</v>
      </c>
      <c r="D837" t="s">
        <v>208</v>
      </c>
      <c r="E837" t="s">
        <v>180</v>
      </c>
      <c r="F837">
        <v>2050</v>
      </c>
      <c r="G837">
        <v>1.9396553626841E-2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141</v>
      </c>
      <c r="D838" t="s">
        <v>209</v>
      </c>
      <c r="E838" t="s">
        <v>180</v>
      </c>
      <c r="F838">
        <v>2015</v>
      </c>
      <c r="G838">
        <v>0.20514173724873599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141</v>
      </c>
      <c r="D839" t="s">
        <v>209</v>
      </c>
      <c r="E839" t="s">
        <v>180</v>
      </c>
      <c r="F839">
        <v>2020</v>
      </c>
      <c r="G839">
        <v>0.172372719632362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141</v>
      </c>
      <c r="D840" t="s">
        <v>209</v>
      </c>
      <c r="E840" t="s">
        <v>180</v>
      </c>
      <c r="F840">
        <v>2025</v>
      </c>
      <c r="G840">
        <v>0.15794438368024399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141</v>
      </c>
      <c r="D841" t="s">
        <v>209</v>
      </c>
      <c r="E841" t="s">
        <v>180</v>
      </c>
      <c r="F841">
        <v>2030</v>
      </c>
      <c r="G841">
        <v>0.14025953631360599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141</v>
      </c>
      <c r="D842" t="s">
        <v>209</v>
      </c>
      <c r="E842" t="s">
        <v>180</v>
      </c>
      <c r="F842">
        <v>2035</v>
      </c>
      <c r="G842">
        <v>6.2647740368528007E-2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141</v>
      </c>
      <c r="D843" t="s">
        <v>209</v>
      </c>
      <c r="E843" t="s">
        <v>180</v>
      </c>
      <c r="F843">
        <v>2040</v>
      </c>
      <c r="G843">
        <v>3.3619544915524997E-2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141</v>
      </c>
      <c r="D844" t="s">
        <v>209</v>
      </c>
      <c r="E844" t="s">
        <v>180</v>
      </c>
      <c r="F844">
        <v>2045</v>
      </c>
      <c r="G844">
        <v>1.6102586252402001E-2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141</v>
      </c>
      <c r="D845" t="s">
        <v>209</v>
      </c>
      <c r="E845" t="s">
        <v>180</v>
      </c>
      <c r="F845">
        <v>2050</v>
      </c>
      <c r="G845">
        <v>1.0469799543305E-2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141</v>
      </c>
      <c r="D846" t="s">
        <v>210</v>
      </c>
      <c r="E846" t="s">
        <v>180</v>
      </c>
      <c r="F846">
        <v>2035</v>
      </c>
      <c r="G846">
        <v>5.2890649016709996E-3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141</v>
      </c>
      <c r="D847" t="s">
        <v>210</v>
      </c>
      <c r="E847" t="s">
        <v>180</v>
      </c>
      <c r="F847">
        <v>2040</v>
      </c>
      <c r="G847">
        <v>2.0274952531866001E-2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141</v>
      </c>
      <c r="D848" t="s">
        <v>210</v>
      </c>
      <c r="E848" t="s">
        <v>180</v>
      </c>
      <c r="F848">
        <v>2045</v>
      </c>
      <c r="G848">
        <v>2.5106009994336001E-2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141</v>
      </c>
      <c r="D849" t="s">
        <v>210</v>
      </c>
      <c r="E849" t="s">
        <v>180</v>
      </c>
      <c r="F849">
        <v>2050</v>
      </c>
      <c r="G849">
        <v>4.0624896317408003E-2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141</v>
      </c>
      <c r="D850" t="s">
        <v>211</v>
      </c>
      <c r="E850" t="s">
        <v>180</v>
      </c>
      <c r="F850">
        <v>2015</v>
      </c>
      <c r="G850">
        <v>1.225694117647E-2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141</v>
      </c>
      <c r="D851" t="s">
        <v>211</v>
      </c>
      <c r="E851" t="s">
        <v>180</v>
      </c>
      <c r="F851">
        <v>2020</v>
      </c>
      <c r="G851">
        <v>3.0093176470588233E-4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141</v>
      </c>
      <c r="D852" t="s">
        <v>211</v>
      </c>
      <c r="E852" t="s">
        <v>180</v>
      </c>
      <c r="F852">
        <v>2025</v>
      </c>
      <c r="G852">
        <v>5.977411764705883E-4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141</v>
      </c>
      <c r="D853" t="s">
        <v>211</v>
      </c>
      <c r="E853" t="s">
        <v>180</v>
      </c>
      <c r="F853">
        <v>2030</v>
      </c>
      <c r="G853">
        <v>3.5617129411764697E-4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141</v>
      </c>
      <c r="D854" t="s">
        <v>211</v>
      </c>
      <c r="E854" t="s">
        <v>180</v>
      </c>
      <c r="F854">
        <v>2035</v>
      </c>
      <c r="G854">
        <v>1.7684894117647059E-4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141</v>
      </c>
      <c r="D855" t="s">
        <v>212</v>
      </c>
      <c r="E855" t="s">
        <v>180</v>
      </c>
      <c r="F855">
        <v>2015</v>
      </c>
      <c r="G855">
        <v>0.123816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141</v>
      </c>
      <c r="D856" t="s">
        <v>212</v>
      </c>
      <c r="E856" t="s">
        <v>180</v>
      </c>
      <c r="F856">
        <v>2020</v>
      </c>
      <c r="G856">
        <v>0.11792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141</v>
      </c>
      <c r="D857" t="s">
        <v>212</v>
      </c>
      <c r="E857" t="s">
        <v>180</v>
      </c>
      <c r="F857">
        <v>2025</v>
      </c>
      <c r="G857">
        <v>9.6609156626506001E-2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141</v>
      </c>
      <c r="D858" t="s">
        <v>212</v>
      </c>
      <c r="E858" t="s">
        <v>180</v>
      </c>
      <c r="F858">
        <v>2030</v>
      </c>
      <c r="G858">
        <v>7.9111685714285007E-2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141</v>
      </c>
      <c r="D859" t="s">
        <v>212</v>
      </c>
      <c r="E859" t="s">
        <v>180</v>
      </c>
      <c r="F859">
        <v>2035</v>
      </c>
      <c r="G859">
        <v>6.4749872E-2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141</v>
      </c>
      <c r="D860" t="s">
        <v>212</v>
      </c>
      <c r="E860" t="s">
        <v>180</v>
      </c>
      <c r="F860">
        <v>2040</v>
      </c>
      <c r="G860">
        <v>5.3589038800000002E-2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141</v>
      </c>
      <c r="D861" t="s">
        <v>212</v>
      </c>
      <c r="E861" t="s">
        <v>180</v>
      </c>
      <c r="F861">
        <v>2045</v>
      </c>
      <c r="G861">
        <v>4.4319583439999012E-2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141</v>
      </c>
      <c r="D862" t="s">
        <v>212</v>
      </c>
      <c r="E862" t="s">
        <v>180</v>
      </c>
      <c r="F862">
        <v>2050</v>
      </c>
      <c r="G862">
        <v>3.6625211314998997E-2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141</v>
      </c>
      <c r="D863" t="s">
        <v>213</v>
      </c>
      <c r="E863" t="s">
        <v>180</v>
      </c>
      <c r="F863">
        <v>2015</v>
      </c>
      <c r="G863">
        <v>3.5957333333329999E-3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141</v>
      </c>
      <c r="D864" t="s">
        <v>213</v>
      </c>
      <c r="E864" t="s">
        <v>180</v>
      </c>
      <c r="F864">
        <v>2020</v>
      </c>
      <c r="G864">
        <v>2.0505121959180001E-3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141</v>
      </c>
      <c r="D865" t="s">
        <v>213</v>
      </c>
      <c r="E865" t="s">
        <v>180</v>
      </c>
      <c r="F865">
        <v>2025</v>
      </c>
      <c r="G865">
        <v>1.7558138775510199E-4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141</v>
      </c>
      <c r="D866" t="s">
        <v>213</v>
      </c>
      <c r="E866" t="s">
        <v>180</v>
      </c>
      <c r="F866">
        <v>2030</v>
      </c>
      <c r="G866">
        <v>1.048053551020408E-4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141</v>
      </c>
      <c r="D867" t="s">
        <v>213</v>
      </c>
      <c r="E867" t="s">
        <v>180</v>
      </c>
      <c r="F867">
        <v>2035</v>
      </c>
      <c r="G867">
        <v>5.203877006802722E-5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143</v>
      </c>
      <c r="D868" t="s">
        <v>208</v>
      </c>
      <c r="E868" t="s">
        <v>180</v>
      </c>
      <c r="F868">
        <v>2015</v>
      </c>
      <c r="G868">
        <v>4.4772056937950003E-3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143</v>
      </c>
      <c r="D869" t="s">
        <v>208</v>
      </c>
      <c r="E869" t="s">
        <v>180</v>
      </c>
      <c r="F869">
        <v>2020</v>
      </c>
      <c r="G869">
        <v>4.3255477689680003E-3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143</v>
      </c>
      <c r="D870" t="s">
        <v>208</v>
      </c>
      <c r="E870" t="s">
        <v>180</v>
      </c>
      <c r="F870">
        <v>2025</v>
      </c>
      <c r="G870">
        <v>3.7907621788419998E-3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143</v>
      </c>
      <c r="D871" t="s">
        <v>208</v>
      </c>
      <c r="E871" t="s">
        <v>180</v>
      </c>
      <c r="F871">
        <v>2030</v>
      </c>
      <c r="G871">
        <v>1.0477455809444E-2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143</v>
      </c>
      <c r="D872" t="s">
        <v>208</v>
      </c>
      <c r="E872" t="s">
        <v>180</v>
      </c>
      <c r="F872">
        <v>2035</v>
      </c>
      <c r="G872">
        <v>2.0797026873006001E-2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143</v>
      </c>
      <c r="D873" t="s">
        <v>208</v>
      </c>
      <c r="E873" t="s">
        <v>180</v>
      </c>
      <c r="F873">
        <v>2040</v>
      </c>
      <c r="G873">
        <v>1.985013488545E-2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143</v>
      </c>
      <c r="D874" t="s">
        <v>208</v>
      </c>
      <c r="E874" t="s">
        <v>180</v>
      </c>
      <c r="F874">
        <v>2045</v>
      </c>
      <c r="G874">
        <v>1.8683631881152001E-2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143</v>
      </c>
      <c r="D875" t="s">
        <v>208</v>
      </c>
      <c r="E875" t="s">
        <v>180</v>
      </c>
      <c r="F875">
        <v>2050</v>
      </c>
      <c r="G875">
        <v>1.7984191613780998E-2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143</v>
      </c>
      <c r="D876" t="s">
        <v>209</v>
      </c>
      <c r="E876" t="s">
        <v>180</v>
      </c>
      <c r="F876">
        <v>2015</v>
      </c>
      <c r="G876">
        <v>0.14706532505818801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143</v>
      </c>
      <c r="D877" t="s">
        <v>209</v>
      </c>
      <c r="E877" t="s">
        <v>180</v>
      </c>
      <c r="F877">
        <v>2020</v>
      </c>
      <c r="G877">
        <v>0.14212916618417801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143</v>
      </c>
      <c r="D878" t="s">
        <v>209</v>
      </c>
      <c r="E878" t="s">
        <v>180</v>
      </c>
      <c r="F878">
        <v>2025</v>
      </c>
      <c r="G878">
        <v>0.137082317749463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143</v>
      </c>
      <c r="D879" t="s">
        <v>209</v>
      </c>
      <c r="E879" t="s">
        <v>180</v>
      </c>
      <c r="F879">
        <v>2030</v>
      </c>
      <c r="G879">
        <v>9.6626302605413009E-2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143</v>
      </c>
      <c r="D880" t="s">
        <v>209</v>
      </c>
      <c r="E880" t="s">
        <v>180</v>
      </c>
      <c r="F880">
        <v>2035</v>
      </c>
      <c r="G880">
        <v>3.2424104996605002E-2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143</v>
      </c>
      <c r="D881" t="s">
        <v>209</v>
      </c>
      <c r="E881" t="s">
        <v>180</v>
      </c>
      <c r="F881">
        <v>2040</v>
      </c>
      <c r="G881">
        <v>1.4910992384147E-2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143</v>
      </c>
      <c r="D882" t="s">
        <v>209</v>
      </c>
      <c r="E882" t="s">
        <v>180</v>
      </c>
      <c r="F882">
        <v>2045</v>
      </c>
      <c r="G882">
        <v>9.690035296739001E-3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143</v>
      </c>
      <c r="D883" t="s">
        <v>209</v>
      </c>
      <c r="E883" t="s">
        <v>180</v>
      </c>
      <c r="F883">
        <v>2050</v>
      </c>
      <c r="G883">
        <v>7.6230998305430002E-3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143</v>
      </c>
      <c r="D884" t="s">
        <v>210</v>
      </c>
      <c r="E884" t="s">
        <v>180</v>
      </c>
      <c r="F884">
        <v>2035</v>
      </c>
      <c r="G884">
        <v>6.6406580177460007E-3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143</v>
      </c>
      <c r="D885" t="s">
        <v>210</v>
      </c>
      <c r="E885" t="s">
        <v>180</v>
      </c>
      <c r="F885">
        <v>2040</v>
      </c>
      <c r="G885">
        <v>1.7647538386532002E-2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143</v>
      </c>
      <c r="D886" t="s">
        <v>210</v>
      </c>
      <c r="E886" t="s">
        <v>180</v>
      </c>
      <c r="F886">
        <v>2045</v>
      </c>
      <c r="G886">
        <v>1.8344249961479001E-2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143</v>
      </c>
      <c r="D887" t="s">
        <v>210</v>
      </c>
      <c r="E887" t="s">
        <v>180</v>
      </c>
      <c r="F887">
        <v>2050</v>
      </c>
      <c r="G887">
        <v>1.7353757413677E-2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143</v>
      </c>
      <c r="D888" t="s">
        <v>211</v>
      </c>
      <c r="E888" t="s">
        <v>180</v>
      </c>
      <c r="F888">
        <v>2015</v>
      </c>
      <c r="G888">
        <v>7.162352941176473E-4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143</v>
      </c>
      <c r="D889" t="s">
        <v>211</v>
      </c>
      <c r="E889" t="s">
        <v>180</v>
      </c>
      <c r="F889">
        <v>2020</v>
      </c>
      <c r="G889">
        <v>7.178239566707878E-6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143</v>
      </c>
      <c r="D890" t="s">
        <v>211</v>
      </c>
      <c r="E890" t="s">
        <v>180</v>
      </c>
      <c r="F890">
        <v>2025</v>
      </c>
      <c r="G890">
        <v>1.425814708455463E-5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143</v>
      </c>
      <c r="D891" t="s">
        <v>211</v>
      </c>
      <c r="E891" t="s">
        <v>180</v>
      </c>
      <c r="F891">
        <v>2030</v>
      </c>
      <c r="G891">
        <v>2.0998761104441771E-5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143</v>
      </c>
      <c r="D892" t="s">
        <v>211</v>
      </c>
      <c r="E892" t="s">
        <v>180</v>
      </c>
      <c r="F892">
        <v>2035</v>
      </c>
      <c r="G892">
        <v>1.042646818727491E-5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143</v>
      </c>
      <c r="D893" t="s">
        <v>212</v>
      </c>
      <c r="E893" t="s">
        <v>180</v>
      </c>
      <c r="F893">
        <v>2015</v>
      </c>
      <c r="G893">
        <v>2.2799999999989998E-3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143</v>
      </c>
      <c r="D894" t="s">
        <v>212</v>
      </c>
      <c r="E894" t="s">
        <v>180</v>
      </c>
      <c r="F894">
        <v>2020</v>
      </c>
      <c r="G894">
        <v>2.171428571428E-3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143</v>
      </c>
      <c r="D895" t="s">
        <v>212</v>
      </c>
      <c r="E895" t="s">
        <v>180</v>
      </c>
      <c r="F895">
        <v>2025</v>
      </c>
      <c r="G895">
        <v>1.7790017211699999E-3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143</v>
      </c>
      <c r="D896" t="s">
        <v>212</v>
      </c>
      <c r="E896" t="s">
        <v>180</v>
      </c>
      <c r="F896">
        <v>2030</v>
      </c>
      <c r="G896">
        <v>1.4567959183669999E-3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143</v>
      </c>
      <c r="D897" t="s">
        <v>212</v>
      </c>
      <c r="E897" t="s">
        <v>180</v>
      </c>
      <c r="F897">
        <v>2035</v>
      </c>
      <c r="G897">
        <v>1.1923314285709999E-3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143</v>
      </c>
      <c r="D898" t="s">
        <v>212</v>
      </c>
      <c r="E898" t="s">
        <v>180</v>
      </c>
      <c r="F898">
        <v>2040</v>
      </c>
      <c r="G898">
        <v>9.8681114285714298E-4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143</v>
      </c>
      <c r="D899" t="s">
        <v>212</v>
      </c>
      <c r="E899" t="s">
        <v>180</v>
      </c>
      <c r="F899">
        <v>2045</v>
      </c>
      <c r="G899">
        <v>8.1611948571428533E-4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143</v>
      </c>
      <c r="D900" t="s">
        <v>212</v>
      </c>
      <c r="E900" t="s">
        <v>180</v>
      </c>
      <c r="F900">
        <v>2050</v>
      </c>
      <c r="G900">
        <v>6.7443207499999339E-4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143</v>
      </c>
      <c r="D901" t="s">
        <v>213</v>
      </c>
      <c r="E901" t="s">
        <v>180</v>
      </c>
      <c r="F901">
        <v>2015</v>
      </c>
      <c r="G901">
        <v>5.6608000000000014E-3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143</v>
      </c>
      <c r="D902" t="s">
        <v>213</v>
      </c>
      <c r="E902" t="s">
        <v>180</v>
      </c>
      <c r="F902">
        <v>2020</v>
      </c>
      <c r="G902">
        <v>4.0526735909090002E-3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143</v>
      </c>
      <c r="D903" t="s">
        <v>213</v>
      </c>
      <c r="E903" t="s">
        <v>180</v>
      </c>
      <c r="F903">
        <v>2025</v>
      </c>
      <c r="G903">
        <v>8.2882710204081641E-4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143</v>
      </c>
      <c r="D904" t="s">
        <v>213</v>
      </c>
      <c r="E904" t="s">
        <v>180</v>
      </c>
      <c r="F904">
        <v>2030</v>
      </c>
      <c r="G904">
        <v>1.6475951020408159E-4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143</v>
      </c>
      <c r="D905" t="s">
        <v>213</v>
      </c>
      <c r="E905" t="s">
        <v>180</v>
      </c>
      <c r="F905">
        <v>2035</v>
      </c>
      <c r="G905">
        <v>8.1807673469387732E-5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142</v>
      </c>
      <c r="D906" t="s">
        <v>208</v>
      </c>
      <c r="E906" t="s">
        <v>180</v>
      </c>
      <c r="F906">
        <v>2015</v>
      </c>
      <c r="G906">
        <v>4.674941311392E-3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142</v>
      </c>
      <c r="D907" t="s">
        <v>208</v>
      </c>
      <c r="E907" t="s">
        <v>180</v>
      </c>
      <c r="F907">
        <v>2020</v>
      </c>
      <c r="G907">
        <v>4.5165854201370008E-3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142</v>
      </c>
      <c r="D908" t="s">
        <v>208</v>
      </c>
      <c r="E908" t="s">
        <v>180</v>
      </c>
      <c r="F908">
        <v>2025</v>
      </c>
      <c r="G908">
        <v>4.4539068720730003E-3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142</v>
      </c>
      <c r="D909" t="s">
        <v>208</v>
      </c>
      <c r="E909" t="s">
        <v>180</v>
      </c>
      <c r="F909">
        <v>2030</v>
      </c>
      <c r="G909">
        <v>5.4736837939290007E-3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142</v>
      </c>
      <c r="D910" t="s">
        <v>208</v>
      </c>
      <c r="E910" t="s">
        <v>180</v>
      </c>
      <c r="F910">
        <v>2035</v>
      </c>
      <c r="G910">
        <v>8.8901331764580007E-3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142</v>
      </c>
      <c r="D911" t="s">
        <v>208</v>
      </c>
      <c r="E911" t="s">
        <v>180</v>
      </c>
      <c r="F911">
        <v>2040</v>
      </c>
      <c r="G911">
        <v>8.6993898317490014E-3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142</v>
      </c>
      <c r="D912" t="s">
        <v>208</v>
      </c>
      <c r="E912" t="s">
        <v>180</v>
      </c>
      <c r="F912">
        <v>2045</v>
      </c>
      <c r="G912">
        <v>8.1396095315960006E-3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142</v>
      </c>
      <c r="D913" t="s">
        <v>208</v>
      </c>
      <c r="E913" t="s">
        <v>180</v>
      </c>
      <c r="F913">
        <v>2050</v>
      </c>
      <c r="G913">
        <v>7.3117309038010008E-3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142</v>
      </c>
      <c r="D914" t="s">
        <v>209</v>
      </c>
      <c r="E914" t="s">
        <v>180</v>
      </c>
      <c r="F914">
        <v>2015</v>
      </c>
      <c r="G914">
        <v>3.6399127104458001E-2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142</v>
      </c>
      <c r="D915" t="s">
        <v>209</v>
      </c>
      <c r="E915" t="s">
        <v>180</v>
      </c>
      <c r="F915">
        <v>2020</v>
      </c>
      <c r="G915">
        <v>3.5504822544707E-2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142</v>
      </c>
      <c r="D916" t="s">
        <v>209</v>
      </c>
      <c r="E916" t="s">
        <v>180</v>
      </c>
      <c r="F916">
        <v>2025</v>
      </c>
      <c r="G916">
        <v>3.3827004580106013E-2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142</v>
      </c>
      <c r="D917" t="s">
        <v>209</v>
      </c>
      <c r="E917" t="s">
        <v>180</v>
      </c>
      <c r="F917">
        <v>2030</v>
      </c>
      <c r="G917">
        <v>2.6588778702574999E-2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142</v>
      </c>
      <c r="D918" t="s">
        <v>209</v>
      </c>
      <c r="E918" t="s">
        <v>180</v>
      </c>
      <c r="F918">
        <v>2035</v>
      </c>
      <c r="G918">
        <v>9.6841777943440007E-3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142</v>
      </c>
      <c r="D919" t="s">
        <v>209</v>
      </c>
      <c r="E919" t="s">
        <v>180</v>
      </c>
      <c r="F919">
        <v>2040</v>
      </c>
      <c r="G919">
        <v>4.5131240710930007E-3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142</v>
      </c>
      <c r="D920" t="s">
        <v>209</v>
      </c>
      <c r="E920" t="s">
        <v>180</v>
      </c>
      <c r="F920">
        <v>2045</v>
      </c>
      <c r="G920">
        <v>3.290970788087E-3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142</v>
      </c>
      <c r="D921" t="s">
        <v>209</v>
      </c>
      <c r="E921" t="s">
        <v>180</v>
      </c>
      <c r="F921">
        <v>2050</v>
      </c>
      <c r="G921">
        <v>3.1322609322670001E-3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142</v>
      </c>
      <c r="D922" t="s">
        <v>210</v>
      </c>
      <c r="E922" t="s">
        <v>180</v>
      </c>
      <c r="F922">
        <v>2040</v>
      </c>
      <c r="G922">
        <v>3.82614271435E-3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142</v>
      </c>
      <c r="D923" t="s">
        <v>210</v>
      </c>
      <c r="E923" t="s">
        <v>180</v>
      </c>
      <c r="F923">
        <v>2045</v>
      </c>
      <c r="G923">
        <v>4.9526821618680007E-3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142</v>
      </c>
      <c r="D924" t="s">
        <v>210</v>
      </c>
      <c r="E924" t="s">
        <v>180</v>
      </c>
      <c r="F924">
        <v>2050</v>
      </c>
      <c r="G924">
        <v>7.0051561742990008E-3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142</v>
      </c>
      <c r="D925" t="s">
        <v>211</v>
      </c>
      <c r="E925" t="s">
        <v>180</v>
      </c>
      <c r="F925">
        <v>2015</v>
      </c>
      <c r="G925">
        <v>8.9562352941170015E-3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142</v>
      </c>
      <c r="D926" t="s">
        <v>211</v>
      </c>
      <c r="E926" t="s">
        <v>180</v>
      </c>
      <c r="F926">
        <v>2020</v>
      </c>
      <c r="G926">
        <v>5.6747132773109243E-4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142</v>
      </c>
      <c r="D927" t="s">
        <v>211</v>
      </c>
      <c r="E927" t="s">
        <v>180</v>
      </c>
      <c r="F927">
        <v>2025</v>
      </c>
      <c r="G927">
        <v>4.3692033613445381E-4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142</v>
      </c>
      <c r="D928" t="s">
        <v>211</v>
      </c>
      <c r="E928" t="s">
        <v>180</v>
      </c>
      <c r="F928">
        <v>2030</v>
      </c>
      <c r="G928">
        <v>2.6046540216086432E-4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142</v>
      </c>
      <c r="D929" t="s">
        <v>211</v>
      </c>
      <c r="E929" t="s">
        <v>180</v>
      </c>
      <c r="F929">
        <v>2035</v>
      </c>
      <c r="G929">
        <v>1.2932830732292921E-4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142</v>
      </c>
      <c r="D930" t="s">
        <v>212</v>
      </c>
      <c r="E930" t="s">
        <v>180</v>
      </c>
      <c r="F930">
        <v>2015</v>
      </c>
      <c r="G930">
        <v>1.9460000000000002E-2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142</v>
      </c>
      <c r="D931" t="s">
        <v>212</v>
      </c>
      <c r="E931" t="s">
        <v>180</v>
      </c>
      <c r="F931">
        <v>2020</v>
      </c>
      <c r="G931">
        <v>1.8533333333332999E-2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142</v>
      </c>
      <c r="D932" t="s">
        <v>212</v>
      </c>
      <c r="E932" t="s">
        <v>180</v>
      </c>
      <c r="F932">
        <v>2025</v>
      </c>
      <c r="G932">
        <v>1.5183935742971E-2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142</v>
      </c>
      <c r="D933" t="s">
        <v>212</v>
      </c>
      <c r="E933" t="s">
        <v>180</v>
      </c>
      <c r="F933">
        <v>2030</v>
      </c>
      <c r="G933">
        <v>1.2433880952380001E-2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142</v>
      </c>
      <c r="D934" t="s">
        <v>212</v>
      </c>
      <c r="E934" t="s">
        <v>180</v>
      </c>
      <c r="F934">
        <v>2035</v>
      </c>
      <c r="G934">
        <v>1.0176653333332999E-2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142</v>
      </c>
      <c r="D935" t="s">
        <v>212</v>
      </c>
      <c r="E935" t="s">
        <v>180</v>
      </c>
      <c r="F935">
        <v>2040</v>
      </c>
      <c r="G935">
        <v>8.422519666666E-3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142</v>
      </c>
      <c r="D936" t="s">
        <v>212</v>
      </c>
      <c r="E936" t="s">
        <v>180</v>
      </c>
      <c r="F936">
        <v>2045</v>
      </c>
      <c r="G936">
        <v>6.9656513999990007E-3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142</v>
      </c>
      <c r="D937" t="s">
        <v>212</v>
      </c>
      <c r="E937" t="s">
        <v>180</v>
      </c>
      <c r="F937">
        <v>2050</v>
      </c>
      <c r="G937">
        <v>5.756336920833E-3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127</v>
      </c>
      <c r="D938" t="s">
        <v>208</v>
      </c>
      <c r="E938" t="s">
        <v>180</v>
      </c>
      <c r="F938">
        <v>2015</v>
      </c>
      <c r="G938">
        <v>9.0652324841269005E-2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127</v>
      </c>
      <c r="D939" t="s">
        <v>208</v>
      </c>
      <c r="E939" t="s">
        <v>180</v>
      </c>
      <c r="F939">
        <v>2020</v>
      </c>
      <c r="G939">
        <v>8.7581627534422002E-2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127</v>
      </c>
      <c r="D940" t="s">
        <v>208</v>
      </c>
      <c r="E940" t="s">
        <v>180</v>
      </c>
      <c r="F940">
        <v>2025</v>
      </c>
      <c r="G940">
        <v>8.0682430304484007E-2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127</v>
      </c>
      <c r="D941" t="s">
        <v>208</v>
      </c>
      <c r="E941" t="s">
        <v>180</v>
      </c>
      <c r="F941">
        <v>2030</v>
      </c>
      <c r="G941">
        <v>0.124829110325819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127</v>
      </c>
      <c r="D942" t="s">
        <v>208</v>
      </c>
      <c r="E942" t="s">
        <v>180</v>
      </c>
      <c r="F942">
        <v>2035</v>
      </c>
      <c r="G942">
        <v>0.12727472412184199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127</v>
      </c>
      <c r="D943" t="s">
        <v>208</v>
      </c>
      <c r="E943" t="s">
        <v>180</v>
      </c>
      <c r="F943">
        <v>2040</v>
      </c>
      <c r="G943">
        <v>0.117422010116763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127</v>
      </c>
      <c r="D944" t="s">
        <v>208</v>
      </c>
      <c r="E944" t="s">
        <v>180</v>
      </c>
      <c r="F944">
        <v>2045</v>
      </c>
      <c r="G944">
        <v>0.10738484474712399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127</v>
      </c>
      <c r="D945" t="s">
        <v>208</v>
      </c>
      <c r="E945" t="s">
        <v>180</v>
      </c>
      <c r="F945">
        <v>2050</v>
      </c>
      <c r="G945">
        <v>9.8463009648189007E-2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127</v>
      </c>
      <c r="D946" t="s">
        <v>209</v>
      </c>
      <c r="E946" t="s">
        <v>180</v>
      </c>
      <c r="F946">
        <v>2015</v>
      </c>
      <c r="G946">
        <v>0.37812134749750598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127</v>
      </c>
      <c r="D947" t="s">
        <v>209</v>
      </c>
      <c r="E947" t="s">
        <v>180</v>
      </c>
      <c r="F947">
        <v>2020</v>
      </c>
      <c r="G947">
        <v>0.398228057814276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127</v>
      </c>
      <c r="D948" t="s">
        <v>209</v>
      </c>
      <c r="E948" t="s">
        <v>180</v>
      </c>
      <c r="F948">
        <v>2025</v>
      </c>
      <c r="G948">
        <v>0.44881141408191011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127</v>
      </c>
      <c r="D949" t="s">
        <v>209</v>
      </c>
      <c r="E949" t="s">
        <v>180</v>
      </c>
      <c r="F949">
        <v>2030</v>
      </c>
      <c r="G949">
        <v>0.17769990123408999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127</v>
      </c>
      <c r="D950" t="s">
        <v>209</v>
      </c>
      <c r="E950" t="s">
        <v>180</v>
      </c>
      <c r="F950">
        <v>2035</v>
      </c>
      <c r="G950">
        <v>0.118351183209955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127</v>
      </c>
      <c r="D951" t="s">
        <v>209</v>
      </c>
      <c r="E951" t="s">
        <v>180</v>
      </c>
      <c r="F951">
        <v>2040</v>
      </c>
      <c r="G951">
        <v>6.5184011142014012E-2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127</v>
      </c>
      <c r="D952" t="s">
        <v>209</v>
      </c>
      <c r="E952" t="s">
        <v>180</v>
      </c>
      <c r="F952">
        <v>2045</v>
      </c>
      <c r="G952">
        <v>3.7857042130075E-2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127</v>
      </c>
      <c r="D953" t="s">
        <v>209</v>
      </c>
      <c r="E953" t="s">
        <v>180</v>
      </c>
      <c r="F953">
        <v>2050</v>
      </c>
      <c r="G953">
        <v>2.8363202200141002E-2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127</v>
      </c>
      <c r="D954" t="s">
        <v>210</v>
      </c>
      <c r="E954" t="s">
        <v>180</v>
      </c>
      <c r="F954">
        <v>2040</v>
      </c>
      <c r="G954">
        <v>3.997096121602E-2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127</v>
      </c>
      <c r="D955" t="s">
        <v>210</v>
      </c>
      <c r="E955" t="s">
        <v>180</v>
      </c>
      <c r="F955">
        <v>2045</v>
      </c>
      <c r="G955">
        <v>5.1237248285875003E-2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127</v>
      </c>
      <c r="D956" t="s">
        <v>210</v>
      </c>
      <c r="E956" t="s">
        <v>180</v>
      </c>
      <c r="F956">
        <v>2050</v>
      </c>
      <c r="G956">
        <v>6.0554900347132012E-2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127</v>
      </c>
      <c r="D957" t="s">
        <v>211</v>
      </c>
      <c r="E957" t="s">
        <v>180</v>
      </c>
      <c r="F957">
        <v>2015</v>
      </c>
      <c r="G957">
        <v>0.15742682352941101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127</v>
      </c>
      <c r="D958" t="s">
        <v>211</v>
      </c>
      <c r="E958" t="s">
        <v>180</v>
      </c>
      <c r="F958">
        <v>2020</v>
      </c>
      <c r="G958">
        <v>8.0859327179929011E-2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127</v>
      </c>
      <c r="D959" t="s">
        <v>211</v>
      </c>
      <c r="E959" t="s">
        <v>180</v>
      </c>
      <c r="F959">
        <v>2025</v>
      </c>
      <c r="G959">
        <v>2.459109891095E-3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127</v>
      </c>
      <c r="D960" t="s">
        <v>211</v>
      </c>
      <c r="E960" t="s">
        <v>180</v>
      </c>
      <c r="F960">
        <v>2030</v>
      </c>
      <c r="G960">
        <v>4.5736916974780002E-3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127</v>
      </c>
      <c r="D961" t="s">
        <v>211</v>
      </c>
      <c r="E961" t="s">
        <v>180</v>
      </c>
      <c r="F961">
        <v>2035</v>
      </c>
      <c r="G961">
        <v>2.2709649747889998E-3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127</v>
      </c>
      <c r="D962" t="s">
        <v>212</v>
      </c>
      <c r="E962" t="s">
        <v>180</v>
      </c>
      <c r="F962">
        <v>2015</v>
      </c>
      <c r="G962">
        <v>0.107597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127</v>
      </c>
      <c r="D963" t="s">
        <v>212</v>
      </c>
      <c r="E963" t="s">
        <v>180</v>
      </c>
      <c r="F963">
        <v>2020</v>
      </c>
      <c r="G963">
        <v>0.102473333333333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127</v>
      </c>
      <c r="D964" t="s">
        <v>212</v>
      </c>
      <c r="E964" t="s">
        <v>180</v>
      </c>
      <c r="F964">
        <v>2025</v>
      </c>
      <c r="G964">
        <v>8.3954056224899001E-2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127</v>
      </c>
      <c r="D965" t="s">
        <v>212</v>
      </c>
      <c r="E965" t="s">
        <v>180</v>
      </c>
      <c r="F965">
        <v>2030</v>
      </c>
      <c r="G965">
        <v>6.8748627380951999E-2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127</v>
      </c>
      <c r="D966" t="s">
        <v>212</v>
      </c>
      <c r="E966" t="s">
        <v>180</v>
      </c>
      <c r="F966">
        <v>2035</v>
      </c>
      <c r="G966">
        <v>5.6268107333332998E-2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127</v>
      </c>
      <c r="D967" t="s">
        <v>212</v>
      </c>
      <c r="E967" t="s">
        <v>180</v>
      </c>
      <c r="F967">
        <v>2040</v>
      </c>
      <c r="G967">
        <v>4.6569262516666002E-2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127</v>
      </c>
      <c r="D968" t="s">
        <v>212</v>
      </c>
      <c r="E968" t="s">
        <v>180</v>
      </c>
      <c r="F968">
        <v>2045</v>
      </c>
      <c r="G968">
        <v>3.8514038729999013E-2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127</v>
      </c>
      <c r="D969" t="s">
        <v>212</v>
      </c>
      <c r="E969" t="s">
        <v>180</v>
      </c>
      <c r="F969">
        <v>2050</v>
      </c>
      <c r="G969">
        <v>3.1827573672708012E-2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145</v>
      </c>
      <c r="D970" t="s">
        <v>208</v>
      </c>
      <c r="E970" t="s">
        <v>180</v>
      </c>
      <c r="F970">
        <v>2015</v>
      </c>
      <c r="G970">
        <v>4.4310252434110013E-2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145</v>
      </c>
      <c r="D971" t="s">
        <v>208</v>
      </c>
      <c r="E971" t="s">
        <v>180</v>
      </c>
      <c r="F971">
        <v>2020</v>
      </c>
      <c r="G971">
        <v>4.2809316048271012E-2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145</v>
      </c>
      <c r="D972" t="s">
        <v>208</v>
      </c>
      <c r="E972" t="s">
        <v>180</v>
      </c>
      <c r="F972">
        <v>2025</v>
      </c>
      <c r="G972">
        <v>3.8090382699218002E-2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145</v>
      </c>
      <c r="D973" t="s">
        <v>208</v>
      </c>
      <c r="E973" t="s">
        <v>180</v>
      </c>
      <c r="F973">
        <v>2030</v>
      </c>
      <c r="G973">
        <v>7.4921089867143006E-2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145</v>
      </c>
      <c r="D974" t="s">
        <v>208</v>
      </c>
      <c r="E974" t="s">
        <v>180</v>
      </c>
      <c r="F974">
        <v>2035</v>
      </c>
      <c r="G974">
        <v>7.3535347923530003E-2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145</v>
      </c>
      <c r="D975" t="s">
        <v>208</v>
      </c>
      <c r="E975" t="s">
        <v>180</v>
      </c>
      <c r="F975">
        <v>2040</v>
      </c>
      <c r="G975">
        <v>6.833688105282E-2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145</v>
      </c>
      <c r="D976" t="s">
        <v>208</v>
      </c>
      <c r="E976" t="s">
        <v>180</v>
      </c>
      <c r="F976">
        <v>2045</v>
      </c>
      <c r="G976">
        <v>6.2901026817514999E-2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145</v>
      </c>
      <c r="D977" t="s">
        <v>208</v>
      </c>
      <c r="E977" t="s">
        <v>180</v>
      </c>
      <c r="F977">
        <v>2050</v>
      </c>
      <c r="G977">
        <v>6.0278640624155007E-2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145</v>
      </c>
      <c r="D978" t="s">
        <v>209</v>
      </c>
      <c r="E978" t="s">
        <v>180</v>
      </c>
      <c r="F978">
        <v>2015</v>
      </c>
      <c r="G978">
        <v>0.32127502353926801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145</v>
      </c>
      <c r="D979" t="s">
        <v>209</v>
      </c>
      <c r="E979" t="s">
        <v>180</v>
      </c>
      <c r="F979">
        <v>2020</v>
      </c>
      <c r="G979">
        <v>0.31568243461655998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145</v>
      </c>
      <c r="D980" t="s">
        <v>209</v>
      </c>
      <c r="E980" t="s">
        <v>180</v>
      </c>
      <c r="F980">
        <v>2025</v>
      </c>
      <c r="G980">
        <v>0.29816353783645999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145</v>
      </c>
      <c r="D981" t="s">
        <v>209</v>
      </c>
      <c r="E981" t="s">
        <v>180</v>
      </c>
      <c r="F981">
        <v>2030</v>
      </c>
      <c r="G981">
        <v>8.5210584030205011E-2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145</v>
      </c>
      <c r="D982" t="s">
        <v>209</v>
      </c>
      <c r="E982" t="s">
        <v>180</v>
      </c>
      <c r="F982">
        <v>2035</v>
      </c>
      <c r="G982">
        <v>5.8772861158273002E-2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145</v>
      </c>
      <c r="D983" t="s">
        <v>209</v>
      </c>
      <c r="E983" t="s">
        <v>180</v>
      </c>
      <c r="F983">
        <v>2040</v>
      </c>
      <c r="G983">
        <v>2.5595731831813E-2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145</v>
      </c>
      <c r="D984" t="s">
        <v>209</v>
      </c>
      <c r="E984" t="s">
        <v>180</v>
      </c>
      <c r="F984">
        <v>2045</v>
      </c>
      <c r="G984">
        <v>1.4573041951143E-2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145</v>
      </c>
      <c r="D985" t="s">
        <v>209</v>
      </c>
      <c r="E985" t="s">
        <v>180</v>
      </c>
      <c r="F985">
        <v>2050</v>
      </c>
      <c r="G985">
        <v>1.2318758550386E-2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145</v>
      </c>
      <c r="D986" t="s">
        <v>210</v>
      </c>
      <c r="E986" t="s">
        <v>180</v>
      </c>
      <c r="F986">
        <v>2040</v>
      </c>
      <c r="G986">
        <v>2.2758439539366002E-2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145</v>
      </c>
      <c r="D987" t="s">
        <v>210</v>
      </c>
      <c r="E987" t="s">
        <v>180</v>
      </c>
      <c r="F987">
        <v>2045</v>
      </c>
      <c r="G987">
        <v>2.8749480645667E-2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145</v>
      </c>
      <c r="D988" t="s">
        <v>210</v>
      </c>
      <c r="E988" t="s">
        <v>180</v>
      </c>
      <c r="F988">
        <v>2050</v>
      </c>
      <c r="G988">
        <v>2.6878772567626E-2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145</v>
      </c>
      <c r="D989" t="s">
        <v>211</v>
      </c>
      <c r="E989" t="s">
        <v>180</v>
      </c>
      <c r="F989">
        <v>2015</v>
      </c>
      <c r="G989">
        <v>9.8625882352940016E-3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145</v>
      </c>
      <c r="D990" t="s">
        <v>211</v>
      </c>
      <c r="E990" t="s">
        <v>180</v>
      </c>
      <c r="F990">
        <v>2020</v>
      </c>
      <c r="G990">
        <v>7.2673997599039604E-5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145</v>
      </c>
      <c r="D991" t="s">
        <v>211</v>
      </c>
      <c r="E991" t="s">
        <v>180</v>
      </c>
      <c r="F991">
        <v>2025</v>
      </c>
      <c r="G991">
        <v>1.4435246098440141E-4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145</v>
      </c>
      <c r="D992" t="s">
        <v>211</v>
      </c>
      <c r="E992" t="s">
        <v>180</v>
      </c>
      <c r="F992">
        <v>2030</v>
      </c>
      <c r="G992">
        <v>2.8671385354141649E-4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145</v>
      </c>
      <c r="D993" t="s">
        <v>211</v>
      </c>
      <c r="E993" t="s">
        <v>180</v>
      </c>
      <c r="F993">
        <v>2035</v>
      </c>
      <c r="G993">
        <v>1.4236139255702281E-4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145</v>
      </c>
      <c r="D994" t="s">
        <v>212</v>
      </c>
      <c r="E994" t="s">
        <v>180</v>
      </c>
      <c r="F994">
        <v>2015</v>
      </c>
      <c r="G994">
        <v>4.1792000000000003E-2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145</v>
      </c>
      <c r="D995" t="s">
        <v>212</v>
      </c>
      <c r="E995" t="s">
        <v>180</v>
      </c>
      <c r="F995">
        <v>2020</v>
      </c>
      <c r="G995">
        <v>3.9801904761903997E-2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145</v>
      </c>
      <c r="D996" t="s">
        <v>212</v>
      </c>
      <c r="E996" t="s">
        <v>180</v>
      </c>
      <c r="F996">
        <v>2025</v>
      </c>
      <c r="G996">
        <v>3.2608789443488002E-2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145</v>
      </c>
      <c r="D997" t="s">
        <v>212</v>
      </c>
      <c r="E997" t="s">
        <v>180</v>
      </c>
      <c r="F997">
        <v>2030</v>
      </c>
      <c r="G997">
        <v>2.6702813605442001E-2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145</v>
      </c>
      <c r="D998" t="s">
        <v>212</v>
      </c>
      <c r="E998" t="s">
        <v>180</v>
      </c>
      <c r="F998">
        <v>2035</v>
      </c>
      <c r="G998">
        <v>2.1855225904761001E-2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145</v>
      </c>
      <c r="D999" t="s">
        <v>212</v>
      </c>
      <c r="E999" t="s">
        <v>180</v>
      </c>
      <c r="F999">
        <v>2040</v>
      </c>
      <c r="G999">
        <v>1.8088075123809E-2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145</v>
      </c>
      <c r="D1000" t="s">
        <v>212</v>
      </c>
      <c r="E1000" t="s">
        <v>180</v>
      </c>
      <c r="F1000">
        <v>2045</v>
      </c>
      <c r="G1000">
        <v>1.4959326994285E-2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145</v>
      </c>
      <c r="D1001" t="s">
        <v>212</v>
      </c>
      <c r="E1001" t="s">
        <v>180</v>
      </c>
      <c r="F1001">
        <v>2050</v>
      </c>
      <c r="G1001">
        <v>1.2362221613333E-2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148</v>
      </c>
      <c r="D1002" t="s">
        <v>208</v>
      </c>
      <c r="E1002" t="s">
        <v>180</v>
      </c>
      <c r="F1002">
        <v>2025</v>
      </c>
      <c r="G1002">
        <v>8.6903582766439881E-4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148</v>
      </c>
      <c r="D1003" t="s">
        <v>208</v>
      </c>
      <c r="E1003" t="s">
        <v>180</v>
      </c>
      <c r="F1003">
        <v>2030</v>
      </c>
      <c r="G1003">
        <v>3.0203737801031E-2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148</v>
      </c>
      <c r="D1004" t="s">
        <v>208</v>
      </c>
      <c r="E1004" t="s">
        <v>180</v>
      </c>
      <c r="F1004">
        <v>2035</v>
      </c>
      <c r="G1004">
        <v>3.6675735135921997E-2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148</v>
      </c>
      <c r="D1005" t="s">
        <v>208</v>
      </c>
      <c r="E1005" t="s">
        <v>180</v>
      </c>
      <c r="F1005">
        <v>2040</v>
      </c>
      <c r="G1005">
        <v>3.4839620411929E-2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148</v>
      </c>
      <c r="D1006" t="s">
        <v>208</v>
      </c>
      <c r="E1006" t="s">
        <v>180</v>
      </c>
      <c r="F1006">
        <v>2045</v>
      </c>
      <c r="G1006">
        <v>3.3784590256994013E-2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148</v>
      </c>
      <c r="D1007" t="s">
        <v>208</v>
      </c>
      <c r="E1007" t="s">
        <v>180</v>
      </c>
      <c r="F1007">
        <v>2050</v>
      </c>
      <c r="G1007">
        <v>3.3735267801855998E-2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148</v>
      </c>
      <c r="D1008" t="s">
        <v>209</v>
      </c>
      <c r="E1008" t="s">
        <v>180</v>
      </c>
      <c r="F1008">
        <v>2015</v>
      </c>
      <c r="G1008">
        <v>0.23132316663393299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148</v>
      </c>
      <c r="D1009" t="s">
        <v>209</v>
      </c>
      <c r="E1009" t="s">
        <v>180</v>
      </c>
      <c r="F1009">
        <v>2020</v>
      </c>
      <c r="G1009">
        <v>0.26923083736180298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148</v>
      </c>
      <c r="D1010" t="s">
        <v>209</v>
      </c>
      <c r="E1010" t="s">
        <v>180</v>
      </c>
      <c r="F1010">
        <v>2025</v>
      </c>
      <c r="G1010">
        <v>0.27032719690933099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148</v>
      </c>
      <c r="D1011" t="s">
        <v>209</v>
      </c>
      <c r="E1011" t="s">
        <v>180</v>
      </c>
      <c r="F1011">
        <v>2030</v>
      </c>
      <c r="G1011">
        <v>0.10898687554082399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148</v>
      </c>
      <c r="D1012" t="s">
        <v>209</v>
      </c>
      <c r="E1012" t="s">
        <v>180</v>
      </c>
      <c r="F1012">
        <v>2035</v>
      </c>
      <c r="G1012">
        <v>5.5667701607469998E-2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148</v>
      </c>
      <c r="D1013" t="s">
        <v>209</v>
      </c>
      <c r="E1013" t="s">
        <v>180</v>
      </c>
      <c r="F1013">
        <v>2040</v>
      </c>
      <c r="G1013">
        <v>2.3789892400853999E-2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148</v>
      </c>
      <c r="D1014" t="s">
        <v>209</v>
      </c>
      <c r="E1014" t="s">
        <v>180</v>
      </c>
      <c r="F1014">
        <v>2045</v>
      </c>
      <c r="G1014">
        <v>1.2573375576538001E-2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148</v>
      </c>
      <c r="D1015" t="s">
        <v>209</v>
      </c>
      <c r="E1015" t="s">
        <v>180</v>
      </c>
      <c r="F1015">
        <v>2050</v>
      </c>
      <c r="G1015">
        <v>9.5343081091450003E-3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148</v>
      </c>
      <c r="D1016" t="s">
        <v>210</v>
      </c>
      <c r="E1016" t="s">
        <v>180</v>
      </c>
      <c r="F1016">
        <v>2040</v>
      </c>
      <c r="G1016">
        <v>1.5216608448274001E-2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148</v>
      </c>
      <c r="D1017" t="s">
        <v>210</v>
      </c>
      <c r="E1017" t="s">
        <v>180</v>
      </c>
      <c r="F1017">
        <v>2045</v>
      </c>
      <c r="G1017">
        <v>1.6295316301202002E-2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148</v>
      </c>
      <c r="D1018" t="s">
        <v>210</v>
      </c>
      <c r="E1018" t="s">
        <v>180</v>
      </c>
      <c r="F1018">
        <v>2050</v>
      </c>
      <c r="G1018">
        <v>1.3185647368026999E-2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148</v>
      </c>
      <c r="D1019" t="s">
        <v>211</v>
      </c>
      <c r="E1019" t="s">
        <v>180</v>
      </c>
      <c r="F1019">
        <v>2015</v>
      </c>
      <c r="G1019">
        <v>0.10596800000000001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148</v>
      </c>
      <c r="D1020" t="s">
        <v>211</v>
      </c>
      <c r="E1020" t="s">
        <v>180</v>
      </c>
      <c r="F1020">
        <v>2020</v>
      </c>
      <c r="G1020">
        <v>2.9480725365691001E-2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148</v>
      </c>
      <c r="D1021" t="s">
        <v>211</v>
      </c>
      <c r="E1021" t="s">
        <v>180</v>
      </c>
      <c r="F1021">
        <v>2025</v>
      </c>
      <c r="G1021">
        <v>1.549959135654E-3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148</v>
      </c>
      <c r="D1022" t="s">
        <v>211</v>
      </c>
      <c r="E1022" t="s">
        <v>180</v>
      </c>
      <c r="F1022">
        <v>2030</v>
      </c>
      <c r="G1022">
        <v>3.0785395246089998E-3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148</v>
      </c>
      <c r="D1023" t="s">
        <v>211</v>
      </c>
      <c r="E1023" t="s">
        <v>180</v>
      </c>
      <c r="F1023">
        <v>2035</v>
      </c>
      <c r="G1023">
        <v>1.5286806434570001E-3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148</v>
      </c>
      <c r="D1024" t="s">
        <v>212</v>
      </c>
      <c r="E1024" t="s">
        <v>180</v>
      </c>
      <c r="F1024">
        <v>2015</v>
      </c>
      <c r="G1024">
        <v>2.9940999999999999E-2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148</v>
      </c>
      <c r="D1025" t="s">
        <v>212</v>
      </c>
      <c r="E1025" t="s">
        <v>180</v>
      </c>
      <c r="F1025">
        <v>2020</v>
      </c>
      <c r="G1025">
        <v>2.8515238095238E-2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148</v>
      </c>
      <c r="D1026" t="s">
        <v>212</v>
      </c>
      <c r="E1026" t="s">
        <v>180</v>
      </c>
      <c r="F1026">
        <v>2025</v>
      </c>
      <c r="G1026">
        <v>2.3361881812966001E-2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148</v>
      </c>
      <c r="D1027" t="s">
        <v>212</v>
      </c>
      <c r="E1027" t="s">
        <v>180</v>
      </c>
      <c r="F1027">
        <v>2030</v>
      </c>
      <c r="G1027">
        <v>1.9130669557822999E-2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148</v>
      </c>
      <c r="D1028" t="s">
        <v>212</v>
      </c>
      <c r="E1028" t="s">
        <v>180</v>
      </c>
      <c r="F1028">
        <v>2035</v>
      </c>
      <c r="G1028">
        <v>1.5657717238095E-2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148</v>
      </c>
      <c r="D1029" t="s">
        <v>212</v>
      </c>
      <c r="E1029" t="s">
        <v>180</v>
      </c>
      <c r="F1029">
        <v>2040</v>
      </c>
      <c r="G1029">
        <v>1.2958821240476001E-2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148</v>
      </c>
      <c r="D1030" t="s">
        <v>212</v>
      </c>
      <c r="E1030" t="s">
        <v>180</v>
      </c>
      <c r="F1030">
        <v>2045</v>
      </c>
      <c r="G1030">
        <v>1.0717295404285E-2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148</v>
      </c>
      <c r="D1031" t="s">
        <v>212</v>
      </c>
      <c r="E1031" t="s">
        <v>180</v>
      </c>
      <c r="F1031">
        <v>2050</v>
      </c>
      <c r="G1031">
        <v>8.8566538410410015E-3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189</v>
      </c>
      <c r="D1032" t="s">
        <v>208</v>
      </c>
      <c r="E1032" t="s">
        <v>180</v>
      </c>
      <c r="F1032">
        <v>2015</v>
      </c>
      <c r="G1032">
        <v>2.2823432907148E-2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189</v>
      </c>
      <c r="D1033" t="s">
        <v>208</v>
      </c>
      <c r="E1033" t="s">
        <v>180</v>
      </c>
      <c r="F1033">
        <v>2020</v>
      </c>
      <c r="G1033">
        <v>2.2050326932385001E-2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189</v>
      </c>
      <c r="D1034" t="s">
        <v>208</v>
      </c>
      <c r="E1034" t="s">
        <v>180</v>
      </c>
      <c r="F1034">
        <v>2025</v>
      </c>
      <c r="G1034">
        <v>1.9701310116065001E-2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189</v>
      </c>
      <c r="D1035" t="s">
        <v>208</v>
      </c>
      <c r="E1035" t="s">
        <v>180</v>
      </c>
      <c r="F1035">
        <v>2030</v>
      </c>
      <c r="G1035">
        <v>6.4838975466220999E-2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189</v>
      </c>
      <c r="D1036" t="s">
        <v>208</v>
      </c>
      <c r="E1036" t="s">
        <v>180</v>
      </c>
      <c r="F1036">
        <v>2035</v>
      </c>
      <c r="G1036">
        <v>8.0952295169570004E-2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189</v>
      </c>
      <c r="D1037" t="s">
        <v>208</v>
      </c>
      <c r="E1037" t="s">
        <v>180</v>
      </c>
      <c r="F1037">
        <v>2040</v>
      </c>
      <c r="G1037">
        <v>7.5622158577032E-2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189</v>
      </c>
      <c r="D1038" t="s">
        <v>208</v>
      </c>
      <c r="E1038" t="s">
        <v>180</v>
      </c>
      <c r="F1038">
        <v>2045</v>
      </c>
      <c r="G1038">
        <v>6.9774455221750006E-2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189</v>
      </c>
      <c r="D1039" t="s">
        <v>208</v>
      </c>
      <c r="E1039" t="s">
        <v>180</v>
      </c>
      <c r="F1039">
        <v>2050</v>
      </c>
      <c r="G1039">
        <v>6.7301760109719E-2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189</v>
      </c>
      <c r="D1040" t="s">
        <v>209</v>
      </c>
      <c r="E1040" t="s">
        <v>180</v>
      </c>
      <c r="F1040">
        <v>2015</v>
      </c>
      <c r="G1040">
        <v>0.60215264233427701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189</v>
      </c>
      <c r="D1041" t="s">
        <v>209</v>
      </c>
      <c r="E1041" t="s">
        <v>180</v>
      </c>
      <c r="F1041">
        <v>2020</v>
      </c>
      <c r="G1041">
        <v>0.57582609439698806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189</v>
      </c>
      <c r="D1042" t="s">
        <v>209</v>
      </c>
      <c r="E1042" t="s">
        <v>180</v>
      </c>
      <c r="F1042">
        <v>2025</v>
      </c>
      <c r="G1042">
        <v>0.52809522597744507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189</v>
      </c>
      <c r="D1043" t="s">
        <v>209</v>
      </c>
      <c r="E1043" t="s">
        <v>180</v>
      </c>
      <c r="F1043">
        <v>2030</v>
      </c>
      <c r="G1043">
        <v>0.26079123810085703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189</v>
      </c>
      <c r="D1044" t="s">
        <v>209</v>
      </c>
      <c r="E1044" t="s">
        <v>180</v>
      </c>
      <c r="F1044">
        <v>2035</v>
      </c>
      <c r="G1044">
        <v>0.119303805689168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189</v>
      </c>
      <c r="D1045" t="s">
        <v>209</v>
      </c>
      <c r="E1045" t="s">
        <v>180</v>
      </c>
      <c r="F1045">
        <v>2040</v>
      </c>
      <c r="G1045">
        <v>6.1574663773655003E-2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189</v>
      </c>
      <c r="D1046" t="s">
        <v>209</v>
      </c>
      <c r="E1046" t="s">
        <v>180</v>
      </c>
      <c r="F1046">
        <v>2045</v>
      </c>
      <c r="G1046">
        <v>2.9604781888122999E-2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189</v>
      </c>
      <c r="D1047" t="s">
        <v>209</v>
      </c>
      <c r="E1047" t="s">
        <v>180</v>
      </c>
      <c r="F1047">
        <v>2050</v>
      </c>
      <c r="G1047">
        <v>1.7944712163203001E-2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189</v>
      </c>
      <c r="D1048" t="s">
        <v>210</v>
      </c>
      <c r="E1048" t="s">
        <v>180</v>
      </c>
      <c r="F1048">
        <v>2035</v>
      </c>
      <c r="G1048">
        <v>2.0686455077955999E-2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189</v>
      </c>
      <c r="D1049" t="s">
        <v>210</v>
      </c>
      <c r="E1049" t="s">
        <v>180</v>
      </c>
      <c r="F1049">
        <v>2040</v>
      </c>
      <c r="G1049">
        <v>4.6962998239754E-2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189</v>
      </c>
      <c r="D1050" t="s">
        <v>210</v>
      </c>
      <c r="E1050" t="s">
        <v>180</v>
      </c>
      <c r="F1050">
        <v>2045</v>
      </c>
      <c r="G1050">
        <v>5.5802963153217998E-2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189</v>
      </c>
      <c r="D1051" t="s">
        <v>210</v>
      </c>
      <c r="E1051" t="s">
        <v>180</v>
      </c>
      <c r="F1051">
        <v>2050</v>
      </c>
      <c r="G1051">
        <v>5.1993218763101007E-2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189</v>
      </c>
      <c r="D1052" t="s">
        <v>211</v>
      </c>
      <c r="E1052" t="s">
        <v>180</v>
      </c>
      <c r="F1052">
        <v>2015</v>
      </c>
      <c r="G1052">
        <v>8.231529411764001E-3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189</v>
      </c>
      <c r="D1053" t="s">
        <v>211</v>
      </c>
      <c r="E1053" t="s">
        <v>180</v>
      </c>
      <c r="F1053">
        <v>2020</v>
      </c>
      <c r="G1053">
        <v>6.0646962785114053E-5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189</v>
      </c>
      <c r="D1054" t="s">
        <v>211</v>
      </c>
      <c r="E1054" t="s">
        <v>180</v>
      </c>
      <c r="F1054">
        <v>2025</v>
      </c>
      <c r="G1054">
        <v>1.204631452580752E-4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189</v>
      </c>
      <c r="D1055" t="s">
        <v>211</v>
      </c>
      <c r="E1055" t="s">
        <v>180</v>
      </c>
      <c r="F1055">
        <v>2030</v>
      </c>
      <c r="G1055">
        <v>2.3926472989195679E-4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189</v>
      </c>
      <c r="D1056" t="s">
        <v>211</v>
      </c>
      <c r="E1056" t="s">
        <v>180</v>
      </c>
      <c r="F1056">
        <v>2035</v>
      </c>
      <c r="G1056">
        <v>1.1890183913565431E-4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189</v>
      </c>
      <c r="D1057" t="s">
        <v>212</v>
      </c>
      <c r="E1057" t="s">
        <v>180</v>
      </c>
      <c r="F1057">
        <v>2015</v>
      </c>
      <c r="G1057">
        <v>2.4617E-2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189</v>
      </c>
      <c r="D1058" t="s">
        <v>212</v>
      </c>
      <c r="E1058" t="s">
        <v>180</v>
      </c>
      <c r="F1058">
        <v>2020</v>
      </c>
      <c r="G1058">
        <v>2.3444761904761E-2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189</v>
      </c>
      <c r="D1059" t="s">
        <v>212</v>
      </c>
      <c r="E1059" t="s">
        <v>180</v>
      </c>
      <c r="F1059">
        <v>2025</v>
      </c>
      <c r="G1059">
        <v>1.9207756741249998E-2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189</v>
      </c>
      <c r="D1060" t="s">
        <v>212</v>
      </c>
      <c r="E1060" t="s">
        <v>180</v>
      </c>
      <c r="F1060">
        <v>2030</v>
      </c>
      <c r="G1060">
        <v>1.5728923299318999E-2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189</v>
      </c>
      <c r="D1061" t="s">
        <v>212</v>
      </c>
      <c r="E1061" t="s">
        <v>180</v>
      </c>
      <c r="F1061">
        <v>2035</v>
      </c>
      <c r="G1061">
        <v>1.2873518761904E-2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189</v>
      </c>
      <c r="D1062" t="s">
        <v>212</v>
      </c>
      <c r="E1062" t="s">
        <v>180</v>
      </c>
      <c r="F1062">
        <v>2040</v>
      </c>
      <c r="G1062">
        <v>1.0654530659522999E-2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189</v>
      </c>
      <c r="D1063" t="s">
        <v>212</v>
      </c>
      <c r="E1063" t="s">
        <v>180</v>
      </c>
      <c r="F1063">
        <v>2045</v>
      </c>
      <c r="G1063">
        <v>8.8115848157140006E-3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189</v>
      </c>
      <c r="D1064" t="s">
        <v>212</v>
      </c>
      <c r="E1064" t="s">
        <v>180</v>
      </c>
      <c r="F1064">
        <v>2050</v>
      </c>
      <c r="G1064">
        <v>7.2817957852080008E-3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189</v>
      </c>
      <c r="D1065" t="s">
        <v>213</v>
      </c>
      <c r="E1065" t="s">
        <v>180</v>
      </c>
      <c r="F1065">
        <v>2015</v>
      </c>
      <c r="G1065">
        <v>7.3440000000000015E-5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189</v>
      </c>
      <c r="D1066" t="s">
        <v>213</v>
      </c>
      <c r="E1066" t="s">
        <v>180</v>
      </c>
      <c r="F1066">
        <v>2020</v>
      </c>
      <c r="G1066">
        <v>5.5218590476190491E-5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189</v>
      </c>
      <c r="D1067" t="s">
        <v>213</v>
      </c>
      <c r="E1067" t="s">
        <v>180</v>
      </c>
      <c r="F1067">
        <v>2025</v>
      </c>
      <c r="G1067">
        <v>9.6777142857142814E-6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189</v>
      </c>
      <c r="D1068" t="s">
        <v>213</v>
      </c>
      <c r="E1068" t="s">
        <v>180</v>
      </c>
      <c r="F1068">
        <v>2030</v>
      </c>
      <c r="G1068">
        <v>2.05949387755102E-6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151</v>
      </c>
      <c r="D1069" t="s">
        <v>208</v>
      </c>
      <c r="E1069" t="s">
        <v>180</v>
      </c>
      <c r="F1069">
        <v>2025</v>
      </c>
      <c r="G1069">
        <v>8.7560947373540015E-3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151</v>
      </c>
      <c r="D1070" t="s">
        <v>208</v>
      </c>
      <c r="E1070" t="s">
        <v>180</v>
      </c>
      <c r="F1070">
        <v>2030</v>
      </c>
      <c r="G1070">
        <v>0.109990361823896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151</v>
      </c>
      <c r="D1071" t="s">
        <v>208</v>
      </c>
      <c r="E1071" t="s">
        <v>180</v>
      </c>
      <c r="F1071">
        <v>2035</v>
      </c>
      <c r="G1071">
        <v>0.15377273692606999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151</v>
      </c>
      <c r="D1072" t="s">
        <v>208</v>
      </c>
      <c r="E1072" t="s">
        <v>180</v>
      </c>
      <c r="F1072">
        <v>2040</v>
      </c>
      <c r="G1072">
        <v>0.150750235137184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151</v>
      </c>
      <c r="D1073" t="s">
        <v>208</v>
      </c>
      <c r="E1073" t="s">
        <v>180</v>
      </c>
      <c r="F1073">
        <v>2045</v>
      </c>
      <c r="G1073">
        <v>0.142888458295961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151</v>
      </c>
      <c r="D1074" t="s">
        <v>208</v>
      </c>
      <c r="E1074" t="s">
        <v>180</v>
      </c>
      <c r="F1074">
        <v>2050</v>
      </c>
      <c r="G1074">
        <v>0.14046299574899701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151</v>
      </c>
      <c r="D1075" t="s">
        <v>209</v>
      </c>
      <c r="E1075" t="s">
        <v>180</v>
      </c>
      <c r="F1075">
        <v>2015</v>
      </c>
      <c r="G1075">
        <v>0.71716219762351208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151</v>
      </c>
      <c r="D1076" t="s">
        <v>209</v>
      </c>
      <c r="E1076" t="s">
        <v>180</v>
      </c>
      <c r="F1076">
        <v>2020</v>
      </c>
      <c r="G1076">
        <v>0.6998330227718621</v>
      </c>
      <c r="H1076" t="b">
        <v>0</v>
      </c>
      <c r="I1076">
        <v>1</v>
      </c>
    </row>
    <row r="1077" spans="1:9" x14ac:dyDescent="0.25">
      <c r="A1077" t="s">
        <v>178</v>
      </c>
      <c r="B1077" t="s">
        <v>214</v>
      </c>
      <c r="C1077" t="s">
        <v>151</v>
      </c>
      <c r="D1077" t="s">
        <v>209</v>
      </c>
      <c r="E1077" t="s">
        <v>180</v>
      </c>
      <c r="F1077">
        <v>2025</v>
      </c>
      <c r="G1077">
        <v>0.7419813324781761</v>
      </c>
      <c r="H1077" t="b">
        <v>0</v>
      </c>
      <c r="I1077">
        <v>1</v>
      </c>
    </row>
    <row r="1078" spans="1:9" x14ac:dyDescent="0.25">
      <c r="A1078" t="s">
        <v>178</v>
      </c>
      <c r="B1078" t="s">
        <v>214</v>
      </c>
      <c r="C1078" t="s">
        <v>151</v>
      </c>
      <c r="D1078" t="s">
        <v>209</v>
      </c>
      <c r="E1078" t="s">
        <v>180</v>
      </c>
      <c r="F1078">
        <v>2030</v>
      </c>
      <c r="G1078">
        <v>0.38796503699071411</v>
      </c>
      <c r="H1078" t="b">
        <v>0</v>
      </c>
      <c r="I1078">
        <v>1</v>
      </c>
    </row>
    <row r="1079" spans="1:9" x14ac:dyDescent="0.25">
      <c r="A1079" t="s">
        <v>178</v>
      </c>
      <c r="B1079" t="s">
        <v>214</v>
      </c>
      <c r="C1079" t="s">
        <v>151</v>
      </c>
      <c r="D1079" t="s">
        <v>209</v>
      </c>
      <c r="E1079" t="s">
        <v>180</v>
      </c>
      <c r="F1079">
        <v>2035</v>
      </c>
      <c r="G1079">
        <v>0.193078724868188</v>
      </c>
      <c r="H1079" t="b">
        <v>0</v>
      </c>
      <c r="I1079">
        <v>1</v>
      </c>
    </row>
    <row r="1080" spans="1:9" x14ac:dyDescent="0.25">
      <c r="A1080" t="s">
        <v>178</v>
      </c>
      <c r="B1080" t="s">
        <v>214</v>
      </c>
      <c r="C1080" t="s">
        <v>151</v>
      </c>
      <c r="D1080" t="s">
        <v>209</v>
      </c>
      <c r="E1080" t="s">
        <v>180</v>
      </c>
      <c r="F1080">
        <v>2040</v>
      </c>
      <c r="G1080">
        <v>8.4734461890568005E-2</v>
      </c>
      <c r="H1080" t="b">
        <v>0</v>
      </c>
      <c r="I1080">
        <v>1</v>
      </c>
    </row>
    <row r="1081" spans="1:9" x14ac:dyDescent="0.25">
      <c r="A1081" t="s">
        <v>178</v>
      </c>
      <c r="B1081" t="s">
        <v>214</v>
      </c>
      <c r="C1081" t="s">
        <v>151</v>
      </c>
      <c r="D1081" t="s">
        <v>209</v>
      </c>
      <c r="E1081" t="s">
        <v>180</v>
      </c>
      <c r="F1081">
        <v>2045</v>
      </c>
      <c r="G1081">
        <v>5.2254971850456002E-2</v>
      </c>
      <c r="H1081" t="b">
        <v>0</v>
      </c>
      <c r="I1081">
        <v>1</v>
      </c>
    </row>
    <row r="1082" spans="1:9" x14ac:dyDescent="0.25">
      <c r="A1082" t="s">
        <v>178</v>
      </c>
      <c r="B1082" t="s">
        <v>214</v>
      </c>
      <c r="C1082" t="s">
        <v>151</v>
      </c>
      <c r="D1082" t="s">
        <v>209</v>
      </c>
      <c r="E1082" t="s">
        <v>180</v>
      </c>
      <c r="F1082">
        <v>2050</v>
      </c>
      <c r="G1082">
        <v>4.7270706865092001E-2</v>
      </c>
      <c r="H1082" t="b">
        <v>0</v>
      </c>
      <c r="I1082">
        <v>1</v>
      </c>
    </row>
    <row r="1083" spans="1:9" x14ac:dyDescent="0.25">
      <c r="A1083" t="s">
        <v>178</v>
      </c>
      <c r="B1083" t="s">
        <v>214</v>
      </c>
      <c r="C1083" t="s">
        <v>151</v>
      </c>
      <c r="D1083" t="s">
        <v>210</v>
      </c>
      <c r="E1083" t="s">
        <v>180</v>
      </c>
      <c r="F1083">
        <v>2035</v>
      </c>
      <c r="G1083">
        <v>1.2206539271777001E-2</v>
      </c>
      <c r="H1083" t="b">
        <v>0</v>
      </c>
      <c r="I1083">
        <v>1</v>
      </c>
    </row>
    <row r="1084" spans="1:9" x14ac:dyDescent="0.25">
      <c r="A1084" t="s">
        <v>178</v>
      </c>
      <c r="B1084" t="s">
        <v>214</v>
      </c>
      <c r="C1084" t="s">
        <v>151</v>
      </c>
      <c r="D1084" t="s">
        <v>210</v>
      </c>
      <c r="E1084" t="s">
        <v>180</v>
      </c>
      <c r="F1084">
        <v>2040</v>
      </c>
      <c r="G1084">
        <v>8.4396781602908005E-2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214</v>
      </c>
      <c r="C1085" t="s">
        <v>151</v>
      </c>
      <c r="D1085" t="s">
        <v>210</v>
      </c>
      <c r="E1085" t="s">
        <v>180</v>
      </c>
      <c r="F1085">
        <v>2045</v>
      </c>
      <c r="G1085">
        <v>9.6534960833233013E-2</v>
      </c>
      <c r="H1085" t="b">
        <v>0</v>
      </c>
      <c r="I1085">
        <v>1</v>
      </c>
    </row>
    <row r="1086" spans="1:9" x14ac:dyDescent="0.25">
      <c r="A1086" t="s">
        <v>178</v>
      </c>
      <c r="B1086" t="s">
        <v>214</v>
      </c>
      <c r="C1086" t="s">
        <v>151</v>
      </c>
      <c r="D1086" t="s">
        <v>210</v>
      </c>
      <c r="E1086" t="s">
        <v>180</v>
      </c>
      <c r="F1086">
        <v>2050</v>
      </c>
      <c r="G1086">
        <v>9.1272113610086011E-2</v>
      </c>
      <c r="H1086" t="b">
        <v>0</v>
      </c>
      <c r="I1086">
        <v>1</v>
      </c>
    </row>
    <row r="1087" spans="1:9" x14ac:dyDescent="0.25">
      <c r="A1087" t="s">
        <v>178</v>
      </c>
      <c r="B1087" t="s">
        <v>214</v>
      </c>
      <c r="C1087" t="s">
        <v>151</v>
      </c>
      <c r="D1087" t="s">
        <v>211</v>
      </c>
      <c r="E1087" t="s">
        <v>180</v>
      </c>
      <c r="F1087">
        <v>2015</v>
      </c>
      <c r="G1087">
        <v>3.793694117647E-2</v>
      </c>
      <c r="H1087" t="b">
        <v>0</v>
      </c>
      <c r="I1087">
        <v>1</v>
      </c>
    </row>
    <row r="1088" spans="1:9" x14ac:dyDescent="0.25">
      <c r="A1088" t="s">
        <v>178</v>
      </c>
      <c r="B1088" t="s">
        <v>214</v>
      </c>
      <c r="C1088" t="s">
        <v>151</v>
      </c>
      <c r="D1088" t="s">
        <v>211</v>
      </c>
      <c r="E1088" t="s">
        <v>180</v>
      </c>
      <c r="F1088">
        <v>2020</v>
      </c>
      <c r="G1088">
        <v>2.9908394489629999E-3</v>
      </c>
      <c r="H1088" t="b">
        <v>0</v>
      </c>
      <c r="I1088">
        <v>1</v>
      </c>
    </row>
    <row r="1089" spans="1:9" x14ac:dyDescent="0.25">
      <c r="A1089" t="s">
        <v>178</v>
      </c>
      <c r="B1089" t="s">
        <v>214</v>
      </c>
      <c r="C1089" t="s">
        <v>151</v>
      </c>
      <c r="D1089" t="s">
        <v>211</v>
      </c>
      <c r="E1089" t="s">
        <v>180</v>
      </c>
      <c r="F1089">
        <v>2025</v>
      </c>
      <c r="G1089">
        <v>5.5494372148869411E-4</v>
      </c>
      <c r="H1089" t="b">
        <v>0</v>
      </c>
      <c r="I1089">
        <v>1</v>
      </c>
    </row>
    <row r="1090" spans="1:9" x14ac:dyDescent="0.25">
      <c r="A1090" t="s">
        <v>178</v>
      </c>
      <c r="B1090" t="s">
        <v>214</v>
      </c>
      <c r="C1090" t="s">
        <v>151</v>
      </c>
      <c r="D1090" t="s">
        <v>211</v>
      </c>
      <c r="E1090" t="s">
        <v>180</v>
      </c>
      <c r="F1090">
        <v>2030</v>
      </c>
      <c r="G1090">
        <v>1.102233046818E-3</v>
      </c>
      <c r="H1090" t="b">
        <v>0</v>
      </c>
      <c r="I1090">
        <v>1</v>
      </c>
    </row>
    <row r="1091" spans="1:9" x14ac:dyDescent="0.25">
      <c r="A1091" t="s">
        <v>178</v>
      </c>
      <c r="B1091" t="s">
        <v>214</v>
      </c>
      <c r="C1091" t="s">
        <v>151</v>
      </c>
      <c r="D1091" t="s">
        <v>211</v>
      </c>
      <c r="E1091" t="s">
        <v>180</v>
      </c>
      <c r="F1091">
        <v>2035</v>
      </c>
      <c r="G1091">
        <v>5.473895798319327E-4</v>
      </c>
      <c r="H1091" t="b">
        <v>0</v>
      </c>
      <c r="I1091">
        <v>1</v>
      </c>
    </row>
    <row r="1092" spans="1:9" x14ac:dyDescent="0.25">
      <c r="A1092" t="s">
        <v>178</v>
      </c>
      <c r="B1092" t="s">
        <v>214</v>
      </c>
      <c r="C1092" t="s">
        <v>151</v>
      </c>
      <c r="D1092" t="s">
        <v>212</v>
      </c>
      <c r="E1092" t="s">
        <v>180</v>
      </c>
      <c r="F1092">
        <v>2015</v>
      </c>
      <c r="G1092">
        <v>0.117397999999999</v>
      </c>
      <c r="H1092" t="b">
        <v>0</v>
      </c>
      <c r="I1092">
        <v>1</v>
      </c>
    </row>
    <row r="1093" spans="1:9" x14ac:dyDescent="0.25">
      <c r="A1093" t="s">
        <v>178</v>
      </c>
      <c r="B1093" t="s">
        <v>214</v>
      </c>
      <c r="C1093" t="s">
        <v>151</v>
      </c>
      <c r="D1093" t="s">
        <v>212</v>
      </c>
      <c r="E1093" t="s">
        <v>180</v>
      </c>
      <c r="F1093">
        <v>2020</v>
      </c>
      <c r="G1093">
        <v>0.111807619047619</v>
      </c>
      <c r="H1093" t="b">
        <v>0</v>
      </c>
      <c r="I1093">
        <v>1</v>
      </c>
    </row>
    <row r="1094" spans="1:9" x14ac:dyDescent="0.25">
      <c r="A1094" t="s">
        <v>178</v>
      </c>
      <c r="B1094" t="s">
        <v>214</v>
      </c>
      <c r="C1094" t="s">
        <v>151</v>
      </c>
      <c r="D1094" t="s">
        <v>212</v>
      </c>
      <c r="E1094" t="s">
        <v>180</v>
      </c>
      <c r="F1094">
        <v>2025</v>
      </c>
      <c r="G1094">
        <v>9.1601422834193008E-2</v>
      </c>
      <c r="H1094" t="b">
        <v>0</v>
      </c>
      <c r="I1094">
        <v>1</v>
      </c>
    </row>
    <row r="1095" spans="1:9" x14ac:dyDescent="0.25">
      <c r="A1095" t="s">
        <v>178</v>
      </c>
      <c r="B1095" t="s">
        <v>214</v>
      </c>
      <c r="C1095" t="s">
        <v>151</v>
      </c>
      <c r="D1095" t="s">
        <v>212</v>
      </c>
      <c r="E1095" t="s">
        <v>180</v>
      </c>
      <c r="F1095">
        <v>2030</v>
      </c>
      <c r="G1095">
        <v>7.5010932993196999E-2</v>
      </c>
      <c r="H1095" t="b">
        <v>0</v>
      </c>
      <c r="I1095">
        <v>1</v>
      </c>
    </row>
    <row r="1096" spans="1:9" x14ac:dyDescent="0.25">
      <c r="A1096" t="s">
        <v>178</v>
      </c>
      <c r="B1096" t="s">
        <v>214</v>
      </c>
      <c r="C1096" t="s">
        <v>151</v>
      </c>
      <c r="D1096" t="s">
        <v>212</v>
      </c>
      <c r="E1096" t="s">
        <v>180</v>
      </c>
      <c r="F1096">
        <v>2035</v>
      </c>
      <c r="G1096">
        <v>6.1393563619047013E-2</v>
      </c>
      <c r="H1096" t="b">
        <v>0</v>
      </c>
      <c r="I1096">
        <v>1</v>
      </c>
    </row>
    <row r="1097" spans="1:9" x14ac:dyDescent="0.25">
      <c r="A1097" t="s">
        <v>178</v>
      </c>
      <c r="B1097" t="s">
        <v>214</v>
      </c>
      <c r="C1097" t="s">
        <v>151</v>
      </c>
      <c r="D1097" t="s">
        <v>212</v>
      </c>
      <c r="E1097" t="s">
        <v>180</v>
      </c>
      <c r="F1097">
        <v>2040</v>
      </c>
      <c r="G1097">
        <v>5.0811251995237998E-2</v>
      </c>
      <c r="H1097" t="b">
        <v>0</v>
      </c>
      <c r="I1097">
        <v>1</v>
      </c>
    </row>
    <row r="1098" spans="1:9" x14ac:dyDescent="0.25">
      <c r="A1098" t="s">
        <v>178</v>
      </c>
      <c r="B1098" t="s">
        <v>214</v>
      </c>
      <c r="C1098" t="s">
        <v>151</v>
      </c>
      <c r="D1098" t="s">
        <v>212</v>
      </c>
      <c r="E1098" t="s">
        <v>180</v>
      </c>
      <c r="F1098">
        <v>2045</v>
      </c>
      <c r="G1098">
        <v>4.2022278677142012E-2</v>
      </c>
      <c r="H1098" t="b">
        <v>0</v>
      </c>
      <c r="I1098">
        <v>1</v>
      </c>
    </row>
    <row r="1099" spans="1:9" x14ac:dyDescent="0.25">
      <c r="A1099" t="s">
        <v>178</v>
      </c>
      <c r="B1099" t="s">
        <v>214</v>
      </c>
      <c r="C1099" t="s">
        <v>151</v>
      </c>
      <c r="D1099" t="s">
        <v>212</v>
      </c>
      <c r="E1099" t="s">
        <v>180</v>
      </c>
      <c r="F1099">
        <v>2050</v>
      </c>
      <c r="G1099">
        <v>3.4726744184583012E-2</v>
      </c>
      <c r="H1099" t="b">
        <v>0</v>
      </c>
      <c r="I1099">
        <v>1</v>
      </c>
    </row>
    <row r="1100" spans="1:9" x14ac:dyDescent="0.25">
      <c r="A1100" t="s">
        <v>178</v>
      </c>
      <c r="B1100" t="s">
        <v>214</v>
      </c>
      <c r="C1100" t="s">
        <v>151</v>
      </c>
      <c r="D1100" t="s">
        <v>213</v>
      </c>
      <c r="E1100" t="s">
        <v>180</v>
      </c>
      <c r="F1100">
        <v>2015</v>
      </c>
      <c r="G1100">
        <v>0.25640639999999998</v>
      </c>
      <c r="H1100" t="b">
        <v>0</v>
      </c>
      <c r="I1100">
        <v>1</v>
      </c>
    </row>
    <row r="1101" spans="1:9" x14ac:dyDescent="0.25">
      <c r="A1101" t="s">
        <v>178</v>
      </c>
      <c r="B1101" t="s">
        <v>214</v>
      </c>
      <c r="C1101" t="s">
        <v>151</v>
      </c>
      <c r="D1101" t="s">
        <v>213</v>
      </c>
      <c r="E1101" t="s">
        <v>180</v>
      </c>
      <c r="F1101">
        <v>2020</v>
      </c>
      <c r="G1101">
        <v>0.17117444308479199</v>
      </c>
      <c r="H1101" t="b">
        <v>0</v>
      </c>
      <c r="I1101">
        <v>1</v>
      </c>
    </row>
    <row r="1102" spans="1:9" x14ac:dyDescent="0.25">
      <c r="A1102" t="s">
        <v>178</v>
      </c>
      <c r="B1102" t="s">
        <v>214</v>
      </c>
      <c r="C1102" t="s">
        <v>151</v>
      </c>
      <c r="D1102" t="s">
        <v>213</v>
      </c>
      <c r="E1102" t="s">
        <v>180</v>
      </c>
      <c r="F1102">
        <v>2025</v>
      </c>
      <c r="G1102">
        <v>4.9120760976368007E-2</v>
      </c>
      <c r="H1102" t="b">
        <v>0</v>
      </c>
      <c r="I1102">
        <v>1</v>
      </c>
    </row>
    <row r="1103" spans="1:9" x14ac:dyDescent="0.25">
      <c r="A1103" t="s">
        <v>178</v>
      </c>
      <c r="B1103" t="s">
        <v>214</v>
      </c>
      <c r="C1103" t="s">
        <v>151</v>
      </c>
      <c r="D1103" t="s">
        <v>213</v>
      </c>
      <c r="E1103" t="s">
        <v>180</v>
      </c>
      <c r="F1103">
        <v>2030</v>
      </c>
      <c r="G1103">
        <v>7.4489605224480008E-3</v>
      </c>
      <c r="H1103" t="b">
        <v>0</v>
      </c>
      <c r="I1103">
        <v>1</v>
      </c>
    </row>
    <row r="1104" spans="1:9" x14ac:dyDescent="0.25">
      <c r="A1104" t="s">
        <v>178</v>
      </c>
      <c r="B1104" t="s">
        <v>214</v>
      </c>
      <c r="C1104" t="s">
        <v>151</v>
      </c>
      <c r="D1104" t="s">
        <v>213</v>
      </c>
      <c r="E1104" t="s">
        <v>180</v>
      </c>
      <c r="F1104">
        <v>2035</v>
      </c>
      <c r="G1104">
        <v>3.6986158149650001E-3</v>
      </c>
      <c r="H1104" t="b">
        <v>0</v>
      </c>
      <c r="I1104">
        <v>1</v>
      </c>
    </row>
    <row r="1105" spans="1:9" x14ac:dyDescent="0.25">
      <c r="A1105" t="s">
        <v>178</v>
      </c>
      <c r="B1105" t="s">
        <v>214</v>
      </c>
      <c r="C1105" t="s">
        <v>190</v>
      </c>
      <c r="D1105" t="s">
        <v>208</v>
      </c>
      <c r="E1105" t="s">
        <v>180</v>
      </c>
      <c r="F1105">
        <v>2025</v>
      </c>
      <c r="G1105">
        <v>2.8205934391530001E-3</v>
      </c>
      <c r="H1105" t="b">
        <v>0</v>
      </c>
      <c r="I1105">
        <v>1</v>
      </c>
    </row>
    <row r="1106" spans="1:9" x14ac:dyDescent="0.25">
      <c r="A1106" t="s">
        <v>178</v>
      </c>
      <c r="B1106" t="s">
        <v>214</v>
      </c>
      <c r="C1106" t="s">
        <v>190</v>
      </c>
      <c r="D1106" t="s">
        <v>208</v>
      </c>
      <c r="E1106" t="s">
        <v>180</v>
      </c>
      <c r="F1106">
        <v>2030</v>
      </c>
      <c r="G1106">
        <v>0.164240879076681</v>
      </c>
      <c r="H1106" t="b">
        <v>0</v>
      </c>
      <c r="I1106">
        <v>1</v>
      </c>
    </row>
    <row r="1107" spans="1:9" x14ac:dyDescent="0.25">
      <c r="A1107" t="s">
        <v>178</v>
      </c>
      <c r="B1107" t="s">
        <v>214</v>
      </c>
      <c r="C1107" t="s">
        <v>190</v>
      </c>
      <c r="D1107" t="s">
        <v>208</v>
      </c>
      <c r="E1107" t="s">
        <v>180</v>
      </c>
      <c r="F1107">
        <v>2035</v>
      </c>
      <c r="G1107">
        <v>0.22351965467909901</v>
      </c>
      <c r="H1107" t="b">
        <v>0</v>
      </c>
      <c r="I1107">
        <v>1</v>
      </c>
    </row>
    <row r="1108" spans="1:9" x14ac:dyDescent="0.25">
      <c r="A1108" t="s">
        <v>178</v>
      </c>
      <c r="B1108" t="s">
        <v>214</v>
      </c>
      <c r="C1108" t="s">
        <v>190</v>
      </c>
      <c r="D1108" t="s">
        <v>208</v>
      </c>
      <c r="E1108" t="s">
        <v>180</v>
      </c>
      <c r="F1108">
        <v>2040</v>
      </c>
      <c r="G1108">
        <v>0.208696188832907</v>
      </c>
      <c r="H1108" t="b">
        <v>0</v>
      </c>
      <c r="I1108">
        <v>1</v>
      </c>
    </row>
    <row r="1109" spans="1:9" x14ac:dyDescent="0.25">
      <c r="A1109" t="s">
        <v>178</v>
      </c>
      <c r="B1109" t="s">
        <v>214</v>
      </c>
      <c r="C1109" t="s">
        <v>190</v>
      </c>
      <c r="D1109" t="s">
        <v>208</v>
      </c>
      <c r="E1109" t="s">
        <v>180</v>
      </c>
      <c r="F1109">
        <v>2045</v>
      </c>
      <c r="G1109">
        <v>0.198294451692788</v>
      </c>
      <c r="H1109" t="b">
        <v>0</v>
      </c>
      <c r="I1109">
        <v>1</v>
      </c>
    </row>
    <row r="1110" spans="1:9" x14ac:dyDescent="0.25">
      <c r="A1110" t="s">
        <v>178</v>
      </c>
      <c r="B1110" t="s">
        <v>214</v>
      </c>
      <c r="C1110" t="s">
        <v>190</v>
      </c>
      <c r="D1110" t="s">
        <v>208</v>
      </c>
      <c r="E1110" t="s">
        <v>180</v>
      </c>
      <c r="F1110">
        <v>2050</v>
      </c>
      <c r="G1110">
        <v>0.19417541235995001</v>
      </c>
      <c r="H1110" t="b">
        <v>0</v>
      </c>
      <c r="I1110">
        <v>1</v>
      </c>
    </row>
    <row r="1111" spans="1:9" x14ac:dyDescent="0.25">
      <c r="A1111" t="s">
        <v>178</v>
      </c>
      <c r="B1111" t="s">
        <v>214</v>
      </c>
      <c r="C1111" t="s">
        <v>190</v>
      </c>
      <c r="D1111" t="s">
        <v>209</v>
      </c>
      <c r="E1111" t="s">
        <v>180</v>
      </c>
      <c r="F1111">
        <v>2015</v>
      </c>
      <c r="G1111">
        <v>1.409516622222222</v>
      </c>
      <c r="H1111" t="b">
        <v>0</v>
      </c>
      <c r="I1111">
        <v>1</v>
      </c>
    </row>
    <row r="1112" spans="1:9" x14ac:dyDescent="0.25">
      <c r="A1112" t="s">
        <v>178</v>
      </c>
      <c r="B1112" t="s">
        <v>214</v>
      </c>
      <c r="C1112" t="s">
        <v>190</v>
      </c>
      <c r="D1112" t="s">
        <v>209</v>
      </c>
      <c r="E1112" t="s">
        <v>180</v>
      </c>
      <c r="F1112">
        <v>2020</v>
      </c>
      <c r="G1112">
        <v>1.2648074725520519</v>
      </c>
      <c r="H1112" t="b">
        <v>0</v>
      </c>
      <c r="I1112">
        <v>1</v>
      </c>
    </row>
    <row r="1113" spans="1:9" x14ac:dyDescent="0.25">
      <c r="A1113" t="s">
        <v>178</v>
      </c>
      <c r="B1113" t="s">
        <v>214</v>
      </c>
      <c r="C1113" t="s">
        <v>190</v>
      </c>
      <c r="D1113" t="s">
        <v>209</v>
      </c>
      <c r="E1113" t="s">
        <v>180</v>
      </c>
      <c r="F1113">
        <v>2025</v>
      </c>
      <c r="G1113">
        <v>1.3729311030571101</v>
      </c>
      <c r="H1113" t="b">
        <v>0</v>
      </c>
      <c r="I1113">
        <v>1</v>
      </c>
    </row>
    <row r="1114" spans="1:9" x14ac:dyDescent="0.25">
      <c r="A1114" t="s">
        <v>178</v>
      </c>
      <c r="B1114" t="s">
        <v>214</v>
      </c>
      <c r="C1114" t="s">
        <v>190</v>
      </c>
      <c r="D1114" t="s">
        <v>209</v>
      </c>
      <c r="E1114" t="s">
        <v>180</v>
      </c>
      <c r="F1114">
        <v>2030</v>
      </c>
      <c r="G1114">
        <v>0.69423002131021305</v>
      </c>
      <c r="H1114" t="b">
        <v>0</v>
      </c>
      <c r="I1114">
        <v>1</v>
      </c>
    </row>
    <row r="1115" spans="1:9" x14ac:dyDescent="0.25">
      <c r="A1115" t="s">
        <v>178</v>
      </c>
      <c r="B1115" t="s">
        <v>214</v>
      </c>
      <c r="C1115" t="s">
        <v>190</v>
      </c>
      <c r="D1115" t="s">
        <v>209</v>
      </c>
      <c r="E1115" t="s">
        <v>180</v>
      </c>
      <c r="F1115">
        <v>2035</v>
      </c>
      <c r="G1115">
        <v>0.28896808816720698</v>
      </c>
      <c r="H1115" t="b">
        <v>0</v>
      </c>
      <c r="I1115">
        <v>1</v>
      </c>
    </row>
    <row r="1116" spans="1:9" x14ac:dyDescent="0.25">
      <c r="A1116" t="s">
        <v>178</v>
      </c>
      <c r="B1116" t="s">
        <v>214</v>
      </c>
      <c r="C1116" t="s">
        <v>190</v>
      </c>
      <c r="D1116" t="s">
        <v>209</v>
      </c>
      <c r="E1116" t="s">
        <v>180</v>
      </c>
      <c r="F1116">
        <v>2040</v>
      </c>
      <c r="G1116">
        <v>0.15454670390724501</v>
      </c>
      <c r="H1116" t="b">
        <v>0</v>
      </c>
      <c r="I1116">
        <v>1</v>
      </c>
    </row>
    <row r="1117" spans="1:9" x14ac:dyDescent="0.25">
      <c r="A1117" t="s">
        <v>178</v>
      </c>
      <c r="B1117" t="s">
        <v>214</v>
      </c>
      <c r="C1117" t="s">
        <v>190</v>
      </c>
      <c r="D1117" t="s">
        <v>209</v>
      </c>
      <c r="E1117" t="s">
        <v>180</v>
      </c>
      <c r="F1117">
        <v>2045</v>
      </c>
      <c r="G1117">
        <v>8.5040340152647012E-2</v>
      </c>
      <c r="H1117" t="b">
        <v>0</v>
      </c>
      <c r="I1117">
        <v>1</v>
      </c>
    </row>
    <row r="1118" spans="1:9" x14ac:dyDescent="0.25">
      <c r="A1118" t="s">
        <v>178</v>
      </c>
      <c r="B1118" t="s">
        <v>214</v>
      </c>
      <c r="C1118" t="s">
        <v>190</v>
      </c>
      <c r="D1118" t="s">
        <v>209</v>
      </c>
      <c r="E1118" t="s">
        <v>180</v>
      </c>
      <c r="F1118">
        <v>2050</v>
      </c>
      <c r="G1118">
        <v>5.1912128369394003E-2</v>
      </c>
      <c r="H1118" t="b">
        <v>0</v>
      </c>
      <c r="I1118">
        <v>1</v>
      </c>
    </row>
    <row r="1119" spans="1:9" x14ac:dyDescent="0.25">
      <c r="A1119" t="s">
        <v>178</v>
      </c>
      <c r="B1119" t="s">
        <v>214</v>
      </c>
      <c r="C1119" t="s">
        <v>190</v>
      </c>
      <c r="D1119" t="s">
        <v>210</v>
      </c>
      <c r="E1119" t="s">
        <v>180</v>
      </c>
      <c r="F1119">
        <v>2035</v>
      </c>
      <c r="G1119">
        <v>6.5737715155512008E-2</v>
      </c>
      <c r="H1119" t="b">
        <v>0</v>
      </c>
      <c r="I1119">
        <v>1</v>
      </c>
    </row>
    <row r="1120" spans="1:9" x14ac:dyDescent="0.25">
      <c r="A1120" t="s">
        <v>178</v>
      </c>
      <c r="B1120" t="s">
        <v>214</v>
      </c>
      <c r="C1120" t="s">
        <v>190</v>
      </c>
      <c r="D1120" t="s">
        <v>210</v>
      </c>
      <c r="E1120" t="s">
        <v>180</v>
      </c>
      <c r="F1120">
        <v>2040</v>
      </c>
      <c r="G1120">
        <v>0.12271436637446199</v>
      </c>
      <c r="H1120" t="b">
        <v>0</v>
      </c>
      <c r="I1120">
        <v>1</v>
      </c>
    </row>
    <row r="1121" spans="1:9" x14ac:dyDescent="0.25">
      <c r="A1121" t="s">
        <v>178</v>
      </c>
      <c r="B1121" t="s">
        <v>214</v>
      </c>
      <c r="C1121" t="s">
        <v>190</v>
      </c>
      <c r="D1121" t="s">
        <v>210</v>
      </c>
      <c r="E1121" t="s">
        <v>180</v>
      </c>
      <c r="F1121">
        <v>2045</v>
      </c>
      <c r="G1121">
        <v>0.13313047017142299</v>
      </c>
      <c r="H1121" t="b">
        <v>0</v>
      </c>
      <c r="I1121">
        <v>1</v>
      </c>
    </row>
    <row r="1122" spans="1:9" x14ac:dyDescent="0.25">
      <c r="A1122" t="s">
        <v>178</v>
      </c>
      <c r="B1122" t="s">
        <v>214</v>
      </c>
      <c r="C1122" t="s">
        <v>190</v>
      </c>
      <c r="D1122" t="s">
        <v>210</v>
      </c>
      <c r="E1122" t="s">
        <v>180</v>
      </c>
      <c r="F1122">
        <v>2050</v>
      </c>
      <c r="G1122">
        <v>0.124218730671835</v>
      </c>
      <c r="H1122" t="b">
        <v>0</v>
      </c>
      <c r="I1122">
        <v>1</v>
      </c>
    </row>
    <row r="1123" spans="1:9" x14ac:dyDescent="0.25">
      <c r="A1123" t="s">
        <v>178</v>
      </c>
      <c r="B1123" t="s">
        <v>214</v>
      </c>
      <c r="C1123" t="s">
        <v>190</v>
      </c>
      <c r="D1123" t="s">
        <v>211</v>
      </c>
      <c r="E1123" t="s">
        <v>180</v>
      </c>
      <c r="F1123">
        <v>2015</v>
      </c>
      <c r="G1123">
        <v>0.136300235294117</v>
      </c>
      <c r="H1123" t="b">
        <v>0</v>
      </c>
      <c r="I1123">
        <v>1</v>
      </c>
    </row>
    <row r="1124" spans="1:9" x14ac:dyDescent="0.25">
      <c r="A1124" t="s">
        <v>178</v>
      </c>
      <c r="B1124" t="s">
        <v>214</v>
      </c>
      <c r="C1124" t="s">
        <v>190</v>
      </c>
      <c r="D1124" t="s">
        <v>211</v>
      </c>
      <c r="E1124" t="s">
        <v>180</v>
      </c>
      <c r="F1124">
        <v>2020</v>
      </c>
      <c r="G1124">
        <v>0.203356319708214</v>
      </c>
      <c r="H1124" t="b">
        <v>0</v>
      </c>
      <c r="I1124">
        <v>1</v>
      </c>
    </row>
    <row r="1125" spans="1:9" x14ac:dyDescent="0.25">
      <c r="A1125" t="s">
        <v>178</v>
      </c>
      <c r="B1125" t="s">
        <v>214</v>
      </c>
      <c r="C1125" t="s">
        <v>190</v>
      </c>
      <c r="D1125" t="s">
        <v>211</v>
      </c>
      <c r="E1125" t="s">
        <v>180</v>
      </c>
      <c r="F1125">
        <v>2025</v>
      </c>
      <c r="G1125">
        <v>4.9839212004800003E-3</v>
      </c>
      <c r="H1125" t="b">
        <v>0</v>
      </c>
      <c r="I1125">
        <v>1</v>
      </c>
    </row>
    <row r="1126" spans="1:9" x14ac:dyDescent="0.25">
      <c r="A1126" t="s">
        <v>178</v>
      </c>
      <c r="B1126" t="s">
        <v>214</v>
      </c>
      <c r="C1126" t="s">
        <v>190</v>
      </c>
      <c r="D1126" t="s">
        <v>211</v>
      </c>
      <c r="E1126" t="s">
        <v>180</v>
      </c>
      <c r="F1126">
        <v>2030</v>
      </c>
      <c r="G1126">
        <v>9.899098660264E-3</v>
      </c>
      <c r="H1126" t="b">
        <v>0</v>
      </c>
      <c r="I1126">
        <v>1</v>
      </c>
    </row>
    <row r="1127" spans="1:9" x14ac:dyDescent="0.25">
      <c r="A1127" t="s">
        <v>178</v>
      </c>
      <c r="B1127" t="s">
        <v>214</v>
      </c>
      <c r="C1127" t="s">
        <v>190</v>
      </c>
      <c r="D1127" t="s">
        <v>211</v>
      </c>
      <c r="E1127" t="s">
        <v>180</v>
      </c>
      <c r="F1127">
        <v>2035</v>
      </c>
      <c r="G1127">
        <v>4.9152777142850001E-3</v>
      </c>
      <c r="H1127" t="b">
        <v>0</v>
      </c>
      <c r="I1127">
        <v>1</v>
      </c>
    </row>
    <row r="1128" spans="1:9" x14ac:dyDescent="0.25">
      <c r="A1128" t="s">
        <v>178</v>
      </c>
      <c r="B1128" t="s">
        <v>214</v>
      </c>
      <c r="C1128" t="s">
        <v>190</v>
      </c>
      <c r="D1128" t="s">
        <v>212</v>
      </c>
      <c r="E1128" t="s">
        <v>180</v>
      </c>
      <c r="F1128">
        <v>2015</v>
      </c>
      <c r="G1128">
        <v>7.2431000000000009E-2</v>
      </c>
      <c r="H1128" t="b">
        <v>0</v>
      </c>
      <c r="I1128">
        <v>1</v>
      </c>
    </row>
    <row r="1129" spans="1:9" x14ac:dyDescent="0.25">
      <c r="A1129" t="s">
        <v>178</v>
      </c>
      <c r="B1129" t="s">
        <v>214</v>
      </c>
      <c r="C1129" t="s">
        <v>190</v>
      </c>
      <c r="D1129" t="s">
        <v>212</v>
      </c>
      <c r="E1129" t="s">
        <v>180</v>
      </c>
      <c r="F1129">
        <v>2020</v>
      </c>
      <c r="G1129">
        <v>6.8981904761904009E-2</v>
      </c>
      <c r="H1129" t="b">
        <v>0</v>
      </c>
      <c r="I1129">
        <v>1</v>
      </c>
    </row>
    <row r="1130" spans="1:9" x14ac:dyDescent="0.25">
      <c r="A1130" t="s">
        <v>178</v>
      </c>
      <c r="B1130" t="s">
        <v>214</v>
      </c>
      <c r="C1130" t="s">
        <v>190</v>
      </c>
      <c r="D1130" t="s">
        <v>212</v>
      </c>
      <c r="E1130" t="s">
        <v>180</v>
      </c>
      <c r="F1130">
        <v>2025</v>
      </c>
      <c r="G1130">
        <v>5.6515295467584013E-2</v>
      </c>
      <c r="H1130" t="b">
        <v>0</v>
      </c>
      <c r="I1130">
        <v>1</v>
      </c>
    </row>
    <row r="1131" spans="1:9" x14ac:dyDescent="0.25">
      <c r="A1131" t="s">
        <v>178</v>
      </c>
      <c r="B1131" t="s">
        <v>214</v>
      </c>
      <c r="C1131" t="s">
        <v>190</v>
      </c>
      <c r="D1131" t="s">
        <v>212</v>
      </c>
      <c r="E1131" t="s">
        <v>180</v>
      </c>
      <c r="F1131">
        <v>2030</v>
      </c>
      <c r="G1131">
        <v>4.6279467176870002E-2</v>
      </c>
      <c r="H1131" t="b">
        <v>0</v>
      </c>
      <c r="I1131">
        <v>1</v>
      </c>
    </row>
    <row r="1132" spans="1:9" x14ac:dyDescent="0.25">
      <c r="A1132" t="s">
        <v>178</v>
      </c>
      <c r="B1132" t="s">
        <v>214</v>
      </c>
      <c r="C1132" t="s">
        <v>190</v>
      </c>
      <c r="D1132" t="s">
        <v>212</v>
      </c>
      <c r="E1132" t="s">
        <v>180</v>
      </c>
      <c r="F1132">
        <v>2035</v>
      </c>
      <c r="G1132">
        <v>3.7877963904761003E-2</v>
      </c>
      <c r="H1132" t="b">
        <v>0</v>
      </c>
      <c r="I1132">
        <v>1</v>
      </c>
    </row>
    <row r="1133" spans="1:9" x14ac:dyDescent="0.25">
      <c r="A1133" t="s">
        <v>178</v>
      </c>
      <c r="B1133" t="s">
        <v>214</v>
      </c>
      <c r="C1133" t="s">
        <v>190</v>
      </c>
      <c r="D1133" t="s">
        <v>212</v>
      </c>
      <c r="E1133" t="s">
        <v>180</v>
      </c>
      <c r="F1133">
        <v>2040</v>
      </c>
      <c r="G1133">
        <v>3.1348999073809003E-2</v>
      </c>
      <c r="H1133" t="b">
        <v>0</v>
      </c>
      <c r="I1133">
        <v>1</v>
      </c>
    </row>
    <row r="1134" spans="1:9" x14ac:dyDescent="0.25">
      <c r="A1134" t="s">
        <v>178</v>
      </c>
      <c r="B1134" t="s">
        <v>214</v>
      </c>
      <c r="C1134" t="s">
        <v>190</v>
      </c>
      <c r="D1134" t="s">
        <v>212</v>
      </c>
      <c r="E1134" t="s">
        <v>180</v>
      </c>
      <c r="F1134">
        <v>2045</v>
      </c>
      <c r="G1134">
        <v>2.5926469504285E-2</v>
      </c>
      <c r="H1134" t="b">
        <v>0</v>
      </c>
      <c r="I1134">
        <v>1</v>
      </c>
    </row>
    <row r="1135" spans="1:9" x14ac:dyDescent="0.25">
      <c r="A1135" t="s">
        <v>178</v>
      </c>
      <c r="B1135" t="s">
        <v>214</v>
      </c>
      <c r="C1135" t="s">
        <v>190</v>
      </c>
      <c r="D1135" t="s">
        <v>212</v>
      </c>
      <c r="E1135" t="s">
        <v>180</v>
      </c>
      <c r="F1135">
        <v>2050</v>
      </c>
      <c r="G1135">
        <v>2.1425346326458001E-2</v>
      </c>
      <c r="H1135" t="b">
        <v>0</v>
      </c>
      <c r="I1135">
        <v>1</v>
      </c>
    </row>
    <row r="1136" spans="1:9" x14ac:dyDescent="0.25">
      <c r="A1136" t="s">
        <v>178</v>
      </c>
      <c r="B1136" t="s">
        <v>214</v>
      </c>
      <c r="C1136" t="s">
        <v>190</v>
      </c>
      <c r="D1136" t="s">
        <v>213</v>
      </c>
      <c r="E1136" t="s">
        <v>180</v>
      </c>
      <c r="F1136">
        <v>2015</v>
      </c>
      <c r="G1136">
        <v>3.2846720000000003E-2</v>
      </c>
      <c r="H1136" t="b">
        <v>0</v>
      </c>
      <c r="I1136">
        <v>1</v>
      </c>
    </row>
    <row r="1137" spans="1:9" x14ac:dyDescent="0.25">
      <c r="A1137" t="s">
        <v>178</v>
      </c>
      <c r="B1137" t="s">
        <v>214</v>
      </c>
      <c r="C1137" t="s">
        <v>190</v>
      </c>
      <c r="D1137" t="s">
        <v>213</v>
      </c>
      <c r="E1137" t="s">
        <v>180</v>
      </c>
      <c r="F1137">
        <v>2020</v>
      </c>
      <c r="G1137">
        <v>5.0666614019092997E-2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214</v>
      </c>
      <c r="C1138" t="s">
        <v>190</v>
      </c>
      <c r="D1138" t="s">
        <v>213</v>
      </c>
      <c r="E1138" t="s">
        <v>180</v>
      </c>
      <c r="F1138">
        <v>2025</v>
      </c>
      <c r="G1138">
        <v>1.0856457033549E-2</v>
      </c>
      <c r="H1138" t="b">
        <v>0</v>
      </c>
      <c r="I1138">
        <v>1</v>
      </c>
    </row>
    <row r="1139" spans="1:9" x14ac:dyDescent="0.25">
      <c r="A1139" t="s">
        <v>178</v>
      </c>
      <c r="B1139" t="s">
        <v>214</v>
      </c>
      <c r="C1139" t="s">
        <v>190</v>
      </c>
      <c r="D1139" t="s">
        <v>213</v>
      </c>
      <c r="E1139" t="s">
        <v>180</v>
      </c>
      <c r="F1139">
        <v>2030</v>
      </c>
      <c r="G1139">
        <v>1.8711646040810001E-3</v>
      </c>
      <c r="H1139" t="b">
        <v>0</v>
      </c>
      <c r="I1139">
        <v>1</v>
      </c>
    </row>
    <row r="1140" spans="1:9" x14ac:dyDescent="0.25">
      <c r="A1140" t="s">
        <v>178</v>
      </c>
      <c r="B1140" t="s">
        <v>214</v>
      </c>
      <c r="C1140" t="s">
        <v>190</v>
      </c>
      <c r="D1140" t="s">
        <v>213</v>
      </c>
      <c r="E1140" t="s">
        <v>180</v>
      </c>
      <c r="F1140">
        <v>2035</v>
      </c>
      <c r="G1140">
        <v>9.2919882448979621E-4</v>
      </c>
      <c r="H1140" t="b">
        <v>0</v>
      </c>
      <c r="I114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A967-5E47-40E2-9FC4-683A03AC84EB}">
  <dimension ref="A1:I169"/>
  <sheetViews>
    <sheetView workbookViewId="0">
      <selection activeCell="D9" sqref="D9"/>
    </sheetView>
  </sheetViews>
  <sheetFormatPr defaultRowHeight="15" x14ac:dyDescent="0.25"/>
  <cols>
    <col min="2" max="4" width="26.5703125" customWidth="1"/>
  </cols>
  <sheetData>
    <row r="1" spans="1:9" x14ac:dyDescent="0.25">
      <c r="A1" t="s">
        <v>223</v>
      </c>
      <c r="B1" t="s">
        <v>224</v>
      </c>
      <c r="C1" t="s">
        <v>225</v>
      </c>
      <c r="D1" t="s">
        <v>250</v>
      </c>
      <c r="E1">
        <v>2020</v>
      </c>
      <c r="F1">
        <v>2050</v>
      </c>
      <c r="I1" s="11" t="s">
        <v>226</v>
      </c>
    </row>
    <row r="2" spans="1:9" x14ac:dyDescent="0.25">
      <c r="A2" t="s">
        <v>70</v>
      </c>
      <c r="B2" t="s">
        <v>227</v>
      </c>
      <c r="C2" s="17">
        <f>IF(D2&gt;0,D2*0.9,D2*1.1)</f>
        <v>-2.0329048467499378E-2</v>
      </c>
      <c r="D2" s="17">
        <f>(F2/E2)^(1/30)-1</f>
        <v>-1.8480953152272162E-2</v>
      </c>
      <c r="E2">
        <v>0.14000000000000001</v>
      </c>
      <c r="F2">
        <v>0.08</v>
      </c>
    </row>
    <row r="3" spans="1:9" x14ac:dyDescent="0.25">
      <c r="A3" t="s">
        <v>70</v>
      </c>
      <c r="B3" t="s">
        <v>228</v>
      </c>
      <c r="C3" s="17">
        <f t="shared" ref="C3:C66" si="0">IF(D3&gt;0,D3*0.98,D3*1.02)</f>
        <v>-6.2192244300662723E-3</v>
      </c>
      <c r="D3" s="17">
        <f t="shared" ref="D3:D65" si="1">(F3/E3)^(1/30)-1</f>
        <v>-6.0972788530061495E-3</v>
      </c>
      <c r="E3">
        <v>1.73</v>
      </c>
      <c r="F3">
        <v>1.44</v>
      </c>
      <c r="I3" s="20" t="s">
        <v>249</v>
      </c>
    </row>
    <row r="4" spans="1:9" x14ac:dyDescent="0.25">
      <c r="A4" t="s">
        <v>70</v>
      </c>
      <c r="B4" t="s">
        <v>229</v>
      </c>
      <c r="C4" s="17">
        <f t="shared" si="0"/>
        <v>-1.5061454844954867E-2</v>
      </c>
      <c r="D4" s="17">
        <f t="shared" si="1"/>
        <v>-1.4766132200936144E-2</v>
      </c>
      <c r="E4">
        <v>1.75</v>
      </c>
      <c r="F4">
        <v>1.1200000000000001</v>
      </c>
    </row>
    <row r="5" spans="1:9" x14ac:dyDescent="0.25">
      <c r="A5" t="s">
        <v>70</v>
      </c>
      <c r="B5" t="s">
        <v>230</v>
      </c>
      <c r="C5" s="17">
        <f t="shared" si="0"/>
        <v>-6.8767030733581282E-3</v>
      </c>
      <c r="D5" s="17">
        <f t="shared" si="1"/>
        <v>-6.7418657581942432E-3</v>
      </c>
      <c r="E5">
        <v>0.98</v>
      </c>
      <c r="F5">
        <v>0.8</v>
      </c>
    </row>
    <row r="6" spans="1:9" x14ac:dyDescent="0.25">
      <c r="A6" t="s">
        <v>70</v>
      </c>
      <c r="B6" t="s">
        <v>231</v>
      </c>
      <c r="C6" s="17">
        <f t="shared" si="0"/>
        <v>-6.8000354936872797E-3</v>
      </c>
      <c r="D6" s="17">
        <f t="shared" si="1"/>
        <v>-6.6667014643992939E-3</v>
      </c>
      <c r="E6">
        <v>0.55000000000000004</v>
      </c>
      <c r="F6">
        <v>0.45</v>
      </c>
    </row>
    <row r="7" spans="1:9" x14ac:dyDescent="0.25">
      <c r="A7" t="s">
        <v>70</v>
      </c>
      <c r="B7" t="s">
        <v>232</v>
      </c>
      <c r="C7" s="17">
        <f t="shared" si="0"/>
        <v>-1.1349096825836226E-3</v>
      </c>
      <c r="D7" s="17">
        <f t="shared" si="1"/>
        <v>-1.112656551552571E-3</v>
      </c>
      <c r="E7">
        <v>2.74</v>
      </c>
      <c r="F7">
        <v>2.65</v>
      </c>
    </row>
    <row r="8" spans="1:9" x14ac:dyDescent="0.25">
      <c r="A8" t="s">
        <v>71</v>
      </c>
      <c r="B8" t="s">
        <v>227</v>
      </c>
      <c r="C8" s="17">
        <f t="shared" si="0"/>
        <v>1.9390367414054317E-2</v>
      </c>
      <c r="D8" s="17">
        <f t="shared" si="1"/>
        <v>1.9786089198014611E-2</v>
      </c>
      <c r="E8">
        <v>0.1</v>
      </c>
      <c r="F8">
        <v>0.18</v>
      </c>
    </row>
    <row r="9" spans="1:9" x14ac:dyDescent="0.25">
      <c r="A9" t="s">
        <v>71</v>
      </c>
      <c r="B9" t="s">
        <v>228</v>
      </c>
      <c r="C9" s="17">
        <f t="shared" si="0"/>
        <v>-3.4424638668553277E-3</v>
      </c>
      <c r="D9" s="17">
        <f t="shared" si="1"/>
        <v>-3.3749645753483604E-3</v>
      </c>
      <c r="E9">
        <v>1.97</v>
      </c>
      <c r="F9">
        <v>1.78</v>
      </c>
    </row>
    <row r="10" spans="1:9" x14ac:dyDescent="0.25">
      <c r="A10" t="s">
        <v>71</v>
      </c>
      <c r="B10" t="s">
        <v>229</v>
      </c>
      <c r="C10" s="17">
        <f t="shared" si="0"/>
        <v>-1.2200895079952706E-2</v>
      </c>
      <c r="D10" s="17">
        <f t="shared" si="1"/>
        <v>-1.1961661843090887E-2</v>
      </c>
      <c r="E10">
        <v>1.65</v>
      </c>
      <c r="F10">
        <v>1.1499999999999999</v>
      </c>
    </row>
    <row r="11" spans="1:9" x14ac:dyDescent="0.25">
      <c r="A11" t="s">
        <v>71</v>
      </c>
      <c r="B11" t="s">
        <v>230</v>
      </c>
      <c r="C11" s="17">
        <f t="shared" si="0"/>
        <v>-2.3296782071991905E-3</v>
      </c>
      <c r="D11" s="17">
        <f t="shared" si="1"/>
        <v>-2.2839982423521477E-3</v>
      </c>
      <c r="E11">
        <v>1.81</v>
      </c>
      <c r="F11">
        <v>1.69</v>
      </c>
    </row>
    <row r="12" spans="1:9" x14ac:dyDescent="0.25">
      <c r="A12" t="s">
        <v>71</v>
      </c>
      <c r="B12" t="s">
        <v>231</v>
      </c>
      <c r="C12" s="17">
        <f t="shared" si="0"/>
        <v>-6.9688281564251157E-3</v>
      </c>
      <c r="D12" s="17">
        <f t="shared" si="1"/>
        <v>-6.8321844670834464E-3</v>
      </c>
      <c r="E12">
        <v>1.56</v>
      </c>
      <c r="F12">
        <v>1.27</v>
      </c>
    </row>
    <row r="13" spans="1:9" x14ac:dyDescent="0.25">
      <c r="A13" t="s">
        <v>71</v>
      </c>
      <c r="B13" t="s">
        <v>232</v>
      </c>
      <c r="C13" s="17">
        <f t="shared" si="0"/>
        <v>-6.306208455926465E-4</v>
      </c>
      <c r="D13" s="17">
        <f t="shared" si="1"/>
        <v>-6.1825573097318287E-4</v>
      </c>
      <c r="E13">
        <v>2.72</v>
      </c>
      <c r="F13">
        <v>2.67</v>
      </c>
    </row>
    <row r="14" spans="1:9" x14ac:dyDescent="0.25">
      <c r="A14" t="s">
        <v>72</v>
      </c>
      <c r="B14" t="s">
        <v>227</v>
      </c>
      <c r="C14" s="17">
        <f t="shared" si="0"/>
        <v>-6.1696531875473248E-2</v>
      </c>
      <c r="D14" s="17">
        <f t="shared" si="1"/>
        <v>-6.0486795956346318E-2</v>
      </c>
      <c r="E14">
        <v>0.39</v>
      </c>
      <c r="F14">
        <v>0.06</v>
      </c>
    </row>
    <row r="15" spans="1:9" x14ac:dyDescent="0.25">
      <c r="A15" t="s">
        <v>72</v>
      </c>
      <c r="B15" t="s">
        <v>228</v>
      </c>
      <c r="C15" s="17">
        <f t="shared" si="0"/>
        <v>-5.6213893108470539E-3</v>
      </c>
      <c r="D15" s="17">
        <f t="shared" si="1"/>
        <v>-5.5111659910265232E-3</v>
      </c>
      <c r="E15">
        <v>1.44</v>
      </c>
      <c r="F15">
        <v>1.22</v>
      </c>
    </row>
    <row r="16" spans="1:9" x14ac:dyDescent="0.25">
      <c r="A16" t="s">
        <v>72</v>
      </c>
      <c r="B16" t="s">
        <v>229</v>
      </c>
      <c r="C16" s="17">
        <f t="shared" si="0"/>
        <v>-1.6756674856429253E-2</v>
      </c>
      <c r="D16" s="17">
        <f t="shared" si="1"/>
        <v>-1.6428112604342404E-2</v>
      </c>
      <c r="E16">
        <v>1.43</v>
      </c>
      <c r="F16">
        <v>0.87</v>
      </c>
    </row>
    <row r="17" spans="1:6" x14ac:dyDescent="0.25">
      <c r="A17" t="s">
        <v>72</v>
      </c>
      <c r="B17" t="s">
        <v>230</v>
      </c>
      <c r="C17" s="17">
        <f t="shared" si="0"/>
        <v>-2.5755915339000682E-2</v>
      </c>
      <c r="D17" s="17">
        <f t="shared" si="1"/>
        <v>-2.5250897391177141E-2</v>
      </c>
      <c r="E17">
        <v>0.28000000000000003</v>
      </c>
      <c r="F17">
        <v>0.13</v>
      </c>
    </row>
    <row r="18" spans="1:6" x14ac:dyDescent="0.25">
      <c r="A18" t="s">
        <v>72</v>
      </c>
      <c r="B18" t="s">
        <v>231</v>
      </c>
      <c r="C18" s="17">
        <f t="shared" si="0"/>
        <v>-1.3389461329575225E-2</v>
      </c>
      <c r="D18" s="17">
        <f t="shared" si="1"/>
        <v>-1.3126922872132574E-2</v>
      </c>
      <c r="E18">
        <v>0.55000000000000004</v>
      </c>
      <c r="F18">
        <v>0.37</v>
      </c>
    </row>
    <row r="19" spans="1:6" x14ac:dyDescent="0.25">
      <c r="A19" t="s">
        <v>72</v>
      </c>
      <c r="B19" t="s">
        <v>232</v>
      </c>
      <c r="C19" s="17">
        <f t="shared" si="0"/>
        <v>-6.2829011526941867E-4</v>
      </c>
      <c r="D19" s="17">
        <f t="shared" si="1"/>
        <v>-6.1597070124452813E-4</v>
      </c>
      <c r="E19">
        <v>2.73</v>
      </c>
      <c r="F19">
        <v>2.68</v>
      </c>
    </row>
    <row r="20" spans="1:6" x14ac:dyDescent="0.25">
      <c r="A20" t="s">
        <v>73</v>
      </c>
      <c r="B20" t="s">
        <v>227</v>
      </c>
      <c r="C20" s="17">
        <f t="shared" si="0"/>
        <v>-3.5281168204187661E-2</v>
      </c>
      <c r="D20" s="17">
        <f t="shared" si="1"/>
        <v>-3.4589380592340846E-2</v>
      </c>
      <c r="E20">
        <v>0.23</v>
      </c>
      <c r="F20">
        <v>0.08</v>
      </c>
    </row>
    <row r="21" spans="1:6" x14ac:dyDescent="0.25">
      <c r="A21" t="s">
        <v>73</v>
      </c>
      <c r="B21" t="s">
        <v>228</v>
      </c>
      <c r="C21" s="17">
        <f t="shared" si="0"/>
        <v>-3.8080813676835113E-3</v>
      </c>
      <c r="D21" s="17">
        <f t="shared" si="1"/>
        <v>-3.7334131055720698E-3</v>
      </c>
      <c r="E21">
        <v>1.79</v>
      </c>
      <c r="F21">
        <v>1.6</v>
      </c>
    </row>
    <row r="22" spans="1:6" x14ac:dyDescent="0.25">
      <c r="A22" t="s">
        <v>73</v>
      </c>
      <c r="B22" t="s">
        <v>229</v>
      </c>
      <c r="C22" s="17">
        <f t="shared" si="0"/>
        <v>-1.9281087502394705E-2</v>
      </c>
      <c r="D22" s="17">
        <f t="shared" si="1"/>
        <v>-1.8903026963132064E-2</v>
      </c>
      <c r="E22">
        <v>1.95</v>
      </c>
      <c r="F22">
        <v>1.1000000000000001</v>
      </c>
    </row>
    <row r="23" spans="1:6" x14ac:dyDescent="0.25">
      <c r="A23" t="s">
        <v>73</v>
      </c>
      <c r="B23" t="s">
        <v>230</v>
      </c>
      <c r="C23" s="17">
        <f t="shared" si="0"/>
        <v>1.0057232244662106E-3</v>
      </c>
      <c r="D23" s="17">
        <f t="shared" si="1"/>
        <v>1.0262481882308272E-3</v>
      </c>
      <c r="E23">
        <v>0.96</v>
      </c>
      <c r="F23">
        <v>0.99</v>
      </c>
    </row>
    <row r="24" spans="1:6" x14ac:dyDescent="0.25">
      <c r="A24" t="s">
        <v>73</v>
      </c>
      <c r="B24" t="s">
        <v>231</v>
      </c>
      <c r="C24" s="17">
        <f t="shared" si="0"/>
        <v>-4.5706369496910076E-3</v>
      </c>
      <c r="D24" s="17">
        <f t="shared" si="1"/>
        <v>-4.4810166173441246E-3</v>
      </c>
      <c r="E24">
        <v>1.19</v>
      </c>
      <c r="F24">
        <v>1.04</v>
      </c>
    </row>
    <row r="25" spans="1:6" x14ac:dyDescent="0.25">
      <c r="A25" t="s">
        <v>73</v>
      </c>
      <c r="B25" t="s">
        <v>232</v>
      </c>
      <c r="C25" s="17">
        <f t="shared" si="0"/>
        <v>-2.5754446972230615E-4</v>
      </c>
      <c r="D25" s="17">
        <f t="shared" si="1"/>
        <v>-2.5249457815912368E-4</v>
      </c>
      <c r="E25">
        <v>2.65</v>
      </c>
      <c r="F25">
        <v>2.63</v>
      </c>
    </row>
    <row r="26" spans="1:6" x14ac:dyDescent="0.25">
      <c r="A26" t="s">
        <v>75</v>
      </c>
      <c r="B26" t="s">
        <v>227</v>
      </c>
      <c r="C26" s="17">
        <f t="shared" si="0"/>
        <v>-1.9375982916237548E-2</v>
      </c>
      <c r="D26" s="17">
        <f t="shared" si="1"/>
        <v>-1.899606168258583E-2</v>
      </c>
      <c r="E26">
        <v>0.32</v>
      </c>
      <c r="F26">
        <v>0.18</v>
      </c>
    </row>
    <row r="27" spans="1:6" x14ac:dyDescent="0.25">
      <c r="A27" t="s">
        <v>75</v>
      </c>
      <c r="B27" t="s">
        <v>228</v>
      </c>
      <c r="C27" s="17">
        <f t="shared" si="0"/>
        <v>-3.8585711794543952E-3</v>
      </c>
      <c r="D27" s="17">
        <f t="shared" si="1"/>
        <v>-3.7829129210337209E-3</v>
      </c>
      <c r="E27">
        <v>2.14</v>
      </c>
      <c r="F27">
        <v>1.91</v>
      </c>
    </row>
    <row r="28" spans="1:6" x14ac:dyDescent="0.25">
      <c r="A28" t="s">
        <v>75</v>
      </c>
      <c r="B28" t="s">
        <v>229</v>
      </c>
      <c r="C28" s="17">
        <f t="shared" si="0"/>
        <v>-7.971961544289672E-3</v>
      </c>
      <c r="D28" s="17">
        <f t="shared" si="1"/>
        <v>-7.8156485728330116E-3</v>
      </c>
      <c r="E28">
        <v>2.67</v>
      </c>
      <c r="F28">
        <v>2.11</v>
      </c>
    </row>
    <row r="29" spans="1:6" x14ac:dyDescent="0.25">
      <c r="A29" t="s">
        <v>75</v>
      </c>
      <c r="B29" t="s">
        <v>230</v>
      </c>
      <c r="C29" s="17">
        <f t="shared" si="0"/>
        <v>-3.2929689424454234E-2</v>
      </c>
      <c r="D29" s="17">
        <f t="shared" si="1"/>
        <v>-3.2284009239661016E-2</v>
      </c>
      <c r="E29">
        <v>0.91</v>
      </c>
      <c r="F29">
        <v>0.34</v>
      </c>
    </row>
    <row r="30" spans="1:6" x14ac:dyDescent="0.25">
      <c r="A30" t="s">
        <v>75</v>
      </c>
      <c r="B30" t="s">
        <v>231</v>
      </c>
      <c r="C30" s="17">
        <f t="shared" si="0"/>
        <v>-1.7570991552340938E-2</v>
      </c>
      <c r="D30" s="17">
        <f t="shared" si="1"/>
        <v>-1.7226462306216606E-2</v>
      </c>
      <c r="E30">
        <v>0.64</v>
      </c>
      <c r="F30">
        <v>0.38</v>
      </c>
    </row>
    <row r="31" spans="1:6" x14ac:dyDescent="0.25">
      <c r="A31" t="s">
        <v>75</v>
      </c>
      <c r="B31" t="s">
        <v>232</v>
      </c>
      <c r="C31" s="17">
        <f t="shared" si="0"/>
        <v>-2.3856956631833627E-4</v>
      </c>
      <c r="D31" s="17">
        <f t="shared" si="1"/>
        <v>-2.3389173168464339E-4</v>
      </c>
      <c r="E31">
        <v>2.86</v>
      </c>
      <c r="F31">
        <v>2.84</v>
      </c>
    </row>
    <row r="32" spans="1:6" x14ac:dyDescent="0.25">
      <c r="A32" t="s">
        <v>74</v>
      </c>
      <c r="B32" t="s">
        <v>227</v>
      </c>
      <c r="C32" s="17">
        <f t="shared" si="0"/>
        <v>-5.706696192108373E-2</v>
      </c>
      <c r="D32" s="17">
        <f t="shared" si="1"/>
        <v>-5.5948001883415421E-2</v>
      </c>
      <c r="E32">
        <v>0.45</v>
      </c>
      <c r="F32">
        <v>0.08</v>
      </c>
    </row>
    <row r="33" spans="1:6" x14ac:dyDescent="0.25">
      <c r="A33" t="s">
        <v>74</v>
      </c>
      <c r="B33" t="s">
        <v>228</v>
      </c>
      <c r="C33" s="17">
        <f t="shared" si="0"/>
        <v>-6.9050140751940091E-3</v>
      </c>
      <c r="D33" s="17">
        <f t="shared" si="1"/>
        <v>-6.7696216423470679E-3</v>
      </c>
      <c r="E33">
        <v>1.79</v>
      </c>
      <c r="F33">
        <v>1.46</v>
      </c>
    </row>
    <row r="34" spans="1:6" x14ac:dyDescent="0.25">
      <c r="A34" t="s">
        <v>74</v>
      </c>
      <c r="B34" t="s">
        <v>229</v>
      </c>
      <c r="C34" s="17">
        <f t="shared" si="0"/>
        <v>-1.716481239277165E-2</v>
      </c>
      <c r="D34" s="17">
        <f t="shared" si="1"/>
        <v>-1.6828247443893773E-2</v>
      </c>
      <c r="E34">
        <v>1.98</v>
      </c>
      <c r="F34">
        <v>1.19</v>
      </c>
    </row>
    <row r="35" spans="1:6" x14ac:dyDescent="0.25">
      <c r="A35" t="s">
        <v>74</v>
      </c>
      <c r="B35" t="s">
        <v>230</v>
      </c>
      <c r="C35" s="17">
        <f t="shared" si="0"/>
        <v>-7.632821936831429E-3</v>
      </c>
      <c r="D35" s="17">
        <f t="shared" si="1"/>
        <v>-7.4831587615994399E-3</v>
      </c>
      <c r="E35">
        <v>1.1399999999999999</v>
      </c>
      <c r="F35">
        <v>0.91</v>
      </c>
    </row>
    <row r="36" spans="1:6" x14ac:dyDescent="0.25">
      <c r="A36" t="s">
        <v>74</v>
      </c>
      <c r="B36" t="s">
        <v>231</v>
      </c>
      <c r="C36" s="17">
        <f t="shared" si="0"/>
        <v>-8.8516781953298269E-3</v>
      </c>
      <c r="D36" s="17">
        <f t="shared" si="1"/>
        <v>-8.6781158777743395E-3</v>
      </c>
      <c r="E36">
        <v>1.1299999999999999</v>
      </c>
      <c r="F36">
        <v>0.87</v>
      </c>
    </row>
    <row r="37" spans="1:6" x14ac:dyDescent="0.25">
      <c r="A37" t="s">
        <v>74</v>
      </c>
      <c r="B37" t="s">
        <v>232</v>
      </c>
      <c r="C37" s="17">
        <f t="shared" si="0"/>
        <v>-5.2094991721225888E-4</v>
      </c>
      <c r="D37" s="17">
        <f t="shared" si="1"/>
        <v>-5.1073521295319502E-4</v>
      </c>
      <c r="E37">
        <v>2.63</v>
      </c>
      <c r="F37">
        <v>2.59</v>
      </c>
    </row>
    <row r="38" spans="1:6" x14ac:dyDescent="0.25">
      <c r="A38" t="s">
        <v>76</v>
      </c>
      <c r="B38" t="s">
        <v>227</v>
      </c>
      <c r="C38" s="17">
        <f t="shared" si="0"/>
        <v>-4.3232672751793939E-2</v>
      </c>
      <c r="D38" s="17">
        <f t="shared" si="1"/>
        <v>-4.2384973286072491E-2</v>
      </c>
      <c r="E38">
        <v>0.11</v>
      </c>
      <c r="F38">
        <v>0.03</v>
      </c>
    </row>
    <row r="39" spans="1:6" x14ac:dyDescent="0.25">
      <c r="A39" t="s">
        <v>76</v>
      </c>
      <c r="B39" t="s">
        <v>228</v>
      </c>
      <c r="C39" s="17">
        <f t="shared" si="0"/>
        <v>-4.5620166035073659E-3</v>
      </c>
      <c r="D39" s="17">
        <f t="shared" si="1"/>
        <v>-4.4725652975562413E-3</v>
      </c>
      <c r="E39">
        <v>1.51</v>
      </c>
      <c r="F39">
        <v>1.32</v>
      </c>
    </row>
    <row r="40" spans="1:6" x14ac:dyDescent="0.25">
      <c r="A40" t="s">
        <v>76</v>
      </c>
      <c r="B40" t="s">
        <v>229</v>
      </c>
      <c r="C40" s="17">
        <f t="shared" si="0"/>
        <v>-1.5855595957612639E-2</v>
      </c>
      <c r="D40" s="17">
        <f t="shared" si="1"/>
        <v>-1.5544701919228077E-2</v>
      </c>
      <c r="E40">
        <v>1.52</v>
      </c>
      <c r="F40">
        <v>0.95</v>
      </c>
    </row>
    <row r="41" spans="1:6" x14ac:dyDescent="0.25">
      <c r="A41" t="s">
        <v>76</v>
      </c>
      <c r="B41" t="s">
        <v>230</v>
      </c>
      <c r="C41" s="17">
        <f t="shared" si="0"/>
        <v>-5.5482556890591407E-3</v>
      </c>
      <c r="D41" s="17">
        <f t="shared" si="1"/>
        <v>-5.4394663618226868E-3</v>
      </c>
      <c r="E41">
        <v>0.53</v>
      </c>
      <c r="F41">
        <v>0.45</v>
      </c>
    </row>
    <row r="42" spans="1:6" x14ac:dyDescent="0.25">
      <c r="A42" t="s">
        <v>76</v>
      </c>
      <c r="B42" t="s">
        <v>231</v>
      </c>
      <c r="C42" s="17">
        <f t="shared" si="0"/>
        <v>-7.7626302634511068E-3</v>
      </c>
      <c r="D42" s="17">
        <f t="shared" si="1"/>
        <v>-7.6104218269128499E-3</v>
      </c>
      <c r="E42">
        <v>0.83</v>
      </c>
      <c r="F42">
        <v>0.66</v>
      </c>
    </row>
    <row r="43" spans="1:6" x14ac:dyDescent="0.25">
      <c r="A43" t="s">
        <v>76</v>
      </c>
      <c r="B43" t="s">
        <v>232</v>
      </c>
      <c r="C43" s="17">
        <f t="shared" si="0"/>
        <v>-5.0358856133154279E-4</v>
      </c>
      <c r="D43" s="17">
        <f t="shared" si="1"/>
        <v>-4.9371427581523797E-4</v>
      </c>
      <c r="E43">
        <v>2.72</v>
      </c>
      <c r="F43">
        <v>2.68</v>
      </c>
    </row>
    <row r="44" spans="1:6" x14ac:dyDescent="0.25">
      <c r="A44" t="s">
        <v>77</v>
      </c>
      <c r="B44" t="s">
        <v>227</v>
      </c>
      <c r="C44" s="17">
        <f t="shared" si="0"/>
        <v>-4.5515774522290761E-2</v>
      </c>
      <c r="D44" s="17">
        <f t="shared" si="1"/>
        <v>-4.4623308355187019E-2</v>
      </c>
      <c r="E44">
        <v>0.59</v>
      </c>
      <c r="F44">
        <v>0.15</v>
      </c>
    </row>
    <row r="45" spans="1:6" x14ac:dyDescent="0.25">
      <c r="A45" t="s">
        <v>77</v>
      </c>
      <c r="B45" t="s">
        <v>228</v>
      </c>
      <c r="C45" s="17">
        <f t="shared" si="0"/>
        <v>-5.6119955680671609E-3</v>
      </c>
      <c r="D45" s="17">
        <f t="shared" si="1"/>
        <v>-5.5019564392815301E-3</v>
      </c>
      <c r="E45">
        <v>1.18</v>
      </c>
      <c r="F45">
        <v>1</v>
      </c>
    </row>
    <row r="46" spans="1:6" x14ac:dyDescent="0.25">
      <c r="A46" t="s">
        <v>77</v>
      </c>
      <c r="B46" t="s">
        <v>229</v>
      </c>
      <c r="C46" s="17">
        <f t="shared" si="0"/>
        <v>-2.1359057428874857E-2</v>
      </c>
      <c r="D46" s="17">
        <f t="shared" si="1"/>
        <v>-2.0940252381249858E-2</v>
      </c>
      <c r="E46">
        <v>1</v>
      </c>
      <c r="F46">
        <v>0.53</v>
      </c>
    </row>
    <row r="47" spans="1:6" x14ac:dyDescent="0.25">
      <c r="A47" t="s">
        <v>77</v>
      </c>
      <c r="B47" t="s">
        <v>230</v>
      </c>
      <c r="C47" s="17">
        <f t="shared" si="0"/>
        <v>-1.6575173740060679E-3</v>
      </c>
      <c r="D47" s="17">
        <f t="shared" si="1"/>
        <v>-1.6250170333392822E-3</v>
      </c>
      <c r="E47">
        <v>0.21</v>
      </c>
      <c r="F47">
        <v>0.2</v>
      </c>
    </row>
    <row r="48" spans="1:6" x14ac:dyDescent="0.25">
      <c r="A48" t="s">
        <v>77</v>
      </c>
      <c r="B48" t="s">
        <v>231</v>
      </c>
      <c r="C48" s="17">
        <f t="shared" si="0"/>
        <v>-9.6026309390622837E-3</v>
      </c>
      <c r="D48" s="17">
        <f t="shared" si="1"/>
        <v>-9.4143440579042004E-3</v>
      </c>
      <c r="E48">
        <v>0.85</v>
      </c>
      <c r="F48">
        <v>0.64</v>
      </c>
    </row>
    <row r="49" spans="1:6" x14ac:dyDescent="0.25">
      <c r="A49" t="s">
        <v>77</v>
      </c>
      <c r="B49" t="s">
        <v>232</v>
      </c>
      <c r="C49" s="17">
        <f t="shared" si="0"/>
        <v>-7.4975472412091681E-4</v>
      </c>
      <c r="D49" s="17">
        <f t="shared" si="1"/>
        <v>-7.3505365109893805E-4</v>
      </c>
      <c r="E49">
        <v>2.75</v>
      </c>
      <c r="F49">
        <v>2.69</v>
      </c>
    </row>
    <row r="50" spans="1:6" x14ac:dyDescent="0.25">
      <c r="A50" t="s">
        <v>78</v>
      </c>
      <c r="B50" t="s">
        <v>227</v>
      </c>
      <c r="C50" s="17">
        <f t="shared" si="0"/>
        <v>-3.9297250111395773E-2</v>
      </c>
      <c r="D50" s="17">
        <f t="shared" si="1"/>
        <v>-3.8526715795486055E-2</v>
      </c>
      <c r="E50">
        <v>0.13</v>
      </c>
      <c r="F50">
        <v>0.04</v>
      </c>
    </row>
    <row r="51" spans="1:6" x14ac:dyDescent="0.25">
      <c r="A51" t="s">
        <v>78</v>
      </c>
      <c r="B51" t="s">
        <v>228</v>
      </c>
      <c r="C51" s="17">
        <f t="shared" si="0"/>
        <v>-9.3211558833473963E-3</v>
      </c>
      <c r="D51" s="17">
        <f t="shared" si="1"/>
        <v>-9.1383881209288198E-3</v>
      </c>
      <c r="E51">
        <v>1.08</v>
      </c>
      <c r="F51">
        <v>0.82</v>
      </c>
    </row>
    <row r="52" spans="1:6" x14ac:dyDescent="0.25">
      <c r="A52" t="s">
        <v>78</v>
      </c>
      <c r="B52" t="s">
        <v>229</v>
      </c>
      <c r="C52" s="17">
        <f t="shared" si="0"/>
        <v>-2.2582065933475191E-2</v>
      </c>
      <c r="D52" s="17">
        <f t="shared" si="1"/>
        <v>-2.2139280326936461E-2</v>
      </c>
      <c r="E52">
        <v>0.92</v>
      </c>
      <c r="F52">
        <v>0.47</v>
      </c>
    </row>
    <row r="53" spans="1:6" x14ac:dyDescent="0.25">
      <c r="A53" t="s">
        <v>78</v>
      </c>
      <c r="B53" t="s">
        <v>230</v>
      </c>
      <c r="C53" s="17">
        <f t="shared" si="0"/>
        <v>-2.3296832197069177E-2</v>
      </c>
      <c r="D53" s="17">
        <f t="shared" si="1"/>
        <v>-2.2840031565754093E-2</v>
      </c>
      <c r="E53">
        <v>0.24</v>
      </c>
      <c r="F53">
        <v>0.12</v>
      </c>
    </row>
    <row r="54" spans="1:6" x14ac:dyDescent="0.25">
      <c r="A54" t="s">
        <v>78</v>
      </c>
      <c r="B54" t="s">
        <v>231</v>
      </c>
      <c r="C54" s="17">
        <f t="shared" si="0"/>
        <v>-9.9130767166247663E-3</v>
      </c>
      <c r="D54" s="17">
        <f t="shared" si="1"/>
        <v>-9.7187026633576146E-3</v>
      </c>
      <c r="E54">
        <v>0.63</v>
      </c>
      <c r="F54">
        <v>0.47</v>
      </c>
    </row>
    <row r="55" spans="1:6" x14ac:dyDescent="0.25">
      <c r="A55" t="s">
        <v>78</v>
      </c>
      <c r="B55" t="s">
        <v>232</v>
      </c>
      <c r="C55" s="17">
        <f t="shared" si="0"/>
        <v>1.3904529522991878E-2</v>
      </c>
      <c r="D55" s="17">
        <f t="shared" si="1"/>
        <v>1.4188295431624365E-2</v>
      </c>
      <c r="E55">
        <v>1.73</v>
      </c>
      <c r="F55">
        <v>2.64</v>
      </c>
    </row>
    <row r="56" spans="1:6" x14ac:dyDescent="0.25">
      <c r="A56" t="s">
        <v>79</v>
      </c>
      <c r="B56" t="s">
        <v>227</v>
      </c>
      <c r="C56" s="17">
        <f t="shared" si="0"/>
        <v>-1.3693070860587042E-2</v>
      </c>
      <c r="D56" s="17">
        <f t="shared" si="1"/>
        <v>-1.3424579275085335E-2</v>
      </c>
      <c r="E56">
        <v>0.03</v>
      </c>
      <c r="F56">
        <v>0.02</v>
      </c>
    </row>
    <row r="57" spans="1:6" x14ac:dyDescent="0.25">
      <c r="A57" t="s">
        <v>79</v>
      </c>
      <c r="B57" t="s">
        <v>228</v>
      </c>
      <c r="C57" s="17">
        <f t="shared" si="0"/>
        <v>-4.7504697996688973E-3</v>
      </c>
      <c r="D57" s="17">
        <f t="shared" si="1"/>
        <v>-4.6573233330087227E-3</v>
      </c>
      <c r="E57">
        <v>1.76</v>
      </c>
      <c r="F57">
        <v>1.53</v>
      </c>
    </row>
    <row r="58" spans="1:6" x14ac:dyDescent="0.25">
      <c r="A58" t="s">
        <v>79</v>
      </c>
      <c r="B58" t="s">
        <v>229</v>
      </c>
      <c r="C58" s="17">
        <f t="shared" si="0"/>
        <v>-1.7828616753264949E-2</v>
      </c>
      <c r="D58" s="17">
        <f t="shared" si="1"/>
        <v>-1.7479036032612694E-2</v>
      </c>
      <c r="E58">
        <v>1.85</v>
      </c>
      <c r="F58">
        <v>1.0900000000000001</v>
      </c>
    </row>
    <row r="59" spans="1:6" x14ac:dyDescent="0.25">
      <c r="A59" t="s">
        <v>79</v>
      </c>
      <c r="B59" t="s">
        <v>230</v>
      </c>
      <c r="C59" s="17">
        <f t="shared" si="0"/>
        <v>-4.8806877087261081E-3</v>
      </c>
      <c r="D59" s="17">
        <f t="shared" si="1"/>
        <v>-4.7849879497314785E-3</v>
      </c>
      <c r="E59">
        <v>0.97</v>
      </c>
      <c r="F59">
        <v>0.84</v>
      </c>
    </row>
    <row r="60" spans="1:6" x14ac:dyDescent="0.25">
      <c r="A60" t="s">
        <v>79</v>
      </c>
      <c r="B60" t="s">
        <v>231</v>
      </c>
      <c r="C60" s="17">
        <f t="shared" si="0"/>
        <v>-7.0353633440537692E-3</v>
      </c>
      <c r="D60" s="17">
        <f t="shared" si="1"/>
        <v>-6.8974150431899695E-3</v>
      </c>
      <c r="E60">
        <v>1.1200000000000001</v>
      </c>
      <c r="F60">
        <v>0.91</v>
      </c>
    </row>
    <row r="61" spans="1:6" x14ac:dyDescent="0.25">
      <c r="A61" t="s">
        <v>79</v>
      </c>
      <c r="B61" t="s">
        <v>232</v>
      </c>
      <c r="C61" s="17">
        <f t="shared" si="0"/>
        <v>-1.5046702143523571E-3</v>
      </c>
      <c r="D61" s="17">
        <f t="shared" si="1"/>
        <v>-1.4751668768160364E-3</v>
      </c>
      <c r="E61">
        <v>2.77</v>
      </c>
      <c r="F61">
        <v>2.65</v>
      </c>
    </row>
    <row r="62" spans="1:6" x14ac:dyDescent="0.25">
      <c r="A62" t="s">
        <v>80</v>
      </c>
      <c r="B62" t="s">
        <v>227</v>
      </c>
      <c r="C62" s="17">
        <f t="shared" si="0"/>
        <v>-3.6677152886968219E-2</v>
      </c>
      <c r="D62" s="17">
        <f t="shared" si="1"/>
        <v>-3.5957993026439428E-2</v>
      </c>
      <c r="E62">
        <v>0.42</v>
      </c>
      <c r="F62">
        <v>0.14000000000000001</v>
      </c>
    </row>
    <row r="63" spans="1:6" x14ac:dyDescent="0.25">
      <c r="A63" t="s">
        <v>80</v>
      </c>
      <c r="B63" t="s">
        <v>228</v>
      </c>
      <c r="C63" s="17">
        <f t="shared" si="0"/>
        <v>-6.6051325845733521E-3</v>
      </c>
      <c r="D63" s="17">
        <f t="shared" si="1"/>
        <v>-6.4756201809542668E-3</v>
      </c>
      <c r="E63">
        <v>1.92</v>
      </c>
      <c r="F63">
        <v>1.58</v>
      </c>
    </row>
    <row r="64" spans="1:6" x14ac:dyDescent="0.25">
      <c r="A64" t="s">
        <v>80</v>
      </c>
      <c r="B64" t="s">
        <v>229</v>
      </c>
      <c r="C64" s="17">
        <f t="shared" si="0"/>
        <v>-1.4642928461679272E-2</v>
      </c>
      <c r="D64" s="17">
        <f t="shared" si="1"/>
        <v>-1.435581221733262E-2</v>
      </c>
      <c r="E64">
        <v>1.79</v>
      </c>
      <c r="F64">
        <v>1.1599999999999999</v>
      </c>
    </row>
    <row r="65" spans="1:6" x14ac:dyDescent="0.25">
      <c r="A65" t="s">
        <v>80</v>
      </c>
      <c r="B65" t="s">
        <v>230</v>
      </c>
      <c r="C65" s="17">
        <f t="shared" si="0"/>
        <v>-3.5022376507617969E-3</v>
      </c>
      <c r="D65" s="17">
        <f t="shared" si="1"/>
        <v>-3.4335663242762715E-3</v>
      </c>
      <c r="E65">
        <v>1.53</v>
      </c>
      <c r="F65">
        <v>1.38</v>
      </c>
    </row>
    <row r="66" spans="1:6" x14ac:dyDescent="0.25">
      <c r="A66" t="s">
        <v>80</v>
      </c>
      <c r="B66" t="s">
        <v>231</v>
      </c>
      <c r="C66" s="17">
        <f t="shared" si="0"/>
        <v>-1.2858561440716601E-2</v>
      </c>
      <c r="D66" s="17">
        <f t="shared" ref="D66:D129" si="2">(F66/E66)^(1/30)-1</f>
        <v>-1.2606432785016275E-2</v>
      </c>
      <c r="E66">
        <v>1.39</v>
      </c>
      <c r="F66">
        <v>0.95</v>
      </c>
    </row>
    <row r="67" spans="1:6" x14ac:dyDescent="0.25">
      <c r="A67" t="s">
        <v>80</v>
      </c>
      <c r="B67" t="s">
        <v>232</v>
      </c>
      <c r="C67" s="17">
        <f t="shared" ref="C67:C130" si="3">IF(D67&gt;0,D67*0.98,D67*1.02)</f>
        <v>-2.1352493840352403E-3</v>
      </c>
      <c r="D67" s="17">
        <f t="shared" si="2"/>
        <v>-2.0933817490541573E-3</v>
      </c>
      <c r="E67">
        <v>2.79</v>
      </c>
      <c r="F67">
        <v>2.62</v>
      </c>
    </row>
    <row r="68" spans="1:6" x14ac:dyDescent="0.25">
      <c r="A68" t="s">
        <v>81</v>
      </c>
      <c r="B68" t="s">
        <v>227</v>
      </c>
      <c r="C68" s="17">
        <f t="shared" si="3"/>
        <v>-7.2035468966197197E-2</v>
      </c>
      <c r="D68" s="17">
        <f t="shared" si="2"/>
        <v>-7.0623008790389408E-2</v>
      </c>
      <c r="E68">
        <v>0.63</v>
      </c>
      <c r="F68">
        <v>7.0000000000000007E-2</v>
      </c>
    </row>
    <row r="69" spans="1:6" x14ac:dyDescent="0.25">
      <c r="A69" t="s">
        <v>81</v>
      </c>
      <c r="B69" t="s">
        <v>228</v>
      </c>
      <c r="C69" s="17">
        <f t="shared" si="3"/>
        <v>-5.2276807696476114E-3</v>
      </c>
      <c r="D69" s="17">
        <f t="shared" si="2"/>
        <v>-5.125177225144717E-3</v>
      </c>
      <c r="E69">
        <v>1.89</v>
      </c>
      <c r="F69">
        <v>1.62</v>
      </c>
    </row>
    <row r="70" spans="1:6" x14ac:dyDescent="0.25">
      <c r="A70" t="s">
        <v>81</v>
      </c>
      <c r="B70" t="s">
        <v>229</v>
      </c>
      <c r="C70" s="17">
        <f t="shared" si="3"/>
        <v>-2.012526488270697E-2</v>
      </c>
      <c r="D70" s="17">
        <f t="shared" si="2"/>
        <v>-1.9730651845791147E-2</v>
      </c>
      <c r="E70">
        <v>1.8</v>
      </c>
      <c r="F70">
        <v>0.99</v>
      </c>
    </row>
    <row r="71" spans="1:6" x14ac:dyDescent="0.25">
      <c r="A71" t="s">
        <v>81</v>
      </c>
      <c r="B71" t="s">
        <v>230</v>
      </c>
      <c r="C71" s="17">
        <f t="shared" si="3"/>
        <v>-1.09789620617862E-2</v>
      </c>
      <c r="D71" s="17">
        <f t="shared" si="2"/>
        <v>-1.0763688295868823E-2</v>
      </c>
      <c r="E71">
        <v>1.01</v>
      </c>
      <c r="F71">
        <v>0.73</v>
      </c>
    </row>
    <row r="72" spans="1:6" x14ac:dyDescent="0.25">
      <c r="A72" t="s">
        <v>81</v>
      </c>
      <c r="B72" t="s">
        <v>231</v>
      </c>
      <c r="C72" s="17">
        <f t="shared" si="3"/>
        <v>-1.3693070860587042E-2</v>
      </c>
      <c r="D72" s="17">
        <f t="shared" si="2"/>
        <v>-1.3424579275085335E-2</v>
      </c>
      <c r="E72">
        <v>0.54</v>
      </c>
      <c r="F72">
        <v>0.36</v>
      </c>
    </row>
    <row r="73" spans="1:6" x14ac:dyDescent="0.25">
      <c r="A73" t="s">
        <v>81</v>
      </c>
      <c r="B73" t="s">
        <v>232</v>
      </c>
      <c r="C73" s="17">
        <f t="shared" si="3"/>
        <v>-1.0827024336992942E-3</v>
      </c>
      <c r="D73" s="17">
        <f t="shared" si="2"/>
        <v>-1.0614729742149942E-3</v>
      </c>
      <c r="E73">
        <v>2.87</v>
      </c>
      <c r="F73">
        <v>2.78</v>
      </c>
    </row>
    <row r="74" spans="1:6" x14ac:dyDescent="0.25">
      <c r="A74" t="s">
        <v>82</v>
      </c>
      <c r="B74" t="s">
        <v>227</v>
      </c>
      <c r="C74" s="17">
        <f t="shared" si="3"/>
        <v>-3.965445735921317E-2</v>
      </c>
      <c r="D74" s="17">
        <f t="shared" si="2"/>
        <v>-3.8876918979620756E-2</v>
      </c>
      <c r="E74">
        <v>0.23</v>
      </c>
      <c r="F74">
        <v>7.0000000000000007E-2</v>
      </c>
    </row>
    <row r="75" spans="1:6" x14ac:dyDescent="0.25">
      <c r="A75" t="s">
        <v>82</v>
      </c>
      <c r="B75" t="s">
        <v>228</v>
      </c>
      <c r="C75" s="17">
        <f t="shared" si="3"/>
        <v>-3.6616365924207871E-3</v>
      </c>
      <c r="D75" s="17">
        <f t="shared" si="2"/>
        <v>-3.5898397964909678E-3</v>
      </c>
      <c r="E75">
        <v>1.76</v>
      </c>
      <c r="F75">
        <v>1.58</v>
      </c>
    </row>
    <row r="76" spans="1:6" x14ac:dyDescent="0.25">
      <c r="A76" t="s">
        <v>82</v>
      </c>
      <c r="B76" t="s">
        <v>229</v>
      </c>
      <c r="C76" s="17">
        <f t="shared" si="3"/>
        <v>-1.830536622927241E-2</v>
      </c>
      <c r="D76" s="17">
        <f t="shared" si="2"/>
        <v>-1.7946437479678834E-2</v>
      </c>
      <c r="E76">
        <v>1.67</v>
      </c>
      <c r="F76">
        <v>0.97</v>
      </c>
    </row>
    <row r="77" spans="1:6" x14ac:dyDescent="0.25">
      <c r="A77" t="s">
        <v>82</v>
      </c>
      <c r="B77" t="s">
        <v>230</v>
      </c>
      <c r="C77" s="17">
        <f t="shared" si="3"/>
        <v>-1.3020096837155193E-3</v>
      </c>
      <c r="D77" s="17">
        <f t="shared" si="2"/>
        <v>-1.2764800820740385E-3</v>
      </c>
      <c r="E77">
        <v>1.33</v>
      </c>
      <c r="F77">
        <v>1.28</v>
      </c>
    </row>
    <row r="78" spans="1:6" x14ac:dyDescent="0.25">
      <c r="A78" t="s">
        <v>82</v>
      </c>
      <c r="B78" t="s">
        <v>231</v>
      </c>
      <c r="C78" s="17">
        <f t="shared" si="3"/>
        <v>-1.0710141002497505E-2</v>
      </c>
      <c r="D78" s="17">
        <f t="shared" si="2"/>
        <v>-1.0500138237742651E-2</v>
      </c>
      <c r="E78">
        <v>1.4</v>
      </c>
      <c r="F78">
        <v>1.02</v>
      </c>
    </row>
    <row r="79" spans="1:6" x14ac:dyDescent="0.25">
      <c r="A79" t="s">
        <v>82</v>
      </c>
      <c r="B79" t="s">
        <v>232</v>
      </c>
      <c r="C79" s="17">
        <f t="shared" si="3"/>
        <v>-6.3771796135668967E-4</v>
      </c>
      <c r="D79" s="17">
        <f t="shared" si="2"/>
        <v>-6.2521368760459772E-4</v>
      </c>
      <c r="E79">
        <v>2.69</v>
      </c>
      <c r="F79">
        <v>2.64</v>
      </c>
    </row>
    <row r="80" spans="1:6" x14ac:dyDescent="0.25">
      <c r="A80" t="s">
        <v>83</v>
      </c>
      <c r="B80" t="s">
        <v>227</v>
      </c>
      <c r="C80" s="17">
        <f t="shared" si="3"/>
        <v>-3.1186275913110108E-2</v>
      </c>
      <c r="D80" s="17">
        <f t="shared" si="2"/>
        <v>-3.0574780306970695E-2</v>
      </c>
      <c r="E80">
        <v>0.33</v>
      </c>
      <c r="F80">
        <v>0.13</v>
      </c>
    </row>
    <row r="81" spans="1:6" x14ac:dyDescent="0.25">
      <c r="A81" t="s">
        <v>83</v>
      </c>
      <c r="B81" t="s">
        <v>228</v>
      </c>
      <c r="C81" s="17">
        <f t="shared" si="3"/>
        <v>-5.2018296603845143E-3</v>
      </c>
      <c r="D81" s="17">
        <f t="shared" si="2"/>
        <v>-5.0998330003769743E-3</v>
      </c>
      <c r="E81">
        <v>2.1800000000000002</v>
      </c>
      <c r="F81">
        <v>1.87</v>
      </c>
    </row>
    <row r="82" spans="1:6" x14ac:dyDescent="0.25">
      <c r="A82" t="s">
        <v>83</v>
      </c>
      <c r="B82" t="s">
        <v>229</v>
      </c>
      <c r="C82" s="17">
        <f t="shared" si="3"/>
        <v>-2.6408945102220593E-2</v>
      </c>
      <c r="D82" s="17">
        <f t="shared" si="2"/>
        <v>-2.5891122649235876E-2</v>
      </c>
      <c r="E82">
        <v>1.34</v>
      </c>
      <c r="F82">
        <v>0.61</v>
      </c>
    </row>
    <row r="83" spans="1:6" x14ac:dyDescent="0.25">
      <c r="A83" t="s">
        <v>83</v>
      </c>
      <c r="B83" t="s">
        <v>230</v>
      </c>
      <c r="C83" s="17">
        <f t="shared" si="3"/>
        <v>-1.2833566925707625E-2</v>
      </c>
      <c r="D83" s="17">
        <f t="shared" si="2"/>
        <v>-1.2581928358536887E-2</v>
      </c>
      <c r="E83">
        <v>2.12</v>
      </c>
      <c r="F83">
        <v>1.45</v>
      </c>
    </row>
    <row r="84" spans="1:6" x14ac:dyDescent="0.25">
      <c r="A84" t="s">
        <v>83</v>
      </c>
      <c r="B84" t="s">
        <v>231</v>
      </c>
      <c r="C84" s="17">
        <f t="shared" si="3"/>
        <v>-6.4046551625648873E-3</v>
      </c>
      <c r="D84" s="17">
        <f t="shared" si="2"/>
        <v>-6.2790736887891052E-3</v>
      </c>
      <c r="E84">
        <v>1.51</v>
      </c>
      <c r="F84">
        <v>1.25</v>
      </c>
    </row>
    <row r="85" spans="1:6" x14ac:dyDescent="0.25">
      <c r="A85" t="s">
        <v>83</v>
      </c>
      <c r="B85" t="s">
        <v>232</v>
      </c>
      <c r="C85" s="17">
        <f t="shared" si="3"/>
        <v>-7.1306351483960248E-4</v>
      </c>
      <c r="D85" s="17">
        <f t="shared" si="2"/>
        <v>-6.9908187729372795E-4</v>
      </c>
      <c r="E85">
        <v>2.89</v>
      </c>
      <c r="F85">
        <v>2.83</v>
      </c>
    </row>
    <row r="86" spans="1:6" x14ac:dyDescent="0.25">
      <c r="A86" t="s">
        <v>84</v>
      </c>
      <c r="B86" t="s">
        <v>227</v>
      </c>
      <c r="C86" s="17">
        <f t="shared" si="3"/>
        <v>-3.5668019596672353E-2</v>
      </c>
      <c r="D86" s="17">
        <f t="shared" si="2"/>
        <v>-3.4968646663404268E-2</v>
      </c>
      <c r="E86">
        <v>0.32</v>
      </c>
      <c r="F86">
        <v>0.11</v>
      </c>
    </row>
    <row r="87" spans="1:6" x14ac:dyDescent="0.25">
      <c r="A87" t="s">
        <v>84</v>
      </c>
      <c r="B87" t="s">
        <v>228</v>
      </c>
      <c r="C87" s="17">
        <f t="shared" si="3"/>
        <v>-5.1066510838482862E-3</v>
      </c>
      <c r="D87" s="17">
        <f t="shared" si="2"/>
        <v>-5.006520670439496E-3</v>
      </c>
      <c r="E87">
        <v>1.86</v>
      </c>
      <c r="F87">
        <v>1.6</v>
      </c>
    </row>
    <row r="88" spans="1:6" x14ac:dyDescent="0.25">
      <c r="A88" t="s">
        <v>84</v>
      </c>
      <c r="B88" t="s">
        <v>229</v>
      </c>
      <c r="C88" s="17">
        <f t="shared" si="3"/>
        <v>-1.2376607990818861E-2</v>
      </c>
      <c r="D88" s="17">
        <f t="shared" si="2"/>
        <v>-1.2133929402763588E-2</v>
      </c>
      <c r="E88">
        <v>1.5</v>
      </c>
      <c r="F88">
        <v>1.04</v>
      </c>
    </row>
    <row r="89" spans="1:6" x14ac:dyDescent="0.25">
      <c r="A89" t="s">
        <v>84</v>
      </c>
      <c r="B89" t="s">
        <v>230</v>
      </c>
      <c r="C89" s="17">
        <f t="shared" si="3"/>
        <v>-3.2354039431448634E-3</v>
      </c>
      <c r="D89" s="17">
        <f t="shared" si="2"/>
        <v>-3.1719646501420229E-3</v>
      </c>
      <c r="E89">
        <v>1.43</v>
      </c>
      <c r="F89">
        <v>1.3</v>
      </c>
    </row>
    <row r="90" spans="1:6" x14ac:dyDescent="0.25">
      <c r="A90" t="s">
        <v>84</v>
      </c>
      <c r="B90" t="s">
        <v>231</v>
      </c>
      <c r="C90" s="17">
        <f t="shared" si="3"/>
        <v>-1.3192286787619944E-2</v>
      </c>
      <c r="D90" s="17">
        <f t="shared" si="2"/>
        <v>-1.2933614497666612E-2</v>
      </c>
      <c r="E90">
        <v>1.33</v>
      </c>
      <c r="F90">
        <v>0.9</v>
      </c>
    </row>
    <row r="91" spans="1:6" x14ac:dyDescent="0.25">
      <c r="A91" t="s">
        <v>84</v>
      </c>
      <c r="B91" t="s">
        <v>232</v>
      </c>
      <c r="C91" s="17">
        <f t="shared" si="3"/>
        <v>-2.0436796251108902E-3</v>
      </c>
      <c r="D91" s="17">
        <f t="shared" si="2"/>
        <v>-2.0036074755989119E-3</v>
      </c>
      <c r="E91">
        <v>2.74</v>
      </c>
      <c r="F91">
        <v>2.58</v>
      </c>
    </row>
    <row r="92" spans="1:6" x14ac:dyDescent="0.25">
      <c r="A92" t="s">
        <v>85</v>
      </c>
      <c r="B92" t="s">
        <v>227</v>
      </c>
      <c r="C92" s="17">
        <f t="shared" si="3"/>
        <v>-9.7344421265081176E-3</v>
      </c>
      <c r="D92" s="17">
        <f t="shared" si="2"/>
        <v>-9.543570712262861E-3</v>
      </c>
      <c r="E92">
        <v>0.08</v>
      </c>
      <c r="F92">
        <v>0.06</v>
      </c>
    </row>
    <row r="93" spans="1:6" x14ac:dyDescent="0.25">
      <c r="A93" t="s">
        <v>85</v>
      </c>
      <c r="B93" t="s">
        <v>228</v>
      </c>
      <c r="C93" s="17">
        <f t="shared" si="3"/>
        <v>-8.3920341194890561E-4</v>
      </c>
      <c r="D93" s="17">
        <f t="shared" si="2"/>
        <v>-8.2274844308716233E-4</v>
      </c>
      <c r="E93">
        <v>1.23</v>
      </c>
      <c r="F93">
        <v>1.2</v>
      </c>
    </row>
    <row r="94" spans="1:6" x14ac:dyDescent="0.25">
      <c r="A94" t="s">
        <v>85</v>
      </c>
      <c r="B94" t="s">
        <v>229</v>
      </c>
      <c r="C94" s="17">
        <f t="shared" si="3"/>
        <v>-2.1255857926183178E-2</v>
      </c>
      <c r="D94" s="17">
        <f t="shared" si="2"/>
        <v>-2.0839076398218803E-2</v>
      </c>
      <c r="E94">
        <v>0.79</v>
      </c>
      <c r="F94">
        <v>0.42</v>
      </c>
    </row>
    <row r="95" spans="1:6" x14ac:dyDescent="0.25">
      <c r="A95" t="s">
        <v>85</v>
      </c>
      <c r="B95" t="s">
        <v>230</v>
      </c>
      <c r="C95" s="17">
        <f t="shared" si="3"/>
        <v>0</v>
      </c>
      <c r="D95" s="17">
        <f t="shared" si="2"/>
        <v>0</v>
      </c>
      <c r="E95">
        <v>0.34</v>
      </c>
      <c r="F95">
        <v>0.34</v>
      </c>
    </row>
    <row r="96" spans="1:6" x14ac:dyDescent="0.25">
      <c r="A96" t="s">
        <v>85</v>
      </c>
      <c r="B96" t="s">
        <v>231</v>
      </c>
      <c r="C96" s="17">
        <f t="shared" si="3"/>
        <v>-2.6571077793735333E-3</v>
      </c>
      <c r="D96" s="17">
        <f t="shared" si="2"/>
        <v>-2.6050076268367972E-3</v>
      </c>
      <c r="E96">
        <v>0.93</v>
      </c>
      <c r="F96">
        <v>0.86</v>
      </c>
    </row>
    <row r="97" spans="1:6" x14ac:dyDescent="0.25">
      <c r="A97" t="s">
        <v>85</v>
      </c>
      <c r="B97" t="s">
        <v>232</v>
      </c>
      <c r="C97" s="17">
        <f t="shared" si="3"/>
        <v>-1.2539834825898554E-3</v>
      </c>
      <c r="D97" s="17">
        <f t="shared" si="2"/>
        <v>-1.229395571166525E-3</v>
      </c>
      <c r="E97">
        <v>2.76</v>
      </c>
      <c r="F97">
        <v>2.66</v>
      </c>
    </row>
    <row r="98" spans="1:6" x14ac:dyDescent="0.25">
      <c r="A98" t="s">
        <v>86</v>
      </c>
      <c r="B98" t="s">
        <v>227</v>
      </c>
      <c r="C98" s="17">
        <f t="shared" si="3"/>
        <v>-2.9335812113312872E-2</v>
      </c>
      <c r="D98" s="17">
        <f t="shared" si="2"/>
        <v>-2.876060011109105E-2</v>
      </c>
      <c r="E98">
        <v>0.12</v>
      </c>
      <c r="F98">
        <v>0.05</v>
      </c>
    </row>
    <row r="99" spans="1:6" x14ac:dyDescent="0.25">
      <c r="A99" t="s">
        <v>86</v>
      </c>
      <c r="B99" t="s">
        <v>228</v>
      </c>
      <c r="C99" s="17">
        <f t="shared" si="3"/>
        <v>-4.7996570629974559E-3</v>
      </c>
      <c r="D99" s="17">
        <f t="shared" si="2"/>
        <v>-4.7055461401935839E-3</v>
      </c>
      <c r="E99">
        <v>1.44</v>
      </c>
      <c r="F99">
        <v>1.25</v>
      </c>
    </row>
    <row r="100" spans="1:6" x14ac:dyDescent="0.25">
      <c r="A100" t="s">
        <v>86</v>
      </c>
      <c r="B100" t="s">
        <v>229</v>
      </c>
      <c r="C100" s="17">
        <f t="shared" si="3"/>
        <v>-2.1184463167502044E-2</v>
      </c>
      <c r="D100" s="17">
        <f t="shared" si="2"/>
        <v>-2.0769081536766709E-2</v>
      </c>
      <c r="E100">
        <v>1.22</v>
      </c>
      <c r="F100">
        <v>0.65</v>
      </c>
    </row>
    <row r="101" spans="1:6" x14ac:dyDescent="0.25">
      <c r="A101" t="s">
        <v>86</v>
      </c>
      <c r="B101" t="s">
        <v>230</v>
      </c>
      <c r="C101" s="17">
        <f t="shared" si="3"/>
        <v>-6.1801343805767787E-3</v>
      </c>
      <c r="D101" s="17">
        <f t="shared" si="2"/>
        <v>-6.0589552750752729E-3</v>
      </c>
      <c r="E101">
        <v>0.42</v>
      </c>
      <c r="F101">
        <v>0.35</v>
      </c>
    </row>
    <row r="102" spans="1:6" x14ac:dyDescent="0.25">
      <c r="A102" t="s">
        <v>86</v>
      </c>
      <c r="B102" t="s">
        <v>231</v>
      </c>
      <c r="C102" s="17">
        <f t="shared" si="3"/>
        <v>-1.8850572215317603E-2</v>
      </c>
      <c r="D102" s="17">
        <f t="shared" si="2"/>
        <v>-1.8480953152272162E-2</v>
      </c>
      <c r="E102">
        <v>0.77</v>
      </c>
      <c r="F102">
        <v>0.44</v>
      </c>
    </row>
    <row r="103" spans="1:6" x14ac:dyDescent="0.25">
      <c r="A103" t="s">
        <v>86</v>
      </c>
      <c r="B103" t="s">
        <v>232</v>
      </c>
      <c r="C103" s="17">
        <f t="shared" si="3"/>
        <v>-9.9958199043981072E-4</v>
      </c>
      <c r="D103" s="17">
        <f t="shared" si="2"/>
        <v>-9.7998234356844183E-4</v>
      </c>
      <c r="E103">
        <v>2.76</v>
      </c>
      <c r="F103">
        <v>2.68</v>
      </c>
    </row>
    <row r="104" spans="1:6" x14ac:dyDescent="0.25">
      <c r="A104" t="s">
        <v>87</v>
      </c>
      <c r="B104" t="s">
        <v>227</v>
      </c>
      <c r="C104" s="17">
        <f t="shared" si="3"/>
        <v>4.3717477006936182E-3</v>
      </c>
      <c r="D104" s="17">
        <f t="shared" si="2"/>
        <v>4.4609670415240998E-3</v>
      </c>
      <c r="E104">
        <v>0.21</v>
      </c>
      <c r="F104">
        <v>0.24</v>
      </c>
    </row>
    <row r="105" spans="1:6" x14ac:dyDescent="0.25">
      <c r="A105" t="s">
        <v>87</v>
      </c>
      <c r="B105" t="s">
        <v>228</v>
      </c>
      <c r="C105" s="17">
        <f t="shared" si="3"/>
        <v>-2.4267134541887002E-3</v>
      </c>
      <c r="D105" s="17">
        <f t="shared" si="2"/>
        <v>-2.3791308374399023E-3</v>
      </c>
      <c r="E105">
        <v>2.3199999999999998</v>
      </c>
      <c r="F105">
        <v>2.16</v>
      </c>
    </row>
    <row r="106" spans="1:6" x14ac:dyDescent="0.25">
      <c r="A106" t="s">
        <v>87</v>
      </c>
      <c r="B106" t="s">
        <v>229</v>
      </c>
      <c r="C106" s="17">
        <f t="shared" si="3"/>
        <v>-2.1539676157277636E-2</v>
      </c>
      <c r="D106" s="17">
        <f t="shared" si="2"/>
        <v>-2.1117329565958465E-2</v>
      </c>
      <c r="E106">
        <v>1.29</v>
      </c>
      <c r="F106">
        <v>0.68</v>
      </c>
    </row>
    <row r="107" spans="1:6" x14ac:dyDescent="0.25">
      <c r="A107" t="s">
        <v>87</v>
      </c>
      <c r="B107" t="s">
        <v>230</v>
      </c>
      <c r="C107" s="17">
        <f t="shared" si="3"/>
        <v>-3.3233175798705484E-3</v>
      </c>
      <c r="D107" s="17">
        <f t="shared" si="2"/>
        <v>-3.258154490069165E-3</v>
      </c>
      <c r="E107">
        <v>1.93</v>
      </c>
      <c r="F107">
        <v>1.75</v>
      </c>
    </row>
    <row r="108" spans="1:6" x14ac:dyDescent="0.25">
      <c r="A108" t="s">
        <v>87</v>
      </c>
      <c r="B108" t="s">
        <v>231</v>
      </c>
      <c r="C108" s="17">
        <f t="shared" si="3"/>
        <v>-1.6222678560130849E-2</v>
      </c>
      <c r="D108" s="17">
        <f t="shared" si="2"/>
        <v>-1.5904586823657696E-2</v>
      </c>
      <c r="E108">
        <v>1.1000000000000001</v>
      </c>
      <c r="F108">
        <v>0.68</v>
      </c>
    </row>
    <row r="109" spans="1:6" x14ac:dyDescent="0.25">
      <c r="A109" t="s">
        <v>87</v>
      </c>
      <c r="B109" t="s">
        <v>232</v>
      </c>
      <c r="C109" s="17">
        <f t="shared" si="3"/>
        <v>-7.1556479871662357E-4</v>
      </c>
      <c r="D109" s="17">
        <f t="shared" si="2"/>
        <v>-7.0153411638884666E-4</v>
      </c>
      <c r="E109">
        <v>2.88</v>
      </c>
      <c r="F109">
        <v>2.82</v>
      </c>
    </row>
    <row r="110" spans="1:6" x14ac:dyDescent="0.25">
      <c r="A110" t="s">
        <v>88</v>
      </c>
      <c r="B110" t="s">
        <v>227</v>
      </c>
      <c r="C110" s="17">
        <f t="shared" si="3"/>
        <v>-7.0353633440537692E-3</v>
      </c>
      <c r="D110" s="17">
        <f t="shared" si="2"/>
        <v>-6.8974150431899695E-3</v>
      </c>
      <c r="E110">
        <v>0.32</v>
      </c>
      <c r="F110">
        <v>0.26</v>
      </c>
    </row>
    <row r="111" spans="1:6" x14ac:dyDescent="0.25">
      <c r="A111" t="s">
        <v>88</v>
      </c>
      <c r="B111" t="s">
        <v>228</v>
      </c>
      <c r="C111" s="17">
        <f t="shared" si="3"/>
        <v>-5.477749014212616E-3</v>
      </c>
      <c r="D111" s="17">
        <f t="shared" si="2"/>
        <v>-5.3703421707966825E-3</v>
      </c>
      <c r="E111">
        <v>1.81</v>
      </c>
      <c r="F111">
        <v>1.54</v>
      </c>
    </row>
    <row r="112" spans="1:6" x14ac:dyDescent="0.25">
      <c r="A112" t="s">
        <v>88</v>
      </c>
      <c r="B112" t="s">
        <v>229</v>
      </c>
      <c r="C112" s="17">
        <f t="shared" si="3"/>
        <v>-4.9706281609193118E-2</v>
      </c>
      <c r="D112" s="17">
        <f t="shared" si="2"/>
        <v>-4.8731648636463842E-2</v>
      </c>
      <c r="E112">
        <v>0.94</v>
      </c>
      <c r="F112">
        <v>0.21</v>
      </c>
    </row>
    <row r="113" spans="1:6" x14ac:dyDescent="0.25">
      <c r="A113" t="s">
        <v>88</v>
      </c>
      <c r="B113" t="s">
        <v>230</v>
      </c>
      <c r="C113" s="17">
        <f t="shared" si="3"/>
        <v>-1.1218284115351562E-2</v>
      </c>
      <c r="D113" s="17">
        <f t="shared" si="2"/>
        <v>-1.099831776014859E-2</v>
      </c>
      <c r="E113">
        <v>0.85</v>
      </c>
      <c r="F113">
        <v>0.61</v>
      </c>
    </row>
    <row r="114" spans="1:6" x14ac:dyDescent="0.25">
      <c r="A114" t="s">
        <v>88</v>
      </c>
      <c r="B114" t="s">
        <v>231</v>
      </c>
      <c r="C114" s="17">
        <f t="shared" si="3"/>
        <v>-1.5724583408256092E-2</v>
      </c>
      <c r="D114" s="17">
        <f t="shared" si="2"/>
        <v>-1.5416258243388326E-2</v>
      </c>
      <c r="E114">
        <v>0.51</v>
      </c>
      <c r="F114">
        <v>0.32</v>
      </c>
    </row>
    <row r="115" spans="1:6" x14ac:dyDescent="0.25">
      <c r="A115" t="s">
        <v>88</v>
      </c>
      <c r="B115" t="s">
        <v>232</v>
      </c>
      <c r="C115" s="17">
        <f t="shared" si="3"/>
        <v>-3.5106145363706043E-4</v>
      </c>
      <c r="D115" s="17">
        <f t="shared" si="2"/>
        <v>-3.4417789572260826E-4</v>
      </c>
      <c r="E115">
        <v>2.92</v>
      </c>
      <c r="F115">
        <v>2.89</v>
      </c>
    </row>
    <row r="116" spans="1:6" x14ac:dyDescent="0.25">
      <c r="A116" t="s">
        <v>89</v>
      </c>
      <c r="B116" t="s">
        <v>227</v>
      </c>
      <c r="C116" s="17">
        <f t="shared" si="3"/>
        <v>-1.7636188087486189E-2</v>
      </c>
      <c r="D116" s="17">
        <f t="shared" si="2"/>
        <v>-1.7290380477927636E-2</v>
      </c>
      <c r="E116">
        <v>0.27</v>
      </c>
      <c r="F116">
        <v>0.16</v>
      </c>
    </row>
    <row r="117" spans="1:6" x14ac:dyDescent="0.25">
      <c r="A117" t="s">
        <v>89</v>
      </c>
      <c r="B117" t="s">
        <v>228</v>
      </c>
      <c r="C117" s="17">
        <f t="shared" si="3"/>
        <v>-7.1884834968442028E-3</v>
      </c>
      <c r="D117" s="17">
        <f t="shared" si="2"/>
        <v>-7.0475328400433357E-3</v>
      </c>
      <c r="E117">
        <v>2.04</v>
      </c>
      <c r="F117">
        <v>1.65</v>
      </c>
    </row>
    <row r="118" spans="1:6" x14ac:dyDescent="0.25">
      <c r="A118" t="s">
        <v>89</v>
      </c>
      <c r="B118" t="s">
        <v>229</v>
      </c>
      <c r="C118" s="17">
        <f t="shared" si="3"/>
        <v>-2.4116868176599013E-2</v>
      </c>
      <c r="D118" s="17">
        <f t="shared" si="2"/>
        <v>-2.3643988408430405E-2</v>
      </c>
      <c r="E118">
        <v>2.0499999999999998</v>
      </c>
      <c r="F118">
        <v>1</v>
      </c>
    </row>
    <row r="119" spans="1:6" x14ac:dyDescent="0.25">
      <c r="A119" t="s">
        <v>89</v>
      </c>
      <c r="B119" t="s">
        <v>230</v>
      </c>
      <c r="C119" s="17">
        <f t="shared" si="3"/>
        <v>-4.8224963267895693E-3</v>
      </c>
      <c r="D119" s="17">
        <f t="shared" si="2"/>
        <v>-4.7279375752838915E-3</v>
      </c>
      <c r="E119">
        <v>1.66</v>
      </c>
      <c r="F119">
        <v>1.44</v>
      </c>
    </row>
    <row r="120" spans="1:6" x14ac:dyDescent="0.25">
      <c r="A120" t="s">
        <v>89</v>
      </c>
      <c r="B120" t="s">
        <v>231</v>
      </c>
      <c r="C120" s="17">
        <f t="shared" si="3"/>
        <v>-7.0166824034739754E-3</v>
      </c>
      <c r="D120" s="17">
        <f t="shared" si="2"/>
        <v>-6.8791003955627206E-3</v>
      </c>
      <c r="E120">
        <v>1.39</v>
      </c>
      <c r="F120">
        <v>1.1299999999999999</v>
      </c>
    </row>
    <row r="121" spans="1:6" x14ac:dyDescent="0.25">
      <c r="A121" t="s">
        <v>89</v>
      </c>
      <c r="B121" t="s">
        <v>232</v>
      </c>
      <c r="C121" s="17">
        <f t="shared" si="3"/>
        <v>-1.7050246702514404E-3</v>
      </c>
      <c r="D121" s="17">
        <f t="shared" si="2"/>
        <v>-1.6715928139720004E-3</v>
      </c>
      <c r="E121">
        <v>2.86</v>
      </c>
      <c r="F121">
        <v>2.72</v>
      </c>
    </row>
    <row r="122" spans="1:6" x14ac:dyDescent="0.25">
      <c r="A122" t="s">
        <v>90</v>
      </c>
      <c r="B122" t="s">
        <v>227</v>
      </c>
      <c r="C122" s="17">
        <f t="shared" si="3"/>
        <v>-5.8597815259536418E-2</v>
      </c>
      <c r="D122" s="17">
        <f t="shared" si="2"/>
        <v>-5.7448838489741583E-2</v>
      </c>
      <c r="E122">
        <v>0.59</v>
      </c>
      <c r="F122">
        <v>0.1</v>
      </c>
    </row>
    <row r="123" spans="1:6" x14ac:dyDescent="0.25">
      <c r="A123" t="s">
        <v>90</v>
      </c>
      <c r="B123" t="s">
        <v>228</v>
      </c>
      <c r="C123" s="17">
        <f t="shared" si="3"/>
        <v>-9.3337995630136967E-3</v>
      </c>
      <c r="D123" s="17">
        <f t="shared" si="2"/>
        <v>-9.1507838853075452E-3</v>
      </c>
      <c r="E123">
        <v>1.95</v>
      </c>
      <c r="F123">
        <v>1.48</v>
      </c>
    </row>
    <row r="124" spans="1:6" x14ac:dyDescent="0.25">
      <c r="A124" t="s">
        <v>90</v>
      </c>
      <c r="B124" t="s">
        <v>229</v>
      </c>
      <c r="C124" s="17">
        <f t="shared" si="3"/>
        <v>-2.4385627741105656E-2</v>
      </c>
      <c r="D124" s="17">
        <f t="shared" si="2"/>
        <v>-2.3907478177554564E-2</v>
      </c>
      <c r="E124">
        <v>1.86</v>
      </c>
      <c r="F124">
        <v>0.9</v>
      </c>
    </row>
    <row r="125" spans="1:6" x14ac:dyDescent="0.25">
      <c r="A125" t="s">
        <v>90</v>
      </c>
      <c r="B125" t="s">
        <v>230</v>
      </c>
      <c r="C125" s="17">
        <f t="shared" si="3"/>
        <v>-1.4319876333805057E-2</v>
      </c>
      <c r="D125" s="17">
        <f t="shared" si="2"/>
        <v>-1.4039094444906919E-2</v>
      </c>
      <c r="E125">
        <v>1.62</v>
      </c>
      <c r="F125">
        <v>1.06</v>
      </c>
    </row>
    <row r="126" spans="1:6" x14ac:dyDescent="0.25">
      <c r="A126" t="s">
        <v>90</v>
      </c>
      <c r="B126" t="s">
        <v>231</v>
      </c>
      <c r="C126" s="17">
        <f t="shared" si="3"/>
        <v>-1.5387346594861682E-2</v>
      </c>
      <c r="D126" s="17">
        <f t="shared" si="2"/>
        <v>-1.508563391653106E-2</v>
      </c>
      <c r="E126">
        <v>1.42</v>
      </c>
      <c r="F126">
        <v>0.9</v>
      </c>
    </row>
    <row r="127" spans="1:6" x14ac:dyDescent="0.25">
      <c r="A127" t="s">
        <v>90</v>
      </c>
      <c r="B127" t="s">
        <v>232</v>
      </c>
      <c r="C127" s="17">
        <f t="shared" si="3"/>
        <v>-6.2829011526941867E-4</v>
      </c>
      <c r="D127" s="17">
        <f t="shared" si="2"/>
        <v>-6.1597070124452813E-4</v>
      </c>
      <c r="E127">
        <v>2.73</v>
      </c>
      <c r="F127">
        <v>2.68</v>
      </c>
    </row>
    <row r="128" spans="1:6" x14ac:dyDescent="0.25">
      <c r="A128" t="s">
        <v>91</v>
      </c>
      <c r="B128" t="s">
        <v>227</v>
      </c>
      <c r="C128" s="17">
        <f t="shared" si="3"/>
        <v>-6.6256781461164094E-2</v>
      </c>
      <c r="D128" s="17">
        <f t="shared" si="2"/>
        <v>-6.4957628883494212E-2</v>
      </c>
      <c r="E128">
        <v>0.15</v>
      </c>
      <c r="F128">
        <v>0.02</v>
      </c>
    </row>
    <row r="129" spans="1:6" x14ac:dyDescent="0.25">
      <c r="A129" t="s">
        <v>91</v>
      </c>
      <c r="B129" t="s">
        <v>228</v>
      </c>
      <c r="C129" s="17">
        <f t="shared" si="3"/>
        <v>-1.8818204552270435E-3</v>
      </c>
      <c r="D129" s="17">
        <f t="shared" si="2"/>
        <v>-1.844922014928474E-3</v>
      </c>
      <c r="E129">
        <v>1.67</v>
      </c>
      <c r="F129">
        <v>1.58</v>
      </c>
    </row>
    <row r="130" spans="1:6" x14ac:dyDescent="0.25">
      <c r="A130" t="s">
        <v>91</v>
      </c>
      <c r="B130" t="s">
        <v>229</v>
      </c>
      <c r="C130" s="17">
        <f t="shared" si="3"/>
        <v>-9.4211306561614722E-3</v>
      </c>
      <c r="D130" s="17">
        <f t="shared" ref="D130:D169" si="4">(F130/E130)^(1/30)-1</f>
        <v>-9.2364026040798741E-3</v>
      </c>
      <c r="E130">
        <v>1.07</v>
      </c>
      <c r="F130">
        <v>0.81</v>
      </c>
    </row>
    <row r="131" spans="1:6" x14ac:dyDescent="0.25">
      <c r="A131" t="s">
        <v>91</v>
      </c>
      <c r="B131" t="s">
        <v>230</v>
      </c>
      <c r="C131" s="17">
        <f t="shared" ref="C131:C169" si="5">IF(D131&gt;0,D131*0.98,D131*1.02)</f>
        <v>-4.7542139588540699E-4</v>
      </c>
      <c r="D131" s="17">
        <f t="shared" si="4"/>
        <v>-4.6609940773079117E-4</v>
      </c>
      <c r="E131">
        <v>0.72</v>
      </c>
      <c r="F131">
        <v>0.71</v>
      </c>
    </row>
    <row r="132" spans="1:6" x14ac:dyDescent="0.25">
      <c r="A132" t="s">
        <v>91</v>
      </c>
      <c r="B132" t="s">
        <v>231</v>
      </c>
      <c r="C132" s="17">
        <f t="shared" si="5"/>
        <v>-1.550504487692037E-2</v>
      </c>
      <c r="D132" s="17">
        <f t="shared" si="4"/>
        <v>-1.5201024389137618E-2</v>
      </c>
      <c r="E132">
        <v>0.76</v>
      </c>
      <c r="F132">
        <v>0.48</v>
      </c>
    </row>
    <row r="133" spans="1:6" x14ac:dyDescent="0.25">
      <c r="A133" t="s">
        <v>91</v>
      </c>
      <c r="B133" t="s">
        <v>232</v>
      </c>
      <c r="C133" s="17">
        <f t="shared" si="5"/>
        <v>-1.0982472294113288E-3</v>
      </c>
      <c r="D133" s="17">
        <f t="shared" si="4"/>
        <v>-1.0767129700111067E-3</v>
      </c>
      <c r="E133">
        <v>2.83</v>
      </c>
      <c r="F133">
        <v>2.74</v>
      </c>
    </row>
    <row r="134" spans="1:6" x14ac:dyDescent="0.25">
      <c r="A134" t="s">
        <v>92</v>
      </c>
      <c r="B134" t="s">
        <v>227</v>
      </c>
      <c r="C134" s="17">
        <f t="shared" si="5"/>
        <v>-6.6256781461164094E-2</v>
      </c>
      <c r="D134" s="17">
        <f t="shared" si="4"/>
        <v>-6.4957628883494212E-2</v>
      </c>
      <c r="E134">
        <v>0.3</v>
      </c>
      <c r="F134">
        <v>0.04</v>
      </c>
    </row>
    <row r="135" spans="1:6" x14ac:dyDescent="0.25">
      <c r="A135" t="s">
        <v>92</v>
      </c>
      <c r="B135" t="s">
        <v>228</v>
      </c>
      <c r="C135" s="17">
        <f t="shared" si="5"/>
        <v>-4.961823411361168E-3</v>
      </c>
      <c r="D135" s="17">
        <f t="shared" si="4"/>
        <v>-4.8645327562364393E-3</v>
      </c>
      <c r="E135">
        <v>1.69</v>
      </c>
      <c r="F135">
        <v>1.46</v>
      </c>
    </row>
    <row r="136" spans="1:6" x14ac:dyDescent="0.25">
      <c r="A136" t="s">
        <v>92</v>
      </c>
      <c r="B136" t="s">
        <v>229</v>
      </c>
      <c r="C136" s="17">
        <f t="shared" si="5"/>
        <v>-1.8335699878095323E-2</v>
      </c>
      <c r="D136" s="17">
        <f t="shared" si="4"/>
        <v>-1.7976176351073847E-2</v>
      </c>
      <c r="E136">
        <v>1.93</v>
      </c>
      <c r="F136">
        <v>1.1200000000000001</v>
      </c>
    </row>
    <row r="137" spans="1:6" x14ac:dyDescent="0.25">
      <c r="A137" t="s">
        <v>92</v>
      </c>
      <c r="B137" t="s">
        <v>230</v>
      </c>
      <c r="C137" s="17">
        <f t="shared" si="5"/>
        <v>-4.0229220627983507E-4</v>
      </c>
      <c r="D137" s="17">
        <f t="shared" si="4"/>
        <v>-3.9440412380375989E-4</v>
      </c>
      <c r="E137">
        <v>0.85</v>
      </c>
      <c r="F137">
        <v>0.84</v>
      </c>
    </row>
    <row r="138" spans="1:6" x14ac:dyDescent="0.25">
      <c r="A138" t="s">
        <v>92</v>
      </c>
      <c r="B138" t="s">
        <v>231</v>
      </c>
      <c r="C138" s="17">
        <f t="shared" si="5"/>
        <v>-6.5271916891422466E-3</v>
      </c>
      <c r="D138" s="17">
        <f t="shared" si="4"/>
        <v>-6.3992075383747515E-3</v>
      </c>
      <c r="E138">
        <v>1.37</v>
      </c>
      <c r="F138">
        <v>1.1299999999999999</v>
      </c>
    </row>
    <row r="139" spans="1:6" x14ac:dyDescent="0.25">
      <c r="A139" t="s">
        <v>92</v>
      </c>
      <c r="B139" t="s">
        <v>232</v>
      </c>
      <c r="C139" s="17">
        <f t="shared" si="5"/>
        <v>-5.130881994967096E-4</v>
      </c>
      <c r="D139" s="17">
        <f t="shared" si="4"/>
        <v>-5.0302764656540155E-4</v>
      </c>
      <c r="E139">
        <v>2.67</v>
      </c>
      <c r="F139">
        <v>2.63</v>
      </c>
    </row>
    <row r="140" spans="1:6" x14ac:dyDescent="0.25">
      <c r="A140" t="s">
        <v>93</v>
      </c>
      <c r="B140" t="s">
        <v>227</v>
      </c>
      <c r="C140" s="17">
        <f t="shared" si="5"/>
        <v>-3.4413141646836141E-2</v>
      </c>
      <c r="D140" s="17">
        <f t="shared" si="4"/>
        <v>-3.3738374163564844E-2</v>
      </c>
      <c r="E140">
        <v>0.14000000000000001</v>
      </c>
      <c r="F140">
        <v>0.05</v>
      </c>
    </row>
    <row r="141" spans="1:6" x14ac:dyDescent="0.25">
      <c r="A141" t="s">
        <v>93</v>
      </c>
      <c r="B141" t="s">
        <v>228</v>
      </c>
      <c r="C141" s="17">
        <f t="shared" si="5"/>
        <v>-9.5271862555694441E-3</v>
      </c>
      <c r="D141" s="17">
        <f t="shared" si="4"/>
        <v>-9.3403786819308277E-3</v>
      </c>
      <c r="E141">
        <v>2.16</v>
      </c>
      <c r="F141">
        <v>1.63</v>
      </c>
    </row>
    <row r="142" spans="1:6" x14ac:dyDescent="0.25">
      <c r="A142" t="s">
        <v>93</v>
      </c>
      <c r="B142" t="s">
        <v>229</v>
      </c>
      <c r="C142" s="17">
        <f t="shared" si="5"/>
        <v>-1.9588002702871962E-2</v>
      </c>
      <c r="D142" s="17">
        <f t="shared" si="4"/>
        <v>-1.9203924218501922E-2</v>
      </c>
      <c r="E142">
        <v>2.63</v>
      </c>
      <c r="F142">
        <v>1.47</v>
      </c>
    </row>
    <row r="143" spans="1:6" x14ac:dyDescent="0.25">
      <c r="A143" t="s">
        <v>93</v>
      </c>
      <c r="B143" t="s">
        <v>230</v>
      </c>
      <c r="C143" s="17">
        <f t="shared" si="5"/>
        <v>-1.7277212859858415E-3</v>
      </c>
      <c r="D143" s="17">
        <f t="shared" si="4"/>
        <v>-1.6938443980253348E-3</v>
      </c>
      <c r="E143">
        <v>1.21</v>
      </c>
      <c r="F143">
        <v>1.1499999999999999</v>
      </c>
    </row>
    <row r="144" spans="1:6" x14ac:dyDescent="0.25">
      <c r="A144" t="s">
        <v>93</v>
      </c>
      <c r="B144" t="s">
        <v>231</v>
      </c>
      <c r="C144" s="17">
        <f t="shared" si="5"/>
        <v>-1.392518040745039E-2</v>
      </c>
      <c r="D144" s="17">
        <f t="shared" si="4"/>
        <v>-1.3652137654363128E-2</v>
      </c>
      <c r="E144">
        <v>1.45</v>
      </c>
      <c r="F144">
        <v>0.96</v>
      </c>
    </row>
    <row r="145" spans="1:6" x14ac:dyDescent="0.25">
      <c r="A145" t="s">
        <v>93</v>
      </c>
      <c r="B145" t="s">
        <v>232</v>
      </c>
      <c r="C145" s="17">
        <f t="shared" si="5"/>
        <v>-7.6666154545057541E-4</v>
      </c>
      <c r="D145" s="17">
        <f t="shared" si="4"/>
        <v>-7.5162896612801511E-4</v>
      </c>
      <c r="E145">
        <v>2.69</v>
      </c>
      <c r="F145">
        <v>2.63</v>
      </c>
    </row>
    <row r="146" spans="1:6" x14ac:dyDescent="0.25">
      <c r="A146" t="s">
        <v>94</v>
      </c>
      <c r="B146" t="s">
        <v>227</v>
      </c>
      <c r="C146" s="17">
        <f t="shared" si="5"/>
        <v>-6.5178393091652603E-2</v>
      </c>
      <c r="D146" s="17">
        <f t="shared" si="4"/>
        <v>-6.3900385383973135E-2</v>
      </c>
      <c r="E146">
        <v>0.28999999999999998</v>
      </c>
      <c r="F146">
        <v>0.04</v>
      </c>
    </row>
    <row r="147" spans="1:6" x14ac:dyDescent="0.25">
      <c r="A147" t="s">
        <v>94</v>
      </c>
      <c r="B147" t="s">
        <v>228</v>
      </c>
      <c r="C147" s="17">
        <f t="shared" si="5"/>
        <v>-5.5710341867211731E-3</v>
      </c>
      <c r="D147" s="17">
        <f t="shared" si="4"/>
        <v>-5.46179822227566E-3</v>
      </c>
      <c r="E147">
        <v>1.65</v>
      </c>
      <c r="F147">
        <v>1.4</v>
      </c>
    </row>
    <row r="148" spans="1:6" x14ac:dyDescent="0.25">
      <c r="A148" t="s">
        <v>94</v>
      </c>
      <c r="B148" t="s">
        <v>229</v>
      </c>
      <c r="C148" s="17">
        <f t="shared" si="5"/>
        <v>-1.8363267667683827E-2</v>
      </c>
      <c r="D148" s="17">
        <f t="shared" si="4"/>
        <v>-1.8003203595768458E-2</v>
      </c>
      <c r="E148">
        <v>1.19</v>
      </c>
      <c r="F148">
        <v>0.69</v>
      </c>
    </row>
    <row r="149" spans="1:6" x14ac:dyDescent="0.25">
      <c r="A149" t="s">
        <v>94</v>
      </c>
      <c r="B149" t="s">
        <v>230</v>
      </c>
      <c r="C149" s="17">
        <f t="shared" si="5"/>
        <v>-6.6461587049950468E-3</v>
      </c>
      <c r="D149" s="17">
        <f t="shared" si="4"/>
        <v>-6.5158418676422025E-3</v>
      </c>
      <c r="E149">
        <v>0.73</v>
      </c>
      <c r="F149">
        <v>0.6</v>
      </c>
    </row>
    <row r="150" spans="1:6" x14ac:dyDescent="0.25">
      <c r="A150" t="s">
        <v>94</v>
      </c>
      <c r="B150" t="s">
        <v>231</v>
      </c>
      <c r="C150" s="17">
        <f t="shared" si="5"/>
        <v>-1.5199771543252132E-2</v>
      </c>
      <c r="D150" s="17">
        <f t="shared" si="4"/>
        <v>-1.4901736807109933E-2</v>
      </c>
      <c r="E150">
        <v>0.91</v>
      </c>
      <c r="F150">
        <v>0.57999999999999996</v>
      </c>
    </row>
    <row r="151" spans="1:6" x14ac:dyDescent="0.25">
      <c r="A151" t="s">
        <v>94</v>
      </c>
      <c r="B151" t="s">
        <v>232</v>
      </c>
      <c r="C151" s="17">
        <f t="shared" si="5"/>
        <v>-2.0284343675557003E-3</v>
      </c>
      <c r="D151" s="17">
        <f t="shared" si="4"/>
        <v>-1.9886611446624514E-3</v>
      </c>
      <c r="E151">
        <v>2.76</v>
      </c>
      <c r="F151">
        <v>2.6</v>
      </c>
    </row>
    <row r="152" spans="1:6" x14ac:dyDescent="0.25">
      <c r="A152" t="s">
        <v>95</v>
      </c>
      <c r="B152" t="s">
        <v>227</v>
      </c>
      <c r="C152" s="17">
        <f t="shared" si="5"/>
        <v>-5.69239766024148E-2</v>
      </c>
      <c r="D152" s="17">
        <f t="shared" si="4"/>
        <v>-5.5807820198445879E-2</v>
      </c>
      <c r="E152">
        <v>0.28000000000000003</v>
      </c>
      <c r="F152">
        <v>0.05</v>
      </c>
    </row>
    <row r="153" spans="1:6" x14ac:dyDescent="0.25">
      <c r="A153" t="s">
        <v>95</v>
      </c>
      <c r="B153" t="s">
        <v>228</v>
      </c>
      <c r="C153" s="17">
        <f t="shared" si="5"/>
        <v>-3.5367824452530393E-3</v>
      </c>
      <c r="D153" s="17">
        <f t="shared" si="4"/>
        <v>-3.467433769855921E-3</v>
      </c>
      <c r="E153">
        <v>1.92</v>
      </c>
      <c r="F153">
        <v>1.73</v>
      </c>
    </row>
    <row r="154" spans="1:6" x14ac:dyDescent="0.25">
      <c r="A154" t="s">
        <v>95</v>
      </c>
      <c r="B154" t="s">
        <v>229</v>
      </c>
      <c r="C154" s="17">
        <f t="shared" si="5"/>
        <v>-1.4933034750511989E-2</v>
      </c>
      <c r="D154" s="17">
        <f t="shared" si="4"/>
        <v>-1.4640230147560773E-2</v>
      </c>
      <c r="E154">
        <v>1.79</v>
      </c>
      <c r="F154">
        <v>1.1499999999999999</v>
      </c>
    </row>
    <row r="155" spans="1:6" x14ac:dyDescent="0.25">
      <c r="A155" t="s">
        <v>95</v>
      </c>
      <c r="B155" t="s">
        <v>230</v>
      </c>
      <c r="C155" s="17">
        <f t="shared" si="5"/>
        <v>-4.5299782984662704E-3</v>
      </c>
      <c r="D155" s="17">
        <f t="shared" si="4"/>
        <v>-4.4411551945747751E-3</v>
      </c>
      <c r="E155">
        <v>0.88</v>
      </c>
      <c r="F155">
        <v>0.77</v>
      </c>
    </row>
    <row r="156" spans="1:6" x14ac:dyDescent="0.25">
      <c r="A156" t="s">
        <v>95</v>
      </c>
      <c r="B156" t="s">
        <v>231</v>
      </c>
      <c r="C156" s="17">
        <f t="shared" si="5"/>
        <v>-1.3525757033497133E-2</v>
      </c>
      <c r="D156" s="17">
        <f t="shared" si="4"/>
        <v>-1.3260546111271698E-2</v>
      </c>
      <c r="E156">
        <v>1</v>
      </c>
      <c r="F156">
        <v>0.67</v>
      </c>
    </row>
    <row r="157" spans="1:6" x14ac:dyDescent="0.25">
      <c r="A157" t="s">
        <v>95</v>
      </c>
      <c r="B157" t="s">
        <v>232</v>
      </c>
      <c r="C157" s="17">
        <f t="shared" si="5"/>
        <v>-8.5120971228511697E-4</v>
      </c>
      <c r="D157" s="17">
        <f t="shared" si="4"/>
        <v>-8.3451932576972254E-4</v>
      </c>
      <c r="E157">
        <v>2.83</v>
      </c>
      <c r="F157">
        <v>2.76</v>
      </c>
    </row>
    <row r="158" spans="1:6" x14ac:dyDescent="0.25">
      <c r="A158" t="s">
        <v>96</v>
      </c>
      <c r="B158" t="s">
        <v>227</v>
      </c>
      <c r="C158" s="17">
        <f t="shared" si="5"/>
        <v>-1.3693070860587042E-2</v>
      </c>
      <c r="D158" s="17">
        <f t="shared" si="4"/>
        <v>-1.3424579275085335E-2</v>
      </c>
      <c r="E158">
        <v>0.03</v>
      </c>
      <c r="F158">
        <v>0.02</v>
      </c>
    </row>
    <row r="159" spans="1:6" x14ac:dyDescent="0.25">
      <c r="A159" t="s">
        <v>96</v>
      </c>
      <c r="B159" t="s">
        <v>228</v>
      </c>
      <c r="C159" s="17">
        <f t="shared" si="5"/>
        <v>-1.1578452951209418E-2</v>
      </c>
      <c r="D159" s="17">
        <f t="shared" si="4"/>
        <v>-1.1351424461970017E-2</v>
      </c>
      <c r="E159">
        <v>1</v>
      </c>
      <c r="F159">
        <v>0.71</v>
      </c>
    </row>
    <row r="160" spans="1:6" x14ac:dyDescent="0.25">
      <c r="A160" t="s">
        <v>96</v>
      </c>
      <c r="B160" t="s">
        <v>229</v>
      </c>
      <c r="C160" s="17">
        <f t="shared" si="5"/>
        <v>-3.8790285842515974E-2</v>
      </c>
      <c r="D160" s="17">
        <f t="shared" si="4"/>
        <v>-3.8029692002466642E-2</v>
      </c>
      <c r="E160">
        <v>0.8</v>
      </c>
      <c r="F160">
        <v>0.25</v>
      </c>
    </row>
    <row r="161" spans="1:6" x14ac:dyDescent="0.25">
      <c r="A161" t="s">
        <v>96</v>
      </c>
      <c r="B161" t="s">
        <v>230</v>
      </c>
      <c r="C161" s="17">
        <f t="shared" si="5"/>
        <v>-1.3693070860587042E-2</v>
      </c>
      <c r="D161" s="17">
        <f t="shared" si="4"/>
        <v>-1.3424579275085335E-2</v>
      </c>
      <c r="E161">
        <v>0.03</v>
      </c>
      <c r="F161">
        <v>0.02</v>
      </c>
    </row>
    <row r="162" spans="1:6" x14ac:dyDescent="0.25">
      <c r="A162" t="s">
        <v>96</v>
      </c>
      <c r="B162" t="s">
        <v>231</v>
      </c>
      <c r="C162" s="17">
        <f t="shared" si="5"/>
        <v>-1.0915469654459293E-2</v>
      </c>
      <c r="D162" s="17">
        <f t="shared" si="4"/>
        <v>-1.070144083770519E-2</v>
      </c>
      <c r="E162">
        <v>0.28999999999999998</v>
      </c>
      <c r="F162">
        <v>0.21</v>
      </c>
    </row>
    <row r="163" spans="1:6" x14ac:dyDescent="0.25">
      <c r="A163" t="s">
        <v>96</v>
      </c>
      <c r="B163" t="s">
        <v>232</v>
      </c>
      <c r="C163" s="17">
        <f t="shared" si="5"/>
        <v>-2.2964972490784798E-3</v>
      </c>
      <c r="D163" s="17">
        <f t="shared" si="4"/>
        <v>-2.2514678912534114E-3</v>
      </c>
      <c r="E163">
        <v>2.6</v>
      </c>
      <c r="F163">
        <v>2.4300000000000002</v>
      </c>
    </row>
    <row r="164" spans="1:6" x14ac:dyDescent="0.25">
      <c r="A164" t="s">
        <v>97</v>
      </c>
      <c r="B164" t="s">
        <v>227</v>
      </c>
      <c r="C164" s="17">
        <f t="shared" si="5"/>
        <v>-3.068292497653274E-2</v>
      </c>
      <c r="D164" s="17">
        <f t="shared" si="4"/>
        <v>-3.0081298996600725E-2</v>
      </c>
      <c r="E164">
        <v>0.2</v>
      </c>
      <c r="F164">
        <v>0.08</v>
      </c>
    </row>
    <row r="165" spans="1:6" x14ac:dyDescent="0.25">
      <c r="A165" t="s">
        <v>97</v>
      </c>
      <c r="B165" t="s">
        <v>228</v>
      </c>
      <c r="C165" s="17">
        <f t="shared" si="5"/>
        <v>-5.5010952486646827E-3</v>
      </c>
      <c r="D165" s="17">
        <f t="shared" si="4"/>
        <v>-5.3932306359457671E-3</v>
      </c>
      <c r="E165">
        <v>2.0699999999999998</v>
      </c>
      <c r="F165">
        <v>1.76</v>
      </c>
    </row>
    <row r="166" spans="1:6" x14ac:dyDescent="0.25">
      <c r="A166" t="s">
        <v>97</v>
      </c>
      <c r="B166" t="s">
        <v>229</v>
      </c>
      <c r="C166" s="17">
        <f t="shared" si="5"/>
        <v>-2.3845841191467702E-2</v>
      </c>
      <c r="D166" s="17">
        <f t="shared" si="4"/>
        <v>-2.337827567790951E-2</v>
      </c>
      <c r="E166">
        <v>1.83</v>
      </c>
      <c r="F166">
        <v>0.9</v>
      </c>
    </row>
    <row r="167" spans="1:6" x14ac:dyDescent="0.25">
      <c r="A167" t="s">
        <v>97</v>
      </c>
      <c r="B167" t="s">
        <v>230</v>
      </c>
      <c r="C167" s="17">
        <f t="shared" si="5"/>
        <v>-4.1684838342788359E-3</v>
      </c>
      <c r="D167" s="17">
        <f t="shared" si="4"/>
        <v>-4.0867488571361132E-3</v>
      </c>
      <c r="E167">
        <v>1.73</v>
      </c>
      <c r="F167">
        <v>1.53</v>
      </c>
    </row>
    <row r="168" spans="1:6" x14ac:dyDescent="0.25">
      <c r="A168" t="s">
        <v>97</v>
      </c>
      <c r="B168" t="s">
        <v>231</v>
      </c>
      <c r="C168" s="17">
        <f t="shared" si="5"/>
        <v>-1.5555356421530416E-2</v>
      </c>
      <c r="D168" s="17">
        <f t="shared" si="4"/>
        <v>-1.5250349432872956E-2</v>
      </c>
      <c r="E168">
        <v>1.1100000000000001</v>
      </c>
      <c r="F168">
        <v>0.7</v>
      </c>
    </row>
    <row r="169" spans="1:6" x14ac:dyDescent="0.25">
      <c r="A169" t="s">
        <v>97</v>
      </c>
      <c r="B169" t="s">
        <v>232</v>
      </c>
      <c r="C169" s="17">
        <f t="shared" si="5"/>
        <v>-1.5804548351662894E-3</v>
      </c>
      <c r="D169" s="17">
        <f t="shared" si="4"/>
        <v>-1.5494655246728328E-3</v>
      </c>
      <c r="E169">
        <v>2.86</v>
      </c>
      <c r="F169">
        <v>2.73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B6F5-4B96-4A8D-81D3-6F7BD98937D5}">
  <dimension ref="A1:G12"/>
  <sheetViews>
    <sheetView workbookViewId="0">
      <selection activeCell="C16" sqref="C16"/>
    </sheetView>
  </sheetViews>
  <sheetFormatPr defaultRowHeight="15" x14ac:dyDescent="0.25"/>
  <cols>
    <col min="3" max="3" width="18" customWidth="1"/>
    <col min="4" max="4" width="11" bestFit="1" customWidth="1"/>
    <col min="7" max="8" width="10.7109375" bestFit="1" customWidth="1"/>
  </cols>
  <sheetData>
    <row r="1" spans="1:7" x14ac:dyDescent="0.25">
      <c r="A1" t="s">
        <v>233</v>
      </c>
      <c r="B1" s="18" t="s">
        <v>234</v>
      </c>
    </row>
    <row r="2" spans="1:7" x14ac:dyDescent="0.25">
      <c r="A2" t="s">
        <v>235</v>
      </c>
      <c r="B2" t="s">
        <v>236</v>
      </c>
    </row>
    <row r="3" spans="1:7" x14ac:dyDescent="0.25">
      <c r="A3" t="s">
        <v>237</v>
      </c>
      <c r="B3" t="s">
        <v>238</v>
      </c>
    </row>
    <row r="5" spans="1:7" ht="45" x14ac:dyDescent="0.25">
      <c r="B5" s="19" t="s">
        <v>239</v>
      </c>
      <c r="C5" s="19" t="s">
        <v>240</v>
      </c>
      <c r="D5" t="s">
        <v>241</v>
      </c>
      <c r="G5" t="s">
        <v>248</v>
      </c>
    </row>
    <row r="6" spans="1:7" x14ac:dyDescent="0.25">
      <c r="A6">
        <v>2020</v>
      </c>
      <c r="B6">
        <v>35.340000000000003</v>
      </c>
      <c r="C6">
        <v>68.202894809724299</v>
      </c>
      <c r="D6">
        <f>B6/C6</f>
        <v>0.51815982442670838</v>
      </c>
    </row>
    <row r="7" spans="1:7" x14ac:dyDescent="0.25">
      <c r="A7">
        <v>2025</v>
      </c>
      <c r="B7">
        <v>35.700000000000003</v>
      </c>
      <c r="C7">
        <v>78.021301929146219</v>
      </c>
      <c r="D7">
        <f t="shared" ref="D7:D12" si="0">B7/C7</f>
        <v>0.45756734529270454</v>
      </c>
      <c r="F7" t="s">
        <v>242</v>
      </c>
      <c r="G7">
        <f t="shared" ref="G7:G12" si="1">(D7/D6)^(1/5)-1</f>
        <v>-2.4565173851949562E-2</v>
      </c>
    </row>
    <row r="8" spans="1:7" x14ac:dyDescent="0.25">
      <c r="A8">
        <v>2030</v>
      </c>
      <c r="B8">
        <v>36.409999999999997</v>
      </c>
      <c r="C8">
        <v>88.429706358737491</v>
      </c>
      <c r="D8">
        <f t="shared" si="0"/>
        <v>0.41173946515544918</v>
      </c>
      <c r="F8" t="s">
        <v>243</v>
      </c>
      <c r="G8">
        <f t="shared" si="1"/>
        <v>-2.0885472085362178E-2</v>
      </c>
    </row>
    <row r="9" spans="1:7" x14ac:dyDescent="0.25">
      <c r="A9">
        <v>2035</v>
      </c>
      <c r="B9">
        <v>37.46</v>
      </c>
      <c r="C9">
        <v>99.51893431481956</v>
      </c>
      <c r="D9">
        <f t="shared" si="0"/>
        <v>0.37641078311287501</v>
      </c>
      <c r="F9" t="s">
        <v>244</v>
      </c>
      <c r="G9">
        <f t="shared" si="1"/>
        <v>-1.7781947193214021E-2</v>
      </c>
    </row>
    <row r="10" spans="1:7" x14ac:dyDescent="0.25">
      <c r="A10">
        <v>2040</v>
      </c>
      <c r="B10">
        <v>38.82</v>
      </c>
      <c r="C10">
        <v>111.11475374118679</v>
      </c>
      <c r="D10">
        <f t="shared" si="0"/>
        <v>0.34936854641662796</v>
      </c>
      <c r="F10" t="s">
        <v>245</v>
      </c>
      <c r="G10">
        <f t="shared" si="1"/>
        <v>-1.4800122104381752E-2</v>
      </c>
    </row>
    <row r="11" spans="1:7" x14ac:dyDescent="0.25">
      <c r="A11">
        <v>2045</v>
      </c>
      <c r="B11">
        <v>40.78</v>
      </c>
      <c r="C11">
        <v>123.2058219657945</v>
      </c>
      <c r="D11">
        <f t="shared" si="0"/>
        <v>0.33099085213133606</v>
      </c>
      <c r="F11" t="s">
        <v>246</v>
      </c>
      <c r="G11">
        <f t="shared" si="1"/>
        <v>-1.0749137458908486E-2</v>
      </c>
    </row>
    <row r="12" spans="1:7" x14ac:dyDescent="0.25">
      <c r="A12">
        <v>2050</v>
      </c>
      <c r="B12">
        <v>43.08</v>
      </c>
      <c r="C12">
        <v>136.09079842023186</v>
      </c>
      <c r="D12">
        <f t="shared" si="0"/>
        <v>0.31655336363722542</v>
      </c>
      <c r="F12" t="s">
        <v>247</v>
      </c>
      <c r="G12">
        <f t="shared" si="1"/>
        <v>-8.8801177838310208E-3</v>
      </c>
    </row>
  </sheetData>
  <hyperlinks>
    <hyperlink ref="B1" r:id="rId1" location=":~:text=Based%20on%20a%20business%2Das,economy%20and%20extreme%20weather%20conditions." xr:uid="{ED863418-9C8C-487E-B23C-F238A75FD4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83"/>
  <sheetViews>
    <sheetView workbookViewId="0">
      <selection activeCell="D9" sqref="D9"/>
    </sheetView>
  </sheetViews>
  <sheetFormatPr defaultRowHeight="15" x14ac:dyDescent="0.25"/>
  <cols>
    <col min="4" max="4" width="43.140625" bestFit="1" customWidth="1"/>
    <col min="7" max="7" width="12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214</v>
      </c>
      <c r="C2" t="s">
        <v>138</v>
      </c>
      <c r="D2" t="s">
        <v>191</v>
      </c>
      <c r="E2" t="s">
        <v>180</v>
      </c>
      <c r="F2">
        <v>2015</v>
      </c>
      <c r="G2">
        <v>1.5315199999999999E-2</v>
      </c>
      <c r="H2" t="b">
        <v>0</v>
      </c>
      <c r="I2">
        <v>1</v>
      </c>
    </row>
    <row r="3" spans="1:9" x14ac:dyDescent="0.25">
      <c r="A3" t="s">
        <v>178</v>
      </c>
      <c r="B3" t="s">
        <v>214</v>
      </c>
      <c r="C3" t="s">
        <v>138</v>
      </c>
      <c r="D3" t="s">
        <v>191</v>
      </c>
      <c r="E3" t="s">
        <v>180</v>
      </c>
      <c r="F3">
        <v>2020</v>
      </c>
      <c r="G3">
        <v>1.5315199999999999E-2</v>
      </c>
      <c r="H3" t="b">
        <v>0</v>
      </c>
      <c r="I3">
        <v>1</v>
      </c>
    </row>
    <row r="4" spans="1:9" x14ac:dyDescent="0.25">
      <c r="A4" t="s">
        <v>178</v>
      </c>
      <c r="B4" t="s">
        <v>214</v>
      </c>
      <c r="C4" t="s">
        <v>138</v>
      </c>
      <c r="D4" t="s">
        <v>191</v>
      </c>
      <c r="E4" t="s">
        <v>180</v>
      </c>
      <c r="F4">
        <v>2025</v>
      </c>
      <c r="G4">
        <v>1.3017920000000001E-2</v>
      </c>
      <c r="H4" t="b">
        <v>0</v>
      </c>
      <c r="I4">
        <v>1</v>
      </c>
    </row>
    <row r="5" spans="1:9" x14ac:dyDescent="0.25">
      <c r="A5" t="s">
        <v>178</v>
      </c>
      <c r="B5" t="s">
        <v>214</v>
      </c>
      <c r="C5" t="s">
        <v>138</v>
      </c>
      <c r="D5" t="s">
        <v>191</v>
      </c>
      <c r="E5" t="s">
        <v>180</v>
      </c>
      <c r="F5">
        <v>2030</v>
      </c>
      <c r="G5">
        <v>1.1065231999999999E-2</v>
      </c>
      <c r="H5" t="b">
        <v>0</v>
      </c>
      <c r="I5">
        <v>1</v>
      </c>
    </row>
    <row r="6" spans="1:9" x14ac:dyDescent="0.25">
      <c r="A6" t="s">
        <v>178</v>
      </c>
      <c r="B6" t="s">
        <v>214</v>
      </c>
      <c r="C6" t="s">
        <v>138</v>
      </c>
      <c r="D6" t="s">
        <v>191</v>
      </c>
      <c r="E6" t="s">
        <v>180</v>
      </c>
      <c r="F6">
        <v>2035</v>
      </c>
      <c r="G6">
        <v>9.4054471999990008E-3</v>
      </c>
      <c r="H6" t="b">
        <v>0</v>
      </c>
      <c r="I6">
        <v>1</v>
      </c>
    </row>
    <row r="7" spans="1:9" x14ac:dyDescent="0.25">
      <c r="A7" t="s">
        <v>178</v>
      </c>
      <c r="B7" t="s">
        <v>214</v>
      </c>
      <c r="C7" t="s">
        <v>138</v>
      </c>
      <c r="D7" t="s">
        <v>191</v>
      </c>
      <c r="E7" t="s">
        <v>180</v>
      </c>
      <c r="F7">
        <v>2040</v>
      </c>
      <c r="G7">
        <v>7.9946301199990012E-3</v>
      </c>
      <c r="H7" t="b">
        <v>0</v>
      </c>
      <c r="I7">
        <v>1</v>
      </c>
    </row>
    <row r="8" spans="1:9" x14ac:dyDescent="0.25">
      <c r="A8" t="s">
        <v>178</v>
      </c>
      <c r="B8" t="s">
        <v>214</v>
      </c>
      <c r="C8" t="s">
        <v>138</v>
      </c>
      <c r="D8" t="s">
        <v>191</v>
      </c>
      <c r="E8" t="s">
        <v>180</v>
      </c>
      <c r="F8">
        <v>2045</v>
      </c>
      <c r="G8">
        <v>6.7954356019990008E-3</v>
      </c>
      <c r="H8" t="b">
        <v>0</v>
      </c>
      <c r="I8">
        <v>1</v>
      </c>
    </row>
    <row r="9" spans="1:9" x14ac:dyDescent="0.25">
      <c r="A9" t="s">
        <v>178</v>
      </c>
      <c r="B9" t="s">
        <v>214</v>
      </c>
      <c r="C9" t="s">
        <v>138</v>
      </c>
      <c r="D9" t="s">
        <v>191</v>
      </c>
      <c r="E9" t="s">
        <v>180</v>
      </c>
      <c r="F9">
        <v>2050</v>
      </c>
      <c r="G9">
        <v>5.7761202616990002E-3</v>
      </c>
      <c r="H9" t="b">
        <v>0</v>
      </c>
      <c r="I9">
        <v>1</v>
      </c>
    </row>
    <row r="10" spans="1:9" x14ac:dyDescent="0.25">
      <c r="A10" t="s">
        <v>178</v>
      </c>
      <c r="B10" t="s">
        <v>214</v>
      </c>
      <c r="C10" t="s">
        <v>138</v>
      </c>
      <c r="D10" t="s">
        <v>192</v>
      </c>
      <c r="E10" t="s">
        <v>180</v>
      </c>
      <c r="F10">
        <v>2015</v>
      </c>
      <c r="G10">
        <v>8.4928E-3</v>
      </c>
      <c r="H10" t="b">
        <v>0</v>
      </c>
      <c r="I10">
        <v>1</v>
      </c>
    </row>
    <row r="11" spans="1:9" x14ac:dyDescent="0.25">
      <c r="A11" t="s">
        <v>178</v>
      </c>
      <c r="B11" t="s">
        <v>214</v>
      </c>
      <c r="C11" t="s">
        <v>138</v>
      </c>
      <c r="D11" t="s">
        <v>193</v>
      </c>
      <c r="E11" t="s">
        <v>180</v>
      </c>
      <c r="F11">
        <v>2015</v>
      </c>
      <c r="G11">
        <v>2.8361600000000001E-2</v>
      </c>
      <c r="H11" t="b">
        <v>0</v>
      </c>
      <c r="I11">
        <v>1</v>
      </c>
    </row>
    <row r="12" spans="1:9" x14ac:dyDescent="0.25">
      <c r="A12" t="s">
        <v>178</v>
      </c>
      <c r="B12" t="s">
        <v>214</v>
      </c>
      <c r="C12" t="s">
        <v>138</v>
      </c>
      <c r="D12" t="s">
        <v>193</v>
      </c>
      <c r="E12" t="s">
        <v>180</v>
      </c>
      <c r="F12">
        <v>2020</v>
      </c>
      <c r="G12">
        <v>2.4107360000000001E-2</v>
      </c>
      <c r="H12" t="b">
        <v>0</v>
      </c>
      <c r="I12">
        <v>1</v>
      </c>
    </row>
    <row r="13" spans="1:9" x14ac:dyDescent="0.25">
      <c r="A13" t="s">
        <v>178</v>
      </c>
      <c r="B13" t="s">
        <v>214</v>
      </c>
      <c r="C13" t="s">
        <v>138</v>
      </c>
      <c r="D13" t="s">
        <v>193</v>
      </c>
      <c r="E13" t="s">
        <v>180</v>
      </c>
      <c r="F13">
        <v>2025</v>
      </c>
      <c r="G13">
        <v>4.9260710453450001E-3</v>
      </c>
      <c r="H13" t="b">
        <v>0</v>
      </c>
      <c r="I13">
        <v>1</v>
      </c>
    </row>
    <row r="14" spans="1:9" x14ac:dyDescent="0.25">
      <c r="A14" t="s">
        <v>178</v>
      </c>
      <c r="B14" t="s">
        <v>214</v>
      </c>
      <c r="C14" t="s">
        <v>138</v>
      </c>
      <c r="D14" t="s">
        <v>193</v>
      </c>
      <c r="E14" t="s">
        <v>180</v>
      </c>
      <c r="F14">
        <v>2030</v>
      </c>
      <c r="G14">
        <v>7.0630935163420007E-3</v>
      </c>
      <c r="H14" t="b">
        <v>0</v>
      </c>
      <c r="I14">
        <v>1</v>
      </c>
    </row>
    <row r="15" spans="1:9" x14ac:dyDescent="0.25">
      <c r="A15" t="s">
        <v>178</v>
      </c>
      <c r="B15" t="s">
        <v>214</v>
      </c>
      <c r="C15" t="s">
        <v>138</v>
      </c>
      <c r="D15" t="s">
        <v>193</v>
      </c>
      <c r="E15" t="s">
        <v>180</v>
      </c>
      <c r="F15">
        <v>2045</v>
      </c>
      <c r="G15">
        <v>2.464402646850417E-5</v>
      </c>
      <c r="H15" t="b">
        <v>0</v>
      </c>
      <c r="I15">
        <v>1</v>
      </c>
    </row>
    <row r="16" spans="1:9" x14ac:dyDescent="0.25">
      <c r="A16" t="s">
        <v>178</v>
      </c>
      <c r="B16" t="s">
        <v>214</v>
      </c>
      <c r="C16" t="s">
        <v>138</v>
      </c>
      <c r="D16" t="s">
        <v>193</v>
      </c>
      <c r="E16" t="s">
        <v>180</v>
      </c>
      <c r="F16">
        <v>2050</v>
      </c>
      <c r="G16">
        <v>3.1365396213141019E-4</v>
      </c>
      <c r="H16" t="b">
        <v>0</v>
      </c>
      <c r="I16">
        <v>1</v>
      </c>
    </row>
    <row r="17" spans="1:9" x14ac:dyDescent="0.25">
      <c r="A17" t="s">
        <v>178</v>
      </c>
      <c r="B17" t="s">
        <v>214</v>
      </c>
      <c r="C17" t="s">
        <v>138</v>
      </c>
      <c r="D17" t="s">
        <v>194</v>
      </c>
      <c r="E17" t="s">
        <v>180</v>
      </c>
      <c r="F17">
        <v>2015</v>
      </c>
      <c r="G17">
        <v>0.106912791794218</v>
      </c>
      <c r="H17" t="b">
        <v>0</v>
      </c>
      <c r="I17">
        <v>1</v>
      </c>
    </row>
    <row r="18" spans="1:9" x14ac:dyDescent="0.25">
      <c r="A18" t="s">
        <v>178</v>
      </c>
      <c r="B18" t="s">
        <v>214</v>
      </c>
      <c r="C18" t="s">
        <v>138</v>
      </c>
      <c r="D18" t="s">
        <v>194</v>
      </c>
      <c r="E18" t="s">
        <v>180</v>
      </c>
      <c r="F18">
        <v>2020</v>
      </c>
      <c r="G18">
        <v>0.13554136873643799</v>
      </c>
      <c r="H18" t="b">
        <v>0</v>
      </c>
      <c r="I18">
        <v>1</v>
      </c>
    </row>
    <row r="19" spans="1:9" x14ac:dyDescent="0.25">
      <c r="A19" t="s">
        <v>178</v>
      </c>
      <c r="B19" t="s">
        <v>214</v>
      </c>
      <c r="C19" t="s">
        <v>138</v>
      </c>
      <c r="D19" t="s">
        <v>194</v>
      </c>
      <c r="E19" t="s">
        <v>180</v>
      </c>
      <c r="F19">
        <v>2025</v>
      </c>
      <c r="G19">
        <v>0.13554136873643799</v>
      </c>
      <c r="H19" t="b">
        <v>0</v>
      </c>
      <c r="I19">
        <v>1</v>
      </c>
    </row>
    <row r="20" spans="1:9" x14ac:dyDescent="0.25">
      <c r="A20" t="s">
        <v>178</v>
      </c>
      <c r="B20" t="s">
        <v>214</v>
      </c>
      <c r="C20" t="s">
        <v>138</v>
      </c>
      <c r="D20" t="s">
        <v>194</v>
      </c>
      <c r="E20" t="s">
        <v>180</v>
      </c>
      <c r="F20">
        <v>2030</v>
      </c>
      <c r="G20">
        <v>0.168293901472438</v>
      </c>
      <c r="H20" t="b">
        <v>0</v>
      </c>
      <c r="I20">
        <v>1</v>
      </c>
    </row>
    <row r="21" spans="1:9" x14ac:dyDescent="0.25">
      <c r="A21" t="s">
        <v>178</v>
      </c>
      <c r="B21" t="s">
        <v>214</v>
      </c>
      <c r="C21" t="s">
        <v>138</v>
      </c>
      <c r="D21" t="s">
        <v>194</v>
      </c>
      <c r="E21" t="s">
        <v>180</v>
      </c>
      <c r="F21">
        <v>2035</v>
      </c>
      <c r="G21">
        <v>0.168293901472438</v>
      </c>
      <c r="H21" t="b">
        <v>0</v>
      </c>
      <c r="I21">
        <v>1</v>
      </c>
    </row>
    <row r="22" spans="1:9" x14ac:dyDescent="0.25">
      <c r="A22" t="s">
        <v>178</v>
      </c>
      <c r="B22" t="s">
        <v>214</v>
      </c>
      <c r="C22" t="s">
        <v>138</v>
      </c>
      <c r="D22" t="s">
        <v>194</v>
      </c>
      <c r="E22" t="s">
        <v>180</v>
      </c>
      <c r="F22">
        <v>2040</v>
      </c>
      <c r="G22">
        <v>0.168293901472438</v>
      </c>
      <c r="H22" t="b">
        <v>0</v>
      </c>
      <c r="I22">
        <v>1</v>
      </c>
    </row>
    <row r="23" spans="1:9" x14ac:dyDescent="0.25">
      <c r="A23" t="s">
        <v>178</v>
      </c>
      <c r="B23" t="s">
        <v>214</v>
      </c>
      <c r="C23" t="s">
        <v>138</v>
      </c>
      <c r="D23" t="s">
        <v>194</v>
      </c>
      <c r="E23" t="s">
        <v>180</v>
      </c>
      <c r="F23">
        <v>2045</v>
      </c>
      <c r="G23">
        <v>0.168293901472438</v>
      </c>
      <c r="H23" t="b">
        <v>0</v>
      </c>
      <c r="I23">
        <v>1</v>
      </c>
    </row>
    <row r="24" spans="1:9" x14ac:dyDescent="0.25">
      <c r="A24" t="s">
        <v>178</v>
      </c>
      <c r="B24" t="s">
        <v>214</v>
      </c>
      <c r="C24" t="s">
        <v>138</v>
      </c>
      <c r="D24" t="s">
        <v>194</v>
      </c>
      <c r="E24" t="s">
        <v>180</v>
      </c>
      <c r="F24">
        <v>2050</v>
      </c>
      <c r="G24">
        <v>0.16782690795438099</v>
      </c>
      <c r="H24" t="b">
        <v>0</v>
      </c>
      <c r="I24">
        <v>1</v>
      </c>
    </row>
    <row r="25" spans="1:9" x14ac:dyDescent="0.25">
      <c r="A25" t="s">
        <v>178</v>
      </c>
      <c r="B25" t="s">
        <v>214</v>
      </c>
      <c r="C25" t="s">
        <v>138</v>
      </c>
      <c r="D25" t="s">
        <v>195</v>
      </c>
      <c r="E25" t="s">
        <v>180</v>
      </c>
      <c r="F25">
        <v>2015</v>
      </c>
      <c r="G25">
        <v>2.2000000000000001E-3</v>
      </c>
      <c r="H25" t="b">
        <v>0</v>
      </c>
      <c r="I25">
        <v>1</v>
      </c>
    </row>
    <row r="26" spans="1:9" x14ac:dyDescent="0.25">
      <c r="A26" t="s">
        <v>178</v>
      </c>
      <c r="B26" t="s">
        <v>214</v>
      </c>
      <c r="C26" t="s">
        <v>138</v>
      </c>
      <c r="D26" t="s">
        <v>195</v>
      </c>
      <c r="E26" t="s">
        <v>180</v>
      </c>
      <c r="F26">
        <v>2020</v>
      </c>
      <c r="G26">
        <v>1.8699999999999999E-3</v>
      </c>
      <c r="H26" t="b">
        <v>0</v>
      </c>
      <c r="I26">
        <v>1</v>
      </c>
    </row>
    <row r="27" spans="1:9" x14ac:dyDescent="0.25">
      <c r="A27" t="s">
        <v>178</v>
      </c>
      <c r="B27" t="s">
        <v>214</v>
      </c>
      <c r="C27" t="s">
        <v>138</v>
      </c>
      <c r="D27" t="s">
        <v>196</v>
      </c>
      <c r="E27" t="s">
        <v>180</v>
      </c>
      <c r="F27">
        <v>2015</v>
      </c>
      <c r="G27">
        <v>3.474849424485E-3</v>
      </c>
      <c r="H27" t="b">
        <v>0</v>
      </c>
      <c r="I27">
        <v>1</v>
      </c>
    </row>
    <row r="28" spans="1:9" x14ac:dyDescent="0.25">
      <c r="A28" t="s">
        <v>178</v>
      </c>
      <c r="B28" t="s">
        <v>214</v>
      </c>
      <c r="C28" t="s">
        <v>138</v>
      </c>
      <c r="D28" t="s">
        <v>196</v>
      </c>
      <c r="E28" t="s">
        <v>180</v>
      </c>
      <c r="F28">
        <v>2020</v>
      </c>
      <c r="G28">
        <v>3.474849424485E-3</v>
      </c>
      <c r="H28" t="b">
        <v>0</v>
      </c>
      <c r="I28">
        <v>1</v>
      </c>
    </row>
    <row r="29" spans="1:9" x14ac:dyDescent="0.25">
      <c r="A29" t="s">
        <v>178</v>
      </c>
      <c r="B29" t="s">
        <v>214</v>
      </c>
      <c r="C29" t="s">
        <v>138</v>
      </c>
      <c r="D29" t="s">
        <v>196</v>
      </c>
      <c r="E29" t="s">
        <v>180</v>
      </c>
      <c r="F29">
        <v>2025</v>
      </c>
      <c r="G29">
        <v>2.7405373631628E-2</v>
      </c>
      <c r="H29" t="b">
        <v>0</v>
      </c>
      <c r="I29">
        <v>1</v>
      </c>
    </row>
    <row r="30" spans="1:9" x14ac:dyDescent="0.25">
      <c r="A30" t="s">
        <v>178</v>
      </c>
      <c r="B30" t="s">
        <v>214</v>
      </c>
      <c r="C30" t="s">
        <v>138</v>
      </c>
      <c r="D30" t="s">
        <v>196</v>
      </c>
      <c r="E30" t="s">
        <v>180</v>
      </c>
      <c r="F30">
        <v>2030</v>
      </c>
      <c r="G30">
        <v>4.2395277636940003E-2</v>
      </c>
      <c r="H30" t="b">
        <v>0</v>
      </c>
      <c r="I30">
        <v>1</v>
      </c>
    </row>
    <row r="31" spans="1:9" x14ac:dyDescent="0.25">
      <c r="A31" t="s">
        <v>178</v>
      </c>
      <c r="B31" t="s">
        <v>214</v>
      </c>
      <c r="C31" t="s">
        <v>138</v>
      </c>
      <c r="D31" t="s">
        <v>196</v>
      </c>
      <c r="E31" t="s">
        <v>180</v>
      </c>
      <c r="F31">
        <v>2035</v>
      </c>
      <c r="G31">
        <v>5.8180430806473997E-2</v>
      </c>
      <c r="H31" t="b">
        <v>0</v>
      </c>
      <c r="I31">
        <v>1</v>
      </c>
    </row>
    <row r="32" spans="1:9" x14ac:dyDescent="0.25">
      <c r="A32" t="s">
        <v>178</v>
      </c>
      <c r="B32" t="s">
        <v>214</v>
      </c>
      <c r="C32" t="s">
        <v>138</v>
      </c>
      <c r="D32" t="s">
        <v>196</v>
      </c>
      <c r="E32" t="s">
        <v>180</v>
      </c>
      <c r="F32">
        <v>2040</v>
      </c>
      <c r="G32">
        <v>7.3323435865072006E-2</v>
      </c>
      <c r="H32" t="b">
        <v>0</v>
      </c>
      <c r="I32">
        <v>1</v>
      </c>
    </row>
    <row r="33" spans="1:9" x14ac:dyDescent="0.25">
      <c r="A33" t="s">
        <v>178</v>
      </c>
      <c r="B33" t="s">
        <v>214</v>
      </c>
      <c r="C33" t="s">
        <v>138</v>
      </c>
      <c r="D33" t="s">
        <v>196</v>
      </c>
      <c r="E33" t="s">
        <v>180</v>
      </c>
      <c r="F33">
        <v>2045</v>
      </c>
      <c r="G33">
        <v>7.4522630383072011E-2</v>
      </c>
      <c r="H33" t="b">
        <v>0</v>
      </c>
      <c r="I33">
        <v>1</v>
      </c>
    </row>
    <row r="34" spans="1:9" x14ac:dyDescent="0.25">
      <c r="A34" t="s">
        <v>178</v>
      </c>
      <c r="B34" t="s">
        <v>214</v>
      </c>
      <c r="C34" t="s">
        <v>138</v>
      </c>
      <c r="D34" t="s">
        <v>196</v>
      </c>
      <c r="E34" t="s">
        <v>180</v>
      </c>
      <c r="F34">
        <v>2050</v>
      </c>
      <c r="G34">
        <v>7.6008939241428999E-2</v>
      </c>
      <c r="H34" t="b">
        <v>0</v>
      </c>
      <c r="I34">
        <v>1</v>
      </c>
    </row>
    <row r="35" spans="1:9" x14ac:dyDescent="0.25">
      <c r="A35" t="s">
        <v>178</v>
      </c>
      <c r="B35" t="s">
        <v>214</v>
      </c>
      <c r="C35" t="s">
        <v>138</v>
      </c>
      <c r="D35" t="s">
        <v>197</v>
      </c>
      <c r="E35" t="s">
        <v>180</v>
      </c>
      <c r="F35">
        <v>2015</v>
      </c>
      <c r="G35">
        <v>1.6604035825458999E-2</v>
      </c>
      <c r="H35" t="b">
        <v>0</v>
      </c>
      <c r="I35">
        <v>1</v>
      </c>
    </row>
    <row r="36" spans="1:9" x14ac:dyDescent="0.25">
      <c r="A36" t="s">
        <v>178</v>
      </c>
      <c r="B36" t="s">
        <v>214</v>
      </c>
      <c r="C36" t="s">
        <v>138</v>
      </c>
      <c r="D36" t="s">
        <v>197</v>
      </c>
      <c r="E36" t="s">
        <v>180</v>
      </c>
      <c r="F36">
        <v>2020</v>
      </c>
      <c r="G36">
        <v>1.6604035825458999E-2</v>
      </c>
      <c r="H36" t="b">
        <v>0</v>
      </c>
      <c r="I36">
        <v>1</v>
      </c>
    </row>
    <row r="37" spans="1:9" x14ac:dyDescent="0.25">
      <c r="A37" t="s">
        <v>178</v>
      </c>
      <c r="B37" t="s">
        <v>214</v>
      </c>
      <c r="C37" t="s">
        <v>138</v>
      </c>
      <c r="D37" t="s">
        <v>197</v>
      </c>
      <c r="E37" t="s">
        <v>180</v>
      </c>
      <c r="F37">
        <v>2025</v>
      </c>
      <c r="G37">
        <v>8.6162560950833009E-2</v>
      </c>
      <c r="H37" t="b">
        <v>0</v>
      </c>
      <c r="I37">
        <v>1</v>
      </c>
    </row>
    <row r="38" spans="1:9" x14ac:dyDescent="0.25">
      <c r="A38" t="s">
        <v>178</v>
      </c>
      <c r="B38" t="s">
        <v>214</v>
      </c>
      <c r="C38" t="s">
        <v>138</v>
      </c>
      <c r="D38" t="s">
        <v>197</v>
      </c>
      <c r="E38" t="s">
        <v>180</v>
      </c>
      <c r="F38">
        <v>2030</v>
      </c>
      <c r="G38">
        <v>0.161412390685472</v>
      </c>
      <c r="H38" t="b">
        <v>0</v>
      </c>
      <c r="I38">
        <v>1</v>
      </c>
    </row>
    <row r="39" spans="1:9" x14ac:dyDescent="0.25">
      <c r="A39" t="s">
        <v>178</v>
      </c>
      <c r="B39" t="s">
        <v>214</v>
      </c>
      <c r="C39" t="s">
        <v>138</v>
      </c>
      <c r="D39" t="s">
        <v>197</v>
      </c>
      <c r="E39" t="s">
        <v>180</v>
      </c>
      <c r="F39">
        <v>2035</v>
      </c>
      <c r="G39">
        <v>0.17355709487408999</v>
      </c>
      <c r="H39" t="b">
        <v>0</v>
      </c>
      <c r="I39">
        <v>1</v>
      </c>
    </row>
    <row r="40" spans="1:9" x14ac:dyDescent="0.25">
      <c r="A40" t="s">
        <v>178</v>
      </c>
      <c r="B40" t="s">
        <v>214</v>
      </c>
      <c r="C40" t="s">
        <v>138</v>
      </c>
      <c r="D40" t="s">
        <v>197</v>
      </c>
      <c r="E40" t="s">
        <v>180</v>
      </c>
      <c r="F40">
        <v>2040</v>
      </c>
      <c r="G40">
        <v>0.17278395044667899</v>
      </c>
      <c r="H40" t="b">
        <v>0</v>
      </c>
      <c r="I40">
        <v>1</v>
      </c>
    </row>
    <row r="41" spans="1:9" x14ac:dyDescent="0.25">
      <c r="A41" t="s">
        <v>178</v>
      </c>
      <c r="B41" t="s">
        <v>214</v>
      </c>
      <c r="C41" t="s">
        <v>138</v>
      </c>
      <c r="D41" t="s">
        <v>197</v>
      </c>
      <c r="E41" t="s">
        <v>180</v>
      </c>
      <c r="F41">
        <v>2045</v>
      </c>
      <c r="G41">
        <v>0.17278395044667899</v>
      </c>
      <c r="H41" t="b">
        <v>0</v>
      </c>
      <c r="I41">
        <v>1</v>
      </c>
    </row>
    <row r="42" spans="1:9" x14ac:dyDescent="0.25">
      <c r="A42" t="s">
        <v>178</v>
      </c>
      <c r="B42" t="s">
        <v>214</v>
      </c>
      <c r="C42" t="s">
        <v>138</v>
      </c>
      <c r="D42" t="s">
        <v>197</v>
      </c>
      <c r="E42" t="s">
        <v>180</v>
      </c>
      <c r="F42">
        <v>2050</v>
      </c>
      <c r="G42">
        <v>0.17278395044667899</v>
      </c>
      <c r="H42" t="b">
        <v>0</v>
      </c>
      <c r="I42">
        <v>1</v>
      </c>
    </row>
    <row r="43" spans="1:9" x14ac:dyDescent="0.25">
      <c r="A43" t="s">
        <v>178</v>
      </c>
      <c r="B43" t="s">
        <v>214</v>
      </c>
      <c r="C43" t="s">
        <v>118</v>
      </c>
      <c r="D43" t="s">
        <v>191</v>
      </c>
      <c r="E43" t="s">
        <v>180</v>
      </c>
      <c r="F43">
        <v>2015</v>
      </c>
      <c r="G43">
        <v>1.9099999999999999E-2</v>
      </c>
      <c r="H43" t="b">
        <v>0</v>
      </c>
      <c r="I43">
        <v>1</v>
      </c>
    </row>
    <row r="44" spans="1:9" x14ac:dyDescent="0.25">
      <c r="A44" t="s">
        <v>178</v>
      </c>
      <c r="B44" t="s">
        <v>214</v>
      </c>
      <c r="C44" t="s">
        <v>118</v>
      </c>
      <c r="D44" t="s">
        <v>191</v>
      </c>
      <c r="E44" t="s">
        <v>180</v>
      </c>
      <c r="F44">
        <v>2020</v>
      </c>
      <c r="G44">
        <v>1.9099999999999999E-2</v>
      </c>
      <c r="H44" t="b">
        <v>0</v>
      </c>
      <c r="I44">
        <v>1</v>
      </c>
    </row>
    <row r="45" spans="1:9" x14ac:dyDescent="0.25">
      <c r="A45" t="s">
        <v>178</v>
      </c>
      <c r="B45" t="s">
        <v>214</v>
      </c>
      <c r="C45" t="s">
        <v>118</v>
      </c>
      <c r="D45" t="s">
        <v>191</v>
      </c>
      <c r="E45" t="s">
        <v>180</v>
      </c>
      <c r="F45">
        <v>2025</v>
      </c>
      <c r="G45">
        <v>1.6234999999999999E-2</v>
      </c>
      <c r="H45" t="b">
        <v>0</v>
      </c>
      <c r="I45">
        <v>1</v>
      </c>
    </row>
    <row r="46" spans="1:9" x14ac:dyDescent="0.25">
      <c r="A46" t="s">
        <v>178</v>
      </c>
      <c r="B46" t="s">
        <v>214</v>
      </c>
      <c r="C46" t="s">
        <v>118</v>
      </c>
      <c r="D46" t="s">
        <v>191</v>
      </c>
      <c r="E46" t="s">
        <v>180</v>
      </c>
      <c r="F46">
        <v>2030</v>
      </c>
      <c r="G46">
        <v>1.379975E-2</v>
      </c>
      <c r="H46" t="b">
        <v>0</v>
      </c>
      <c r="I46">
        <v>1</v>
      </c>
    </row>
    <row r="47" spans="1:9" x14ac:dyDescent="0.25">
      <c r="A47" t="s">
        <v>178</v>
      </c>
      <c r="B47" t="s">
        <v>214</v>
      </c>
      <c r="C47" t="s">
        <v>118</v>
      </c>
      <c r="D47" t="s">
        <v>191</v>
      </c>
      <c r="E47" t="s">
        <v>180</v>
      </c>
      <c r="F47">
        <v>2035</v>
      </c>
      <c r="G47">
        <v>1.1729787499999001E-2</v>
      </c>
      <c r="H47" t="b">
        <v>0</v>
      </c>
      <c r="I47">
        <v>1</v>
      </c>
    </row>
    <row r="48" spans="1:9" x14ac:dyDescent="0.25">
      <c r="A48" t="s">
        <v>178</v>
      </c>
      <c r="B48" t="s">
        <v>214</v>
      </c>
      <c r="C48" t="s">
        <v>118</v>
      </c>
      <c r="D48" t="s">
        <v>191</v>
      </c>
      <c r="E48" t="s">
        <v>180</v>
      </c>
      <c r="F48">
        <v>2040</v>
      </c>
      <c r="G48">
        <v>9.9703193749990007E-3</v>
      </c>
      <c r="H48" t="b">
        <v>0</v>
      </c>
      <c r="I48">
        <v>1</v>
      </c>
    </row>
    <row r="49" spans="1:9" x14ac:dyDescent="0.25">
      <c r="A49" t="s">
        <v>178</v>
      </c>
      <c r="B49" t="s">
        <v>214</v>
      </c>
      <c r="C49" t="s">
        <v>118</v>
      </c>
      <c r="D49" t="s">
        <v>191</v>
      </c>
      <c r="E49" t="s">
        <v>180</v>
      </c>
      <c r="F49">
        <v>2045</v>
      </c>
      <c r="G49">
        <v>8.4747714687499996E-3</v>
      </c>
      <c r="H49" t="b">
        <v>0</v>
      </c>
      <c r="I49">
        <v>1</v>
      </c>
    </row>
    <row r="50" spans="1:9" x14ac:dyDescent="0.25">
      <c r="A50" t="s">
        <v>178</v>
      </c>
      <c r="B50" t="s">
        <v>214</v>
      </c>
      <c r="C50" t="s">
        <v>118</v>
      </c>
      <c r="D50" t="s">
        <v>191</v>
      </c>
      <c r="E50" t="s">
        <v>180</v>
      </c>
      <c r="F50">
        <v>2050</v>
      </c>
      <c r="G50">
        <v>7.2035557484370003E-3</v>
      </c>
      <c r="H50" t="b">
        <v>0</v>
      </c>
      <c r="I50">
        <v>1</v>
      </c>
    </row>
    <row r="51" spans="1:9" x14ac:dyDescent="0.25">
      <c r="A51" t="s">
        <v>178</v>
      </c>
      <c r="B51" t="s">
        <v>214</v>
      </c>
      <c r="C51" t="s">
        <v>118</v>
      </c>
      <c r="D51" t="s">
        <v>192</v>
      </c>
      <c r="E51" t="s">
        <v>180</v>
      </c>
      <c r="F51">
        <v>2015</v>
      </c>
      <c r="G51">
        <v>8.1222600000000009E-3</v>
      </c>
      <c r="H51" t="b">
        <v>0</v>
      </c>
      <c r="I51">
        <v>1</v>
      </c>
    </row>
    <row r="52" spans="1:9" x14ac:dyDescent="0.25">
      <c r="A52" t="s">
        <v>178</v>
      </c>
      <c r="B52" t="s">
        <v>214</v>
      </c>
      <c r="C52" t="s">
        <v>118</v>
      </c>
      <c r="D52" t="s">
        <v>193</v>
      </c>
      <c r="E52" t="s">
        <v>180</v>
      </c>
      <c r="F52">
        <v>2015</v>
      </c>
      <c r="G52">
        <v>7.6424331867955012E-2</v>
      </c>
      <c r="H52" t="b">
        <v>0</v>
      </c>
      <c r="I52">
        <v>1</v>
      </c>
    </row>
    <row r="53" spans="1:9" x14ac:dyDescent="0.25">
      <c r="A53" t="s">
        <v>178</v>
      </c>
      <c r="B53" t="s">
        <v>214</v>
      </c>
      <c r="C53" t="s">
        <v>118</v>
      </c>
      <c r="D53" t="s">
        <v>193</v>
      </c>
      <c r="E53" t="s">
        <v>180</v>
      </c>
      <c r="F53">
        <v>2020</v>
      </c>
      <c r="G53">
        <v>6.4960682087762012E-2</v>
      </c>
      <c r="H53" t="b">
        <v>0</v>
      </c>
      <c r="I53">
        <v>1</v>
      </c>
    </row>
    <row r="54" spans="1:9" x14ac:dyDescent="0.25">
      <c r="A54" t="s">
        <v>178</v>
      </c>
      <c r="B54" t="s">
        <v>214</v>
      </c>
      <c r="C54" t="s">
        <v>118</v>
      </c>
      <c r="D54" t="s">
        <v>193</v>
      </c>
      <c r="E54" t="s">
        <v>180</v>
      </c>
      <c r="F54">
        <v>2025</v>
      </c>
      <c r="G54">
        <v>1.7216867852999002E-2</v>
      </c>
      <c r="H54" t="b">
        <v>0</v>
      </c>
      <c r="I54">
        <v>1</v>
      </c>
    </row>
    <row r="55" spans="1:9" x14ac:dyDescent="0.25">
      <c r="A55" t="s">
        <v>178</v>
      </c>
      <c r="B55" t="s">
        <v>214</v>
      </c>
      <c r="C55" t="s">
        <v>118</v>
      </c>
      <c r="D55" t="s">
        <v>193</v>
      </c>
      <c r="E55" t="s">
        <v>180</v>
      </c>
      <c r="F55">
        <v>2030</v>
      </c>
      <c r="G55">
        <v>0.100310324426893</v>
      </c>
      <c r="H55" t="b">
        <v>0</v>
      </c>
      <c r="I55">
        <v>1</v>
      </c>
    </row>
    <row r="56" spans="1:9" x14ac:dyDescent="0.25">
      <c r="A56" t="s">
        <v>178</v>
      </c>
      <c r="B56" t="s">
        <v>214</v>
      </c>
      <c r="C56" t="s">
        <v>118</v>
      </c>
      <c r="D56" t="s">
        <v>193</v>
      </c>
      <c r="E56" t="s">
        <v>180</v>
      </c>
      <c r="F56">
        <v>2035</v>
      </c>
      <c r="G56">
        <v>6.6227149816021E-2</v>
      </c>
      <c r="H56" t="b">
        <v>0</v>
      </c>
      <c r="I56">
        <v>1</v>
      </c>
    </row>
    <row r="57" spans="1:9" x14ac:dyDescent="0.25">
      <c r="A57" t="s">
        <v>178</v>
      </c>
      <c r="B57" t="s">
        <v>214</v>
      </c>
      <c r="C57" t="s">
        <v>118</v>
      </c>
      <c r="D57" t="s">
        <v>193</v>
      </c>
      <c r="E57" t="s">
        <v>180</v>
      </c>
      <c r="F57">
        <v>2040</v>
      </c>
      <c r="G57">
        <v>2.6486385208520001E-2</v>
      </c>
      <c r="H57" t="b">
        <v>0</v>
      </c>
      <c r="I57">
        <v>1</v>
      </c>
    </row>
    <row r="58" spans="1:9" x14ac:dyDescent="0.25">
      <c r="A58" t="s">
        <v>178</v>
      </c>
      <c r="B58" t="s">
        <v>214</v>
      </c>
      <c r="C58" t="s">
        <v>118</v>
      </c>
      <c r="D58" t="s">
        <v>193</v>
      </c>
      <c r="E58" t="s">
        <v>180</v>
      </c>
      <c r="F58">
        <v>2045</v>
      </c>
      <c r="G58">
        <v>4.0189653655458013E-2</v>
      </c>
      <c r="H58" t="b">
        <v>0</v>
      </c>
      <c r="I58">
        <v>1</v>
      </c>
    </row>
    <row r="59" spans="1:9" x14ac:dyDescent="0.25">
      <c r="A59" t="s">
        <v>178</v>
      </c>
      <c r="B59" t="s">
        <v>214</v>
      </c>
      <c r="C59" t="s">
        <v>118</v>
      </c>
      <c r="D59" t="s">
        <v>193</v>
      </c>
      <c r="E59" t="s">
        <v>180</v>
      </c>
      <c r="F59">
        <v>2050</v>
      </c>
      <c r="G59">
        <v>2.3139352998205E-2</v>
      </c>
      <c r="H59" t="b">
        <v>0</v>
      </c>
      <c r="I59">
        <v>1</v>
      </c>
    </row>
    <row r="60" spans="1:9" x14ac:dyDescent="0.25">
      <c r="A60" t="s">
        <v>178</v>
      </c>
      <c r="B60" t="s">
        <v>214</v>
      </c>
      <c r="C60" t="s">
        <v>118</v>
      </c>
      <c r="D60" t="s">
        <v>194</v>
      </c>
      <c r="E60" t="s">
        <v>180</v>
      </c>
      <c r="F60">
        <v>2015</v>
      </c>
      <c r="G60">
        <v>1.8362038133139999E-3</v>
      </c>
      <c r="H60" t="b">
        <v>0</v>
      </c>
      <c r="I60">
        <v>1</v>
      </c>
    </row>
    <row r="61" spans="1:9" x14ac:dyDescent="0.25">
      <c r="A61" t="s">
        <v>178</v>
      </c>
      <c r="B61" t="s">
        <v>214</v>
      </c>
      <c r="C61" t="s">
        <v>118</v>
      </c>
      <c r="D61" t="s">
        <v>194</v>
      </c>
      <c r="E61" t="s">
        <v>180</v>
      </c>
      <c r="F61">
        <v>2020</v>
      </c>
      <c r="G61">
        <v>1.8362038133139999E-3</v>
      </c>
      <c r="H61" t="b">
        <v>0</v>
      </c>
      <c r="I61">
        <v>1</v>
      </c>
    </row>
    <row r="62" spans="1:9" x14ac:dyDescent="0.25">
      <c r="A62" t="s">
        <v>178</v>
      </c>
      <c r="B62" t="s">
        <v>214</v>
      </c>
      <c r="C62" t="s">
        <v>118</v>
      </c>
      <c r="D62" t="s">
        <v>194</v>
      </c>
      <c r="E62" t="s">
        <v>180</v>
      </c>
      <c r="F62">
        <v>2025</v>
      </c>
      <c r="G62">
        <v>1.8350254196230001E-3</v>
      </c>
      <c r="H62" t="b">
        <v>0</v>
      </c>
      <c r="I62">
        <v>1</v>
      </c>
    </row>
    <row r="63" spans="1:9" x14ac:dyDescent="0.25">
      <c r="A63" t="s">
        <v>178</v>
      </c>
      <c r="B63" t="s">
        <v>214</v>
      </c>
      <c r="C63" t="s">
        <v>118</v>
      </c>
      <c r="D63" t="s">
        <v>194</v>
      </c>
      <c r="E63" t="s">
        <v>180</v>
      </c>
      <c r="F63">
        <v>2030</v>
      </c>
      <c r="G63">
        <v>2.5490320472570001E-3</v>
      </c>
      <c r="H63" t="b">
        <v>0</v>
      </c>
      <c r="I63">
        <v>1</v>
      </c>
    </row>
    <row r="64" spans="1:9" x14ac:dyDescent="0.25">
      <c r="A64" t="s">
        <v>178</v>
      </c>
      <c r="B64" t="s">
        <v>214</v>
      </c>
      <c r="C64" t="s">
        <v>118</v>
      </c>
      <c r="D64" t="s">
        <v>194</v>
      </c>
      <c r="E64" t="s">
        <v>180</v>
      </c>
      <c r="F64">
        <v>2035</v>
      </c>
      <c r="G64">
        <v>2.4490171204950002E-3</v>
      </c>
      <c r="H64" t="b">
        <v>0</v>
      </c>
      <c r="I64">
        <v>1</v>
      </c>
    </row>
    <row r="65" spans="1:9" x14ac:dyDescent="0.25">
      <c r="A65" t="s">
        <v>178</v>
      </c>
      <c r="B65" t="s">
        <v>214</v>
      </c>
      <c r="C65" t="s">
        <v>118</v>
      </c>
      <c r="D65" t="s">
        <v>194</v>
      </c>
      <c r="E65" t="s">
        <v>180</v>
      </c>
      <c r="F65">
        <v>2040</v>
      </c>
      <c r="G65">
        <v>2.4490171204950002E-3</v>
      </c>
      <c r="H65" t="b">
        <v>0</v>
      </c>
      <c r="I65">
        <v>1</v>
      </c>
    </row>
    <row r="66" spans="1:9" x14ac:dyDescent="0.25">
      <c r="A66" t="s">
        <v>178</v>
      </c>
      <c r="B66" t="s">
        <v>214</v>
      </c>
      <c r="C66" t="s">
        <v>118</v>
      </c>
      <c r="D66" t="s">
        <v>194</v>
      </c>
      <c r="E66" t="s">
        <v>180</v>
      </c>
      <c r="F66">
        <v>2045</v>
      </c>
      <c r="G66">
        <v>2.4490171204950002E-3</v>
      </c>
      <c r="H66" t="b">
        <v>0</v>
      </c>
      <c r="I66">
        <v>1</v>
      </c>
    </row>
    <row r="67" spans="1:9" x14ac:dyDescent="0.25">
      <c r="A67" t="s">
        <v>178</v>
      </c>
      <c r="B67" t="s">
        <v>214</v>
      </c>
      <c r="C67" t="s">
        <v>118</v>
      </c>
      <c r="D67" t="s">
        <v>194</v>
      </c>
      <c r="E67" t="s">
        <v>180</v>
      </c>
      <c r="F67">
        <v>2050</v>
      </c>
      <c r="G67">
        <v>2.4490171204950002E-3</v>
      </c>
      <c r="H67" t="b">
        <v>0</v>
      </c>
      <c r="I67">
        <v>1</v>
      </c>
    </row>
    <row r="68" spans="1:9" x14ac:dyDescent="0.25">
      <c r="A68" t="s">
        <v>178</v>
      </c>
      <c r="B68" t="s">
        <v>214</v>
      </c>
      <c r="C68" t="s">
        <v>118</v>
      </c>
      <c r="D68" t="s">
        <v>198</v>
      </c>
      <c r="E68" t="s">
        <v>180</v>
      </c>
      <c r="F68">
        <v>2015</v>
      </c>
      <c r="G68">
        <v>9.5849400000000001E-2</v>
      </c>
      <c r="H68" t="b">
        <v>0</v>
      </c>
      <c r="I68">
        <v>1</v>
      </c>
    </row>
    <row r="69" spans="1:9" x14ac:dyDescent="0.25">
      <c r="A69" t="s">
        <v>178</v>
      </c>
      <c r="B69" t="s">
        <v>214</v>
      </c>
      <c r="C69" t="s">
        <v>118</v>
      </c>
      <c r="D69" t="s">
        <v>198</v>
      </c>
      <c r="E69" t="s">
        <v>180</v>
      </c>
      <c r="F69">
        <v>2020</v>
      </c>
      <c r="G69">
        <v>0.143614943999999</v>
      </c>
      <c r="H69" t="b">
        <v>0</v>
      </c>
      <c r="I69">
        <v>1</v>
      </c>
    </row>
    <row r="70" spans="1:9" x14ac:dyDescent="0.25">
      <c r="A70" t="s">
        <v>178</v>
      </c>
      <c r="B70" t="s">
        <v>214</v>
      </c>
      <c r="C70" t="s">
        <v>118</v>
      </c>
      <c r="D70" t="s">
        <v>198</v>
      </c>
      <c r="E70" t="s">
        <v>180</v>
      </c>
      <c r="F70">
        <v>2025</v>
      </c>
      <c r="G70">
        <v>9.9340359981585011E-2</v>
      </c>
      <c r="H70" t="b">
        <v>0</v>
      </c>
      <c r="I70">
        <v>1</v>
      </c>
    </row>
    <row r="71" spans="1:9" x14ac:dyDescent="0.25">
      <c r="A71" t="s">
        <v>178</v>
      </c>
      <c r="B71" t="s">
        <v>214</v>
      </c>
      <c r="C71" t="s">
        <v>118</v>
      </c>
      <c r="D71" t="s">
        <v>201</v>
      </c>
      <c r="E71" t="s">
        <v>180</v>
      </c>
      <c r="F71">
        <v>2040</v>
      </c>
      <c r="G71">
        <v>2.8253984057445999E-2</v>
      </c>
      <c r="H71" t="b">
        <v>0</v>
      </c>
      <c r="I71">
        <v>1</v>
      </c>
    </row>
    <row r="72" spans="1:9" x14ac:dyDescent="0.25">
      <c r="A72" t="s">
        <v>178</v>
      </c>
      <c r="B72" t="s">
        <v>214</v>
      </c>
      <c r="C72" t="s">
        <v>118</v>
      </c>
      <c r="D72" t="s">
        <v>201</v>
      </c>
      <c r="E72" t="s">
        <v>180</v>
      </c>
      <c r="F72">
        <v>2045</v>
      </c>
      <c r="G72">
        <v>2.4944344145892E-2</v>
      </c>
      <c r="H72" t="b">
        <v>0</v>
      </c>
      <c r="I72">
        <v>1</v>
      </c>
    </row>
    <row r="73" spans="1:9" x14ac:dyDescent="0.25">
      <c r="A73" t="s">
        <v>178</v>
      </c>
      <c r="B73" t="s">
        <v>214</v>
      </c>
      <c r="C73" t="s">
        <v>118</v>
      </c>
      <c r="D73" t="s">
        <v>201</v>
      </c>
      <c r="E73" t="s">
        <v>180</v>
      </c>
      <c r="F73">
        <v>2050</v>
      </c>
      <c r="G73">
        <v>7.6227323876590009E-2</v>
      </c>
      <c r="H73" t="b">
        <v>0</v>
      </c>
      <c r="I73">
        <v>1</v>
      </c>
    </row>
    <row r="74" spans="1:9" x14ac:dyDescent="0.25">
      <c r="A74" t="s">
        <v>178</v>
      </c>
      <c r="B74" t="s">
        <v>214</v>
      </c>
      <c r="C74" t="s">
        <v>118</v>
      </c>
      <c r="D74" t="s">
        <v>196</v>
      </c>
      <c r="E74" t="s">
        <v>180</v>
      </c>
      <c r="F74">
        <v>2015</v>
      </c>
      <c r="G74">
        <v>1.0318602001667E-2</v>
      </c>
      <c r="H74" t="b">
        <v>0</v>
      </c>
      <c r="I74">
        <v>1</v>
      </c>
    </row>
    <row r="75" spans="1:9" x14ac:dyDescent="0.25">
      <c r="A75" t="s">
        <v>178</v>
      </c>
      <c r="B75" t="s">
        <v>214</v>
      </c>
      <c r="C75" t="s">
        <v>118</v>
      </c>
      <c r="D75" t="s">
        <v>196</v>
      </c>
      <c r="E75" t="s">
        <v>180</v>
      </c>
      <c r="F75">
        <v>2020</v>
      </c>
      <c r="G75">
        <v>1.0318602001667E-2</v>
      </c>
      <c r="H75" t="b">
        <v>0</v>
      </c>
      <c r="I75">
        <v>1</v>
      </c>
    </row>
    <row r="76" spans="1:9" x14ac:dyDescent="0.25">
      <c r="A76" t="s">
        <v>178</v>
      </c>
      <c r="B76" t="s">
        <v>214</v>
      </c>
      <c r="C76" t="s">
        <v>118</v>
      </c>
      <c r="D76" t="s">
        <v>196</v>
      </c>
      <c r="E76" t="s">
        <v>180</v>
      </c>
      <c r="F76">
        <v>2025</v>
      </c>
      <c r="G76">
        <v>3.1868362184566013E-2</v>
      </c>
      <c r="H76" t="b">
        <v>0</v>
      </c>
      <c r="I76">
        <v>1</v>
      </c>
    </row>
    <row r="77" spans="1:9" x14ac:dyDescent="0.25">
      <c r="A77" t="s">
        <v>178</v>
      </c>
      <c r="B77" t="s">
        <v>214</v>
      </c>
      <c r="C77" t="s">
        <v>118</v>
      </c>
      <c r="D77" t="s">
        <v>196</v>
      </c>
      <c r="E77" t="s">
        <v>180</v>
      </c>
      <c r="F77">
        <v>2030</v>
      </c>
      <c r="G77">
        <v>5.5994151644484007E-2</v>
      </c>
      <c r="H77" t="b">
        <v>0</v>
      </c>
      <c r="I77">
        <v>1</v>
      </c>
    </row>
    <row r="78" spans="1:9" x14ac:dyDescent="0.25">
      <c r="A78" t="s">
        <v>178</v>
      </c>
      <c r="B78" t="s">
        <v>214</v>
      </c>
      <c r="C78" t="s">
        <v>118</v>
      </c>
      <c r="D78" t="s">
        <v>196</v>
      </c>
      <c r="E78" t="s">
        <v>180</v>
      </c>
      <c r="F78">
        <v>2035</v>
      </c>
      <c r="G78">
        <v>7.3296854684012008E-2</v>
      </c>
      <c r="H78" t="b">
        <v>0</v>
      </c>
      <c r="I78">
        <v>1</v>
      </c>
    </row>
    <row r="79" spans="1:9" x14ac:dyDescent="0.25">
      <c r="A79" t="s">
        <v>178</v>
      </c>
      <c r="B79" t="s">
        <v>214</v>
      </c>
      <c r="C79" t="s">
        <v>118</v>
      </c>
      <c r="D79" t="s">
        <v>196</v>
      </c>
      <c r="E79" t="s">
        <v>180</v>
      </c>
      <c r="F79">
        <v>2040</v>
      </c>
      <c r="G79">
        <v>0.10615347362347401</v>
      </c>
      <c r="H79" t="b">
        <v>0</v>
      </c>
      <c r="I79">
        <v>1</v>
      </c>
    </row>
    <row r="80" spans="1:9" x14ac:dyDescent="0.25">
      <c r="A80" t="s">
        <v>178</v>
      </c>
      <c r="B80" t="s">
        <v>214</v>
      </c>
      <c r="C80" t="s">
        <v>118</v>
      </c>
      <c r="D80" t="s">
        <v>196</v>
      </c>
      <c r="E80" t="s">
        <v>180</v>
      </c>
      <c r="F80">
        <v>2045</v>
      </c>
      <c r="G80">
        <v>0.121532642946571</v>
      </c>
      <c r="H80" t="b">
        <v>0</v>
      </c>
      <c r="I80">
        <v>1</v>
      </c>
    </row>
    <row r="81" spans="1:9" x14ac:dyDescent="0.25">
      <c r="A81" t="s">
        <v>178</v>
      </c>
      <c r="B81" t="s">
        <v>214</v>
      </c>
      <c r="C81" t="s">
        <v>118</v>
      </c>
      <c r="D81" t="s">
        <v>196</v>
      </c>
      <c r="E81" t="s">
        <v>180</v>
      </c>
      <c r="F81">
        <v>2050</v>
      </c>
      <c r="G81">
        <v>0.122695921292593</v>
      </c>
      <c r="H81" t="b">
        <v>0</v>
      </c>
      <c r="I81">
        <v>1</v>
      </c>
    </row>
    <row r="82" spans="1:9" x14ac:dyDescent="0.25">
      <c r="A82" t="s">
        <v>178</v>
      </c>
      <c r="B82" t="s">
        <v>214</v>
      </c>
      <c r="C82" t="s">
        <v>118</v>
      </c>
      <c r="D82" t="s">
        <v>199</v>
      </c>
      <c r="E82" t="s">
        <v>180</v>
      </c>
      <c r="F82">
        <v>2015</v>
      </c>
      <c r="G82">
        <v>7.976147419893E-3</v>
      </c>
      <c r="H82" t="b">
        <v>0</v>
      </c>
      <c r="I82">
        <v>1</v>
      </c>
    </row>
    <row r="83" spans="1:9" x14ac:dyDescent="0.25">
      <c r="A83" t="s">
        <v>178</v>
      </c>
      <c r="B83" t="s">
        <v>214</v>
      </c>
      <c r="C83" t="s">
        <v>118</v>
      </c>
      <c r="D83" t="s">
        <v>199</v>
      </c>
      <c r="E83" t="s">
        <v>180</v>
      </c>
      <c r="F83">
        <v>2020</v>
      </c>
      <c r="G83">
        <v>8.131024068823E-3</v>
      </c>
      <c r="H83" t="b">
        <v>0</v>
      </c>
      <c r="I83">
        <v>1</v>
      </c>
    </row>
    <row r="84" spans="1:9" x14ac:dyDescent="0.25">
      <c r="A84" t="s">
        <v>178</v>
      </c>
      <c r="B84" t="s">
        <v>214</v>
      </c>
      <c r="C84" t="s">
        <v>118</v>
      </c>
      <c r="D84" t="s">
        <v>199</v>
      </c>
      <c r="E84" t="s">
        <v>180</v>
      </c>
      <c r="F84">
        <v>2025</v>
      </c>
      <c r="G84">
        <v>8.285900717753E-3</v>
      </c>
      <c r="H84" t="b">
        <v>0</v>
      </c>
      <c r="I84">
        <v>1</v>
      </c>
    </row>
    <row r="85" spans="1:9" x14ac:dyDescent="0.25">
      <c r="A85" t="s">
        <v>178</v>
      </c>
      <c r="B85" t="s">
        <v>214</v>
      </c>
      <c r="C85" t="s">
        <v>118</v>
      </c>
      <c r="D85" t="s">
        <v>199</v>
      </c>
      <c r="E85" t="s">
        <v>180</v>
      </c>
      <c r="F85">
        <v>2030</v>
      </c>
      <c r="G85">
        <v>8.4407773666829999E-3</v>
      </c>
      <c r="H85" t="b">
        <v>0</v>
      </c>
      <c r="I85">
        <v>1</v>
      </c>
    </row>
    <row r="86" spans="1:9" x14ac:dyDescent="0.25">
      <c r="A86" t="s">
        <v>178</v>
      </c>
      <c r="B86" t="s">
        <v>214</v>
      </c>
      <c r="C86" t="s">
        <v>118</v>
      </c>
      <c r="D86" t="s">
        <v>199</v>
      </c>
      <c r="E86" t="s">
        <v>180</v>
      </c>
      <c r="F86">
        <v>2035</v>
      </c>
      <c r="G86">
        <v>7.1746607616810006E-3</v>
      </c>
      <c r="H86" t="b">
        <v>0</v>
      </c>
      <c r="I86">
        <v>1</v>
      </c>
    </row>
    <row r="87" spans="1:9" x14ac:dyDescent="0.25">
      <c r="A87" t="s">
        <v>178</v>
      </c>
      <c r="B87" t="s">
        <v>214</v>
      </c>
      <c r="C87" t="s">
        <v>118</v>
      </c>
      <c r="D87" t="s">
        <v>199</v>
      </c>
      <c r="E87" t="s">
        <v>180</v>
      </c>
      <c r="F87">
        <v>2040</v>
      </c>
      <c r="G87">
        <v>6.0984616474290014E-3</v>
      </c>
      <c r="H87" t="b">
        <v>0</v>
      </c>
      <c r="I87">
        <v>1</v>
      </c>
    </row>
    <row r="88" spans="1:9" x14ac:dyDescent="0.25">
      <c r="A88" t="s">
        <v>178</v>
      </c>
      <c r="B88" t="s">
        <v>214</v>
      </c>
      <c r="C88" t="s">
        <v>118</v>
      </c>
      <c r="D88" t="s">
        <v>199</v>
      </c>
      <c r="E88" t="s">
        <v>180</v>
      </c>
      <c r="F88">
        <v>2045</v>
      </c>
      <c r="G88">
        <v>6.2063990217190003E-3</v>
      </c>
      <c r="H88" t="b">
        <v>0</v>
      </c>
      <c r="I88">
        <v>1</v>
      </c>
    </row>
    <row r="89" spans="1:9" x14ac:dyDescent="0.25">
      <c r="A89" t="s">
        <v>178</v>
      </c>
      <c r="B89" t="s">
        <v>214</v>
      </c>
      <c r="C89" t="s">
        <v>118</v>
      </c>
      <c r="D89" t="s">
        <v>199</v>
      </c>
      <c r="E89" t="s">
        <v>180</v>
      </c>
      <c r="F89">
        <v>2050</v>
      </c>
      <c r="G89">
        <v>6.3143363960100002E-3</v>
      </c>
      <c r="H89" t="b">
        <v>0</v>
      </c>
      <c r="I89">
        <v>1</v>
      </c>
    </row>
    <row r="90" spans="1:9" x14ac:dyDescent="0.25">
      <c r="A90" t="s">
        <v>178</v>
      </c>
      <c r="B90" t="s">
        <v>214</v>
      </c>
      <c r="C90" t="s">
        <v>118</v>
      </c>
      <c r="D90" t="s">
        <v>197</v>
      </c>
      <c r="E90" t="s">
        <v>180</v>
      </c>
      <c r="F90">
        <v>2015</v>
      </c>
      <c r="G90">
        <v>9.0736256784120003E-3</v>
      </c>
      <c r="H90" t="b">
        <v>0</v>
      </c>
      <c r="I90">
        <v>1</v>
      </c>
    </row>
    <row r="91" spans="1:9" x14ac:dyDescent="0.25">
      <c r="A91" t="s">
        <v>178</v>
      </c>
      <c r="B91" t="s">
        <v>214</v>
      </c>
      <c r="C91" t="s">
        <v>118</v>
      </c>
      <c r="D91" t="s">
        <v>197</v>
      </c>
      <c r="E91" t="s">
        <v>180</v>
      </c>
      <c r="F91">
        <v>2020</v>
      </c>
      <c r="G91">
        <v>9.0736256784120003E-3</v>
      </c>
      <c r="H91" t="b">
        <v>0</v>
      </c>
      <c r="I91">
        <v>1</v>
      </c>
    </row>
    <row r="92" spans="1:9" x14ac:dyDescent="0.25">
      <c r="A92" t="s">
        <v>178</v>
      </c>
      <c r="B92" t="s">
        <v>214</v>
      </c>
      <c r="C92" t="s">
        <v>118</v>
      </c>
      <c r="D92" t="s">
        <v>197</v>
      </c>
      <c r="E92" t="s">
        <v>180</v>
      </c>
      <c r="F92">
        <v>2025</v>
      </c>
      <c r="G92">
        <v>4.0410669724801E-2</v>
      </c>
      <c r="H92" t="b">
        <v>0</v>
      </c>
      <c r="I92">
        <v>1</v>
      </c>
    </row>
    <row r="93" spans="1:9" x14ac:dyDescent="0.25">
      <c r="A93" t="s">
        <v>178</v>
      </c>
      <c r="B93" t="s">
        <v>214</v>
      </c>
      <c r="C93" t="s">
        <v>118</v>
      </c>
      <c r="D93" t="s">
        <v>197</v>
      </c>
      <c r="E93" t="s">
        <v>180</v>
      </c>
      <c r="F93">
        <v>2030</v>
      </c>
      <c r="G93">
        <v>9.5701396199962013E-2</v>
      </c>
      <c r="H93" t="b">
        <v>0</v>
      </c>
      <c r="I93">
        <v>1</v>
      </c>
    </row>
    <row r="94" spans="1:9" x14ac:dyDescent="0.25">
      <c r="A94" t="s">
        <v>178</v>
      </c>
      <c r="B94" t="s">
        <v>214</v>
      </c>
      <c r="C94" t="s">
        <v>118</v>
      </c>
      <c r="D94" t="s">
        <v>197</v>
      </c>
      <c r="E94" t="s">
        <v>180</v>
      </c>
      <c r="F94">
        <v>2035</v>
      </c>
      <c r="G94">
        <v>0.113107635089555</v>
      </c>
      <c r="H94" t="b">
        <v>0</v>
      </c>
      <c r="I94">
        <v>1</v>
      </c>
    </row>
    <row r="95" spans="1:9" x14ac:dyDescent="0.25">
      <c r="A95" t="s">
        <v>178</v>
      </c>
      <c r="B95" t="s">
        <v>214</v>
      </c>
      <c r="C95" t="s">
        <v>118</v>
      </c>
      <c r="D95" t="s">
        <v>197</v>
      </c>
      <c r="E95" t="s">
        <v>180</v>
      </c>
      <c r="F95">
        <v>2040</v>
      </c>
      <c r="G95">
        <v>0.113107635089555</v>
      </c>
      <c r="H95" t="b">
        <v>0</v>
      </c>
      <c r="I95">
        <v>1</v>
      </c>
    </row>
    <row r="96" spans="1:9" x14ac:dyDescent="0.25">
      <c r="A96" t="s">
        <v>178</v>
      </c>
      <c r="B96" t="s">
        <v>214</v>
      </c>
      <c r="C96" t="s">
        <v>118</v>
      </c>
      <c r="D96" t="s">
        <v>197</v>
      </c>
      <c r="E96" t="s">
        <v>180</v>
      </c>
      <c r="F96">
        <v>2045</v>
      </c>
      <c r="G96">
        <v>0.113107635089555</v>
      </c>
      <c r="H96" t="b">
        <v>0</v>
      </c>
      <c r="I96">
        <v>1</v>
      </c>
    </row>
    <row r="97" spans="1:9" x14ac:dyDescent="0.25">
      <c r="A97" t="s">
        <v>178</v>
      </c>
      <c r="B97" t="s">
        <v>214</v>
      </c>
      <c r="C97" t="s">
        <v>118</v>
      </c>
      <c r="D97" t="s">
        <v>197</v>
      </c>
      <c r="E97" t="s">
        <v>180</v>
      </c>
      <c r="F97">
        <v>2050</v>
      </c>
      <c r="G97">
        <v>0.113107635089555</v>
      </c>
      <c r="H97" t="b">
        <v>0</v>
      </c>
      <c r="I97">
        <v>1</v>
      </c>
    </row>
    <row r="98" spans="1:9" x14ac:dyDescent="0.25">
      <c r="A98" t="s">
        <v>178</v>
      </c>
      <c r="B98" t="s">
        <v>214</v>
      </c>
      <c r="C98" t="s">
        <v>119</v>
      </c>
      <c r="D98" t="s">
        <v>191</v>
      </c>
      <c r="E98" t="s">
        <v>180</v>
      </c>
      <c r="F98">
        <v>2015</v>
      </c>
      <c r="G98">
        <v>7.8320000000000039E-4</v>
      </c>
      <c r="H98" t="b">
        <v>0</v>
      </c>
      <c r="I98">
        <v>1</v>
      </c>
    </row>
    <row r="99" spans="1:9" x14ac:dyDescent="0.25">
      <c r="A99" t="s">
        <v>178</v>
      </c>
      <c r="B99" t="s">
        <v>214</v>
      </c>
      <c r="C99" t="s">
        <v>119</v>
      </c>
      <c r="D99" t="s">
        <v>191</v>
      </c>
      <c r="E99" t="s">
        <v>180</v>
      </c>
      <c r="F99">
        <v>2020</v>
      </c>
      <c r="G99">
        <v>7.8320000000000039E-4</v>
      </c>
      <c r="H99" t="b">
        <v>0</v>
      </c>
      <c r="I99">
        <v>1</v>
      </c>
    </row>
    <row r="100" spans="1:9" x14ac:dyDescent="0.25">
      <c r="A100" t="s">
        <v>178</v>
      </c>
      <c r="B100" t="s">
        <v>214</v>
      </c>
      <c r="C100" t="s">
        <v>119</v>
      </c>
      <c r="D100" t="s">
        <v>191</v>
      </c>
      <c r="E100" t="s">
        <v>180</v>
      </c>
      <c r="F100">
        <v>2025</v>
      </c>
      <c r="G100">
        <v>6.657200000000004E-4</v>
      </c>
      <c r="H100" t="b">
        <v>0</v>
      </c>
      <c r="I100">
        <v>1</v>
      </c>
    </row>
    <row r="101" spans="1:9" x14ac:dyDescent="0.25">
      <c r="A101" t="s">
        <v>178</v>
      </c>
      <c r="B101" t="s">
        <v>214</v>
      </c>
      <c r="C101" t="s">
        <v>119</v>
      </c>
      <c r="D101" t="s">
        <v>191</v>
      </c>
      <c r="E101" t="s">
        <v>180</v>
      </c>
      <c r="F101">
        <v>2030</v>
      </c>
      <c r="G101">
        <v>5.6586200000000009E-4</v>
      </c>
      <c r="H101" t="b">
        <v>0</v>
      </c>
      <c r="I101">
        <v>1</v>
      </c>
    </row>
    <row r="102" spans="1:9" x14ac:dyDescent="0.25">
      <c r="A102" t="s">
        <v>178</v>
      </c>
      <c r="B102" t="s">
        <v>214</v>
      </c>
      <c r="C102" t="s">
        <v>119</v>
      </c>
      <c r="D102" t="s">
        <v>191</v>
      </c>
      <c r="E102" t="s">
        <v>180</v>
      </c>
      <c r="F102">
        <v>2035</v>
      </c>
      <c r="G102">
        <v>4.8098269999999999E-4</v>
      </c>
      <c r="H102" t="b">
        <v>0</v>
      </c>
      <c r="I102">
        <v>1</v>
      </c>
    </row>
    <row r="103" spans="1:9" x14ac:dyDescent="0.25">
      <c r="A103" t="s">
        <v>178</v>
      </c>
      <c r="B103" t="s">
        <v>214</v>
      </c>
      <c r="C103" t="s">
        <v>119</v>
      </c>
      <c r="D103" t="s">
        <v>191</v>
      </c>
      <c r="E103" t="s">
        <v>180</v>
      </c>
      <c r="F103">
        <v>2040</v>
      </c>
      <c r="G103">
        <v>4.0883529499999998E-4</v>
      </c>
      <c r="H103" t="b">
        <v>0</v>
      </c>
      <c r="I103">
        <v>1</v>
      </c>
    </row>
    <row r="104" spans="1:9" x14ac:dyDescent="0.25">
      <c r="A104" t="s">
        <v>178</v>
      </c>
      <c r="B104" t="s">
        <v>214</v>
      </c>
      <c r="C104" t="s">
        <v>119</v>
      </c>
      <c r="D104" t="s">
        <v>191</v>
      </c>
      <c r="E104" t="s">
        <v>180</v>
      </c>
      <c r="F104">
        <v>2045</v>
      </c>
      <c r="G104">
        <v>3.4751000074999998E-4</v>
      </c>
      <c r="H104" t="b">
        <v>0</v>
      </c>
      <c r="I104">
        <v>1</v>
      </c>
    </row>
    <row r="105" spans="1:9" x14ac:dyDescent="0.25">
      <c r="A105" t="s">
        <v>178</v>
      </c>
      <c r="B105" t="s">
        <v>214</v>
      </c>
      <c r="C105" t="s">
        <v>119</v>
      </c>
      <c r="D105" t="s">
        <v>191</v>
      </c>
      <c r="E105" t="s">
        <v>180</v>
      </c>
      <c r="F105">
        <v>2050</v>
      </c>
      <c r="G105">
        <v>2.9538350063750002E-4</v>
      </c>
      <c r="H105" t="b">
        <v>0</v>
      </c>
      <c r="I105">
        <v>1</v>
      </c>
    </row>
    <row r="106" spans="1:9" x14ac:dyDescent="0.25">
      <c r="A106" t="s">
        <v>178</v>
      </c>
      <c r="B106" t="s">
        <v>214</v>
      </c>
      <c r="C106" t="s">
        <v>119</v>
      </c>
      <c r="D106" t="s">
        <v>192</v>
      </c>
      <c r="E106" t="s">
        <v>180</v>
      </c>
      <c r="F106">
        <v>2015</v>
      </c>
      <c r="G106">
        <v>6.2475200000000002E-2</v>
      </c>
      <c r="H106" t="b">
        <v>0</v>
      </c>
      <c r="I106">
        <v>1</v>
      </c>
    </row>
    <row r="107" spans="1:9" x14ac:dyDescent="0.25">
      <c r="A107" t="s">
        <v>178</v>
      </c>
      <c r="B107" t="s">
        <v>214</v>
      </c>
      <c r="C107" t="s">
        <v>119</v>
      </c>
      <c r="D107" t="s">
        <v>192</v>
      </c>
      <c r="E107" t="s">
        <v>180</v>
      </c>
      <c r="F107">
        <v>2020</v>
      </c>
      <c r="G107">
        <v>5.3103919999999007E-2</v>
      </c>
      <c r="H107" t="b">
        <v>0</v>
      </c>
      <c r="I107">
        <v>1</v>
      </c>
    </row>
    <row r="108" spans="1:9" x14ac:dyDescent="0.25">
      <c r="A108" t="s">
        <v>178</v>
      </c>
      <c r="B108" t="s">
        <v>214</v>
      </c>
      <c r="C108" t="s">
        <v>119</v>
      </c>
      <c r="D108" t="s">
        <v>192</v>
      </c>
      <c r="E108" t="s">
        <v>180</v>
      </c>
      <c r="F108">
        <v>2025</v>
      </c>
      <c r="G108">
        <v>3.1237599999999002E-2</v>
      </c>
      <c r="H108" t="b">
        <v>0</v>
      </c>
      <c r="I108">
        <v>1</v>
      </c>
    </row>
    <row r="109" spans="1:9" x14ac:dyDescent="0.25">
      <c r="A109" t="s">
        <v>178</v>
      </c>
      <c r="B109" t="s">
        <v>214</v>
      </c>
      <c r="C109" t="s">
        <v>119</v>
      </c>
      <c r="D109" t="s">
        <v>192</v>
      </c>
      <c r="E109" t="s">
        <v>180</v>
      </c>
      <c r="F109">
        <v>2030</v>
      </c>
      <c r="G109">
        <v>6.2475200000000003E-3</v>
      </c>
      <c r="H109" t="b">
        <v>0</v>
      </c>
      <c r="I109">
        <v>1</v>
      </c>
    </row>
    <row r="110" spans="1:9" x14ac:dyDescent="0.25">
      <c r="A110" t="s">
        <v>178</v>
      </c>
      <c r="B110" t="s">
        <v>214</v>
      </c>
      <c r="C110" t="s">
        <v>119</v>
      </c>
      <c r="D110" t="s">
        <v>193</v>
      </c>
      <c r="E110" t="s">
        <v>180</v>
      </c>
      <c r="F110">
        <v>2015</v>
      </c>
      <c r="G110">
        <v>5.3680000000000004E-3</v>
      </c>
      <c r="H110" t="b">
        <v>0</v>
      </c>
      <c r="I110">
        <v>1</v>
      </c>
    </row>
    <row r="111" spans="1:9" x14ac:dyDescent="0.25">
      <c r="A111" t="s">
        <v>178</v>
      </c>
      <c r="B111" t="s">
        <v>214</v>
      </c>
      <c r="C111" t="s">
        <v>119</v>
      </c>
      <c r="D111" t="s">
        <v>193</v>
      </c>
      <c r="E111" t="s">
        <v>180</v>
      </c>
      <c r="F111">
        <v>2020</v>
      </c>
      <c r="G111">
        <v>4.5628000000000014E-3</v>
      </c>
      <c r="H111" t="b">
        <v>0</v>
      </c>
      <c r="I111">
        <v>1</v>
      </c>
    </row>
    <row r="112" spans="1:9" x14ac:dyDescent="0.25">
      <c r="A112" t="s">
        <v>178</v>
      </c>
      <c r="B112" t="s">
        <v>214</v>
      </c>
      <c r="C112" t="s">
        <v>119</v>
      </c>
      <c r="D112" t="s">
        <v>193</v>
      </c>
      <c r="E112" t="s">
        <v>180</v>
      </c>
      <c r="F112">
        <v>2025</v>
      </c>
      <c r="G112">
        <v>7.3160032263124312E-4</v>
      </c>
      <c r="H112" t="b">
        <v>0</v>
      </c>
      <c r="I112">
        <v>1</v>
      </c>
    </row>
    <row r="113" spans="1:9" x14ac:dyDescent="0.25">
      <c r="A113" t="s">
        <v>178</v>
      </c>
      <c r="B113" t="s">
        <v>214</v>
      </c>
      <c r="C113" t="s">
        <v>119</v>
      </c>
      <c r="D113" t="s">
        <v>193</v>
      </c>
      <c r="E113" t="s">
        <v>180</v>
      </c>
      <c r="F113">
        <v>2030</v>
      </c>
      <c r="G113">
        <v>8.4963271307550003E-3</v>
      </c>
      <c r="H113" t="b">
        <v>0</v>
      </c>
      <c r="I113">
        <v>1</v>
      </c>
    </row>
    <row r="114" spans="1:9" x14ac:dyDescent="0.25">
      <c r="A114" t="s">
        <v>178</v>
      </c>
      <c r="B114" t="s">
        <v>214</v>
      </c>
      <c r="C114" t="s">
        <v>119</v>
      </c>
      <c r="D114" t="s">
        <v>193</v>
      </c>
      <c r="E114" t="s">
        <v>180</v>
      </c>
      <c r="F114">
        <v>2045</v>
      </c>
      <c r="G114">
        <v>5.4329088431661753E-4</v>
      </c>
      <c r="H114" t="b">
        <v>0</v>
      </c>
      <c r="I114">
        <v>1</v>
      </c>
    </row>
    <row r="115" spans="1:9" x14ac:dyDescent="0.25">
      <c r="A115" t="s">
        <v>178</v>
      </c>
      <c r="B115" t="s">
        <v>214</v>
      </c>
      <c r="C115" t="s">
        <v>119</v>
      </c>
      <c r="D115" t="s">
        <v>193</v>
      </c>
      <c r="E115" t="s">
        <v>180</v>
      </c>
      <c r="F115">
        <v>2050</v>
      </c>
      <c r="G115">
        <v>2.299378855039E-3</v>
      </c>
      <c r="H115" t="b">
        <v>0</v>
      </c>
      <c r="I115">
        <v>1</v>
      </c>
    </row>
    <row r="116" spans="1:9" x14ac:dyDescent="0.25">
      <c r="A116" t="s">
        <v>178</v>
      </c>
      <c r="B116" t="s">
        <v>214</v>
      </c>
      <c r="C116" t="s">
        <v>119</v>
      </c>
      <c r="D116" t="s">
        <v>194</v>
      </c>
      <c r="E116" t="s">
        <v>180</v>
      </c>
      <c r="F116">
        <v>2015</v>
      </c>
      <c r="G116">
        <v>9.5406971540960006E-3</v>
      </c>
      <c r="H116" t="b">
        <v>0</v>
      </c>
      <c r="I116">
        <v>1</v>
      </c>
    </row>
    <row r="117" spans="1:9" x14ac:dyDescent="0.25">
      <c r="A117" t="s">
        <v>178</v>
      </c>
      <c r="B117" t="s">
        <v>214</v>
      </c>
      <c r="C117" t="s">
        <v>119</v>
      </c>
      <c r="D117" t="s">
        <v>194</v>
      </c>
      <c r="E117" t="s">
        <v>180</v>
      </c>
      <c r="F117">
        <v>2020</v>
      </c>
      <c r="G117">
        <v>1.7574411897065E-2</v>
      </c>
      <c r="H117" t="b">
        <v>0</v>
      </c>
      <c r="I117">
        <v>1</v>
      </c>
    </row>
    <row r="118" spans="1:9" x14ac:dyDescent="0.25">
      <c r="A118" t="s">
        <v>178</v>
      </c>
      <c r="B118" t="s">
        <v>214</v>
      </c>
      <c r="C118" t="s">
        <v>119</v>
      </c>
      <c r="D118" t="s">
        <v>194</v>
      </c>
      <c r="E118" t="s">
        <v>180</v>
      </c>
      <c r="F118">
        <v>2025</v>
      </c>
      <c r="G118">
        <v>3.3288245676645997E-2</v>
      </c>
      <c r="H118" t="b">
        <v>0</v>
      </c>
      <c r="I118">
        <v>1</v>
      </c>
    </row>
    <row r="119" spans="1:9" x14ac:dyDescent="0.25">
      <c r="A119" t="s">
        <v>178</v>
      </c>
      <c r="B119" t="s">
        <v>214</v>
      </c>
      <c r="C119" t="s">
        <v>119</v>
      </c>
      <c r="D119" t="s">
        <v>194</v>
      </c>
      <c r="E119" t="s">
        <v>180</v>
      </c>
      <c r="F119">
        <v>2030</v>
      </c>
      <c r="G119">
        <v>4.9003855818338E-2</v>
      </c>
      <c r="H119" t="b">
        <v>0</v>
      </c>
      <c r="I119">
        <v>1</v>
      </c>
    </row>
    <row r="120" spans="1:9" x14ac:dyDescent="0.25">
      <c r="A120" t="s">
        <v>178</v>
      </c>
      <c r="B120" t="s">
        <v>214</v>
      </c>
      <c r="C120" t="s">
        <v>119</v>
      </c>
      <c r="D120" t="s">
        <v>194</v>
      </c>
      <c r="E120" t="s">
        <v>180</v>
      </c>
      <c r="F120">
        <v>2035</v>
      </c>
      <c r="G120">
        <v>4.8932090789065012E-2</v>
      </c>
      <c r="H120" t="b">
        <v>0</v>
      </c>
      <c r="I120">
        <v>1</v>
      </c>
    </row>
    <row r="121" spans="1:9" x14ac:dyDescent="0.25">
      <c r="A121" t="s">
        <v>178</v>
      </c>
      <c r="B121" t="s">
        <v>214</v>
      </c>
      <c r="C121" t="s">
        <v>119</v>
      </c>
      <c r="D121" t="s">
        <v>194</v>
      </c>
      <c r="E121" t="s">
        <v>180</v>
      </c>
      <c r="F121">
        <v>2040</v>
      </c>
      <c r="G121">
        <v>4.8895231275267001E-2</v>
      </c>
      <c r="H121" t="b">
        <v>0</v>
      </c>
      <c r="I121">
        <v>1</v>
      </c>
    </row>
    <row r="122" spans="1:9" x14ac:dyDescent="0.25">
      <c r="A122" t="s">
        <v>178</v>
      </c>
      <c r="B122" t="s">
        <v>214</v>
      </c>
      <c r="C122" t="s">
        <v>119</v>
      </c>
      <c r="D122" t="s">
        <v>194</v>
      </c>
      <c r="E122" t="s">
        <v>180</v>
      </c>
      <c r="F122">
        <v>2045</v>
      </c>
      <c r="G122">
        <v>4.8827285424531998E-2</v>
      </c>
      <c r="H122" t="b">
        <v>0</v>
      </c>
      <c r="I122">
        <v>1</v>
      </c>
    </row>
    <row r="123" spans="1:9" x14ac:dyDescent="0.25">
      <c r="A123" t="s">
        <v>178</v>
      </c>
      <c r="B123" t="s">
        <v>214</v>
      </c>
      <c r="C123" t="s">
        <v>119</v>
      </c>
      <c r="D123" t="s">
        <v>194</v>
      </c>
      <c r="E123" t="s">
        <v>180</v>
      </c>
      <c r="F123">
        <v>2050</v>
      </c>
      <c r="G123">
        <v>4.8471497857374E-2</v>
      </c>
      <c r="H123" t="b">
        <v>0</v>
      </c>
      <c r="I123">
        <v>1</v>
      </c>
    </row>
    <row r="124" spans="1:9" x14ac:dyDescent="0.25">
      <c r="A124" t="s">
        <v>178</v>
      </c>
      <c r="B124" t="s">
        <v>214</v>
      </c>
      <c r="C124" t="s">
        <v>119</v>
      </c>
      <c r="D124" t="s">
        <v>198</v>
      </c>
      <c r="E124" t="s">
        <v>180</v>
      </c>
      <c r="F124">
        <v>2015</v>
      </c>
      <c r="G124">
        <v>4.4302400000000013E-2</v>
      </c>
      <c r="H124" t="b">
        <v>0</v>
      </c>
      <c r="I124">
        <v>1</v>
      </c>
    </row>
    <row r="125" spans="1:9" x14ac:dyDescent="0.25">
      <c r="A125" t="s">
        <v>178</v>
      </c>
      <c r="B125" t="s">
        <v>214</v>
      </c>
      <c r="C125" t="s">
        <v>119</v>
      </c>
      <c r="D125" t="s">
        <v>198</v>
      </c>
      <c r="E125" t="s">
        <v>180</v>
      </c>
      <c r="F125">
        <v>2020</v>
      </c>
      <c r="G125">
        <v>6.2441280000000002E-2</v>
      </c>
      <c r="H125" t="b">
        <v>0</v>
      </c>
      <c r="I125">
        <v>1</v>
      </c>
    </row>
    <row r="126" spans="1:9" x14ac:dyDescent="0.25">
      <c r="A126" t="s">
        <v>178</v>
      </c>
      <c r="B126" t="s">
        <v>214</v>
      </c>
      <c r="C126" t="s">
        <v>119</v>
      </c>
      <c r="D126" t="s">
        <v>198</v>
      </c>
      <c r="E126" t="s">
        <v>180</v>
      </c>
      <c r="F126">
        <v>2025</v>
      </c>
      <c r="G126">
        <v>6.2441280000000002E-2</v>
      </c>
      <c r="H126" t="b">
        <v>0</v>
      </c>
      <c r="I126">
        <v>1</v>
      </c>
    </row>
    <row r="127" spans="1:9" x14ac:dyDescent="0.25">
      <c r="A127" t="s">
        <v>178</v>
      </c>
      <c r="B127" t="s">
        <v>214</v>
      </c>
      <c r="C127" t="s">
        <v>119</v>
      </c>
      <c r="D127" t="s">
        <v>198</v>
      </c>
      <c r="E127" t="s">
        <v>180</v>
      </c>
      <c r="F127">
        <v>2030</v>
      </c>
      <c r="G127">
        <v>6.2441280000000002E-2</v>
      </c>
      <c r="H127" t="b">
        <v>0</v>
      </c>
      <c r="I127">
        <v>1</v>
      </c>
    </row>
    <row r="128" spans="1:9" x14ac:dyDescent="0.25">
      <c r="A128" t="s">
        <v>178</v>
      </c>
      <c r="B128" t="s">
        <v>214</v>
      </c>
      <c r="C128" t="s">
        <v>119</v>
      </c>
      <c r="D128" t="s">
        <v>198</v>
      </c>
      <c r="E128" t="s">
        <v>180</v>
      </c>
      <c r="F128">
        <v>2035</v>
      </c>
      <c r="G128">
        <v>0.12444526091937499</v>
      </c>
      <c r="H128" t="b">
        <v>0</v>
      </c>
      <c r="I128">
        <v>1</v>
      </c>
    </row>
    <row r="129" spans="1:9" x14ac:dyDescent="0.25">
      <c r="A129" t="s">
        <v>178</v>
      </c>
      <c r="B129" t="s">
        <v>214</v>
      </c>
      <c r="C129" t="s">
        <v>119</v>
      </c>
      <c r="D129" t="s">
        <v>198</v>
      </c>
      <c r="E129" t="s">
        <v>180</v>
      </c>
      <c r="F129">
        <v>2040</v>
      </c>
      <c r="G129">
        <v>9.3224620919375001E-2</v>
      </c>
      <c r="H129" t="b">
        <v>0</v>
      </c>
      <c r="I129">
        <v>1</v>
      </c>
    </row>
    <row r="130" spans="1:9" x14ac:dyDescent="0.25">
      <c r="A130" t="s">
        <v>178</v>
      </c>
      <c r="B130" t="s">
        <v>214</v>
      </c>
      <c r="C130" t="s">
        <v>119</v>
      </c>
      <c r="D130" t="s">
        <v>198</v>
      </c>
      <c r="E130" t="s">
        <v>180</v>
      </c>
      <c r="F130">
        <v>2045</v>
      </c>
      <c r="G130">
        <v>6.2003980919375007E-2</v>
      </c>
      <c r="H130" t="b">
        <v>0</v>
      </c>
      <c r="I130">
        <v>1</v>
      </c>
    </row>
    <row r="131" spans="1:9" x14ac:dyDescent="0.25">
      <c r="A131" t="s">
        <v>178</v>
      </c>
      <c r="B131" t="s">
        <v>214</v>
      </c>
      <c r="C131" t="s">
        <v>119</v>
      </c>
      <c r="D131" t="s">
        <v>198</v>
      </c>
      <c r="E131" t="s">
        <v>180</v>
      </c>
      <c r="F131">
        <v>2050</v>
      </c>
      <c r="G131">
        <v>6.2003980919375007E-2</v>
      </c>
      <c r="H131" t="b">
        <v>0</v>
      </c>
      <c r="I131">
        <v>1</v>
      </c>
    </row>
    <row r="132" spans="1:9" x14ac:dyDescent="0.25">
      <c r="A132" t="s">
        <v>178</v>
      </c>
      <c r="B132" t="s">
        <v>214</v>
      </c>
      <c r="C132" t="s">
        <v>119</v>
      </c>
      <c r="D132" t="s">
        <v>196</v>
      </c>
      <c r="E132" t="s">
        <v>180</v>
      </c>
      <c r="F132">
        <v>2015</v>
      </c>
      <c r="G132">
        <v>4.8471309330930003E-3</v>
      </c>
      <c r="H132" t="b">
        <v>0</v>
      </c>
      <c r="I132">
        <v>1</v>
      </c>
    </row>
    <row r="133" spans="1:9" x14ac:dyDescent="0.25">
      <c r="A133" t="s">
        <v>178</v>
      </c>
      <c r="B133" t="s">
        <v>214</v>
      </c>
      <c r="C133" t="s">
        <v>119</v>
      </c>
      <c r="D133" t="s">
        <v>196</v>
      </c>
      <c r="E133" t="s">
        <v>180</v>
      </c>
      <c r="F133">
        <v>2020</v>
      </c>
      <c r="G133">
        <v>4.8471309330930003E-3</v>
      </c>
      <c r="H133" t="b">
        <v>0</v>
      </c>
      <c r="I133">
        <v>1</v>
      </c>
    </row>
    <row r="134" spans="1:9" x14ac:dyDescent="0.25">
      <c r="A134" t="s">
        <v>178</v>
      </c>
      <c r="B134" t="s">
        <v>214</v>
      </c>
      <c r="C134" t="s">
        <v>119</v>
      </c>
      <c r="D134" t="s">
        <v>196</v>
      </c>
      <c r="E134" t="s">
        <v>180</v>
      </c>
      <c r="F134">
        <v>2025</v>
      </c>
      <c r="G134">
        <v>2.2483141668477001E-2</v>
      </c>
      <c r="H134" t="b">
        <v>0</v>
      </c>
      <c r="I134">
        <v>1</v>
      </c>
    </row>
    <row r="135" spans="1:9" x14ac:dyDescent="0.25">
      <c r="A135" t="s">
        <v>178</v>
      </c>
      <c r="B135" t="s">
        <v>214</v>
      </c>
      <c r="C135" t="s">
        <v>119</v>
      </c>
      <c r="D135" t="s">
        <v>196</v>
      </c>
      <c r="E135" t="s">
        <v>180</v>
      </c>
      <c r="F135">
        <v>2030</v>
      </c>
      <c r="G135">
        <v>3.9087136232456E-2</v>
      </c>
      <c r="H135" t="b">
        <v>0</v>
      </c>
      <c r="I135">
        <v>1</v>
      </c>
    </row>
    <row r="136" spans="1:9" x14ac:dyDescent="0.25">
      <c r="A136" t="s">
        <v>178</v>
      </c>
      <c r="B136" t="s">
        <v>214</v>
      </c>
      <c r="C136" t="s">
        <v>119</v>
      </c>
      <c r="D136" t="s">
        <v>196</v>
      </c>
      <c r="E136" t="s">
        <v>180</v>
      </c>
      <c r="F136">
        <v>2035</v>
      </c>
      <c r="G136">
        <v>3.9890013856047013E-2</v>
      </c>
      <c r="H136" t="b">
        <v>0</v>
      </c>
      <c r="I136">
        <v>1</v>
      </c>
    </row>
    <row r="137" spans="1:9" x14ac:dyDescent="0.25">
      <c r="A137" t="s">
        <v>178</v>
      </c>
      <c r="B137" t="s">
        <v>214</v>
      </c>
      <c r="C137" t="s">
        <v>119</v>
      </c>
      <c r="D137" t="s">
        <v>196</v>
      </c>
      <c r="E137" t="s">
        <v>180</v>
      </c>
      <c r="F137">
        <v>2040</v>
      </c>
      <c r="G137">
        <v>4.0548319075015E-2</v>
      </c>
      <c r="H137" t="b">
        <v>0</v>
      </c>
      <c r="I137">
        <v>1</v>
      </c>
    </row>
    <row r="138" spans="1:9" x14ac:dyDescent="0.25">
      <c r="A138" t="s">
        <v>178</v>
      </c>
      <c r="B138" t="s">
        <v>214</v>
      </c>
      <c r="C138" t="s">
        <v>119</v>
      </c>
      <c r="D138" t="s">
        <v>196</v>
      </c>
      <c r="E138" t="s">
        <v>180</v>
      </c>
      <c r="F138">
        <v>2045</v>
      </c>
      <c r="G138">
        <v>4.3628448317422998E-2</v>
      </c>
      <c r="H138" t="b">
        <v>0</v>
      </c>
      <c r="I138">
        <v>1</v>
      </c>
    </row>
    <row r="139" spans="1:9" x14ac:dyDescent="0.25">
      <c r="A139" t="s">
        <v>178</v>
      </c>
      <c r="B139" t="s">
        <v>214</v>
      </c>
      <c r="C139" t="s">
        <v>119</v>
      </c>
      <c r="D139" t="s">
        <v>196</v>
      </c>
      <c r="E139" t="s">
        <v>180</v>
      </c>
      <c r="F139">
        <v>2050</v>
      </c>
      <c r="G139">
        <v>4.4036362384693002E-2</v>
      </c>
      <c r="H139" t="b">
        <v>0</v>
      </c>
      <c r="I139">
        <v>1</v>
      </c>
    </row>
    <row r="140" spans="1:9" x14ac:dyDescent="0.25">
      <c r="A140" t="s">
        <v>178</v>
      </c>
      <c r="B140" t="s">
        <v>214</v>
      </c>
      <c r="C140" t="s">
        <v>119</v>
      </c>
      <c r="D140" t="s">
        <v>197</v>
      </c>
      <c r="E140" t="s">
        <v>180</v>
      </c>
      <c r="F140">
        <v>2015</v>
      </c>
      <c r="G140">
        <v>4.3282453027130002E-3</v>
      </c>
      <c r="H140" t="b">
        <v>0</v>
      </c>
      <c r="I140">
        <v>1</v>
      </c>
    </row>
    <row r="141" spans="1:9" x14ac:dyDescent="0.25">
      <c r="A141" t="s">
        <v>178</v>
      </c>
      <c r="B141" t="s">
        <v>214</v>
      </c>
      <c r="C141" t="s">
        <v>119</v>
      </c>
      <c r="D141" t="s">
        <v>197</v>
      </c>
      <c r="E141" t="s">
        <v>180</v>
      </c>
      <c r="F141">
        <v>2020</v>
      </c>
      <c r="G141">
        <v>4.3282453027130002E-3</v>
      </c>
      <c r="H141" t="b">
        <v>0</v>
      </c>
      <c r="I141">
        <v>1</v>
      </c>
    </row>
    <row r="142" spans="1:9" x14ac:dyDescent="0.25">
      <c r="A142" t="s">
        <v>178</v>
      </c>
      <c r="B142" t="s">
        <v>214</v>
      </c>
      <c r="C142" t="s">
        <v>119</v>
      </c>
      <c r="D142" t="s">
        <v>197</v>
      </c>
      <c r="E142" t="s">
        <v>180</v>
      </c>
      <c r="F142">
        <v>2025</v>
      </c>
      <c r="G142">
        <v>4.3282453027130002E-3</v>
      </c>
      <c r="H142" t="b">
        <v>0</v>
      </c>
      <c r="I142">
        <v>1</v>
      </c>
    </row>
    <row r="143" spans="1:9" x14ac:dyDescent="0.25">
      <c r="A143" t="s">
        <v>178</v>
      </c>
      <c r="B143" t="s">
        <v>214</v>
      </c>
      <c r="C143" t="s">
        <v>119</v>
      </c>
      <c r="D143" t="s">
        <v>197</v>
      </c>
      <c r="E143" t="s">
        <v>180</v>
      </c>
      <c r="F143">
        <v>2030</v>
      </c>
      <c r="G143">
        <v>4.3082219621200001E-3</v>
      </c>
      <c r="H143" t="b">
        <v>0</v>
      </c>
      <c r="I143">
        <v>1</v>
      </c>
    </row>
    <row r="144" spans="1:9" x14ac:dyDescent="0.25">
      <c r="A144" t="s">
        <v>178</v>
      </c>
      <c r="B144" t="s">
        <v>214</v>
      </c>
      <c r="C144" t="s">
        <v>119</v>
      </c>
      <c r="D144" t="s">
        <v>197</v>
      </c>
      <c r="E144" t="s">
        <v>180</v>
      </c>
      <c r="F144">
        <v>2035</v>
      </c>
      <c r="G144">
        <v>3.661988667802E-3</v>
      </c>
      <c r="H144" t="b">
        <v>0</v>
      </c>
      <c r="I144">
        <v>1</v>
      </c>
    </row>
    <row r="145" spans="1:9" x14ac:dyDescent="0.25">
      <c r="A145" t="s">
        <v>178</v>
      </c>
      <c r="B145" t="s">
        <v>214</v>
      </c>
      <c r="C145" t="s">
        <v>119</v>
      </c>
      <c r="D145" t="s">
        <v>197</v>
      </c>
      <c r="E145" t="s">
        <v>180</v>
      </c>
      <c r="F145">
        <v>2040</v>
      </c>
      <c r="G145">
        <v>3.1126903676309998E-3</v>
      </c>
      <c r="H145" t="b">
        <v>0</v>
      </c>
      <c r="I145">
        <v>1</v>
      </c>
    </row>
    <row r="146" spans="1:9" x14ac:dyDescent="0.25">
      <c r="A146" t="s">
        <v>178</v>
      </c>
      <c r="B146" t="s">
        <v>214</v>
      </c>
      <c r="C146" t="s">
        <v>119</v>
      </c>
      <c r="D146" t="s">
        <v>197</v>
      </c>
      <c r="E146" t="s">
        <v>180</v>
      </c>
      <c r="F146">
        <v>2045</v>
      </c>
      <c r="G146">
        <v>3.1126903676309998E-3</v>
      </c>
      <c r="H146" t="b">
        <v>0</v>
      </c>
      <c r="I146">
        <v>1</v>
      </c>
    </row>
    <row r="147" spans="1:9" x14ac:dyDescent="0.25">
      <c r="A147" t="s">
        <v>178</v>
      </c>
      <c r="B147" t="s">
        <v>214</v>
      </c>
      <c r="C147" t="s">
        <v>119</v>
      </c>
      <c r="D147" t="s">
        <v>197</v>
      </c>
      <c r="E147" t="s">
        <v>180</v>
      </c>
      <c r="F147">
        <v>2050</v>
      </c>
      <c r="G147">
        <v>3.1126903676309998E-3</v>
      </c>
      <c r="H147" t="b">
        <v>0</v>
      </c>
      <c r="I147">
        <v>1</v>
      </c>
    </row>
    <row r="148" spans="1:9" x14ac:dyDescent="0.25">
      <c r="A148" t="s">
        <v>178</v>
      </c>
      <c r="B148" t="s">
        <v>214</v>
      </c>
      <c r="C148" t="s">
        <v>129</v>
      </c>
      <c r="D148" t="s">
        <v>191</v>
      </c>
      <c r="E148" t="s">
        <v>180</v>
      </c>
      <c r="F148">
        <v>2015</v>
      </c>
      <c r="G148">
        <v>7.6560000000000007E-4</v>
      </c>
      <c r="H148" t="b">
        <v>0</v>
      </c>
      <c r="I148">
        <v>1</v>
      </c>
    </row>
    <row r="149" spans="1:9" x14ac:dyDescent="0.25">
      <c r="A149" t="s">
        <v>178</v>
      </c>
      <c r="B149" t="s">
        <v>214</v>
      </c>
      <c r="C149" t="s">
        <v>129</v>
      </c>
      <c r="D149" t="s">
        <v>191</v>
      </c>
      <c r="E149" t="s">
        <v>180</v>
      </c>
      <c r="F149">
        <v>2020</v>
      </c>
      <c r="G149">
        <v>7.6560000000000039E-4</v>
      </c>
      <c r="H149" t="b">
        <v>0</v>
      </c>
      <c r="I149">
        <v>1</v>
      </c>
    </row>
    <row r="150" spans="1:9" x14ac:dyDescent="0.25">
      <c r="A150" t="s">
        <v>178</v>
      </c>
      <c r="B150" t="s">
        <v>214</v>
      </c>
      <c r="C150" t="s">
        <v>129</v>
      </c>
      <c r="D150" t="s">
        <v>191</v>
      </c>
      <c r="E150" t="s">
        <v>180</v>
      </c>
      <c r="F150">
        <v>2025</v>
      </c>
      <c r="G150">
        <v>6.5076000000000001E-4</v>
      </c>
      <c r="H150" t="b">
        <v>0</v>
      </c>
      <c r="I150">
        <v>1</v>
      </c>
    </row>
    <row r="151" spans="1:9" x14ac:dyDescent="0.25">
      <c r="A151" t="s">
        <v>178</v>
      </c>
      <c r="B151" t="s">
        <v>214</v>
      </c>
      <c r="C151" t="s">
        <v>129</v>
      </c>
      <c r="D151" t="s">
        <v>191</v>
      </c>
      <c r="E151" t="s">
        <v>180</v>
      </c>
      <c r="F151">
        <v>2030</v>
      </c>
      <c r="G151">
        <v>5.5314600000000002E-4</v>
      </c>
      <c r="H151" t="b">
        <v>0</v>
      </c>
      <c r="I151">
        <v>1</v>
      </c>
    </row>
    <row r="152" spans="1:9" x14ac:dyDescent="0.25">
      <c r="A152" t="s">
        <v>178</v>
      </c>
      <c r="B152" t="s">
        <v>214</v>
      </c>
      <c r="C152" t="s">
        <v>129</v>
      </c>
      <c r="D152" t="s">
        <v>191</v>
      </c>
      <c r="E152" t="s">
        <v>180</v>
      </c>
      <c r="F152">
        <v>2035</v>
      </c>
      <c r="G152">
        <v>4.7017409999999999E-4</v>
      </c>
      <c r="H152" t="b">
        <v>0</v>
      </c>
      <c r="I152">
        <v>1</v>
      </c>
    </row>
    <row r="153" spans="1:9" x14ac:dyDescent="0.25">
      <c r="A153" t="s">
        <v>178</v>
      </c>
      <c r="B153" t="s">
        <v>214</v>
      </c>
      <c r="C153" t="s">
        <v>129</v>
      </c>
      <c r="D153" t="s">
        <v>191</v>
      </c>
      <c r="E153" t="s">
        <v>180</v>
      </c>
      <c r="F153">
        <v>2040</v>
      </c>
      <c r="G153">
        <v>3.9964798500000001E-4</v>
      </c>
      <c r="H153" t="b">
        <v>0</v>
      </c>
      <c r="I153">
        <v>1</v>
      </c>
    </row>
    <row r="154" spans="1:9" x14ac:dyDescent="0.25">
      <c r="A154" t="s">
        <v>178</v>
      </c>
      <c r="B154" t="s">
        <v>214</v>
      </c>
      <c r="C154" t="s">
        <v>129</v>
      </c>
      <c r="D154" t="s">
        <v>191</v>
      </c>
      <c r="E154" t="s">
        <v>180</v>
      </c>
      <c r="F154">
        <v>2045</v>
      </c>
      <c r="G154">
        <v>3.3970078725000002E-4</v>
      </c>
      <c r="H154" t="b">
        <v>0</v>
      </c>
      <c r="I154">
        <v>1</v>
      </c>
    </row>
    <row r="155" spans="1:9" x14ac:dyDescent="0.25">
      <c r="A155" t="s">
        <v>178</v>
      </c>
      <c r="B155" t="s">
        <v>214</v>
      </c>
      <c r="C155" t="s">
        <v>129</v>
      </c>
      <c r="D155" t="s">
        <v>191</v>
      </c>
      <c r="E155" t="s">
        <v>180</v>
      </c>
      <c r="F155">
        <v>2050</v>
      </c>
      <c r="G155">
        <v>2.8874566916250002E-4</v>
      </c>
      <c r="H155" t="b">
        <v>0</v>
      </c>
      <c r="I155">
        <v>1</v>
      </c>
    </row>
    <row r="156" spans="1:9" x14ac:dyDescent="0.25">
      <c r="A156" t="s">
        <v>178</v>
      </c>
      <c r="B156" t="s">
        <v>214</v>
      </c>
      <c r="C156" t="s">
        <v>129</v>
      </c>
      <c r="D156" t="s">
        <v>192</v>
      </c>
      <c r="E156" t="s">
        <v>180</v>
      </c>
      <c r="F156">
        <v>2015</v>
      </c>
      <c r="G156">
        <v>6.6067200000000008E-3</v>
      </c>
      <c r="H156" t="b">
        <v>0</v>
      </c>
      <c r="I156">
        <v>1</v>
      </c>
    </row>
    <row r="157" spans="1:9" x14ac:dyDescent="0.25">
      <c r="A157" t="s">
        <v>178</v>
      </c>
      <c r="B157" t="s">
        <v>214</v>
      </c>
      <c r="C157" t="s">
        <v>129</v>
      </c>
      <c r="D157" t="s">
        <v>192</v>
      </c>
      <c r="E157" t="s">
        <v>180</v>
      </c>
      <c r="F157">
        <v>2020</v>
      </c>
      <c r="G157">
        <v>5.6157119999990001E-3</v>
      </c>
      <c r="H157" t="b">
        <v>0</v>
      </c>
      <c r="I157">
        <v>1</v>
      </c>
    </row>
    <row r="158" spans="1:9" x14ac:dyDescent="0.25">
      <c r="A158" t="s">
        <v>178</v>
      </c>
      <c r="B158" t="s">
        <v>214</v>
      </c>
      <c r="C158" t="s">
        <v>129</v>
      </c>
      <c r="D158" t="s">
        <v>192</v>
      </c>
      <c r="E158" t="s">
        <v>180</v>
      </c>
      <c r="F158">
        <v>2025</v>
      </c>
      <c r="G158">
        <v>3.30336E-3</v>
      </c>
      <c r="H158" t="b">
        <v>0</v>
      </c>
      <c r="I158">
        <v>1</v>
      </c>
    </row>
    <row r="159" spans="1:9" x14ac:dyDescent="0.25">
      <c r="A159" t="s">
        <v>178</v>
      </c>
      <c r="B159" t="s">
        <v>214</v>
      </c>
      <c r="C159" t="s">
        <v>129</v>
      </c>
      <c r="D159" t="s">
        <v>192</v>
      </c>
      <c r="E159" t="s">
        <v>180</v>
      </c>
      <c r="F159">
        <v>2030</v>
      </c>
      <c r="G159">
        <v>6.6067200000000017E-4</v>
      </c>
      <c r="H159" t="b">
        <v>0</v>
      </c>
      <c r="I159">
        <v>1</v>
      </c>
    </row>
    <row r="160" spans="1:9" x14ac:dyDescent="0.25">
      <c r="A160" t="s">
        <v>178</v>
      </c>
      <c r="B160" t="s">
        <v>214</v>
      </c>
      <c r="C160" t="s">
        <v>129</v>
      </c>
      <c r="D160" t="s">
        <v>193</v>
      </c>
      <c r="E160" t="s">
        <v>180</v>
      </c>
      <c r="F160">
        <v>2015</v>
      </c>
      <c r="G160">
        <v>3.44736E-3</v>
      </c>
      <c r="H160" t="b">
        <v>0</v>
      </c>
      <c r="I160">
        <v>1</v>
      </c>
    </row>
    <row r="161" spans="1:9" x14ac:dyDescent="0.25">
      <c r="A161" t="s">
        <v>178</v>
      </c>
      <c r="B161" t="s">
        <v>214</v>
      </c>
      <c r="C161" t="s">
        <v>129</v>
      </c>
      <c r="D161" t="s">
        <v>193</v>
      </c>
      <c r="E161" t="s">
        <v>180</v>
      </c>
      <c r="F161">
        <v>2020</v>
      </c>
      <c r="G161">
        <v>2.930256E-3</v>
      </c>
      <c r="H161" t="b">
        <v>0</v>
      </c>
      <c r="I161">
        <v>1</v>
      </c>
    </row>
    <row r="162" spans="1:9" x14ac:dyDescent="0.25">
      <c r="A162" t="s">
        <v>178</v>
      </c>
      <c r="B162" t="s">
        <v>214</v>
      </c>
      <c r="C162" t="s">
        <v>129</v>
      </c>
      <c r="D162" t="s">
        <v>193</v>
      </c>
      <c r="E162" t="s">
        <v>180</v>
      </c>
      <c r="F162">
        <v>2025</v>
      </c>
      <c r="G162">
        <v>8.8698193632041889E-4</v>
      </c>
      <c r="H162" t="b">
        <v>0</v>
      </c>
      <c r="I162">
        <v>1</v>
      </c>
    </row>
    <row r="163" spans="1:9" x14ac:dyDescent="0.25">
      <c r="A163" t="s">
        <v>178</v>
      </c>
      <c r="B163" t="s">
        <v>214</v>
      </c>
      <c r="C163" t="s">
        <v>129</v>
      </c>
      <c r="D163" t="s">
        <v>193</v>
      </c>
      <c r="E163" t="s">
        <v>180</v>
      </c>
      <c r="F163">
        <v>2030</v>
      </c>
      <c r="G163">
        <v>8.8698193632041889E-4</v>
      </c>
      <c r="H163" t="b">
        <v>0</v>
      </c>
      <c r="I163">
        <v>1</v>
      </c>
    </row>
    <row r="164" spans="1:9" x14ac:dyDescent="0.25">
      <c r="A164" t="s">
        <v>178</v>
      </c>
      <c r="B164" t="s">
        <v>214</v>
      </c>
      <c r="C164" t="s">
        <v>129</v>
      </c>
      <c r="D164" t="s">
        <v>193</v>
      </c>
      <c r="E164" t="s">
        <v>180</v>
      </c>
      <c r="F164">
        <v>2045</v>
      </c>
      <c r="G164">
        <v>2.5471826403099761E-4</v>
      </c>
      <c r="H164" t="b">
        <v>0</v>
      </c>
      <c r="I164">
        <v>1</v>
      </c>
    </row>
    <row r="165" spans="1:9" x14ac:dyDescent="0.25">
      <c r="A165" t="s">
        <v>178</v>
      </c>
      <c r="B165" t="s">
        <v>214</v>
      </c>
      <c r="C165" t="s">
        <v>129</v>
      </c>
      <c r="D165" t="s">
        <v>194</v>
      </c>
      <c r="E165" t="s">
        <v>180</v>
      </c>
      <c r="F165">
        <v>2015</v>
      </c>
      <c r="G165">
        <v>2.8280374493406001E-2</v>
      </c>
      <c r="H165" t="b">
        <v>0</v>
      </c>
      <c r="I165">
        <v>1</v>
      </c>
    </row>
    <row r="166" spans="1:9" x14ac:dyDescent="0.25">
      <c r="A166" t="s">
        <v>178</v>
      </c>
      <c r="B166" t="s">
        <v>214</v>
      </c>
      <c r="C166" t="s">
        <v>129</v>
      </c>
      <c r="D166" t="s">
        <v>194</v>
      </c>
      <c r="E166" t="s">
        <v>180</v>
      </c>
      <c r="F166">
        <v>2020</v>
      </c>
      <c r="G166">
        <v>2.8280374493406001E-2</v>
      </c>
      <c r="H166" t="b">
        <v>0</v>
      </c>
      <c r="I166">
        <v>1</v>
      </c>
    </row>
    <row r="167" spans="1:9" x14ac:dyDescent="0.25">
      <c r="A167" t="s">
        <v>178</v>
      </c>
      <c r="B167" t="s">
        <v>214</v>
      </c>
      <c r="C167" t="s">
        <v>129</v>
      </c>
      <c r="D167" t="s">
        <v>194</v>
      </c>
      <c r="E167" t="s">
        <v>180</v>
      </c>
      <c r="F167">
        <v>2025</v>
      </c>
      <c r="G167">
        <v>4.1106516854780013E-2</v>
      </c>
      <c r="H167" t="b">
        <v>0</v>
      </c>
      <c r="I167">
        <v>1</v>
      </c>
    </row>
    <row r="168" spans="1:9" x14ac:dyDescent="0.25">
      <c r="A168" t="s">
        <v>178</v>
      </c>
      <c r="B168" t="s">
        <v>214</v>
      </c>
      <c r="C168" t="s">
        <v>129</v>
      </c>
      <c r="D168" t="s">
        <v>194</v>
      </c>
      <c r="E168" t="s">
        <v>180</v>
      </c>
      <c r="F168">
        <v>2030</v>
      </c>
      <c r="G168">
        <v>5.3959013654780001E-2</v>
      </c>
      <c r="H168" t="b">
        <v>0</v>
      </c>
      <c r="I168">
        <v>1</v>
      </c>
    </row>
    <row r="169" spans="1:9" x14ac:dyDescent="0.25">
      <c r="A169" t="s">
        <v>178</v>
      </c>
      <c r="B169" t="s">
        <v>214</v>
      </c>
      <c r="C169" t="s">
        <v>129</v>
      </c>
      <c r="D169" t="s">
        <v>194</v>
      </c>
      <c r="E169" t="s">
        <v>180</v>
      </c>
      <c r="F169">
        <v>2035</v>
      </c>
      <c r="G169">
        <v>5.3314105038980007E-2</v>
      </c>
      <c r="H169" t="b">
        <v>0</v>
      </c>
      <c r="I169">
        <v>1</v>
      </c>
    </row>
    <row r="170" spans="1:9" x14ac:dyDescent="0.25">
      <c r="A170" t="s">
        <v>178</v>
      </c>
      <c r="B170" t="s">
        <v>214</v>
      </c>
      <c r="C170" t="s">
        <v>129</v>
      </c>
      <c r="D170" t="s">
        <v>194</v>
      </c>
      <c r="E170" t="s">
        <v>180</v>
      </c>
      <c r="F170">
        <v>2040</v>
      </c>
      <c r="G170">
        <v>5.3314105038980007E-2</v>
      </c>
      <c r="H170" t="b">
        <v>0</v>
      </c>
      <c r="I170">
        <v>1</v>
      </c>
    </row>
    <row r="171" spans="1:9" x14ac:dyDescent="0.25">
      <c r="A171" t="s">
        <v>178</v>
      </c>
      <c r="B171" t="s">
        <v>214</v>
      </c>
      <c r="C171" t="s">
        <v>129</v>
      </c>
      <c r="D171" t="s">
        <v>194</v>
      </c>
      <c r="E171" t="s">
        <v>180</v>
      </c>
      <c r="F171">
        <v>2045</v>
      </c>
      <c r="G171">
        <v>5.3314105038980007E-2</v>
      </c>
      <c r="H171" t="b">
        <v>0</v>
      </c>
      <c r="I171">
        <v>1</v>
      </c>
    </row>
    <row r="172" spans="1:9" x14ac:dyDescent="0.25">
      <c r="A172" t="s">
        <v>178</v>
      </c>
      <c r="B172" t="s">
        <v>214</v>
      </c>
      <c r="C172" t="s">
        <v>129</v>
      </c>
      <c r="D172" t="s">
        <v>194</v>
      </c>
      <c r="E172" t="s">
        <v>180</v>
      </c>
      <c r="F172">
        <v>2050</v>
      </c>
      <c r="G172">
        <v>5.3314105038980007E-2</v>
      </c>
      <c r="H172" t="b">
        <v>0</v>
      </c>
      <c r="I172">
        <v>1</v>
      </c>
    </row>
    <row r="173" spans="1:9" x14ac:dyDescent="0.25">
      <c r="A173" t="s">
        <v>178</v>
      </c>
      <c r="B173" t="s">
        <v>214</v>
      </c>
      <c r="C173" t="s">
        <v>129</v>
      </c>
      <c r="D173" t="s">
        <v>195</v>
      </c>
      <c r="E173" t="s">
        <v>180</v>
      </c>
      <c r="F173">
        <v>2015</v>
      </c>
      <c r="G173">
        <v>5.9840000000000013E-4</v>
      </c>
      <c r="H173" t="b">
        <v>0</v>
      </c>
      <c r="I173">
        <v>1</v>
      </c>
    </row>
    <row r="174" spans="1:9" x14ac:dyDescent="0.25">
      <c r="A174" t="s">
        <v>178</v>
      </c>
      <c r="B174" t="s">
        <v>214</v>
      </c>
      <c r="C174" t="s">
        <v>129</v>
      </c>
      <c r="D174" t="s">
        <v>195</v>
      </c>
      <c r="E174" t="s">
        <v>180</v>
      </c>
      <c r="F174">
        <v>2020</v>
      </c>
      <c r="G174">
        <v>5.0864000000000009E-4</v>
      </c>
      <c r="H174" t="b">
        <v>0</v>
      </c>
      <c r="I174">
        <v>1</v>
      </c>
    </row>
    <row r="175" spans="1:9" x14ac:dyDescent="0.25">
      <c r="A175" t="s">
        <v>178</v>
      </c>
      <c r="B175" t="s">
        <v>214</v>
      </c>
      <c r="C175" t="s">
        <v>129</v>
      </c>
      <c r="D175" t="s">
        <v>196</v>
      </c>
      <c r="E175" t="s">
        <v>180</v>
      </c>
      <c r="F175">
        <v>2025</v>
      </c>
      <c r="G175">
        <v>1.1282814461945999E-2</v>
      </c>
      <c r="H175" t="b">
        <v>0</v>
      </c>
      <c r="I175">
        <v>1</v>
      </c>
    </row>
    <row r="176" spans="1:9" x14ac:dyDescent="0.25">
      <c r="A176" t="s">
        <v>178</v>
      </c>
      <c r="B176" t="s">
        <v>214</v>
      </c>
      <c r="C176" t="s">
        <v>129</v>
      </c>
      <c r="D176" t="s">
        <v>196</v>
      </c>
      <c r="E176" t="s">
        <v>180</v>
      </c>
      <c r="F176">
        <v>2030</v>
      </c>
      <c r="G176">
        <v>1.5060431237977999E-2</v>
      </c>
      <c r="H176" t="b">
        <v>0</v>
      </c>
      <c r="I176">
        <v>1</v>
      </c>
    </row>
    <row r="177" spans="1:9" x14ac:dyDescent="0.25">
      <c r="A177" t="s">
        <v>178</v>
      </c>
      <c r="B177" t="s">
        <v>214</v>
      </c>
      <c r="C177" t="s">
        <v>129</v>
      </c>
      <c r="D177" t="s">
        <v>196</v>
      </c>
      <c r="E177" t="s">
        <v>180</v>
      </c>
      <c r="F177">
        <v>2035</v>
      </c>
      <c r="G177">
        <v>2.2342152112937001E-2</v>
      </c>
      <c r="H177" t="b">
        <v>0</v>
      </c>
      <c r="I177">
        <v>1</v>
      </c>
    </row>
    <row r="178" spans="1:9" x14ac:dyDescent="0.25">
      <c r="A178" t="s">
        <v>178</v>
      </c>
      <c r="B178" t="s">
        <v>214</v>
      </c>
      <c r="C178" t="s">
        <v>129</v>
      </c>
      <c r="D178" t="s">
        <v>196</v>
      </c>
      <c r="E178" t="s">
        <v>180</v>
      </c>
      <c r="F178">
        <v>2040</v>
      </c>
      <c r="G178">
        <v>2.2565628923891998E-2</v>
      </c>
      <c r="H178" t="b">
        <v>0</v>
      </c>
      <c r="I178">
        <v>1</v>
      </c>
    </row>
    <row r="179" spans="1:9" x14ac:dyDescent="0.25">
      <c r="A179" t="s">
        <v>178</v>
      </c>
      <c r="B179" t="s">
        <v>214</v>
      </c>
      <c r="C179" t="s">
        <v>129</v>
      </c>
      <c r="D179" t="s">
        <v>196</v>
      </c>
      <c r="E179" t="s">
        <v>180</v>
      </c>
      <c r="F179">
        <v>2045</v>
      </c>
      <c r="G179">
        <v>2.2625576121642E-2</v>
      </c>
      <c r="H179" t="b">
        <v>0</v>
      </c>
      <c r="I179">
        <v>1</v>
      </c>
    </row>
    <row r="180" spans="1:9" x14ac:dyDescent="0.25">
      <c r="A180" t="s">
        <v>178</v>
      </c>
      <c r="B180" t="s">
        <v>214</v>
      </c>
      <c r="C180" t="s">
        <v>129</v>
      </c>
      <c r="D180" t="s">
        <v>196</v>
      </c>
      <c r="E180" t="s">
        <v>180</v>
      </c>
      <c r="F180">
        <v>2050</v>
      </c>
      <c r="G180">
        <v>2.2676531239729E-2</v>
      </c>
      <c r="H180" t="b">
        <v>0</v>
      </c>
      <c r="I180">
        <v>1</v>
      </c>
    </row>
    <row r="181" spans="1:9" x14ac:dyDescent="0.25">
      <c r="A181" t="s">
        <v>178</v>
      </c>
      <c r="B181" t="s">
        <v>214</v>
      </c>
      <c r="C181" t="s">
        <v>129</v>
      </c>
      <c r="D181" t="s">
        <v>197</v>
      </c>
      <c r="E181" t="s">
        <v>180</v>
      </c>
      <c r="F181">
        <v>2015</v>
      </c>
      <c r="G181">
        <v>1.3323254883859999E-3</v>
      </c>
      <c r="H181" t="b">
        <v>0</v>
      </c>
      <c r="I181">
        <v>1</v>
      </c>
    </row>
    <row r="182" spans="1:9" x14ac:dyDescent="0.25">
      <c r="A182" t="s">
        <v>178</v>
      </c>
      <c r="B182" t="s">
        <v>214</v>
      </c>
      <c r="C182" t="s">
        <v>129</v>
      </c>
      <c r="D182" t="s">
        <v>197</v>
      </c>
      <c r="E182" t="s">
        <v>180</v>
      </c>
      <c r="F182">
        <v>2020</v>
      </c>
      <c r="G182">
        <v>1.3323254883859999E-3</v>
      </c>
      <c r="H182" t="b">
        <v>0</v>
      </c>
      <c r="I182">
        <v>1</v>
      </c>
    </row>
    <row r="183" spans="1:9" x14ac:dyDescent="0.25">
      <c r="A183" t="s">
        <v>178</v>
      </c>
      <c r="B183" t="s">
        <v>214</v>
      </c>
      <c r="C183" t="s">
        <v>129</v>
      </c>
      <c r="D183" t="s">
        <v>197</v>
      </c>
      <c r="E183" t="s">
        <v>180</v>
      </c>
      <c r="F183">
        <v>2025</v>
      </c>
      <c r="G183">
        <v>1.3323254883859999E-3</v>
      </c>
      <c r="H183" t="b">
        <v>0</v>
      </c>
      <c r="I183">
        <v>1</v>
      </c>
    </row>
    <row r="184" spans="1:9" x14ac:dyDescent="0.25">
      <c r="A184" t="s">
        <v>178</v>
      </c>
      <c r="B184" t="s">
        <v>214</v>
      </c>
      <c r="C184" t="s">
        <v>129</v>
      </c>
      <c r="D184" t="s">
        <v>197</v>
      </c>
      <c r="E184" t="s">
        <v>180</v>
      </c>
      <c r="F184">
        <v>2030</v>
      </c>
      <c r="G184">
        <v>1.1996133016089999E-3</v>
      </c>
      <c r="H184" t="b">
        <v>0</v>
      </c>
      <c r="I184">
        <v>1</v>
      </c>
    </row>
    <row r="185" spans="1:9" x14ac:dyDescent="0.25">
      <c r="A185" t="s">
        <v>178</v>
      </c>
      <c r="B185" t="s">
        <v>214</v>
      </c>
      <c r="C185" t="s">
        <v>129</v>
      </c>
      <c r="D185" t="s">
        <v>197</v>
      </c>
      <c r="E185" t="s">
        <v>180</v>
      </c>
      <c r="F185">
        <v>2035</v>
      </c>
      <c r="G185">
        <v>1.0196713063669999E-3</v>
      </c>
      <c r="H185" t="b">
        <v>0</v>
      </c>
      <c r="I185">
        <v>1</v>
      </c>
    </row>
    <row r="186" spans="1:9" x14ac:dyDescent="0.25">
      <c r="A186" t="s">
        <v>178</v>
      </c>
      <c r="B186" t="s">
        <v>214</v>
      </c>
      <c r="C186" t="s">
        <v>129</v>
      </c>
      <c r="D186" t="s">
        <v>197</v>
      </c>
      <c r="E186" t="s">
        <v>180</v>
      </c>
      <c r="F186">
        <v>2040</v>
      </c>
      <c r="G186">
        <v>8.6672061041254231E-4</v>
      </c>
      <c r="H186" t="b">
        <v>0</v>
      </c>
      <c r="I186">
        <v>1</v>
      </c>
    </row>
    <row r="187" spans="1:9" x14ac:dyDescent="0.25">
      <c r="A187" t="s">
        <v>178</v>
      </c>
      <c r="B187" t="s">
        <v>214</v>
      </c>
      <c r="C187" t="s">
        <v>129</v>
      </c>
      <c r="D187" t="s">
        <v>197</v>
      </c>
      <c r="E187" t="s">
        <v>180</v>
      </c>
      <c r="F187">
        <v>2045</v>
      </c>
      <c r="G187">
        <v>8.667206104125422E-4</v>
      </c>
      <c r="H187" t="b">
        <v>0</v>
      </c>
      <c r="I187">
        <v>1</v>
      </c>
    </row>
    <row r="188" spans="1:9" x14ac:dyDescent="0.25">
      <c r="A188" t="s">
        <v>178</v>
      </c>
      <c r="B188" t="s">
        <v>214</v>
      </c>
      <c r="C188" t="s">
        <v>129</v>
      </c>
      <c r="D188" t="s">
        <v>197</v>
      </c>
      <c r="E188" t="s">
        <v>180</v>
      </c>
      <c r="F188">
        <v>2050</v>
      </c>
      <c r="G188">
        <v>8.667206104125422E-4</v>
      </c>
      <c r="H188" t="b">
        <v>0</v>
      </c>
      <c r="I188">
        <v>1</v>
      </c>
    </row>
    <row r="189" spans="1:9" x14ac:dyDescent="0.25">
      <c r="A189" t="s">
        <v>178</v>
      </c>
      <c r="B189" t="s">
        <v>214</v>
      </c>
      <c r="C189" t="s">
        <v>184</v>
      </c>
      <c r="D189" t="s">
        <v>191</v>
      </c>
      <c r="E189" t="s">
        <v>180</v>
      </c>
      <c r="F189">
        <v>2015</v>
      </c>
      <c r="G189">
        <v>1.4019200000000001E-2</v>
      </c>
      <c r="H189" t="b">
        <v>0</v>
      </c>
      <c r="I189">
        <v>1</v>
      </c>
    </row>
    <row r="190" spans="1:9" x14ac:dyDescent="0.25">
      <c r="A190" t="s">
        <v>178</v>
      </c>
      <c r="B190" t="s">
        <v>214</v>
      </c>
      <c r="C190" t="s">
        <v>184</v>
      </c>
      <c r="D190" t="s">
        <v>191</v>
      </c>
      <c r="E190" t="s">
        <v>180</v>
      </c>
      <c r="F190">
        <v>2020</v>
      </c>
      <c r="G190">
        <v>1.4019200000000001E-2</v>
      </c>
      <c r="H190" t="b">
        <v>0</v>
      </c>
      <c r="I190">
        <v>1</v>
      </c>
    </row>
    <row r="191" spans="1:9" x14ac:dyDescent="0.25">
      <c r="A191" t="s">
        <v>178</v>
      </c>
      <c r="B191" t="s">
        <v>214</v>
      </c>
      <c r="C191" t="s">
        <v>184</v>
      </c>
      <c r="D191" t="s">
        <v>191</v>
      </c>
      <c r="E191" t="s">
        <v>180</v>
      </c>
      <c r="F191">
        <v>2025</v>
      </c>
      <c r="G191">
        <v>1.1916319999999999E-2</v>
      </c>
      <c r="H191" t="b">
        <v>0</v>
      </c>
      <c r="I191">
        <v>1</v>
      </c>
    </row>
    <row r="192" spans="1:9" x14ac:dyDescent="0.25">
      <c r="A192" t="s">
        <v>178</v>
      </c>
      <c r="B192" t="s">
        <v>214</v>
      </c>
      <c r="C192" t="s">
        <v>184</v>
      </c>
      <c r="D192" t="s">
        <v>191</v>
      </c>
      <c r="E192" t="s">
        <v>180</v>
      </c>
      <c r="F192">
        <v>2030</v>
      </c>
      <c r="G192">
        <v>1.0128872000000001E-2</v>
      </c>
      <c r="H192" t="b">
        <v>0</v>
      </c>
      <c r="I192">
        <v>1</v>
      </c>
    </row>
    <row r="193" spans="1:9" x14ac:dyDescent="0.25">
      <c r="A193" t="s">
        <v>178</v>
      </c>
      <c r="B193" t="s">
        <v>214</v>
      </c>
      <c r="C193" t="s">
        <v>184</v>
      </c>
      <c r="D193" t="s">
        <v>191</v>
      </c>
      <c r="E193" t="s">
        <v>180</v>
      </c>
      <c r="F193">
        <v>2035</v>
      </c>
      <c r="G193">
        <v>8.609541200000001E-3</v>
      </c>
      <c r="H193" t="b">
        <v>0</v>
      </c>
      <c r="I193">
        <v>1</v>
      </c>
    </row>
    <row r="194" spans="1:9" x14ac:dyDescent="0.25">
      <c r="A194" t="s">
        <v>178</v>
      </c>
      <c r="B194" t="s">
        <v>214</v>
      </c>
      <c r="C194" t="s">
        <v>184</v>
      </c>
      <c r="D194" t="s">
        <v>191</v>
      </c>
      <c r="E194" t="s">
        <v>180</v>
      </c>
      <c r="F194">
        <v>2040</v>
      </c>
      <c r="G194">
        <v>7.3181100200000009E-3</v>
      </c>
      <c r="H194" t="b">
        <v>0</v>
      </c>
      <c r="I194">
        <v>1</v>
      </c>
    </row>
    <row r="195" spans="1:9" x14ac:dyDescent="0.25">
      <c r="A195" t="s">
        <v>178</v>
      </c>
      <c r="B195" t="s">
        <v>214</v>
      </c>
      <c r="C195" t="s">
        <v>184</v>
      </c>
      <c r="D195" t="s">
        <v>191</v>
      </c>
      <c r="E195" t="s">
        <v>180</v>
      </c>
      <c r="F195">
        <v>2045</v>
      </c>
      <c r="G195">
        <v>6.2203935170000004E-3</v>
      </c>
      <c r="H195" t="b">
        <v>0</v>
      </c>
      <c r="I195">
        <v>1</v>
      </c>
    </row>
    <row r="196" spans="1:9" x14ac:dyDescent="0.25">
      <c r="A196" t="s">
        <v>178</v>
      </c>
      <c r="B196" t="s">
        <v>214</v>
      </c>
      <c r="C196" t="s">
        <v>184</v>
      </c>
      <c r="D196" t="s">
        <v>191</v>
      </c>
      <c r="E196" t="s">
        <v>180</v>
      </c>
      <c r="F196">
        <v>2050</v>
      </c>
      <c r="G196">
        <v>5.2873344894490007E-3</v>
      </c>
      <c r="H196" t="b">
        <v>0</v>
      </c>
      <c r="I196">
        <v>1</v>
      </c>
    </row>
    <row r="197" spans="1:9" x14ac:dyDescent="0.25">
      <c r="A197" t="s">
        <v>178</v>
      </c>
      <c r="B197" t="s">
        <v>214</v>
      </c>
      <c r="C197" t="s">
        <v>184</v>
      </c>
      <c r="D197" t="s">
        <v>192</v>
      </c>
      <c r="E197" t="s">
        <v>180</v>
      </c>
      <c r="F197">
        <v>2015</v>
      </c>
      <c r="G197">
        <v>0.11844512</v>
      </c>
      <c r="H197" t="b">
        <v>0</v>
      </c>
      <c r="I197">
        <v>1</v>
      </c>
    </row>
    <row r="198" spans="1:9" x14ac:dyDescent="0.25">
      <c r="A198" t="s">
        <v>178</v>
      </c>
      <c r="B198" t="s">
        <v>214</v>
      </c>
      <c r="C198" t="s">
        <v>184</v>
      </c>
      <c r="D198" t="s">
        <v>192</v>
      </c>
      <c r="E198" t="s">
        <v>180</v>
      </c>
      <c r="F198">
        <v>2020</v>
      </c>
      <c r="G198">
        <v>0.100678352</v>
      </c>
      <c r="H198" t="b">
        <v>0</v>
      </c>
      <c r="I198">
        <v>1</v>
      </c>
    </row>
    <row r="199" spans="1:9" x14ac:dyDescent="0.25">
      <c r="A199" t="s">
        <v>178</v>
      </c>
      <c r="B199" t="s">
        <v>214</v>
      </c>
      <c r="C199" t="s">
        <v>184</v>
      </c>
      <c r="D199" t="s">
        <v>192</v>
      </c>
      <c r="E199" t="s">
        <v>180</v>
      </c>
      <c r="F199">
        <v>2025</v>
      </c>
      <c r="G199">
        <v>5.9222560000000007E-2</v>
      </c>
      <c r="H199" t="b">
        <v>0</v>
      </c>
      <c r="I199">
        <v>1</v>
      </c>
    </row>
    <row r="200" spans="1:9" x14ac:dyDescent="0.25">
      <c r="A200" t="s">
        <v>178</v>
      </c>
      <c r="B200" t="s">
        <v>214</v>
      </c>
      <c r="C200" t="s">
        <v>184</v>
      </c>
      <c r="D200" t="s">
        <v>192</v>
      </c>
      <c r="E200" t="s">
        <v>180</v>
      </c>
      <c r="F200">
        <v>2030</v>
      </c>
      <c r="G200">
        <v>1.1844512E-2</v>
      </c>
      <c r="H200" t="b">
        <v>0</v>
      </c>
      <c r="I200">
        <v>1</v>
      </c>
    </row>
    <row r="201" spans="1:9" x14ac:dyDescent="0.25">
      <c r="A201" t="s">
        <v>178</v>
      </c>
      <c r="B201" t="s">
        <v>214</v>
      </c>
      <c r="C201" t="s">
        <v>184</v>
      </c>
      <c r="D201" t="s">
        <v>193</v>
      </c>
      <c r="E201" t="s">
        <v>180</v>
      </c>
      <c r="F201">
        <v>2015</v>
      </c>
      <c r="G201">
        <v>1.42848E-2</v>
      </c>
      <c r="H201" t="b">
        <v>0</v>
      </c>
      <c r="I201">
        <v>1</v>
      </c>
    </row>
    <row r="202" spans="1:9" x14ac:dyDescent="0.25">
      <c r="A202" t="s">
        <v>178</v>
      </c>
      <c r="B202" t="s">
        <v>214</v>
      </c>
      <c r="C202" t="s">
        <v>184</v>
      </c>
      <c r="D202" t="s">
        <v>193</v>
      </c>
      <c r="E202" t="s">
        <v>180</v>
      </c>
      <c r="F202">
        <v>2020</v>
      </c>
      <c r="G202">
        <v>1.2142079999999E-2</v>
      </c>
      <c r="H202" t="b">
        <v>0</v>
      </c>
      <c r="I202">
        <v>1</v>
      </c>
    </row>
    <row r="203" spans="1:9" x14ac:dyDescent="0.25">
      <c r="A203" t="s">
        <v>178</v>
      </c>
      <c r="B203" t="s">
        <v>214</v>
      </c>
      <c r="C203" t="s">
        <v>184</v>
      </c>
      <c r="D203" t="s">
        <v>193</v>
      </c>
      <c r="E203" t="s">
        <v>180</v>
      </c>
      <c r="F203">
        <v>2025</v>
      </c>
      <c r="G203">
        <v>1.8732761854820001E-3</v>
      </c>
      <c r="H203" t="b">
        <v>0</v>
      </c>
      <c r="I203">
        <v>1</v>
      </c>
    </row>
    <row r="204" spans="1:9" x14ac:dyDescent="0.25">
      <c r="A204" t="s">
        <v>178</v>
      </c>
      <c r="B204" t="s">
        <v>214</v>
      </c>
      <c r="C204" t="s">
        <v>184</v>
      </c>
      <c r="D204" t="s">
        <v>193</v>
      </c>
      <c r="E204" t="s">
        <v>180</v>
      </c>
      <c r="F204">
        <v>2030</v>
      </c>
      <c r="G204">
        <v>1.951867492928E-2</v>
      </c>
      <c r="H204" t="b">
        <v>0</v>
      </c>
      <c r="I204">
        <v>1</v>
      </c>
    </row>
    <row r="205" spans="1:9" x14ac:dyDescent="0.25">
      <c r="A205" t="s">
        <v>178</v>
      </c>
      <c r="B205" t="s">
        <v>214</v>
      </c>
      <c r="C205" t="s">
        <v>184</v>
      </c>
      <c r="D205" t="s">
        <v>193</v>
      </c>
      <c r="E205" t="s">
        <v>180</v>
      </c>
      <c r="F205">
        <v>2045</v>
      </c>
      <c r="G205">
        <v>3.5579376108153479E-4</v>
      </c>
      <c r="H205" t="b">
        <v>0</v>
      </c>
      <c r="I205">
        <v>1</v>
      </c>
    </row>
    <row r="206" spans="1:9" x14ac:dyDescent="0.25">
      <c r="A206" t="s">
        <v>178</v>
      </c>
      <c r="B206" t="s">
        <v>214</v>
      </c>
      <c r="C206" t="s">
        <v>184</v>
      </c>
      <c r="D206" t="s">
        <v>193</v>
      </c>
      <c r="E206" t="s">
        <v>180</v>
      </c>
      <c r="F206">
        <v>2050</v>
      </c>
      <c r="G206">
        <v>2.5073145742289999E-3</v>
      </c>
      <c r="H206" t="b">
        <v>0</v>
      </c>
      <c r="I206">
        <v>1</v>
      </c>
    </row>
    <row r="207" spans="1:9" x14ac:dyDescent="0.25">
      <c r="A207" t="s">
        <v>178</v>
      </c>
      <c r="B207" t="s">
        <v>214</v>
      </c>
      <c r="C207" t="s">
        <v>184</v>
      </c>
      <c r="D207" t="s">
        <v>194</v>
      </c>
      <c r="E207" t="s">
        <v>180</v>
      </c>
      <c r="F207">
        <v>2020</v>
      </c>
      <c r="G207">
        <v>2.275060897923E-3</v>
      </c>
      <c r="H207" t="b">
        <v>0</v>
      </c>
      <c r="I207">
        <v>1</v>
      </c>
    </row>
    <row r="208" spans="1:9" x14ac:dyDescent="0.25">
      <c r="A208" t="s">
        <v>178</v>
      </c>
      <c r="B208" t="s">
        <v>214</v>
      </c>
      <c r="C208" t="s">
        <v>184</v>
      </c>
      <c r="D208" t="s">
        <v>194</v>
      </c>
      <c r="E208" t="s">
        <v>180</v>
      </c>
      <c r="F208">
        <v>2025</v>
      </c>
      <c r="G208">
        <v>3.9525533774740001E-3</v>
      </c>
      <c r="H208" t="b">
        <v>0</v>
      </c>
      <c r="I208">
        <v>1</v>
      </c>
    </row>
    <row r="209" spans="1:9" x14ac:dyDescent="0.25">
      <c r="A209" t="s">
        <v>178</v>
      </c>
      <c r="B209" t="s">
        <v>214</v>
      </c>
      <c r="C209" t="s">
        <v>184</v>
      </c>
      <c r="D209" t="s">
        <v>194</v>
      </c>
      <c r="E209" t="s">
        <v>180</v>
      </c>
      <c r="F209">
        <v>2030</v>
      </c>
      <c r="G209">
        <v>5.6227912982480003E-3</v>
      </c>
      <c r="H209" t="b">
        <v>0</v>
      </c>
      <c r="I209">
        <v>1</v>
      </c>
    </row>
    <row r="210" spans="1:9" x14ac:dyDescent="0.25">
      <c r="A210" t="s">
        <v>178</v>
      </c>
      <c r="B210" t="s">
        <v>214</v>
      </c>
      <c r="C210" t="s">
        <v>184</v>
      </c>
      <c r="D210" t="s">
        <v>194</v>
      </c>
      <c r="E210" t="s">
        <v>180</v>
      </c>
      <c r="F210">
        <v>2035</v>
      </c>
      <c r="G210">
        <v>5.5731308754460003E-3</v>
      </c>
      <c r="H210" t="b">
        <v>0</v>
      </c>
      <c r="I210">
        <v>1</v>
      </c>
    </row>
    <row r="211" spans="1:9" x14ac:dyDescent="0.25">
      <c r="A211" t="s">
        <v>178</v>
      </c>
      <c r="B211" t="s">
        <v>214</v>
      </c>
      <c r="C211" t="s">
        <v>184</v>
      </c>
      <c r="D211" t="s">
        <v>194</v>
      </c>
      <c r="E211" t="s">
        <v>180</v>
      </c>
      <c r="F211">
        <v>2040</v>
      </c>
      <c r="G211">
        <v>5.4791637220299996E-3</v>
      </c>
      <c r="H211" t="b">
        <v>0</v>
      </c>
      <c r="I211">
        <v>1</v>
      </c>
    </row>
    <row r="212" spans="1:9" x14ac:dyDescent="0.25">
      <c r="A212" t="s">
        <v>178</v>
      </c>
      <c r="B212" t="s">
        <v>214</v>
      </c>
      <c r="C212" t="s">
        <v>184</v>
      </c>
      <c r="D212" t="s">
        <v>194</v>
      </c>
      <c r="E212" t="s">
        <v>180</v>
      </c>
      <c r="F212">
        <v>2045</v>
      </c>
      <c r="G212">
        <v>5.4210728766150001E-3</v>
      </c>
      <c r="H212" t="b">
        <v>0</v>
      </c>
      <c r="I212">
        <v>1</v>
      </c>
    </row>
    <row r="213" spans="1:9" x14ac:dyDescent="0.25">
      <c r="A213" t="s">
        <v>178</v>
      </c>
      <c r="B213" t="s">
        <v>214</v>
      </c>
      <c r="C213" t="s">
        <v>184</v>
      </c>
      <c r="D213" t="s">
        <v>194</v>
      </c>
      <c r="E213" t="s">
        <v>180</v>
      </c>
      <c r="F213">
        <v>2050</v>
      </c>
      <c r="G213">
        <v>5.4122708900920004E-3</v>
      </c>
      <c r="H213" t="b">
        <v>0</v>
      </c>
      <c r="I213">
        <v>1</v>
      </c>
    </row>
    <row r="214" spans="1:9" x14ac:dyDescent="0.25">
      <c r="A214" t="s">
        <v>178</v>
      </c>
      <c r="B214" t="s">
        <v>214</v>
      </c>
      <c r="C214" t="s">
        <v>184</v>
      </c>
      <c r="D214" t="s">
        <v>198</v>
      </c>
      <c r="E214" t="s">
        <v>180</v>
      </c>
      <c r="F214">
        <v>2015</v>
      </c>
      <c r="G214">
        <v>7.7302080000000009E-2</v>
      </c>
      <c r="H214" t="b">
        <v>0</v>
      </c>
      <c r="I214">
        <v>1</v>
      </c>
    </row>
    <row r="215" spans="1:9" x14ac:dyDescent="0.25">
      <c r="A215" t="s">
        <v>178</v>
      </c>
      <c r="B215" t="s">
        <v>214</v>
      </c>
      <c r="C215" t="s">
        <v>184</v>
      </c>
      <c r="D215" t="s">
        <v>198</v>
      </c>
      <c r="E215" t="s">
        <v>180</v>
      </c>
      <c r="F215">
        <v>2020</v>
      </c>
      <c r="G215">
        <v>0.11125900800000001</v>
      </c>
      <c r="H215" t="b">
        <v>0</v>
      </c>
      <c r="I215">
        <v>1</v>
      </c>
    </row>
    <row r="216" spans="1:9" x14ac:dyDescent="0.25">
      <c r="A216" t="s">
        <v>178</v>
      </c>
      <c r="B216" t="s">
        <v>214</v>
      </c>
      <c r="C216" t="s">
        <v>184</v>
      </c>
      <c r="D216" t="s">
        <v>198</v>
      </c>
      <c r="E216" t="s">
        <v>180</v>
      </c>
      <c r="F216">
        <v>2025</v>
      </c>
      <c r="G216">
        <v>0.11125900800000001</v>
      </c>
      <c r="H216" t="b">
        <v>0</v>
      </c>
      <c r="I216">
        <v>1</v>
      </c>
    </row>
    <row r="217" spans="1:9" x14ac:dyDescent="0.25">
      <c r="A217" t="s">
        <v>178</v>
      </c>
      <c r="B217" t="s">
        <v>214</v>
      </c>
      <c r="C217" t="s">
        <v>184</v>
      </c>
      <c r="D217" t="s">
        <v>198</v>
      </c>
      <c r="E217" t="s">
        <v>180</v>
      </c>
      <c r="F217">
        <v>2030</v>
      </c>
      <c r="G217">
        <v>0.16780148929531399</v>
      </c>
      <c r="H217" t="b">
        <v>0</v>
      </c>
      <c r="I217">
        <v>1</v>
      </c>
    </row>
    <row r="218" spans="1:9" x14ac:dyDescent="0.25">
      <c r="A218" t="s">
        <v>178</v>
      </c>
      <c r="B218" t="s">
        <v>214</v>
      </c>
      <c r="C218" t="s">
        <v>184</v>
      </c>
      <c r="D218" t="s">
        <v>198</v>
      </c>
      <c r="E218" t="s">
        <v>180</v>
      </c>
      <c r="F218">
        <v>2035</v>
      </c>
      <c r="G218">
        <v>0.33560297859062799</v>
      </c>
      <c r="H218" t="b">
        <v>0</v>
      </c>
      <c r="I218">
        <v>1</v>
      </c>
    </row>
    <row r="219" spans="1:9" x14ac:dyDescent="0.25">
      <c r="A219" t="s">
        <v>178</v>
      </c>
      <c r="B219" t="s">
        <v>214</v>
      </c>
      <c r="C219" t="s">
        <v>184</v>
      </c>
      <c r="D219" t="s">
        <v>198</v>
      </c>
      <c r="E219" t="s">
        <v>180</v>
      </c>
      <c r="F219">
        <v>2040</v>
      </c>
      <c r="G219">
        <v>0.30024309189597997</v>
      </c>
      <c r="H219" t="b">
        <v>0</v>
      </c>
      <c r="I219">
        <v>1</v>
      </c>
    </row>
    <row r="220" spans="1:9" x14ac:dyDescent="0.25">
      <c r="A220" t="s">
        <v>178</v>
      </c>
      <c r="B220" t="s">
        <v>214</v>
      </c>
      <c r="C220" t="s">
        <v>184</v>
      </c>
      <c r="D220" t="s">
        <v>198</v>
      </c>
      <c r="E220" t="s">
        <v>180</v>
      </c>
      <c r="F220">
        <v>2045</v>
      </c>
      <c r="G220">
        <v>0.30024309189597997</v>
      </c>
      <c r="H220" t="b">
        <v>0</v>
      </c>
      <c r="I220">
        <v>1</v>
      </c>
    </row>
    <row r="221" spans="1:9" x14ac:dyDescent="0.25">
      <c r="A221" t="s">
        <v>178</v>
      </c>
      <c r="B221" t="s">
        <v>214</v>
      </c>
      <c r="C221" t="s">
        <v>184</v>
      </c>
      <c r="D221" t="s">
        <v>198</v>
      </c>
      <c r="E221" t="s">
        <v>180</v>
      </c>
      <c r="F221">
        <v>2050</v>
      </c>
      <c r="G221">
        <v>0.30024309189597997</v>
      </c>
      <c r="H221" t="b">
        <v>0</v>
      </c>
      <c r="I221">
        <v>1</v>
      </c>
    </row>
    <row r="222" spans="1:9" x14ac:dyDescent="0.25">
      <c r="A222" t="s">
        <v>178</v>
      </c>
      <c r="B222" t="s">
        <v>214</v>
      </c>
      <c r="C222" t="s">
        <v>184</v>
      </c>
      <c r="D222" t="s">
        <v>196</v>
      </c>
      <c r="E222" t="s">
        <v>180</v>
      </c>
      <c r="F222">
        <v>2015</v>
      </c>
      <c r="G222">
        <v>7.7596253263630009E-3</v>
      </c>
      <c r="H222" t="b">
        <v>0</v>
      </c>
      <c r="I222">
        <v>1</v>
      </c>
    </row>
    <row r="223" spans="1:9" x14ac:dyDescent="0.25">
      <c r="A223" t="s">
        <v>178</v>
      </c>
      <c r="B223" t="s">
        <v>214</v>
      </c>
      <c r="C223" t="s">
        <v>184</v>
      </c>
      <c r="D223" t="s">
        <v>196</v>
      </c>
      <c r="E223" t="s">
        <v>180</v>
      </c>
      <c r="F223">
        <v>2020</v>
      </c>
      <c r="G223">
        <v>7.7596253263630009E-3</v>
      </c>
      <c r="H223" t="b">
        <v>0</v>
      </c>
      <c r="I223">
        <v>1</v>
      </c>
    </row>
    <row r="224" spans="1:9" x14ac:dyDescent="0.25">
      <c r="A224" t="s">
        <v>178</v>
      </c>
      <c r="B224" t="s">
        <v>214</v>
      </c>
      <c r="C224" t="s">
        <v>184</v>
      </c>
      <c r="D224" t="s">
        <v>196</v>
      </c>
      <c r="E224" t="s">
        <v>180</v>
      </c>
      <c r="F224">
        <v>2025</v>
      </c>
      <c r="G224">
        <v>2.5845253624707999E-2</v>
      </c>
      <c r="H224" t="b">
        <v>0</v>
      </c>
      <c r="I224">
        <v>1</v>
      </c>
    </row>
    <row r="225" spans="1:9" x14ac:dyDescent="0.25">
      <c r="A225" t="s">
        <v>178</v>
      </c>
      <c r="B225" t="s">
        <v>214</v>
      </c>
      <c r="C225" t="s">
        <v>184</v>
      </c>
      <c r="D225" t="s">
        <v>196</v>
      </c>
      <c r="E225" t="s">
        <v>180</v>
      </c>
      <c r="F225">
        <v>2030</v>
      </c>
      <c r="G225">
        <v>3.5783998673946001E-2</v>
      </c>
      <c r="H225" t="b">
        <v>0</v>
      </c>
      <c r="I225">
        <v>1</v>
      </c>
    </row>
    <row r="226" spans="1:9" x14ac:dyDescent="0.25">
      <c r="A226" t="s">
        <v>178</v>
      </c>
      <c r="B226" t="s">
        <v>214</v>
      </c>
      <c r="C226" t="s">
        <v>184</v>
      </c>
      <c r="D226" t="s">
        <v>196</v>
      </c>
      <c r="E226" t="s">
        <v>180</v>
      </c>
      <c r="F226">
        <v>2035</v>
      </c>
      <c r="G226">
        <v>5.6362143549971003E-2</v>
      </c>
      <c r="H226" t="b">
        <v>0</v>
      </c>
      <c r="I226">
        <v>1</v>
      </c>
    </row>
    <row r="227" spans="1:9" x14ac:dyDescent="0.25">
      <c r="A227" t="s">
        <v>178</v>
      </c>
      <c r="B227" t="s">
        <v>214</v>
      </c>
      <c r="C227" t="s">
        <v>184</v>
      </c>
      <c r="D227" t="s">
        <v>196</v>
      </c>
      <c r="E227" t="s">
        <v>180</v>
      </c>
      <c r="F227">
        <v>2040</v>
      </c>
      <c r="G227">
        <v>7.1674335009864004E-2</v>
      </c>
      <c r="H227" t="b">
        <v>0</v>
      </c>
      <c r="I227">
        <v>1</v>
      </c>
    </row>
    <row r="228" spans="1:9" x14ac:dyDescent="0.25">
      <c r="A228" t="s">
        <v>178</v>
      </c>
      <c r="B228" t="s">
        <v>214</v>
      </c>
      <c r="C228" t="s">
        <v>184</v>
      </c>
      <c r="D228" t="s">
        <v>196</v>
      </c>
      <c r="E228" t="s">
        <v>180</v>
      </c>
      <c r="F228">
        <v>2045</v>
      </c>
      <c r="G228">
        <v>7.1674335009864004E-2</v>
      </c>
      <c r="H228" t="b">
        <v>0</v>
      </c>
      <c r="I228">
        <v>1</v>
      </c>
    </row>
    <row r="229" spans="1:9" x14ac:dyDescent="0.25">
      <c r="A229" t="s">
        <v>178</v>
      </c>
      <c r="B229" t="s">
        <v>214</v>
      </c>
      <c r="C229" t="s">
        <v>184</v>
      </c>
      <c r="D229" t="s">
        <v>196</v>
      </c>
      <c r="E229" t="s">
        <v>180</v>
      </c>
      <c r="F229">
        <v>2050</v>
      </c>
      <c r="G229">
        <v>7.1674335009864004E-2</v>
      </c>
      <c r="H229" t="b">
        <v>0</v>
      </c>
      <c r="I229">
        <v>1</v>
      </c>
    </row>
    <row r="230" spans="1:9" x14ac:dyDescent="0.25">
      <c r="A230" t="s">
        <v>178</v>
      </c>
      <c r="B230" t="s">
        <v>214</v>
      </c>
      <c r="C230" t="s">
        <v>184</v>
      </c>
      <c r="D230" t="s">
        <v>197</v>
      </c>
      <c r="E230" t="s">
        <v>180</v>
      </c>
      <c r="F230">
        <v>2015</v>
      </c>
      <c r="G230">
        <v>2.4600996724820001E-3</v>
      </c>
      <c r="H230" t="b">
        <v>0</v>
      </c>
      <c r="I230">
        <v>1</v>
      </c>
    </row>
    <row r="231" spans="1:9" x14ac:dyDescent="0.25">
      <c r="A231" t="s">
        <v>178</v>
      </c>
      <c r="B231" t="s">
        <v>214</v>
      </c>
      <c r="C231" t="s">
        <v>184</v>
      </c>
      <c r="D231" t="s">
        <v>197</v>
      </c>
      <c r="E231" t="s">
        <v>180</v>
      </c>
      <c r="F231">
        <v>2020</v>
      </c>
      <c r="G231">
        <v>2.4600996724820001E-3</v>
      </c>
      <c r="H231" t="b">
        <v>0</v>
      </c>
      <c r="I231">
        <v>1</v>
      </c>
    </row>
    <row r="232" spans="1:9" x14ac:dyDescent="0.25">
      <c r="A232" t="s">
        <v>178</v>
      </c>
      <c r="B232" t="s">
        <v>214</v>
      </c>
      <c r="C232" t="s">
        <v>184</v>
      </c>
      <c r="D232" t="s">
        <v>197</v>
      </c>
      <c r="E232" t="s">
        <v>180</v>
      </c>
      <c r="F232">
        <v>2025</v>
      </c>
      <c r="G232">
        <v>2.4600996724820001E-3</v>
      </c>
      <c r="H232" t="b">
        <v>0</v>
      </c>
      <c r="I232">
        <v>1</v>
      </c>
    </row>
    <row r="233" spans="1:9" x14ac:dyDescent="0.25">
      <c r="A233" t="s">
        <v>178</v>
      </c>
      <c r="B233" t="s">
        <v>214</v>
      </c>
      <c r="C233" t="s">
        <v>184</v>
      </c>
      <c r="D233" t="s">
        <v>197</v>
      </c>
      <c r="E233" t="s">
        <v>180</v>
      </c>
      <c r="F233">
        <v>2030</v>
      </c>
      <c r="G233">
        <v>9.9032102819620015E-3</v>
      </c>
      <c r="H233" t="b">
        <v>0</v>
      </c>
      <c r="I233">
        <v>1</v>
      </c>
    </row>
    <row r="234" spans="1:9" x14ac:dyDescent="0.25">
      <c r="A234" t="s">
        <v>178</v>
      </c>
      <c r="B234" t="s">
        <v>214</v>
      </c>
      <c r="C234" t="s">
        <v>184</v>
      </c>
      <c r="D234" t="s">
        <v>197</v>
      </c>
      <c r="E234" t="s">
        <v>180</v>
      </c>
      <c r="F234">
        <v>2035</v>
      </c>
      <c r="G234">
        <v>9.5642743743590015E-3</v>
      </c>
      <c r="H234" t="b">
        <v>0</v>
      </c>
      <c r="I234">
        <v>1</v>
      </c>
    </row>
    <row r="235" spans="1:9" x14ac:dyDescent="0.25">
      <c r="A235" t="s">
        <v>178</v>
      </c>
      <c r="B235" t="s">
        <v>214</v>
      </c>
      <c r="C235" t="s">
        <v>184</v>
      </c>
      <c r="D235" t="s">
        <v>197</v>
      </c>
      <c r="E235" t="s">
        <v>180</v>
      </c>
      <c r="F235">
        <v>2040</v>
      </c>
      <c r="G235">
        <v>9.2761788528970008E-3</v>
      </c>
      <c r="H235" t="b">
        <v>0</v>
      </c>
      <c r="I235">
        <v>1</v>
      </c>
    </row>
    <row r="236" spans="1:9" x14ac:dyDescent="0.25">
      <c r="A236" t="s">
        <v>178</v>
      </c>
      <c r="B236" t="s">
        <v>214</v>
      </c>
      <c r="C236" t="s">
        <v>184</v>
      </c>
      <c r="D236" t="s">
        <v>197</v>
      </c>
      <c r="E236" t="s">
        <v>180</v>
      </c>
      <c r="F236">
        <v>2045</v>
      </c>
      <c r="G236">
        <v>1.0431986201312001E-2</v>
      </c>
      <c r="H236" t="b">
        <v>0</v>
      </c>
      <c r="I236">
        <v>1</v>
      </c>
    </row>
    <row r="237" spans="1:9" x14ac:dyDescent="0.25">
      <c r="A237" t="s">
        <v>178</v>
      </c>
      <c r="B237" t="s">
        <v>214</v>
      </c>
      <c r="C237" t="s">
        <v>184</v>
      </c>
      <c r="D237" t="s">
        <v>197</v>
      </c>
      <c r="E237" t="s">
        <v>180</v>
      </c>
      <c r="F237">
        <v>2050</v>
      </c>
      <c r="G237">
        <v>1.1373847215384999E-2</v>
      </c>
      <c r="H237" t="b">
        <v>0</v>
      </c>
      <c r="I237">
        <v>1</v>
      </c>
    </row>
    <row r="238" spans="1:9" x14ac:dyDescent="0.25">
      <c r="A238" t="s">
        <v>178</v>
      </c>
      <c r="B238" t="s">
        <v>214</v>
      </c>
      <c r="C238" t="s">
        <v>121</v>
      </c>
      <c r="D238" t="s">
        <v>215</v>
      </c>
      <c r="E238" t="s">
        <v>180</v>
      </c>
      <c r="F238">
        <v>2045</v>
      </c>
      <c r="G238">
        <v>7.4338049406986702E-4</v>
      </c>
      <c r="H238" t="b">
        <v>0</v>
      </c>
      <c r="I238">
        <v>1</v>
      </c>
    </row>
    <row r="239" spans="1:9" x14ac:dyDescent="0.25">
      <c r="A239" t="s">
        <v>178</v>
      </c>
      <c r="B239" t="s">
        <v>214</v>
      </c>
      <c r="C239" t="s">
        <v>121</v>
      </c>
      <c r="D239" t="s">
        <v>215</v>
      </c>
      <c r="E239" t="s">
        <v>180</v>
      </c>
      <c r="F239">
        <v>2050</v>
      </c>
      <c r="G239">
        <v>6.1859559747820007E-3</v>
      </c>
      <c r="H239" t="b">
        <v>0</v>
      </c>
      <c r="I239">
        <v>1</v>
      </c>
    </row>
    <row r="240" spans="1:9" x14ac:dyDescent="0.25">
      <c r="A240" t="s">
        <v>178</v>
      </c>
      <c r="B240" t="s">
        <v>214</v>
      </c>
      <c r="C240" t="s">
        <v>121</v>
      </c>
      <c r="D240" t="s">
        <v>191</v>
      </c>
      <c r="E240" t="s">
        <v>180</v>
      </c>
      <c r="F240">
        <v>2015</v>
      </c>
      <c r="G240">
        <v>1.42384E-2</v>
      </c>
      <c r="H240" t="b">
        <v>0</v>
      </c>
      <c r="I240">
        <v>1</v>
      </c>
    </row>
    <row r="241" spans="1:9" x14ac:dyDescent="0.25">
      <c r="A241" t="s">
        <v>178</v>
      </c>
      <c r="B241" t="s">
        <v>214</v>
      </c>
      <c r="C241" t="s">
        <v>121</v>
      </c>
      <c r="D241" t="s">
        <v>191</v>
      </c>
      <c r="E241" t="s">
        <v>180</v>
      </c>
      <c r="F241">
        <v>2020</v>
      </c>
      <c r="G241">
        <v>1.42384E-2</v>
      </c>
      <c r="H241" t="b">
        <v>0</v>
      </c>
      <c r="I241">
        <v>1</v>
      </c>
    </row>
    <row r="242" spans="1:9" x14ac:dyDescent="0.25">
      <c r="A242" t="s">
        <v>178</v>
      </c>
      <c r="B242" t="s">
        <v>214</v>
      </c>
      <c r="C242" t="s">
        <v>121</v>
      </c>
      <c r="D242" t="s">
        <v>191</v>
      </c>
      <c r="E242" t="s">
        <v>180</v>
      </c>
      <c r="F242">
        <v>2025</v>
      </c>
      <c r="G242">
        <v>1.210264E-2</v>
      </c>
      <c r="H242" t="b">
        <v>0</v>
      </c>
      <c r="I242">
        <v>1</v>
      </c>
    </row>
    <row r="243" spans="1:9" x14ac:dyDescent="0.25">
      <c r="A243" t="s">
        <v>178</v>
      </c>
      <c r="B243" t="s">
        <v>214</v>
      </c>
      <c r="C243" t="s">
        <v>121</v>
      </c>
      <c r="D243" t="s">
        <v>191</v>
      </c>
      <c r="E243" t="s">
        <v>180</v>
      </c>
      <c r="F243">
        <v>2030</v>
      </c>
      <c r="G243">
        <v>1.0287243999999999E-2</v>
      </c>
      <c r="H243" t="b">
        <v>0</v>
      </c>
      <c r="I243">
        <v>1</v>
      </c>
    </row>
    <row r="244" spans="1:9" x14ac:dyDescent="0.25">
      <c r="A244" t="s">
        <v>178</v>
      </c>
      <c r="B244" t="s">
        <v>214</v>
      </c>
      <c r="C244" t="s">
        <v>121</v>
      </c>
      <c r="D244" t="s">
        <v>191</v>
      </c>
      <c r="E244" t="s">
        <v>180</v>
      </c>
      <c r="F244">
        <v>2035</v>
      </c>
      <c r="G244">
        <v>8.7441573999989999E-3</v>
      </c>
      <c r="H244" t="b">
        <v>0</v>
      </c>
      <c r="I244">
        <v>1</v>
      </c>
    </row>
    <row r="245" spans="1:9" x14ac:dyDescent="0.25">
      <c r="A245" t="s">
        <v>178</v>
      </c>
      <c r="B245" t="s">
        <v>214</v>
      </c>
      <c r="C245" t="s">
        <v>121</v>
      </c>
      <c r="D245" t="s">
        <v>191</v>
      </c>
      <c r="E245" t="s">
        <v>180</v>
      </c>
      <c r="F245">
        <v>2040</v>
      </c>
      <c r="G245">
        <v>7.432533789999001E-3</v>
      </c>
      <c r="H245" t="b">
        <v>0</v>
      </c>
      <c r="I245">
        <v>1</v>
      </c>
    </row>
    <row r="246" spans="1:9" x14ac:dyDescent="0.25">
      <c r="A246" t="s">
        <v>178</v>
      </c>
      <c r="B246" t="s">
        <v>214</v>
      </c>
      <c r="C246" t="s">
        <v>121</v>
      </c>
      <c r="D246" t="s">
        <v>191</v>
      </c>
      <c r="E246" t="s">
        <v>180</v>
      </c>
      <c r="F246">
        <v>2045</v>
      </c>
      <c r="G246">
        <v>6.3176537214999998E-3</v>
      </c>
      <c r="H246" t="b">
        <v>0</v>
      </c>
      <c r="I246">
        <v>1</v>
      </c>
    </row>
    <row r="247" spans="1:9" x14ac:dyDescent="0.25">
      <c r="A247" t="s">
        <v>178</v>
      </c>
      <c r="B247" t="s">
        <v>214</v>
      </c>
      <c r="C247" t="s">
        <v>121</v>
      </c>
      <c r="D247" t="s">
        <v>191</v>
      </c>
      <c r="E247" t="s">
        <v>180</v>
      </c>
      <c r="F247">
        <v>2050</v>
      </c>
      <c r="G247">
        <v>5.3700056632740006E-3</v>
      </c>
      <c r="H247" t="b">
        <v>0</v>
      </c>
      <c r="I247">
        <v>1</v>
      </c>
    </row>
    <row r="248" spans="1:9" x14ac:dyDescent="0.25">
      <c r="A248" t="s">
        <v>178</v>
      </c>
      <c r="B248" t="s">
        <v>214</v>
      </c>
      <c r="C248" t="s">
        <v>121</v>
      </c>
      <c r="D248" t="s">
        <v>192</v>
      </c>
      <c r="E248" t="s">
        <v>180</v>
      </c>
      <c r="F248">
        <v>2015</v>
      </c>
      <c r="G248">
        <v>2.047392E-2</v>
      </c>
      <c r="H248" t="b">
        <v>0</v>
      </c>
      <c r="I248">
        <v>1</v>
      </c>
    </row>
    <row r="249" spans="1:9" x14ac:dyDescent="0.25">
      <c r="A249" t="s">
        <v>178</v>
      </c>
      <c r="B249" t="s">
        <v>214</v>
      </c>
      <c r="C249" t="s">
        <v>121</v>
      </c>
      <c r="D249" t="s">
        <v>192</v>
      </c>
      <c r="E249" t="s">
        <v>180</v>
      </c>
      <c r="F249">
        <v>2020</v>
      </c>
      <c r="G249">
        <v>1.7402832E-2</v>
      </c>
      <c r="H249" t="b">
        <v>0</v>
      </c>
      <c r="I249">
        <v>1</v>
      </c>
    </row>
    <row r="250" spans="1:9" x14ac:dyDescent="0.25">
      <c r="A250" t="s">
        <v>178</v>
      </c>
      <c r="B250" t="s">
        <v>214</v>
      </c>
      <c r="C250" t="s">
        <v>121</v>
      </c>
      <c r="D250" t="s">
        <v>192</v>
      </c>
      <c r="E250" t="s">
        <v>180</v>
      </c>
      <c r="F250">
        <v>2025</v>
      </c>
      <c r="G250">
        <v>1.023696E-2</v>
      </c>
      <c r="H250" t="b">
        <v>0</v>
      </c>
      <c r="I250">
        <v>1</v>
      </c>
    </row>
    <row r="251" spans="1:9" x14ac:dyDescent="0.25">
      <c r="A251" t="s">
        <v>178</v>
      </c>
      <c r="B251" t="s">
        <v>214</v>
      </c>
      <c r="C251" t="s">
        <v>121</v>
      </c>
      <c r="D251" t="s">
        <v>192</v>
      </c>
      <c r="E251" t="s">
        <v>180</v>
      </c>
      <c r="F251">
        <v>2030</v>
      </c>
      <c r="G251">
        <v>2.0473919999999999E-3</v>
      </c>
      <c r="H251" t="b">
        <v>0</v>
      </c>
      <c r="I251">
        <v>1</v>
      </c>
    </row>
    <row r="252" spans="1:9" x14ac:dyDescent="0.25">
      <c r="A252" t="s">
        <v>178</v>
      </c>
      <c r="B252" t="s">
        <v>214</v>
      </c>
      <c r="C252" t="s">
        <v>121</v>
      </c>
      <c r="D252" t="s">
        <v>193</v>
      </c>
      <c r="E252" t="s">
        <v>180</v>
      </c>
      <c r="F252">
        <v>2015</v>
      </c>
      <c r="G252">
        <v>5.6332800000000001E-3</v>
      </c>
      <c r="H252" t="b">
        <v>0</v>
      </c>
      <c r="I252">
        <v>1</v>
      </c>
    </row>
    <row r="253" spans="1:9" x14ac:dyDescent="0.25">
      <c r="A253" t="s">
        <v>178</v>
      </c>
      <c r="B253" t="s">
        <v>214</v>
      </c>
      <c r="C253" t="s">
        <v>121</v>
      </c>
      <c r="D253" t="s">
        <v>193</v>
      </c>
      <c r="E253" t="s">
        <v>180</v>
      </c>
      <c r="F253">
        <v>2020</v>
      </c>
      <c r="G253">
        <v>4.7882879999999999E-3</v>
      </c>
      <c r="H253" t="b">
        <v>0</v>
      </c>
      <c r="I253">
        <v>1</v>
      </c>
    </row>
    <row r="254" spans="1:9" x14ac:dyDescent="0.25">
      <c r="A254" t="s">
        <v>178</v>
      </c>
      <c r="B254" t="s">
        <v>214</v>
      </c>
      <c r="C254" t="s">
        <v>121</v>
      </c>
      <c r="D254" t="s">
        <v>193</v>
      </c>
      <c r="E254" t="s">
        <v>180</v>
      </c>
      <c r="F254">
        <v>2030</v>
      </c>
      <c r="G254">
        <v>8.5589030813030004E-3</v>
      </c>
      <c r="H254" t="b">
        <v>0</v>
      </c>
      <c r="I254">
        <v>1</v>
      </c>
    </row>
    <row r="255" spans="1:9" x14ac:dyDescent="0.25">
      <c r="A255" t="s">
        <v>178</v>
      </c>
      <c r="B255" t="s">
        <v>214</v>
      </c>
      <c r="C255" t="s">
        <v>121</v>
      </c>
      <c r="D255" t="s">
        <v>193</v>
      </c>
      <c r="E255" t="s">
        <v>180</v>
      </c>
      <c r="F255">
        <v>2045</v>
      </c>
      <c r="G255">
        <v>1.909173926403306E-4</v>
      </c>
      <c r="H255" t="b">
        <v>0</v>
      </c>
      <c r="I255">
        <v>1</v>
      </c>
    </row>
    <row r="256" spans="1:9" x14ac:dyDescent="0.25">
      <c r="A256" t="s">
        <v>178</v>
      </c>
      <c r="B256" t="s">
        <v>214</v>
      </c>
      <c r="C256" t="s">
        <v>121</v>
      </c>
      <c r="D256" t="s">
        <v>193</v>
      </c>
      <c r="E256" t="s">
        <v>180</v>
      </c>
      <c r="F256">
        <v>2050</v>
      </c>
      <c r="G256">
        <v>4.2828431912242507E-5</v>
      </c>
      <c r="H256" t="b">
        <v>0</v>
      </c>
      <c r="I256">
        <v>1</v>
      </c>
    </row>
    <row r="257" spans="1:9" x14ac:dyDescent="0.25">
      <c r="A257" t="s">
        <v>178</v>
      </c>
      <c r="B257" t="s">
        <v>214</v>
      </c>
      <c r="C257" t="s">
        <v>121</v>
      </c>
      <c r="D257" t="s">
        <v>196</v>
      </c>
      <c r="E257" t="s">
        <v>180</v>
      </c>
      <c r="F257">
        <v>2015</v>
      </c>
      <c r="G257">
        <v>2.271612608142E-3</v>
      </c>
      <c r="H257" t="b">
        <v>0</v>
      </c>
      <c r="I257">
        <v>1</v>
      </c>
    </row>
    <row r="258" spans="1:9" x14ac:dyDescent="0.25">
      <c r="A258" t="s">
        <v>178</v>
      </c>
      <c r="B258" t="s">
        <v>214</v>
      </c>
      <c r="C258" t="s">
        <v>121</v>
      </c>
      <c r="D258" t="s">
        <v>196</v>
      </c>
      <c r="E258" t="s">
        <v>180</v>
      </c>
      <c r="F258">
        <v>2020</v>
      </c>
      <c r="G258">
        <v>2.271612608142E-3</v>
      </c>
      <c r="H258" t="b">
        <v>0</v>
      </c>
      <c r="I258">
        <v>1</v>
      </c>
    </row>
    <row r="259" spans="1:9" x14ac:dyDescent="0.25">
      <c r="A259" t="s">
        <v>178</v>
      </c>
      <c r="B259" t="s">
        <v>214</v>
      </c>
      <c r="C259" t="s">
        <v>121</v>
      </c>
      <c r="D259" t="s">
        <v>196</v>
      </c>
      <c r="E259" t="s">
        <v>180</v>
      </c>
      <c r="F259">
        <v>2025</v>
      </c>
      <c r="G259">
        <v>1.9308707169209999E-3</v>
      </c>
      <c r="H259" t="b">
        <v>0</v>
      </c>
      <c r="I259">
        <v>1</v>
      </c>
    </row>
    <row r="260" spans="1:9" x14ac:dyDescent="0.25">
      <c r="A260" t="s">
        <v>178</v>
      </c>
      <c r="B260" t="s">
        <v>214</v>
      </c>
      <c r="C260" t="s">
        <v>121</v>
      </c>
      <c r="D260" t="s">
        <v>196</v>
      </c>
      <c r="E260" t="s">
        <v>180</v>
      </c>
      <c r="F260">
        <v>2030</v>
      </c>
      <c r="G260">
        <v>1.5956959939589999E-2</v>
      </c>
      <c r="H260" t="b">
        <v>0</v>
      </c>
      <c r="I260">
        <v>1</v>
      </c>
    </row>
    <row r="261" spans="1:9" x14ac:dyDescent="0.25">
      <c r="A261" t="s">
        <v>178</v>
      </c>
      <c r="B261" t="s">
        <v>214</v>
      </c>
      <c r="C261" t="s">
        <v>121</v>
      </c>
      <c r="D261" t="s">
        <v>196</v>
      </c>
      <c r="E261" t="s">
        <v>180</v>
      </c>
      <c r="F261">
        <v>2035</v>
      </c>
      <c r="G261">
        <v>3.1813117528E-2</v>
      </c>
      <c r="H261" t="b">
        <v>0</v>
      </c>
      <c r="I261">
        <v>1</v>
      </c>
    </row>
    <row r="262" spans="1:9" x14ac:dyDescent="0.25">
      <c r="A262" t="s">
        <v>178</v>
      </c>
      <c r="B262" t="s">
        <v>214</v>
      </c>
      <c r="C262" t="s">
        <v>121</v>
      </c>
      <c r="D262" t="s">
        <v>196</v>
      </c>
      <c r="E262" t="s">
        <v>180</v>
      </c>
      <c r="F262">
        <v>2040</v>
      </c>
      <c r="G262">
        <v>4.2202840138494013E-2</v>
      </c>
      <c r="H262" t="b">
        <v>0</v>
      </c>
      <c r="I262">
        <v>1</v>
      </c>
    </row>
    <row r="263" spans="1:9" x14ac:dyDescent="0.25">
      <c r="A263" t="s">
        <v>178</v>
      </c>
      <c r="B263" t="s">
        <v>214</v>
      </c>
      <c r="C263" t="s">
        <v>121</v>
      </c>
      <c r="D263" t="s">
        <v>196</v>
      </c>
      <c r="E263" t="s">
        <v>180</v>
      </c>
      <c r="F263">
        <v>2045</v>
      </c>
      <c r="G263">
        <v>5.1896530123828007E-2</v>
      </c>
      <c r="H263" t="b">
        <v>0</v>
      </c>
      <c r="I263">
        <v>1</v>
      </c>
    </row>
    <row r="264" spans="1:9" x14ac:dyDescent="0.25">
      <c r="A264" t="s">
        <v>178</v>
      </c>
      <c r="B264" t="s">
        <v>214</v>
      </c>
      <c r="C264" t="s">
        <v>121</v>
      </c>
      <c r="D264" t="s">
        <v>196</v>
      </c>
      <c r="E264" t="s">
        <v>180</v>
      </c>
      <c r="F264">
        <v>2050</v>
      </c>
      <c r="G264">
        <v>5.1548990896904012E-2</v>
      </c>
      <c r="H264" t="b">
        <v>0</v>
      </c>
      <c r="I264">
        <v>1</v>
      </c>
    </row>
    <row r="265" spans="1:9" x14ac:dyDescent="0.25">
      <c r="A265" t="s">
        <v>178</v>
      </c>
      <c r="B265" t="s">
        <v>214</v>
      </c>
      <c r="C265" t="s">
        <v>121</v>
      </c>
      <c r="D265" t="s">
        <v>199</v>
      </c>
      <c r="E265" t="s">
        <v>180</v>
      </c>
      <c r="F265">
        <v>2015</v>
      </c>
      <c r="G265">
        <v>1.7532187212606E-2</v>
      </c>
      <c r="H265" t="b">
        <v>0</v>
      </c>
      <c r="I265">
        <v>1</v>
      </c>
    </row>
    <row r="266" spans="1:9" x14ac:dyDescent="0.25">
      <c r="A266" t="s">
        <v>178</v>
      </c>
      <c r="B266" t="s">
        <v>214</v>
      </c>
      <c r="C266" t="s">
        <v>121</v>
      </c>
      <c r="D266" t="s">
        <v>199</v>
      </c>
      <c r="E266" t="s">
        <v>180</v>
      </c>
      <c r="F266">
        <v>2020</v>
      </c>
      <c r="G266">
        <v>1.7731037243747999E-2</v>
      </c>
      <c r="H266" t="b">
        <v>0</v>
      </c>
      <c r="I266">
        <v>1</v>
      </c>
    </row>
    <row r="267" spans="1:9" x14ac:dyDescent="0.25">
      <c r="A267" t="s">
        <v>178</v>
      </c>
      <c r="B267" t="s">
        <v>214</v>
      </c>
      <c r="C267" t="s">
        <v>121</v>
      </c>
      <c r="D267" t="s">
        <v>199</v>
      </c>
      <c r="E267" t="s">
        <v>180</v>
      </c>
      <c r="F267">
        <v>2025</v>
      </c>
      <c r="G267">
        <v>1.7488760973141001E-2</v>
      </c>
      <c r="H267" t="b">
        <v>0</v>
      </c>
      <c r="I267">
        <v>1</v>
      </c>
    </row>
    <row r="268" spans="1:9" x14ac:dyDescent="0.25">
      <c r="A268" t="s">
        <v>178</v>
      </c>
      <c r="B268" t="s">
        <v>214</v>
      </c>
      <c r="C268" t="s">
        <v>121</v>
      </c>
      <c r="D268" t="s">
        <v>199</v>
      </c>
      <c r="E268" t="s">
        <v>180</v>
      </c>
      <c r="F268">
        <v>2030</v>
      </c>
      <c r="G268">
        <v>1.486544682717E-2</v>
      </c>
      <c r="H268" t="b">
        <v>0</v>
      </c>
      <c r="I268">
        <v>1</v>
      </c>
    </row>
    <row r="269" spans="1:9" x14ac:dyDescent="0.25">
      <c r="A269" t="s">
        <v>178</v>
      </c>
      <c r="B269" t="s">
        <v>214</v>
      </c>
      <c r="C269" t="s">
        <v>121</v>
      </c>
      <c r="D269" t="s">
        <v>199</v>
      </c>
      <c r="E269" t="s">
        <v>180</v>
      </c>
      <c r="F269">
        <v>2035</v>
      </c>
      <c r="G269">
        <v>1.2635629803094E-2</v>
      </c>
      <c r="H269" t="b">
        <v>0</v>
      </c>
      <c r="I269">
        <v>1</v>
      </c>
    </row>
    <row r="270" spans="1:9" x14ac:dyDescent="0.25">
      <c r="A270" t="s">
        <v>178</v>
      </c>
      <c r="B270" t="s">
        <v>214</v>
      </c>
      <c r="C270" t="s">
        <v>121</v>
      </c>
      <c r="D270" t="s">
        <v>199</v>
      </c>
      <c r="E270" t="s">
        <v>180</v>
      </c>
      <c r="F270">
        <v>2040</v>
      </c>
      <c r="G270">
        <v>1.074028533263E-2</v>
      </c>
      <c r="H270" t="b">
        <v>0</v>
      </c>
      <c r="I270">
        <v>1</v>
      </c>
    </row>
    <row r="271" spans="1:9" x14ac:dyDescent="0.25">
      <c r="A271" t="s">
        <v>178</v>
      </c>
      <c r="B271" t="s">
        <v>214</v>
      </c>
      <c r="C271" t="s">
        <v>121</v>
      </c>
      <c r="D271" t="s">
        <v>199</v>
      </c>
      <c r="E271" t="s">
        <v>180</v>
      </c>
      <c r="F271">
        <v>2045</v>
      </c>
      <c r="G271">
        <v>1.0930378878340001E-2</v>
      </c>
      <c r="H271" t="b">
        <v>0</v>
      </c>
      <c r="I271">
        <v>1</v>
      </c>
    </row>
    <row r="272" spans="1:9" x14ac:dyDescent="0.25">
      <c r="A272" t="s">
        <v>178</v>
      </c>
      <c r="B272" t="s">
        <v>214</v>
      </c>
      <c r="C272" t="s">
        <v>121</v>
      </c>
      <c r="D272" t="s">
        <v>199</v>
      </c>
      <c r="E272" t="s">
        <v>180</v>
      </c>
      <c r="F272">
        <v>2050</v>
      </c>
      <c r="G272">
        <v>3.9184507893173001E-2</v>
      </c>
      <c r="H272" t="b">
        <v>0</v>
      </c>
      <c r="I272">
        <v>1</v>
      </c>
    </row>
    <row r="273" spans="1:9" x14ac:dyDescent="0.25">
      <c r="A273" t="s">
        <v>178</v>
      </c>
      <c r="B273" t="s">
        <v>214</v>
      </c>
      <c r="C273" t="s">
        <v>121</v>
      </c>
      <c r="D273" t="s">
        <v>197</v>
      </c>
      <c r="E273" t="s">
        <v>180</v>
      </c>
      <c r="F273">
        <v>2015</v>
      </c>
      <c r="G273">
        <v>1.9855765666914001E-2</v>
      </c>
      <c r="H273" t="b">
        <v>0</v>
      </c>
      <c r="I273">
        <v>1</v>
      </c>
    </row>
    <row r="274" spans="1:9" x14ac:dyDescent="0.25">
      <c r="A274" t="s">
        <v>178</v>
      </c>
      <c r="B274" t="s">
        <v>214</v>
      </c>
      <c r="C274" t="s">
        <v>121</v>
      </c>
      <c r="D274" t="s">
        <v>197</v>
      </c>
      <c r="E274" t="s">
        <v>180</v>
      </c>
      <c r="F274">
        <v>2020</v>
      </c>
      <c r="G274">
        <v>1.9855765666914001E-2</v>
      </c>
      <c r="H274" t="b">
        <v>0</v>
      </c>
      <c r="I274">
        <v>1</v>
      </c>
    </row>
    <row r="275" spans="1:9" x14ac:dyDescent="0.25">
      <c r="A275" t="s">
        <v>178</v>
      </c>
      <c r="B275" t="s">
        <v>214</v>
      </c>
      <c r="C275" t="s">
        <v>121</v>
      </c>
      <c r="D275" t="s">
        <v>197</v>
      </c>
      <c r="E275" t="s">
        <v>180</v>
      </c>
      <c r="F275">
        <v>2025</v>
      </c>
      <c r="G275">
        <v>7.9108577203435004E-2</v>
      </c>
      <c r="H275" t="b">
        <v>0</v>
      </c>
      <c r="I275">
        <v>1</v>
      </c>
    </row>
    <row r="276" spans="1:9" x14ac:dyDescent="0.25">
      <c r="A276" t="s">
        <v>178</v>
      </c>
      <c r="B276" t="s">
        <v>214</v>
      </c>
      <c r="C276" t="s">
        <v>121</v>
      </c>
      <c r="D276" t="s">
        <v>197</v>
      </c>
      <c r="E276" t="s">
        <v>180</v>
      </c>
      <c r="F276">
        <v>2030</v>
      </c>
      <c r="G276">
        <v>0.101651849387958</v>
      </c>
      <c r="H276" t="b">
        <v>0</v>
      </c>
      <c r="I276">
        <v>1</v>
      </c>
    </row>
    <row r="277" spans="1:9" x14ac:dyDescent="0.25">
      <c r="A277" t="s">
        <v>178</v>
      </c>
      <c r="B277" t="s">
        <v>214</v>
      </c>
      <c r="C277" t="s">
        <v>121</v>
      </c>
      <c r="D277" t="s">
        <v>197</v>
      </c>
      <c r="E277" t="s">
        <v>180</v>
      </c>
      <c r="F277">
        <v>2035</v>
      </c>
      <c r="G277">
        <v>0.130932946581128</v>
      </c>
      <c r="H277" t="b">
        <v>0</v>
      </c>
      <c r="I277">
        <v>1</v>
      </c>
    </row>
    <row r="278" spans="1:9" x14ac:dyDescent="0.25">
      <c r="A278" t="s">
        <v>178</v>
      </c>
      <c r="B278" t="s">
        <v>214</v>
      </c>
      <c r="C278" t="s">
        <v>121</v>
      </c>
      <c r="D278" t="s">
        <v>197</v>
      </c>
      <c r="E278" t="s">
        <v>180</v>
      </c>
      <c r="F278">
        <v>2040</v>
      </c>
      <c r="G278">
        <v>0.13482718654978099</v>
      </c>
      <c r="H278" t="b">
        <v>0</v>
      </c>
      <c r="I278">
        <v>1</v>
      </c>
    </row>
    <row r="279" spans="1:9" x14ac:dyDescent="0.25">
      <c r="A279" t="s">
        <v>178</v>
      </c>
      <c r="B279" t="s">
        <v>214</v>
      </c>
      <c r="C279" t="s">
        <v>121</v>
      </c>
      <c r="D279" t="s">
        <v>197</v>
      </c>
      <c r="E279" t="s">
        <v>180</v>
      </c>
      <c r="F279">
        <v>2045</v>
      </c>
      <c r="G279">
        <v>0.13482718654978099</v>
      </c>
      <c r="H279" t="b">
        <v>0</v>
      </c>
      <c r="I279">
        <v>1</v>
      </c>
    </row>
    <row r="280" spans="1:9" x14ac:dyDescent="0.25">
      <c r="A280" t="s">
        <v>178</v>
      </c>
      <c r="B280" t="s">
        <v>214</v>
      </c>
      <c r="C280" t="s">
        <v>121</v>
      </c>
      <c r="D280" t="s">
        <v>197</v>
      </c>
      <c r="E280" t="s">
        <v>180</v>
      </c>
      <c r="F280">
        <v>2050</v>
      </c>
      <c r="G280">
        <v>0.114603108567314</v>
      </c>
      <c r="H280" t="b">
        <v>0</v>
      </c>
      <c r="I280">
        <v>1</v>
      </c>
    </row>
    <row r="281" spans="1:9" x14ac:dyDescent="0.25">
      <c r="A281" t="s">
        <v>178</v>
      </c>
      <c r="B281" t="s">
        <v>214</v>
      </c>
      <c r="C281" t="s">
        <v>124</v>
      </c>
      <c r="D281" t="s">
        <v>191</v>
      </c>
      <c r="E281" t="s">
        <v>180</v>
      </c>
      <c r="F281">
        <v>2015</v>
      </c>
      <c r="G281">
        <v>3.12143328E-3</v>
      </c>
      <c r="H281" t="b">
        <v>0</v>
      </c>
      <c r="I281">
        <v>1</v>
      </c>
    </row>
    <row r="282" spans="1:9" x14ac:dyDescent="0.25">
      <c r="A282" t="s">
        <v>178</v>
      </c>
      <c r="B282" t="s">
        <v>214</v>
      </c>
      <c r="C282" t="s">
        <v>124</v>
      </c>
      <c r="D282" t="s">
        <v>191</v>
      </c>
      <c r="E282" t="s">
        <v>180</v>
      </c>
      <c r="F282">
        <v>2020</v>
      </c>
      <c r="G282">
        <v>3.12143328E-3</v>
      </c>
      <c r="H282" t="b">
        <v>0</v>
      </c>
      <c r="I282">
        <v>1</v>
      </c>
    </row>
    <row r="283" spans="1:9" x14ac:dyDescent="0.25">
      <c r="A283" t="s">
        <v>178</v>
      </c>
      <c r="B283" t="s">
        <v>214</v>
      </c>
      <c r="C283" t="s">
        <v>124</v>
      </c>
      <c r="D283" t="s">
        <v>191</v>
      </c>
      <c r="E283" t="s">
        <v>180</v>
      </c>
      <c r="F283">
        <v>2025</v>
      </c>
      <c r="G283">
        <v>2.6532182879999999E-3</v>
      </c>
      <c r="H283" t="b">
        <v>0</v>
      </c>
      <c r="I283">
        <v>1</v>
      </c>
    </row>
    <row r="284" spans="1:9" x14ac:dyDescent="0.25">
      <c r="A284" t="s">
        <v>178</v>
      </c>
      <c r="B284" t="s">
        <v>214</v>
      </c>
      <c r="C284" t="s">
        <v>124</v>
      </c>
      <c r="D284" t="s">
        <v>191</v>
      </c>
      <c r="E284" t="s">
        <v>180</v>
      </c>
      <c r="F284">
        <v>2030</v>
      </c>
      <c r="G284">
        <v>2.2552355447999998E-3</v>
      </c>
      <c r="H284" t="b">
        <v>0</v>
      </c>
      <c r="I284">
        <v>1</v>
      </c>
    </row>
    <row r="285" spans="1:9" x14ac:dyDescent="0.25">
      <c r="A285" t="s">
        <v>178</v>
      </c>
      <c r="B285" t="s">
        <v>214</v>
      </c>
      <c r="C285" t="s">
        <v>124</v>
      </c>
      <c r="D285" t="s">
        <v>191</v>
      </c>
      <c r="E285" t="s">
        <v>180</v>
      </c>
      <c r="F285">
        <v>2035</v>
      </c>
      <c r="G285">
        <v>1.91695021308E-3</v>
      </c>
      <c r="H285" t="b">
        <v>0</v>
      </c>
      <c r="I285">
        <v>1</v>
      </c>
    </row>
    <row r="286" spans="1:9" x14ac:dyDescent="0.25">
      <c r="A286" t="s">
        <v>178</v>
      </c>
      <c r="B286" t="s">
        <v>214</v>
      </c>
      <c r="C286" t="s">
        <v>124</v>
      </c>
      <c r="D286" t="s">
        <v>191</v>
      </c>
      <c r="E286" t="s">
        <v>180</v>
      </c>
      <c r="F286">
        <v>2040</v>
      </c>
      <c r="G286">
        <v>1.6294076811179999E-3</v>
      </c>
      <c r="H286" t="b">
        <v>0</v>
      </c>
      <c r="I286">
        <v>1</v>
      </c>
    </row>
    <row r="287" spans="1:9" x14ac:dyDescent="0.25">
      <c r="A287" t="s">
        <v>178</v>
      </c>
      <c r="B287" t="s">
        <v>214</v>
      </c>
      <c r="C287" t="s">
        <v>124</v>
      </c>
      <c r="D287" t="s">
        <v>191</v>
      </c>
      <c r="E287" t="s">
        <v>180</v>
      </c>
      <c r="F287">
        <v>2045</v>
      </c>
      <c r="G287">
        <v>1.38499652895E-3</v>
      </c>
      <c r="H287" t="b">
        <v>0</v>
      </c>
      <c r="I287">
        <v>1</v>
      </c>
    </row>
    <row r="288" spans="1:9" x14ac:dyDescent="0.25">
      <c r="A288" t="s">
        <v>178</v>
      </c>
      <c r="B288" t="s">
        <v>214</v>
      </c>
      <c r="C288" t="s">
        <v>124</v>
      </c>
      <c r="D288" t="s">
        <v>191</v>
      </c>
      <c r="E288" t="s">
        <v>180</v>
      </c>
      <c r="F288">
        <v>2050</v>
      </c>
      <c r="G288">
        <v>1.1772470496069999E-3</v>
      </c>
      <c r="H288" t="b">
        <v>0</v>
      </c>
      <c r="I288">
        <v>1</v>
      </c>
    </row>
    <row r="289" spans="1:9" x14ac:dyDescent="0.25">
      <c r="A289" t="s">
        <v>178</v>
      </c>
      <c r="B289" t="s">
        <v>214</v>
      </c>
      <c r="C289" t="s">
        <v>124</v>
      </c>
      <c r="D289" t="s">
        <v>195</v>
      </c>
      <c r="E289" t="s">
        <v>180</v>
      </c>
      <c r="F289">
        <v>2015</v>
      </c>
      <c r="G289">
        <v>2.2982976229826001E-2</v>
      </c>
      <c r="H289" t="b">
        <v>0</v>
      </c>
      <c r="I289">
        <v>1</v>
      </c>
    </row>
    <row r="290" spans="1:9" x14ac:dyDescent="0.25">
      <c r="A290" t="s">
        <v>178</v>
      </c>
      <c r="B290" t="s">
        <v>214</v>
      </c>
      <c r="C290" t="s">
        <v>124</v>
      </c>
      <c r="D290" t="s">
        <v>195</v>
      </c>
      <c r="E290" t="s">
        <v>180</v>
      </c>
      <c r="F290">
        <v>2020</v>
      </c>
      <c r="G290">
        <v>1.9535529795351999E-2</v>
      </c>
      <c r="H290" t="b">
        <v>0</v>
      </c>
      <c r="I290">
        <v>1</v>
      </c>
    </row>
    <row r="291" spans="1:9" x14ac:dyDescent="0.25">
      <c r="A291" t="s">
        <v>178</v>
      </c>
      <c r="B291" t="s">
        <v>214</v>
      </c>
      <c r="C291" t="s">
        <v>124</v>
      </c>
      <c r="D291" t="s">
        <v>196</v>
      </c>
      <c r="E291" t="s">
        <v>180</v>
      </c>
      <c r="F291">
        <v>2030</v>
      </c>
      <c r="G291">
        <v>1.9913940486939999E-3</v>
      </c>
      <c r="H291" t="b">
        <v>0</v>
      </c>
      <c r="I291">
        <v>1</v>
      </c>
    </row>
    <row r="292" spans="1:9" x14ac:dyDescent="0.25">
      <c r="A292" t="s">
        <v>178</v>
      </c>
      <c r="B292" t="s">
        <v>214</v>
      </c>
      <c r="C292" t="s">
        <v>124</v>
      </c>
      <c r="D292" t="s">
        <v>196</v>
      </c>
      <c r="E292" t="s">
        <v>180</v>
      </c>
      <c r="F292">
        <v>2035</v>
      </c>
      <c r="G292">
        <v>5.6754730387740008E-3</v>
      </c>
      <c r="H292" t="b">
        <v>0</v>
      </c>
      <c r="I292">
        <v>1</v>
      </c>
    </row>
    <row r="293" spans="1:9" x14ac:dyDescent="0.25">
      <c r="A293" t="s">
        <v>178</v>
      </c>
      <c r="B293" t="s">
        <v>214</v>
      </c>
      <c r="C293" t="s">
        <v>124</v>
      </c>
      <c r="D293" t="s">
        <v>196</v>
      </c>
      <c r="E293" t="s">
        <v>180</v>
      </c>
      <c r="F293">
        <v>2040</v>
      </c>
      <c r="G293">
        <v>7.3681579801600002E-3</v>
      </c>
      <c r="H293" t="b">
        <v>0</v>
      </c>
      <c r="I293">
        <v>1</v>
      </c>
    </row>
    <row r="294" spans="1:9" x14ac:dyDescent="0.25">
      <c r="A294" t="s">
        <v>178</v>
      </c>
      <c r="B294" t="s">
        <v>214</v>
      </c>
      <c r="C294" t="s">
        <v>124</v>
      </c>
      <c r="D294" t="s">
        <v>196</v>
      </c>
      <c r="E294" t="s">
        <v>180</v>
      </c>
      <c r="F294">
        <v>2045</v>
      </c>
      <c r="G294">
        <v>7.3681579801600002E-3</v>
      </c>
      <c r="H294" t="b">
        <v>0</v>
      </c>
      <c r="I294">
        <v>1</v>
      </c>
    </row>
    <row r="295" spans="1:9" x14ac:dyDescent="0.25">
      <c r="A295" t="s">
        <v>178</v>
      </c>
      <c r="B295" t="s">
        <v>214</v>
      </c>
      <c r="C295" t="s">
        <v>124</v>
      </c>
      <c r="D295" t="s">
        <v>196</v>
      </c>
      <c r="E295" t="s">
        <v>180</v>
      </c>
      <c r="F295">
        <v>2050</v>
      </c>
      <c r="G295">
        <v>7.3681579801600002E-3</v>
      </c>
      <c r="H295" t="b">
        <v>0</v>
      </c>
      <c r="I295">
        <v>1</v>
      </c>
    </row>
    <row r="296" spans="1:9" x14ac:dyDescent="0.25">
      <c r="A296" t="s">
        <v>178</v>
      </c>
      <c r="B296" t="s">
        <v>214</v>
      </c>
      <c r="C296" t="s">
        <v>124</v>
      </c>
      <c r="D296" t="s">
        <v>199</v>
      </c>
      <c r="E296" t="s">
        <v>180</v>
      </c>
      <c r="F296">
        <v>2030</v>
      </c>
      <c r="G296">
        <v>2.2659662198654999E-2</v>
      </c>
      <c r="H296" t="b">
        <v>0</v>
      </c>
      <c r="I296">
        <v>1</v>
      </c>
    </row>
    <row r="297" spans="1:9" x14ac:dyDescent="0.25">
      <c r="A297" t="s">
        <v>178</v>
      </c>
      <c r="B297" t="s">
        <v>214</v>
      </c>
      <c r="C297" t="s">
        <v>124</v>
      </c>
      <c r="D297" t="s">
        <v>199</v>
      </c>
      <c r="E297" t="s">
        <v>180</v>
      </c>
      <c r="F297">
        <v>2035</v>
      </c>
      <c r="G297">
        <v>3.5765085810228997E-2</v>
      </c>
      <c r="H297" t="b">
        <v>0</v>
      </c>
      <c r="I297">
        <v>1</v>
      </c>
    </row>
    <row r="298" spans="1:9" x14ac:dyDescent="0.25">
      <c r="A298" t="s">
        <v>178</v>
      </c>
      <c r="B298" t="s">
        <v>214</v>
      </c>
      <c r="C298" t="s">
        <v>124</v>
      </c>
      <c r="D298" t="s">
        <v>199</v>
      </c>
      <c r="E298" t="s">
        <v>180</v>
      </c>
      <c r="F298">
        <v>2040</v>
      </c>
      <c r="G298">
        <v>5.2138691292623003E-2</v>
      </c>
      <c r="H298" t="b">
        <v>0</v>
      </c>
      <c r="I298">
        <v>1</v>
      </c>
    </row>
    <row r="299" spans="1:9" x14ac:dyDescent="0.25">
      <c r="A299" t="s">
        <v>178</v>
      </c>
      <c r="B299" t="s">
        <v>214</v>
      </c>
      <c r="C299" t="s">
        <v>124</v>
      </c>
      <c r="D299" t="s">
        <v>199</v>
      </c>
      <c r="E299" t="s">
        <v>180</v>
      </c>
      <c r="F299">
        <v>2045</v>
      </c>
      <c r="G299">
        <v>5.3061499988068007E-2</v>
      </c>
      <c r="H299" t="b">
        <v>0</v>
      </c>
      <c r="I299">
        <v>1</v>
      </c>
    </row>
    <row r="300" spans="1:9" x14ac:dyDescent="0.25">
      <c r="A300" t="s">
        <v>178</v>
      </c>
      <c r="B300" t="s">
        <v>214</v>
      </c>
      <c r="C300" t="s">
        <v>124</v>
      </c>
      <c r="D300" t="s">
        <v>199</v>
      </c>
      <c r="E300" t="s">
        <v>180</v>
      </c>
      <c r="F300">
        <v>2050</v>
      </c>
      <c r="G300">
        <v>5.4134074594312007E-2</v>
      </c>
      <c r="H300" t="b">
        <v>0</v>
      </c>
      <c r="I300">
        <v>1</v>
      </c>
    </row>
    <row r="301" spans="1:9" x14ac:dyDescent="0.25">
      <c r="A301" t="s">
        <v>178</v>
      </c>
      <c r="B301" t="s">
        <v>214</v>
      </c>
      <c r="C301" t="s">
        <v>124</v>
      </c>
      <c r="D301" t="s">
        <v>197</v>
      </c>
      <c r="E301" t="s">
        <v>180</v>
      </c>
      <c r="F301">
        <v>2015</v>
      </c>
      <c r="G301">
        <v>2.4461953539809999E-3</v>
      </c>
      <c r="H301" t="b">
        <v>0</v>
      </c>
      <c r="I301">
        <v>1</v>
      </c>
    </row>
    <row r="302" spans="1:9" x14ac:dyDescent="0.25">
      <c r="A302" t="s">
        <v>178</v>
      </c>
      <c r="B302" t="s">
        <v>214</v>
      </c>
      <c r="C302" t="s">
        <v>124</v>
      </c>
      <c r="D302" t="s">
        <v>197</v>
      </c>
      <c r="E302" t="s">
        <v>180</v>
      </c>
      <c r="F302">
        <v>2020</v>
      </c>
      <c r="G302">
        <v>2.4461953539809999E-3</v>
      </c>
      <c r="H302" t="b">
        <v>0</v>
      </c>
      <c r="I302">
        <v>1</v>
      </c>
    </row>
    <row r="303" spans="1:9" x14ac:dyDescent="0.25">
      <c r="A303" t="s">
        <v>178</v>
      </c>
      <c r="B303" t="s">
        <v>214</v>
      </c>
      <c r="C303" t="s">
        <v>124</v>
      </c>
      <c r="D303" t="s">
        <v>197</v>
      </c>
      <c r="E303" t="s">
        <v>180</v>
      </c>
      <c r="F303">
        <v>2025</v>
      </c>
      <c r="G303">
        <v>8.2116961999910004E-3</v>
      </c>
      <c r="H303" t="b">
        <v>0</v>
      </c>
      <c r="I303">
        <v>1</v>
      </c>
    </row>
    <row r="304" spans="1:9" x14ac:dyDescent="0.25">
      <c r="A304" t="s">
        <v>178</v>
      </c>
      <c r="B304" t="s">
        <v>214</v>
      </c>
      <c r="C304" t="s">
        <v>124</v>
      </c>
      <c r="D304" t="s">
        <v>197</v>
      </c>
      <c r="E304" t="s">
        <v>180</v>
      </c>
      <c r="F304">
        <v>2030</v>
      </c>
      <c r="G304">
        <v>7.8908206219450005E-3</v>
      </c>
      <c r="H304" t="b">
        <v>0</v>
      </c>
      <c r="I304">
        <v>1</v>
      </c>
    </row>
    <row r="305" spans="1:9" x14ac:dyDescent="0.25">
      <c r="A305" t="s">
        <v>178</v>
      </c>
      <c r="B305" t="s">
        <v>214</v>
      </c>
      <c r="C305" t="s">
        <v>124</v>
      </c>
      <c r="D305" t="s">
        <v>197</v>
      </c>
      <c r="E305" t="s">
        <v>180</v>
      </c>
      <c r="F305">
        <v>2035</v>
      </c>
      <c r="G305">
        <v>7.5720226555550003E-3</v>
      </c>
      <c r="H305" t="b">
        <v>0</v>
      </c>
      <c r="I305">
        <v>1</v>
      </c>
    </row>
    <row r="306" spans="1:9" x14ac:dyDescent="0.25">
      <c r="A306" t="s">
        <v>178</v>
      </c>
      <c r="B306" t="s">
        <v>214</v>
      </c>
      <c r="C306" t="s">
        <v>124</v>
      </c>
      <c r="D306" t="s">
        <v>197</v>
      </c>
      <c r="E306" t="s">
        <v>180</v>
      </c>
      <c r="F306">
        <v>2040</v>
      </c>
      <c r="G306">
        <v>7.3010443841230004E-3</v>
      </c>
      <c r="H306" t="b">
        <v>0</v>
      </c>
      <c r="I306">
        <v>1</v>
      </c>
    </row>
    <row r="307" spans="1:9" x14ac:dyDescent="0.25">
      <c r="A307" t="s">
        <v>178</v>
      </c>
      <c r="B307" t="s">
        <v>214</v>
      </c>
      <c r="C307" t="s">
        <v>124</v>
      </c>
      <c r="D307" t="s">
        <v>197</v>
      </c>
      <c r="E307" t="s">
        <v>180</v>
      </c>
      <c r="F307">
        <v>2045</v>
      </c>
      <c r="G307">
        <v>7.3010443841230004E-3</v>
      </c>
      <c r="H307" t="b">
        <v>0</v>
      </c>
      <c r="I307">
        <v>1</v>
      </c>
    </row>
    <row r="308" spans="1:9" x14ac:dyDescent="0.25">
      <c r="A308" t="s">
        <v>178</v>
      </c>
      <c r="B308" t="s">
        <v>214</v>
      </c>
      <c r="C308" t="s">
        <v>124</v>
      </c>
      <c r="D308" t="s">
        <v>197</v>
      </c>
      <c r="E308" t="s">
        <v>180</v>
      </c>
      <c r="F308">
        <v>2050</v>
      </c>
      <c r="G308">
        <v>6.4362192572210014E-3</v>
      </c>
      <c r="H308" t="b">
        <v>0</v>
      </c>
      <c r="I308">
        <v>1</v>
      </c>
    </row>
    <row r="309" spans="1:9" x14ac:dyDescent="0.25">
      <c r="A309" t="s">
        <v>178</v>
      </c>
      <c r="B309" t="s">
        <v>214</v>
      </c>
      <c r="C309" t="s">
        <v>185</v>
      </c>
      <c r="D309" t="s">
        <v>215</v>
      </c>
      <c r="E309" t="s">
        <v>180</v>
      </c>
      <c r="F309">
        <v>2045</v>
      </c>
      <c r="G309">
        <v>2.156406195183E-3</v>
      </c>
      <c r="H309" t="b">
        <v>0</v>
      </c>
      <c r="I309">
        <v>1</v>
      </c>
    </row>
    <row r="310" spans="1:9" x14ac:dyDescent="0.25">
      <c r="A310" t="s">
        <v>178</v>
      </c>
      <c r="B310" t="s">
        <v>214</v>
      </c>
      <c r="C310" t="s">
        <v>185</v>
      </c>
      <c r="D310" t="s">
        <v>215</v>
      </c>
      <c r="E310" t="s">
        <v>180</v>
      </c>
      <c r="F310">
        <v>2050</v>
      </c>
      <c r="G310">
        <v>0.177654014207587</v>
      </c>
      <c r="H310" t="b">
        <v>0</v>
      </c>
      <c r="I310">
        <v>1</v>
      </c>
    </row>
    <row r="311" spans="1:9" x14ac:dyDescent="0.25">
      <c r="A311" t="s">
        <v>178</v>
      </c>
      <c r="B311" t="s">
        <v>214</v>
      </c>
      <c r="C311" t="s">
        <v>185</v>
      </c>
      <c r="D311" t="s">
        <v>191</v>
      </c>
      <c r="E311" t="s">
        <v>180</v>
      </c>
      <c r="F311">
        <v>2015</v>
      </c>
      <c r="G311">
        <v>0.56698017319999905</v>
      </c>
      <c r="H311" t="b">
        <v>0</v>
      </c>
      <c r="I311">
        <v>1</v>
      </c>
    </row>
    <row r="312" spans="1:9" x14ac:dyDescent="0.25">
      <c r="A312" t="s">
        <v>178</v>
      </c>
      <c r="B312" t="s">
        <v>214</v>
      </c>
      <c r="C312" t="s">
        <v>185</v>
      </c>
      <c r="D312" t="s">
        <v>191</v>
      </c>
      <c r="E312" t="s">
        <v>180</v>
      </c>
      <c r="F312">
        <v>2020</v>
      </c>
      <c r="G312">
        <v>0.56698017320000005</v>
      </c>
      <c r="H312" t="b">
        <v>0</v>
      </c>
      <c r="I312">
        <v>1</v>
      </c>
    </row>
    <row r="313" spans="1:9" x14ac:dyDescent="0.25">
      <c r="A313" t="s">
        <v>178</v>
      </c>
      <c r="B313" t="s">
        <v>214</v>
      </c>
      <c r="C313" t="s">
        <v>185</v>
      </c>
      <c r="D313" t="s">
        <v>191</v>
      </c>
      <c r="E313" t="s">
        <v>180</v>
      </c>
      <c r="F313">
        <v>2025</v>
      </c>
      <c r="G313">
        <v>0.48193314721999903</v>
      </c>
      <c r="H313" t="b">
        <v>0</v>
      </c>
      <c r="I313">
        <v>1</v>
      </c>
    </row>
    <row r="314" spans="1:9" x14ac:dyDescent="0.25">
      <c r="A314" t="s">
        <v>178</v>
      </c>
      <c r="B314" t="s">
        <v>214</v>
      </c>
      <c r="C314" t="s">
        <v>185</v>
      </c>
      <c r="D314" t="s">
        <v>191</v>
      </c>
      <c r="E314" t="s">
        <v>180</v>
      </c>
      <c r="F314">
        <v>2030</v>
      </c>
      <c r="G314">
        <v>0.40964317513699899</v>
      </c>
      <c r="H314" t="b">
        <v>0</v>
      </c>
      <c r="I314">
        <v>1</v>
      </c>
    </row>
    <row r="315" spans="1:9" x14ac:dyDescent="0.25">
      <c r="A315" t="s">
        <v>178</v>
      </c>
      <c r="B315" t="s">
        <v>214</v>
      </c>
      <c r="C315" t="s">
        <v>185</v>
      </c>
      <c r="D315" t="s">
        <v>191</v>
      </c>
      <c r="E315" t="s">
        <v>180</v>
      </c>
      <c r="F315">
        <v>2035</v>
      </c>
      <c r="G315">
        <v>0.34819669886644999</v>
      </c>
      <c r="H315" t="b">
        <v>0</v>
      </c>
      <c r="I315">
        <v>1</v>
      </c>
    </row>
    <row r="316" spans="1:9" x14ac:dyDescent="0.25">
      <c r="A316" t="s">
        <v>178</v>
      </c>
      <c r="B316" t="s">
        <v>214</v>
      </c>
      <c r="C316" t="s">
        <v>185</v>
      </c>
      <c r="D316" t="s">
        <v>191</v>
      </c>
      <c r="E316" t="s">
        <v>180</v>
      </c>
      <c r="F316">
        <v>2040</v>
      </c>
      <c r="G316">
        <v>0.29596719403648197</v>
      </c>
      <c r="H316" t="b">
        <v>0</v>
      </c>
      <c r="I316">
        <v>1</v>
      </c>
    </row>
    <row r="317" spans="1:9" x14ac:dyDescent="0.25">
      <c r="A317" t="s">
        <v>178</v>
      </c>
      <c r="B317" t="s">
        <v>214</v>
      </c>
      <c r="C317" t="s">
        <v>185</v>
      </c>
      <c r="D317" t="s">
        <v>191</v>
      </c>
      <c r="E317" t="s">
        <v>180</v>
      </c>
      <c r="F317">
        <v>2045</v>
      </c>
      <c r="G317">
        <v>0.25157211493101</v>
      </c>
      <c r="H317" t="b">
        <v>0</v>
      </c>
      <c r="I317">
        <v>1</v>
      </c>
    </row>
    <row r="318" spans="1:9" x14ac:dyDescent="0.25">
      <c r="A318" t="s">
        <v>178</v>
      </c>
      <c r="B318" t="s">
        <v>214</v>
      </c>
      <c r="C318" t="s">
        <v>185</v>
      </c>
      <c r="D318" t="s">
        <v>191</v>
      </c>
      <c r="E318" t="s">
        <v>180</v>
      </c>
      <c r="F318">
        <v>2050</v>
      </c>
      <c r="G318">
        <v>0.21383629769135801</v>
      </c>
      <c r="H318" t="b">
        <v>0</v>
      </c>
      <c r="I318">
        <v>1</v>
      </c>
    </row>
    <row r="319" spans="1:9" x14ac:dyDescent="0.25">
      <c r="A319" t="s">
        <v>178</v>
      </c>
      <c r="B319" t="s">
        <v>214</v>
      </c>
      <c r="C319" t="s">
        <v>185</v>
      </c>
      <c r="D319" t="s">
        <v>192</v>
      </c>
      <c r="E319" t="s">
        <v>180</v>
      </c>
      <c r="F319">
        <v>2015</v>
      </c>
      <c r="G319">
        <v>2.8785768230685451</v>
      </c>
      <c r="H319" t="b">
        <v>0</v>
      </c>
      <c r="I319">
        <v>1</v>
      </c>
    </row>
    <row r="320" spans="1:9" x14ac:dyDescent="0.25">
      <c r="A320" t="s">
        <v>178</v>
      </c>
      <c r="B320" t="s">
        <v>214</v>
      </c>
      <c r="C320" t="s">
        <v>185</v>
      </c>
      <c r="D320" t="s">
        <v>192</v>
      </c>
      <c r="E320" t="s">
        <v>180</v>
      </c>
      <c r="F320">
        <v>2020</v>
      </c>
      <c r="G320">
        <v>2.4842337386442281</v>
      </c>
      <c r="H320" t="b">
        <v>0</v>
      </c>
      <c r="I320">
        <v>1</v>
      </c>
    </row>
    <row r="321" spans="1:9" x14ac:dyDescent="0.25">
      <c r="A321" t="s">
        <v>178</v>
      </c>
      <c r="B321" t="s">
        <v>214</v>
      </c>
      <c r="C321" t="s">
        <v>185</v>
      </c>
      <c r="D321" t="s">
        <v>192</v>
      </c>
      <c r="E321" t="s">
        <v>180</v>
      </c>
      <c r="F321">
        <v>2025</v>
      </c>
      <c r="G321">
        <v>1.408134372675329</v>
      </c>
      <c r="H321" t="b">
        <v>0</v>
      </c>
      <c r="I321">
        <v>1</v>
      </c>
    </row>
    <row r="322" spans="1:9" x14ac:dyDescent="0.25">
      <c r="A322" t="s">
        <v>178</v>
      </c>
      <c r="B322" t="s">
        <v>214</v>
      </c>
      <c r="C322" t="s">
        <v>185</v>
      </c>
      <c r="D322" t="s">
        <v>192</v>
      </c>
      <c r="E322" t="s">
        <v>180</v>
      </c>
      <c r="F322">
        <v>2030</v>
      </c>
      <c r="G322">
        <v>0.239505745906854</v>
      </c>
      <c r="H322" t="b">
        <v>0</v>
      </c>
      <c r="I322">
        <v>1</v>
      </c>
    </row>
    <row r="323" spans="1:9" x14ac:dyDescent="0.25">
      <c r="A323" t="s">
        <v>178</v>
      </c>
      <c r="B323" t="s">
        <v>214</v>
      </c>
      <c r="C323" t="s">
        <v>185</v>
      </c>
      <c r="D323" t="s">
        <v>216</v>
      </c>
      <c r="E323" t="s">
        <v>180</v>
      </c>
      <c r="F323">
        <v>2025</v>
      </c>
      <c r="G323">
        <v>3.9159112305446997E-2</v>
      </c>
      <c r="H323" t="b">
        <v>0</v>
      </c>
      <c r="I323">
        <v>1</v>
      </c>
    </row>
    <row r="324" spans="1:9" x14ac:dyDescent="0.25">
      <c r="A324" t="s">
        <v>178</v>
      </c>
      <c r="B324" t="s">
        <v>214</v>
      </c>
      <c r="C324" t="s">
        <v>185</v>
      </c>
      <c r="D324" t="s">
        <v>216</v>
      </c>
      <c r="E324" t="s">
        <v>180</v>
      </c>
      <c r="F324">
        <v>2030</v>
      </c>
      <c r="G324">
        <v>0.39962827914303611</v>
      </c>
      <c r="H324" t="b">
        <v>0</v>
      </c>
      <c r="I324">
        <v>1</v>
      </c>
    </row>
    <row r="325" spans="1:9" x14ac:dyDescent="0.25">
      <c r="A325" t="s">
        <v>178</v>
      </c>
      <c r="B325" t="s">
        <v>214</v>
      </c>
      <c r="C325" t="s">
        <v>185</v>
      </c>
      <c r="D325" t="s">
        <v>216</v>
      </c>
      <c r="E325" t="s">
        <v>180</v>
      </c>
      <c r="F325">
        <v>2035</v>
      </c>
      <c r="G325">
        <v>0.62563184619022005</v>
      </c>
      <c r="H325" t="b">
        <v>0</v>
      </c>
      <c r="I325">
        <v>1</v>
      </c>
    </row>
    <row r="326" spans="1:9" x14ac:dyDescent="0.25">
      <c r="A326" t="s">
        <v>178</v>
      </c>
      <c r="B326" t="s">
        <v>214</v>
      </c>
      <c r="C326" t="s">
        <v>185</v>
      </c>
      <c r="D326" t="s">
        <v>216</v>
      </c>
      <c r="E326" t="s">
        <v>180</v>
      </c>
      <c r="F326">
        <v>2040</v>
      </c>
      <c r="G326">
        <v>0.52850553710588499</v>
      </c>
      <c r="H326" t="b">
        <v>0</v>
      </c>
      <c r="I326">
        <v>1</v>
      </c>
    </row>
    <row r="327" spans="1:9" x14ac:dyDescent="0.25">
      <c r="A327" t="s">
        <v>178</v>
      </c>
      <c r="B327" t="s">
        <v>214</v>
      </c>
      <c r="C327" t="s">
        <v>185</v>
      </c>
      <c r="D327" t="s">
        <v>216</v>
      </c>
      <c r="E327" t="s">
        <v>180</v>
      </c>
      <c r="F327">
        <v>2045</v>
      </c>
      <c r="G327">
        <v>0.33608947340627399</v>
      </c>
      <c r="H327" t="b">
        <v>0</v>
      </c>
      <c r="I327">
        <v>1</v>
      </c>
    </row>
    <row r="328" spans="1:9" x14ac:dyDescent="0.25">
      <c r="A328" t="s">
        <v>178</v>
      </c>
      <c r="B328" t="s">
        <v>214</v>
      </c>
      <c r="C328" t="s">
        <v>185</v>
      </c>
      <c r="D328" t="s">
        <v>216</v>
      </c>
      <c r="E328" t="s">
        <v>180</v>
      </c>
      <c r="F328">
        <v>2050</v>
      </c>
      <c r="G328">
        <v>7.7839961717640002E-3</v>
      </c>
      <c r="H328" t="b">
        <v>0</v>
      </c>
      <c r="I328">
        <v>1</v>
      </c>
    </row>
    <row r="329" spans="1:9" x14ac:dyDescent="0.25">
      <c r="A329" t="s">
        <v>178</v>
      </c>
      <c r="B329" t="s">
        <v>214</v>
      </c>
      <c r="C329" t="s">
        <v>185</v>
      </c>
      <c r="D329" t="s">
        <v>193</v>
      </c>
      <c r="E329" t="s">
        <v>180</v>
      </c>
      <c r="F329">
        <v>2015</v>
      </c>
      <c r="G329">
        <v>2.0321539098695278</v>
      </c>
      <c r="H329" t="b">
        <v>0</v>
      </c>
      <c r="I329">
        <v>1</v>
      </c>
    </row>
    <row r="330" spans="1:9" x14ac:dyDescent="0.25">
      <c r="A330" t="s">
        <v>178</v>
      </c>
      <c r="B330" t="s">
        <v>214</v>
      </c>
      <c r="C330" t="s">
        <v>185</v>
      </c>
      <c r="D330" t="s">
        <v>193</v>
      </c>
      <c r="E330" t="s">
        <v>180</v>
      </c>
      <c r="F330">
        <v>2020</v>
      </c>
      <c r="G330">
        <v>1.880242787717507</v>
      </c>
      <c r="H330" t="b">
        <v>0</v>
      </c>
      <c r="I330">
        <v>1</v>
      </c>
    </row>
    <row r="331" spans="1:9" x14ac:dyDescent="0.25">
      <c r="A331" t="s">
        <v>178</v>
      </c>
      <c r="B331" t="s">
        <v>214</v>
      </c>
      <c r="C331" t="s">
        <v>185</v>
      </c>
      <c r="D331" t="s">
        <v>193</v>
      </c>
      <c r="E331" t="s">
        <v>180</v>
      </c>
      <c r="F331">
        <v>2025</v>
      </c>
      <c r="G331">
        <v>0.79283984786644501</v>
      </c>
      <c r="H331" t="b">
        <v>0</v>
      </c>
      <c r="I331">
        <v>1</v>
      </c>
    </row>
    <row r="332" spans="1:9" x14ac:dyDescent="0.25">
      <c r="A332" t="s">
        <v>178</v>
      </c>
      <c r="B332" t="s">
        <v>214</v>
      </c>
      <c r="C332" t="s">
        <v>185</v>
      </c>
      <c r="D332" t="s">
        <v>193</v>
      </c>
      <c r="E332" t="s">
        <v>180</v>
      </c>
      <c r="F332">
        <v>2030</v>
      </c>
      <c r="G332">
        <v>1.5722772165197001</v>
      </c>
      <c r="H332" t="b">
        <v>0</v>
      </c>
      <c r="I332">
        <v>1</v>
      </c>
    </row>
    <row r="333" spans="1:9" x14ac:dyDescent="0.25">
      <c r="A333" t="s">
        <v>178</v>
      </c>
      <c r="B333" t="s">
        <v>214</v>
      </c>
      <c r="C333" t="s">
        <v>185</v>
      </c>
      <c r="D333" t="s">
        <v>193</v>
      </c>
      <c r="E333" t="s">
        <v>180</v>
      </c>
      <c r="F333">
        <v>2035</v>
      </c>
      <c r="G333">
        <v>0.53897062064156409</v>
      </c>
      <c r="H333" t="b">
        <v>0</v>
      </c>
      <c r="I333">
        <v>1</v>
      </c>
    </row>
    <row r="334" spans="1:9" x14ac:dyDescent="0.25">
      <c r="A334" t="s">
        <v>178</v>
      </c>
      <c r="B334" t="s">
        <v>214</v>
      </c>
      <c r="C334" t="s">
        <v>185</v>
      </c>
      <c r="D334" t="s">
        <v>193</v>
      </c>
      <c r="E334" t="s">
        <v>180</v>
      </c>
      <c r="F334">
        <v>2040</v>
      </c>
      <c r="G334">
        <v>0.18089551300877099</v>
      </c>
      <c r="H334" t="b">
        <v>0</v>
      </c>
      <c r="I334">
        <v>1</v>
      </c>
    </row>
    <row r="335" spans="1:9" x14ac:dyDescent="0.25">
      <c r="A335" t="s">
        <v>178</v>
      </c>
      <c r="B335" t="s">
        <v>214</v>
      </c>
      <c r="C335" t="s">
        <v>185</v>
      </c>
      <c r="D335" t="s">
        <v>193</v>
      </c>
      <c r="E335" t="s">
        <v>180</v>
      </c>
      <c r="F335">
        <v>2045</v>
      </c>
      <c r="G335">
        <v>0.41199991310239598</v>
      </c>
      <c r="H335" t="b">
        <v>0</v>
      </c>
      <c r="I335">
        <v>1</v>
      </c>
    </row>
    <row r="336" spans="1:9" x14ac:dyDescent="0.25">
      <c r="A336" t="s">
        <v>178</v>
      </c>
      <c r="B336" t="s">
        <v>214</v>
      </c>
      <c r="C336" t="s">
        <v>185</v>
      </c>
      <c r="D336" t="s">
        <v>193</v>
      </c>
      <c r="E336" t="s">
        <v>180</v>
      </c>
      <c r="F336">
        <v>2050</v>
      </c>
      <c r="G336">
        <v>0.46068005447153199</v>
      </c>
      <c r="H336" t="b">
        <v>0</v>
      </c>
      <c r="I336">
        <v>1</v>
      </c>
    </row>
    <row r="337" spans="1:9" x14ac:dyDescent="0.25">
      <c r="A337" t="s">
        <v>178</v>
      </c>
      <c r="B337" t="s">
        <v>214</v>
      </c>
      <c r="C337" t="s">
        <v>185</v>
      </c>
      <c r="D337" t="s">
        <v>200</v>
      </c>
      <c r="E337" t="s">
        <v>180</v>
      </c>
      <c r="F337">
        <v>2015</v>
      </c>
      <c r="G337">
        <v>8.7039360000000007E-3</v>
      </c>
      <c r="H337" t="b">
        <v>0</v>
      </c>
      <c r="I337">
        <v>1</v>
      </c>
    </row>
    <row r="338" spans="1:9" x14ac:dyDescent="0.25">
      <c r="A338" t="s">
        <v>178</v>
      </c>
      <c r="B338" t="s">
        <v>214</v>
      </c>
      <c r="C338" t="s">
        <v>185</v>
      </c>
      <c r="D338" t="s">
        <v>200</v>
      </c>
      <c r="E338" t="s">
        <v>180</v>
      </c>
      <c r="F338">
        <v>2020</v>
      </c>
      <c r="G338">
        <v>1.7407872000000001E-2</v>
      </c>
      <c r="H338" t="b">
        <v>0</v>
      </c>
      <c r="I338">
        <v>1</v>
      </c>
    </row>
    <row r="339" spans="1:9" x14ac:dyDescent="0.25">
      <c r="A339" t="s">
        <v>178</v>
      </c>
      <c r="B339" t="s">
        <v>214</v>
      </c>
      <c r="C339" t="s">
        <v>185</v>
      </c>
      <c r="D339" t="s">
        <v>200</v>
      </c>
      <c r="E339" t="s">
        <v>180</v>
      </c>
      <c r="F339">
        <v>2025</v>
      </c>
      <c r="G339">
        <v>3.4380547200009E-2</v>
      </c>
      <c r="H339" t="b">
        <v>0</v>
      </c>
      <c r="I339">
        <v>1</v>
      </c>
    </row>
    <row r="340" spans="1:9" x14ac:dyDescent="0.25">
      <c r="A340" t="s">
        <v>178</v>
      </c>
      <c r="B340" t="s">
        <v>214</v>
      </c>
      <c r="C340" t="s">
        <v>185</v>
      </c>
      <c r="D340" t="s">
        <v>200</v>
      </c>
      <c r="E340" t="s">
        <v>180</v>
      </c>
      <c r="F340">
        <v>2030</v>
      </c>
      <c r="G340">
        <v>5.1353222400018002E-2</v>
      </c>
      <c r="H340" t="b">
        <v>0</v>
      </c>
      <c r="I340">
        <v>1</v>
      </c>
    </row>
    <row r="341" spans="1:9" x14ac:dyDescent="0.25">
      <c r="A341" t="s">
        <v>178</v>
      </c>
      <c r="B341" t="s">
        <v>214</v>
      </c>
      <c r="C341" t="s">
        <v>185</v>
      </c>
      <c r="D341" t="s">
        <v>200</v>
      </c>
      <c r="E341" t="s">
        <v>180</v>
      </c>
      <c r="F341">
        <v>2035</v>
      </c>
      <c r="G341">
        <v>5.1353222400018002E-2</v>
      </c>
      <c r="H341" t="b">
        <v>0</v>
      </c>
      <c r="I341">
        <v>1</v>
      </c>
    </row>
    <row r="342" spans="1:9" x14ac:dyDescent="0.25">
      <c r="A342" t="s">
        <v>178</v>
      </c>
      <c r="B342" t="s">
        <v>214</v>
      </c>
      <c r="C342" t="s">
        <v>185</v>
      </c>
      <c r="D342" t="s">
        <v>200</v>
      </c>
      <c r="E342" t="s">
        <v>180</v>
      </c>
      <c r="F342">
        <v>2040</v>
      </c>
      <c r="G342">
        <v>5.1353222400018002E-2</v>
      </c>
      <c r="H342" t="b">
        <v>0</v>
      </c>
      <c r="I342">
        <v>1</v>
      </c>
    </row>
    <row r="343" spans="1:9" x14ac:dyDescent="0.25">
      <c r="A343" t="s">
        <v>178</v>
      </c>
      <c r="B343" t="s">
        <v>214</v>
      </c>
      <c r="C343" t="s">
        <v>185</v>
      </c>
      <c r="D343" t="s">
        <v>200</v>
      </c>
      <c r="E343" t="s">
        <v>180</v>
      </c>
      <c r="F343">
        <v>2045</v>
      </c>
      <c r="G343">
        <v>5.1353222400018002E-2</v>
      </c>
      <c r="H343" t="b">
        <v>0</v>
      </c>
      <c r="I343">
        <v>1</v>
      </c>
    </row>
    <row r="344" spans="1:9" x14ac:dyDescent="0.25">
      <c r="A344" t="s">
        <v>178</v>
      </c>
      <c r="B344" t="s">
        <v>214</v>
      </c>
      <c r="C344" t="s">
        <v>185</v>
      </c>
      <c r="D344" t="s">
        <v>200</v>
      </c>
      <c r="E344" t="s">
        <v>180</v>
      </c>
      <c r="F344">
        <v>2050</v>
      </c>
      <c r="G344">
        <v>5.1353222400018002E-2</v>
      </c>
      <c r="H344" t="b">
        <v>0</v>
      </c>
      <c r="I344">
        <v>1</v>
      </c>
    </row>
    <row r="345" spans="1:9" x14ac:dyDescent="0.25">
      <c r="A345" t="s">
        <v>178</v>
      </c>
      <c r="B345" t="s">
        <v>214</v>
      </c>
      <c r="C345" t="s">
        <v>185</v>
      </c>
      <c r="D345" t="s">
        <v>194</v>
      </c>
      <c r="E345" t="s">
        <v>180</v>
      </c>
      <c r="F345">
        <v>2015</v>
      </c>
      <c r="G345">
        <v>2.0254293049911318</v>
      </c>
      <c r="H345" t="b">
        <v>0</v>
      </c>
      <c r="I345">
        <v>1</v>
      </c>
    </row>
    <row r="346" spans="1:9" x14ac:dyDescent="0.25">
      <c r="A346" t="s">
        <v>178</v>
      </c>
      <c r="B346" t="s">
        <v>214</v>
      </c>
      <c r="C346" t="s">
        <v>185</v>
      </c>
      <c r="D346" t="s">
        <v>194</v>
      </c>
      <c r="E346" t="s">
        <v>180</v>
      </c>
      <c r="F346">
        <v>2020</v>
      </c>
      <c r="G346">
        <v>2.3470252517538279</v>
      </c>
      <c r="H346" t="b">
        <v>0</v>
      </c>
      <c r="I346">
        <v>1</v>
      </c>
    </row>
    <row r="347" spans="1:9" x14ac:dyDescent="0.25">
      <c r="A347" t="s">
        <v>178</v>
      </c>
      <c r="B347" t="s">
        <v>214</v>
      </c>
      <c r="C347" t="s">
        <v>185</v>
      </c>
      <c r="D347" t="s">
        <v>194</v>
      </c>
      <c r="E347" t="s">
        <v>180</v>
      </c>
      <c r="F347">
        <v>2025</v>
      </c>
      <c r="G347">
        <v>2.5877490501242741</v>
      </c>
      <c r="H347" t="b">
        <v>0</v>
      </c>
      <c r="I347">
        <v>1</v>
      </c>
    </row>
    <row r="348" spans="1:9" x14ac:dyDescent="0.25">
      <c r="A348" t="s">
        <v>178</v>
      </c>
      <c r="B348" t="s">
        <v>214</v>
      </c>
      <c r="C348" t="s">
        <v>185</v>
      </c>
      <c r="D348" t="s">
        <v>194</v>
      </c>
      <c r="E348" t="s">
        <v>180</v>
      </c>
      <c r="F348">
        <v>2030</v>
      </c>
      <c r="G348">
        <v>3.239863835278141</v>
      </c>
      <c r="H348" t="b">
        <v>0</v>
      </c>
      <c r="I348">
        <v>1</v>
      </c>
    </row>
    <row r="349" spans="1:9" x14ac:dyDescent="0.25">
      <c r="A349" t="s">
        <v>178</v>
      </c>
      <c r="B349" t="s">
        <v>214</v>
      </c>
      <c r="C349" t="s">
        <v>185</v>
      </c>
      <c r="D349" t="s">
        <v>194</v>
      </c>
      <c r="E349" t="s">
        <v>180</v>
      </c>
      <c r="F349">
        <v>2035</v>
      </c>
      <c r="G349">
        <v>3.288175310336062</v>
      </c>
      <c r="H349" t="b">
        <v>0</v>
      </c>
      <c r="I349">
        <v>1</v>
      </c>
    </row>
    <row r="350" spans="1:9" x14ac:dyDescent="0.25">
      <c r="A350" t="s">
        <v>178</v>
      </c>
      <c r="B350" t="s">
        <v>214</v>
      </c>
      <c r="C350" t="s">
        <v>185</v>
      </c>
      <c r="D350" t="s">
        <v>194</v>
      </c>
      <c r="E350" t="s">
        <v>180</v>
      </c>
      <c r="F350">
        <v>2040</v>
      </c>
      <c r="G350">
        <v>3.2922306523798399</v>
      </c>
      <c r="H350" t="b">
        <v>0</v>
      </c>
      <c r="I350">
        <v>1</v>
      </c>
    </row>
    <row r="351" spans="1:9" x14ac:dyDescent="0.25">
      <c r="A351" t="s">
        <v>178</v>
      </c>
      <c r="B351" t="s">
        <v>214</v>
      </c>
      <c r="C351" t="s">
        <v>185</v>
      </c>
      <c r="D351" t="s">
        <v>194</v>
      </c>
      <c r="E351" t="s">
        <v>180</v>
      </c>
      <c r="F351">
        <v>2045</v>
      </c>
      <c r="G351">
        <v>3.2759589386016299</v>
      </c>
      <c r="H351" t="b">
        <v>0</v>
      </c>
      <c r="I351">
        <v>1</v>
      </c>
    </row>
    <row r="352" spans="1:9" x14ac:dyDescent="0.25">
      <c r="A352" t="s">
        <v>178</v>
      </c>
      <c r="B352" t="s">
        <v>214</v>
      </c>
      <c r="C352" t="s">
        <v>185</v>
      </c>
      <c r="D352" t="s">
        <v>194</v>
      </c>
      <c r="E352" t="s">
        <v>180</v>
      </c>
      <c r="F352">
        <v>2050</v>
      </c>
      <c r="G352">
        <v>3.2744592012778799</v>
      </c>
      <c r="H352" t="b">
        <v>0</v>
      </c>
      <c r="I352">
        <v>1</v>
      </c>
    </row>
    <row r="353" spans="1:9" x14ac:dyDescent="0.25">
      <c r="A353" t="s">
        <v>178</v>
      </c>
      <c r="B353" t="s">
        <v>214</v>
      </c>
      <c r="C353" t="s">
        <v>185</v>
      </c>
      <c r="D353" t="s">
        <v>198</v>
      </c>
      <c r="E353" t="s">
        <v>180</v>
      </c>
      <c r="F353">
        <v>2015</v>
      </c>
      <c r="G353">
        <v>3.0536014394009432</v>
      </c>
      <c r="H353" t="b">
        <v>0</v>
      </c>
      <c r="I353">
        <v>1</v>
      </c>
    </row>
    <row r="354" spans="1:9" x14ac:dyDescent="0.25">
      <c r="A354" t="s">
        <v>178</v>
      </c>
      <c r="B354" t="s">
        <v>214</v>
      </c>
      <c r="C354" t="s">
        <v>185</v>
      </c>
      <c r="D354" t="s">
        <v>198</v>
      </c>
      <c r="E354" t="s">
        <v>180</v>
      </c>
      <c r="F354">
        <v>2020</v>
      </c>
      <c r="G354">
        <v>3.4302039480266209</v>
      </c>
      <c r="H354" t="b">
        <v>0</v>
      </c>
      <c r="I354">
        <v>1</v>
      </c>
    </row>
    <row r="355" spans="1:9" x14ac:dyDescent="0.25">
      <c r="A355" t="s">
        <v>178</v>
      </c>
      <c r="B355" t="s">
        <v>214</v>
      </c>
      <c r="C355" t="s">
        <v>185</v>
      </c>
      <c r="D355" t="s">
        <v>198</v>
      </c>
      <c r="E355" t="s">
        <v>180</v>
      </c>
      <c r="F355">
        <v>2025</v>
      </c>
      <c r="G355">
        <v>3.0470955394873558</v>
      </c>
      <c r="H355" t="b">
        <v>0</v>
      </c>
      <c r="I355">
        <v>1</v>
      </c>
    </row>
    <row r="356" spans="1:9" x14ac:dyDescent="0.25">
      <c r="A356" t="s">
        <v>178</v>
      </c>
      <c r="B356" t="s">
        <v>214</v>
      </c>
      <c r="C356" t="s">
        <v>185</v>
      </c>
      <c r="D356" t="s">
        <v>198</v>
      </c>
      <c r="E356" t="s">
        <v>180</v>
      </c>
      <c r="F356">
        <v>2030</v>
      </c>
      <c r="G356">
        <v>2.5475702945233989</v>
      </c>
      <c r="H356" t="b">
        <v>0</v>
      </c>
      <c r="I356">
        <v>1</v>
      </c>
    </row>
    <row r="357" spans="1:9" x14ac:dyDescent="0.25">
      <c r="A357" t="s">
        <v>178</v>
      </c>
      <c r="B357" t="s">
        <v>214</v>
      </c>
      <c r="C357" t="s">
        <v>185</v>
      </c>
      <c r="D357" t="s">
        <v>198</v>
      </c>
      <c r="E357" t="s">
        <v>180</v>
      </c>
      <c r="F357">
        <v>2035</v>
      </c>
      <c r="G357">
        <v>3.2142455038886979</v>
      </c>
      <c r="H357" t="b">
        <v>0</v>
      </c>
      <c r="I357">
        <v>1</v>
      </c>
    </row>
    <row r="358" spans="1:9" x14ac:dyDescent="0.25">
      <c r="A358" t="s">
        <v>178</v>
      </c>
      <c r="B358" t="s">
        <v>214</v>
      </c>
      <c r="C358" t="s">
        <v>185</v>
      </c>
      <c r="D358" t="s">
        <v>198</v>
      </c>
      <c r="E358" t="s">
        <v>180</v>
      </c>
      <c r="F358">
        <v>2040</v>
      </c>
      <c r="G358">
        <v>2.5406410571801969</v>
      </c>
      <c r="H358" t="b">
        <v>0</v>
      </c>
      <c r="I358">
        <v>1</v>
      </c>
    </row>
    <row r="359" spans="1:9" x14ac:dyDescent="0.25">
      <c r="A359" t="s">
        <v>178</v>
      </c>
      <c r="B359" t="s">
        <v>214</v>
      </c>
      <c r="C359" t="s">
        <v>185</v>
      </c>
      <c r="D359" t="s">
        <v>198</v>
      </c>
      <c r="E359" t="s">
        <v>180</v>
      </c>
      <c r="F359">
        <v>2045</v>
      </c>
      <c r="G359">
        <v>2.3309144537148052</v>
      </c>
      <c r="H359" t="b">
        <v>0</v>
      </c>
      <c r="I359">
        <v>1</v>
      </c>
    </row>
    <row r="360" spans="1:9" x14ac:dyDescent="0.25">
      <c r="A360" t="s">
        <v>178</v>
      </c>
      <c r="B360" t="s">
        <v>214</v>
      </c>
      <c r="C360" t="s">
        <v>185</v>
      </c>
      <c r="D360" t="s">
        <v>198</v>
      </c>
      <c r="E360" t="s">
        <v>180</v>
      </c>
      <c r="F360">
        <v>2050</v>
      </c>
      <c r="G360">
        <v>2.117749157174877</v>
      </c>
      <c r="H360" t="b">
        <v>0</v>
      </c>
      <c r="I360">
        <v>1</v>
      </c>
    </row>
    <row r="361" spans="1:9" x14ac:dyDescent="0.25">
      <c r="A361" t="s">
        <v>178</v>
      </c>
      <c r="B361" t="s">
        <v>214</v>
      </c>
      <c r="C361" t="s">
        <v>185</v>
      </c>
      <c r="D361" t="s">
        <v>195</v>
      </c>
      <c r="E361" t="s">
        <v>180</v>
      </c>
      <c r="F361">
        <v>2015</v>
      </c>
      <c r="G361">
        <v>0.26721482554440201</v>
      </c>
      <c r="H361" t="b">
        <v>0</v>
      </c>
      <c r="I361">
        <v>1</v>
      </c>
    </row>
    <row r="362" spans="1:9" x14ac:dyDescent="0.25">
      <c r="A362" t="s">
        <v>178</v>
      </c>
      <c r="B362" t="s">
        <v>214</v>
      </c>
      <c r="C362" t="s">
        <v>185</v>
      </c>
      <c r="D362" t="s">
        <v>195</v>
      </c>
      <c r="E362" t="s">
        <v>180</v>
      </c>
      <c r="F362">
        <v>2020</v>
      </c>
      <c r="G362">
        <v>0.22713260171274199</v>
      </c>
      <c r="H362" t="b">
        <v>0</v>
      </c>
      <c r="I362">
        <v>1</v>
      </c>
    </row>
    <row r="363" spans="1:9" x14ac:dyDescent="0.25">
      <c r="A363" t="s">
        <v>178</v>
      </c>
      <c r="B363" t="s">
        <v>214</v>
      </c>
      <c r="C363" t="s">
        <v>185</v>
      </c>
      <c r="D363" t="s">
        <v>195</v>
      </c>
      <c r="E363" t="s">
        <v>180</v>
      </c>
      <c r="F363">
        <v>2025</v>
      </c>
      <c r="G363">
        <v>4.0665356640000002E-4</v>
      </c>
      <c r="H363" t="b">
        <v>0</v>
      </c>
      <c r="I363">
        <v>1</v>
      </c>
    </row>
    <row r="364" spans="1:9" x14ac:dyDescent="0.25">
      <c r="A364" t="s">
        <v>178</v>
      </c>
      <c r="B364" t="s">
        <v>214</v>
      </c>
      <c r="C364" t="s">
        <v>185</v>
      </c>
      <c r="D364" t="s">
        <v>201</v>
      </c>
      <c r="E364" t="s">
        <v>180</v>
      </c>
      <c r="F364">
        <v>2040</v>
      </c>
      <c r="G364">
        <v>2.8253984057445999E-2</v>
      </c>
      <c r="H364" t="b">
        <v>0</v>
      </c>
      <c r="I364">
        <v>1</v>
      </c>
    </row>
    <row r="365" spans="1:9" x14ac:dyDescent="0.25">
      <c r="A365" t="s">
        <v>178</v>
      </c>
      <c r="B365" t="s">
        <v>214</v>
      </c>
      <c r="C365" t="s">
        <v>185</v>
      </c>
      <c r="D365" t="s">
        <v>201</v>
      </c>
      <c r="E365" t="s">
        <v>180</v>
      </c>
      <c r="F365">
        <v>2045</v>
      </c>
      <c r="G365">
        <v>2.4944344145892E-2</v>
      </c>
      <c r="H365" t="b">
        <v>0</v>
      </c>
      <c r="I365">
        <v>1</v>
      </c>
    </row>
    <row r="366" spans="1:9" x14ac:dyDescent="0.25">
      <c r="A366" t="s">
        <v>178</v>
      </c>
      <c r="B366" t="s">
        <v>214</v>
      </c>
      <c r="C366" t="s">
        <v>185</v>
      </c>
      <c r="D366" t="s">
        <v>201</v>
      </c>
      <c r="E366" t="s">
        <v>180</v>
      </c>
      <c r="F366">
        <v>2050</v>
      </c>
      <c r="G366">
        <v>0.65320090959479105</v>
      </c>
      <c r="H366" t="b">
        <v>0</v>
      </c>
      <c r="I366">
        <v>1</v>
      </c>
    </row>
    <row r="367" spans="1:9" x14ac:dyDescent="0.25">
      <c r="A367" t="s">
        <v>178</v>
      </c>
      <c r="B367" t="s">
        <v>214</v>
      </c>
      <c r="C367" t="s">
        <v>185</v>
      </c>
      <c r="D367" t="s">
        <v>196</v>
      </c>
      <c r="E367" t="s">
        <v>180</v>
      </c>
      <c r="F367">
        <v>2015</v>
      </c>
      <c r="G367">
        <v>0.336575999941089</v>
      </c>
      <c r="H367" t="b">
        <v>0</v>
      </c>
      <c r="I367">
        <v>1</v>
      </c>
    </row>
    <row r="368" spans="1:9" x14ac:dyDescent="0.25">
      <c r="A368" t="s">
        <v>178</v>
      </c>
      <c r="B368" t="s">
        <v>214</v>
      </c>
      <c r="C368" t="s">
        <v>185</v>
      </c>
      <c r="D368" t="s">
        <v>196</v>
      </c>
      <c r="E368" t="s">
        <v>180</v>
      </c>
      <c r="F368">
        <v>2020</v>
      </c>
      <c r="G368">
        <v>0.336575999941089</v>
      </c>
      <c r="H368" t="b">
        <v>0</v>
      </c>
      <c r="I368">
        <v>1</v>
      </c>
    </row>
    <row r="369" spans="1:9" x14ac:dyDescent="0.25">
      <c r="A369" t="s">
        <v>178</v>
      </c>
      <c r="B369" t="s">
        <v>214</v>
      </c>
      <c r="C369" t="s">
        <v>185</v>
      </c>
      <c r="D369" t="s">
        <v>196</v>
      </c>
      <c r="E369" t="s">
        <v>180</v>
      </c>
      <c r="F369">
        <v>2025</v>
      </c>
      <c r="G369">
        <v>1.360325134372991</v>
      </c>
      <c r="H369" t="b">
        <v>0</v>
      </c>
      <c r="I369">
        <v>1</v>
      </c>
    </row>
    <row r="370" spans="1:9" x14ac:dyDescent="0.25">
      <c r="A370" t="s">
        <v>178</v>
      </c>
      <c r="B370" t="s">
        <v>214</v>
      </c>
      <c r="C370" t="s">
        <v>185</v>
      </c>
      <c r="D370" t="s">
        <v>196</v>
      </c>
      <c r="E370" t="s">
        <v>180</v>
      </c>
      <c r="F370">
        <v>2030</v>
      </c>
      <c r="G370">
        <v>2.4042573282943369</v>
      </c>
      <c r="H370" t="b">
        <v>0</v>
      </c>
      <c r="I370">
        <v>1</v>
      </c>
    </row>
    <row r="371" spans="1:9" x14ac:dyDescent="0.25">
      <c r="A371" t="s">
        <v>178</v>
      </c>
      <c r="B371" t="s">
        <v>214</v>
      </c>
      <c r="C371" t="s">
        <v>185</v>
      </c>
      <c r="D371" t="s">
        <v>196</v>
      </c>
      <c r="E371" t="s">
        <v>180</v>
      </c>
      <c r="F371">
        <v>2035</v>
      </c>
      <c r="G371">
        <v>3.8423970304939798</v>
      </c>
      <c r="H371" t="b">
        <v>0</v>
      </c>
      <c r="I371">
        <v>1</v>
      </c>
    </row>
    <row r="372" spans="1:9" x14ac:dyDescent="0.25">
      <c r="A372" t="s">
        <v>178</v>
      </c>
      <c r="B372" t="s">
        <v>214</v>
      </c>
      <c r="C372" t="s">
        <v>185</v>
      </c>
      <c r="D372" t="s">
        <v>196</v>
      </c>
      <c r="E372" t="s">
        <v>180</v>
      </c>
      <c r="F372">
        <v>2040</v>
      </c>
      <c r="G372">
        <v>5.779684588732092</v>
      </c>
      <c r="H372" t="b">
        <v>0</v>
      </c>
      <c r="I372">
        <v>1</v>
      </c>
    </row>
    <row r="373" spans="1:9" x14ac:dyDescent="0.25">
      <c r="A373" t="s">
        <v>178</v>
      </c>
      <c r="B373" t="s">
        <v>214</v>
      </c>
      <c r="C373" t="s">
        <v>185</v>
      </c>
      <c r="D373" t="s">
        <v>196</v>
      </c>
      <c r="E373" t="s">
        <v>180</v>
      </c>
      <c r="F373">
        <v>2045</v>
      </c>
      <c r="G373">
        <v>6.2327032009177774</v>
      </c>
      <c r="H373" t="b">
        <v>0</v>
      </c>
      <c r="I373">
        <v>1</v>
      </c>
    </row>
    <row r="374" spans="1:9" x14ac:dyDescent="0.25">
      <c r="A374" t="s">
        <v>178</v>
      </c>
      <c r="B374" t="s">
        <v>214</v>
      </c>
      <c r="C374" t="s">
        <v>185</v>
      </c>
      <c r="D374" t="s">
        <v>196</v>
      </c>
      <c r="E374" t="s">
        <v>180</v>
      </c>
      <c r="F374">
        <v>2050</v>
      </c>
      <c r="G374">
        <v>6.5499846359992073</v>
      </c>
      <c r="H374" t="b">
        <v>0</v>
      </c>
      <c r="I374">
        <v>1</v>
      </c>
    </row>
    <row r="375" spans="1:9" x14ac:dyDescent="0.25">
      <c r="A375" t="s">
        <v>178</v>
      </c>
      <c r="B375" t="s">
        <v>214</v>
      </c>
      <c r="C375" t="s">
        <v>185</v>
      </c>
      <c r="D375" t="s">
        <v>199</v>
      </c>
      <c r="E375" t="s">
        <v>180</v>
      </c>
      <c r="F375">
        <v>2015</v>
      </c>
      <c r="G375">
        <v>0.16952274315434099</v>
      </c>
      <c r="H375" t="b">
        <v>0</v>
      </c>
      <c r="I375">
        <v>1</v>
      </c>
    </row>
    <row r="376" spans="1:9" x14ac:dyDescent="0.25">
      <c r="A376" t="s">
        <v>178</v>
      </c>
      <c r="B376" t="s">
        <v>214</v>
      </c>
      <c r="C376" t="s">
        <v>185</v>
      </c>
      <c r="D376" t="s">
        <v>199</v>
      </c>
      <c r="E376" t="s">
        <v>180</v>
      </c>
      <c r="F376">
        <v>2020</v>
      </c>
      <c r="G376">
        <v>0.17247122050861399</v>
      </c>
      <c r="H376" t="b">
        <v>0</v>
      </c>
      <c r="I376">
        <v>1</v>
      </c>
    </row>
    <row r="377" spans="1:9" x14ac:dyDescent="0.25">
      <c r="A377" t="s">
        <v>178</v>
      </c>
      <c r="B377" t="s">
        <v>214</v>
      </c>
      <c r="C377" t="s">
        <v>185</v>
      </c>
      <c r="D377" t="s">
        <v>199</v>
      </c>
      <c r="E377" t="s">
        <v>180</v>
      </c>
      <c r="F377">
        <v>2025</v>
      </c>
      <c r="G377">
        <v>0.173498850205455</v>
      </c>
      <c r="H377" t="b">
        <v>0</v>
      </c>
      <c r="I377">
        <v>1</v>
      </c>
    </row>
    <row r="378" spans="1:9" x14ac:dyDescent="0.25">
      <c r="A378" t="s">
        <v>178</v>
      </c>
      <c r="B378" t="s">
        <v>214</v>
      </c>
      <c r="C378" t="s">
        <v>185</v>
      </c>
      <c r="D378" t="s">
        <v>199</v>
      </c>
      <c r="E378" t="s">
        <v>180</v>
      </c>
      <c r="F378">
        <v>2030</v>
      </c>
      <c r="G378">
        <v>0.25819674530654502</v>
      </c>
      <c r="H378" t="b">
        <v>0</v>
      </c>
      <c r="I378">
        <v>1</v>
      </c>
    </row>
    <row r="379" spans="1:9" x14ac:dyDescent="0.25">
      <c r="A379" t="s">
        <v>178</v>
      </c>
      <c r="B379" t="s">
        <v>214</v>
      </c>
      <c r="C379" t="s">
        <v>185</v>
      </c>
      <c r="D379" t="s">
        <v>199</v>
      </c>
      <c r="E379" t="s">
        <v>180</v>
      </c>
      <c r="F379">
        <v>2035</v>
      </c>
      <c r="G379">
        <v>2.8292169009145942</v>
      </c>
      <c r="H379" t="b">
        <v>0</v>
      </c>
      <c r="I379">
        <v>1</v>
      </c>
    </row>
    <row r="380" spans="1:9" x14ac:dyDescent="0.25">
      <c r="A380" t="s">
        <v>178</v>
      </c>
      <c r="B380" t="s">
        <v>214</v>
      </c>
      <c r="C380" t="s">
        <v>185</v>
      </c>
      <c r="D380" t="s">
        <v>199</v>
      </c>
      <c r="E380" t="s">
        <v>180</v>
      </c>
      <c r="F380">
        <v>2040</v>
      </c>
      <c r="G380">
        <v>6.0918166375105596</v>
      </c>
      <c r="H380" t="b">
        <v>0</v>
      </c>
      <c r="I380">
        <v>1</v>
      </c>
    </row>
    <row r="381" spans="1:9" x14ac:dyDescent="0.25">
      <c r="A381" t="s">
        <v>178</v>
      </c>
      <c r="B381" t="s">
        <v>214</v>
      </c>
      <c r="C381" t="s">
        <v>185</v>
      </c>
      <c r="D381" t="s">
        <v>199</v>
      </c>
      <c r="E381" t="s">
        <v>180</v>
      </c>
      <c r="F381">
        <v>2045</v>
      </c>
      <c r="G381">
        <v>6.9093087905052819</v>
      </c>
      <c r="H381" t="b">
        <v>0</v>
      </c>
      <c r="I381">
        <v>1</v>
      </c>
    </row>
    <row r="382" spans="1:9" x14ac:dyDescent="0.25">
      <c r="A382" t="s">
        <v>178</v>
      </c>
      <c r="B382" t="s">
        <v>214</v>
      </c>
      <c r="C382" t="s">
        <v>185</v>
      </c>
      <c r="D382" t="s">
        <v>199</v>
      </c>
      <c r="E382" t="s">
        <v>180</v>
      </c>
      <c r="F382">
        <v>2050</v>
      </c>
      <c r="G382">
        <v>7.3396902354541966</v>
      </c>
      <c r="H382" t="b">
        <v>0</v>
      </c>
      <c r="I382">
        <v>1</v>
      </c>
    </row>
    <row r="383" spans="1:9" x14ac:dyDescent="0.25">
      <c r="A383" t="s">
        <v>178</v>
      </c>
      <c r="B383" t="s">
        <v>214</v>
      </c>
      <c r="C383" t="s">
        <v>185</v>
      </c>
      <c r="D383" t="s">
        <v>197</v>
      </c>
      <c r="E383" t="s">
        <v>180</v>
      </c>
      <c r="F383">
        <v>2015</v>
      </c>
      <c r="G383">
        <v>0.92901576697390409</v>
      </c>
      <c r="H383" t="b">
        <v>0</v>
      </c>
      <c r="I383">
        <v>1</v>
      </c>
    </row>
    <row r="384" spans="1:9" x14ac:dyDescent="0.25">
      <c r="A384" t="s">
        <v>178</v>
      </c>
      <c r="B384" t="s">
        <v>214</v>
      </c>
      <c r="C384" t="s">
        <v>185</v>
      </c>
      <c r="D384" t="s">
        <v>197</v>
      </c>
      <c r="E384" t="s">
        <v>180</v>
      </c>
      <c r="F384">
        <v>2020</v>
      </c>
      <c r="G384">
        <v>0.92987622278704407</v>
      </c>
      <c r="H384" t="b">
        <v>0</v>
      </c>
      <c r="I384">
        <v>1</v>
      </c>
    </row>
    <row r="385" spans="1:9" x14ac:dyDescent="0.25">
      <c r="A385" t="s">
        <v>178</v>
      </c>
      <c r="B385" t="s">
        <v>214</v>
      </c>
      <c r="C385" t="s">
        <v>185</v>
      </c>
      <c r="D385" t="s">
        <v>197</v>
      </c>
      <c r="E385" t="s">
        <v>180</v>
      </c>
      <c r="F385">
        <v>2025</v>
      </c>
      <c r="G385">
        <v>3.426380591673587</v>
      </c>
      <c r="H385" t="b">
        <v>0</v>
      </c>
      <c r="I385">
        <v>1</v>
      </c>
    </row>
    <row r="386" spans="1:9" x14ac:dyDescent="0.25">
      <c r="A386" t="s">
        <v>178</v>
      </c>
      <c r="B386" t="s">
        <v>214</v>
      </c>
      <c r="C386" t="s">
        <v>185</v>
      </c>
      <c r="D386" t="s">
        <v>197</v>
      </c>
      <c r="E386" t="s">
        <v>180</v>
      </c>
      <c r="F386">
        <v>2030</v>
      </c>
      <c r="G386">
        <v>5.6710378865245268</v>
      </c>
      <c r="H386" t="b">
        <v>0</v>
      </c>
      <c r="I386">
        <v>1</v>
      </c>
    </row>
    <row r="387" spans="1:9" x14ac:dyDescent="0.25">
      <c r="A387" t="s">
        <v>178</v>
      </c>
      <c r="B387" t="s">
        <v>214</v>
      </c>
      <c r="C387" t="s">
        <v>185</v>
      </c>
      <c r="D387" t="s">
        <v>197</v>
      </c>
      <c r="E387" t="s">
        <v>180</v>
      </c>
      <c r="F387">
        <v>2035</v>
      </c>
      <c r="G387">
        <v>6.6643121781387178</v>
      </c>
      <c r="H387" t="b">
        <v>0</v>
      </c>
      <c r="I387">
        <v>1</v>
      </c>
    </row>
    <row r="388" spans="1:9" x14ac:dyDescent="0.25">
      <c r="A388" t="s">
        <v>178</v>
      </c>
      <c r="B388" t="s">
        <v>214</v>
      </c>
      <c r="C388" t="s">
        <v>185</v>
      </c>
      <c r="D388" t="s">
        <v>197</v>
      </c>
      <c r="E388" t="s">
        <v>180</v>
      </c>
      <c r="F388">
        <v>2040</v>
      </c>
      <c r="G388">
        <v>7.6161125445167697</v>
      </c>
      <c r="H388" t="b">
        <v>0</v>
      </c>
      <c r="I388">
        <v>1</v>
      </c>
    </row>
    <row r="389" spans="1:9" x14ac:dyDescent="0.25">
      <c r="A389" t="s">
        <v>178</v>
      </c>
      <c r="B389" t="s">
        <v>214</v>
      </c>
      <c r="C389" t="s">
        <v>185</v>
      </c>
      <c r="D389" t="s">
        <v>197</v>
      </c>
      <c r="E389" t="s">
        <v>180</v>
      </c>
      <c r="F389">
        <v>2045</v>
      </c>
      <c r="G389">
        <v>7.7285531703347781</v>
      </c>
      <c r="H389" t="b">
        <v>0</v>
      </c>
      <c r="I389">
        <v>1</v>
      </c>
    </row>
    <row r="390" spans="1:9" x14ac:dyDescent="0.25">
      <c r="A390" t="s">
        <v>178</v>
      </c>
      <c r="B390" t="s">
        <v>214</v>
      </c>
      <c r="C390" t="s">
        <v>185</v>
      </c>
      <c r="D390" t="s">
        <v>197</v>
      </c>
      <c r="E390" t="s">
        <v>180</v>
      </c>
      <c r="F390">
        <v>2050</v>
      </c>
      <c r="G390">
        <v>7.2909523723730087</v>
      </c>
      <c r="H390" t="b">
        <v>0</v>
      </c>
      <c r="I390">
        <v>1</v>
      </c>
    </row>
    <row r="391" spans="1:9" x14ac:dyDescent="0.25">
      <c r="A391" t="s">
        <v>178</v>
      </c>
      <c r="B391" t="s">
        <v>214</v>
      </c>
      <c r="C391" t="s">
        <v>186</v>
      </c>
      <c r="D391" t="s">
        <v>215</v>
      </c>
      <c r="E391" t="s">
        <v>180</v>
      </c>
      <c r="F391">
        <v>2045</v>
      </c>
      <c r="G391">
        <v>2.156406195183E-3</v>
      </c>
      <c r="H391" t="b">
        <v>0</v>
      </c>
      <c r="I391">
        <v>1</v>
      </c>
    </row>
    <row r="392" spans="1:9" x14ac:dyDescent="0.25">
      <c r="A392" t="s">
        <v>178</v>
      </c>
      <c r="B392" t="s">
        <v>214</v>
      </c>
      <c r="C392" t="s">
        <v>186</v>
      </c>
      <c r="D392" t="s">
        <v>215</v>
      </c>
      <c r="E392" t="s">
        <v>180</v>
      </c>
      <c r="F392">
        <v>2050</v>
      </c>
      <c r="G392">
        <v>0.177654014207587</v>
      </c>
      <c r="H392" t="b">
        <v>0</v>
      </c>
      <c r="I392">
        <v>1</v>
      </c>
    </row>
    <row r="393" spans="1:9" x14ac:dyDescent="0.25">
      <c r="A393" t="s">
        <v>178</v>
      </c>
      <c r="B393" t="s">
        <v>214</v>
      </c>
      <c r="C393" t="s">
        <v>186</v>
      </c>
      <c r="D393" t="s">
        <v>191</v>
      </c>
      <c r="E393" t="s">
        <v>180</v>
      </c>
      <c r="F393">
        <v>2015</v>
      </c>
      <c r="G393">
        <v>0.56698017319999905</v>
      </c>
      <c r="H393" t="b">
        <v>0</v>
      </c>
      <c r="I393">
        <v>1</v>
      </c>
    </row>
    <row r="394" spans="1:9" x14ac:dyDescent="0.25">
      <c r="A394" t="s">
        <v>178</v>
      </c>
      <c r="B394" t="s">
        <v>214</v>
      </c>
      <c r="C394" t="s">
        <v>186</v>
      </c>
      <c r="D394" t="s">
        <v>191</v>
      </c>
      <c r="E394" t="s">
        <v>180</v>
      </c>
      <c r="F394">
        <v>2020</v>
      </c>
      <c r="G394">
        <v>0.56698017320000005</v>
      </c>
      <c r="H394" t="b">
        <v>0</v>
      </c>
      <c r="I394">
        <v>1</v>
      </c>
    </row>
    <row r="395" spans="1:9" x14ac:dyDescent="0.25">
      <c r="A395" t="s">
        <v>178</v>
      </c>
      <c r="B395" t="s">
        <v>214</v>
      </c>
      <c r="C395" t="s">
        <v>186</v>
      </c>
      <c r="D395" t="s">
        <v>191</v>
      </c>
      <c r="E395" t="s">
        <v>180</v>
      </c>
      <c r="F395">
        <v>2025</v>
      </c>
      <c r="G395">
        <v>0.48193314721999903</v>
      </c>
      <c r="H395" t="b">
        <v>0</v>
      </c>
      <c r="I395">
        <v>1</v>
      </c>
    </row>
    <row r="396" spans="1:9" x14ac:dyDescent="0.25">
      <c r="A396" t="s">
        <v>178</v>
      </c>
      <c r="B396" t="s">
        <v>214</v>
      </c>
      <c r="C396" t="s">
        <v>186</v>
      </c>
      <c r="D396" t="s">
        <v>191</v>
      </c>
      <c r="E396" t="s">
        <v>180</v>
      </c>
      <c r="F396">
        <v>2030</v>
      </c>
      <c r="G396">
        <v>0.40964317513699899</v>
      </c>
      <c r="H396" t="b">
        <v>0</v>
      </c>
      <c r="I396">
        <v>1</v>
      </c>
    </row>
    <row r="397" spans="1:9" x14ac:dyDescent="0.25">
      <c r="A397" t="s">
        <v>178</v>
      </c>
      <c r="B397" t="s">
        <v>214</v>
      </c>
      <c r="C397" t="s">
        <v>186</v>
      </c>
      <c r="D397" t="s">
        <v>191</v>
      </c>
      <c r="E397" t="s">
        <v>180</v>
      </c>
      <c r="F397">
        <v>2035</v>
      </c>
      <c r="G397">
        <v>0.34819669886644999</v>
      </c>
      <c r="H397" t="b">
        <v>0</v>
      </c>
      <c r="I397">
        <v>1</v>
      </c>
    </row>
    <row r="398" spans="1:9" x14ac:dyDescent="0.25">
      <c r="A398" t="s">
        <v>178</v>
      </c>
      <c r="B398" t="s">
        <v>214</v>
      </c>
      <c r="C398" t="s">
        <v>186</v>
      </c>
      <c r="D398" t="s">
        <v>191</v>
      </c>
      <c r="E398" t="s">
        <v>180</v>
      </c>
      <c r="F398">
        <v>2040</v>
      </c>
      <c r="G398">
        <v>0.29596719403648197</v>
      </c>
      <c r="H398" t="b">
        <v>0</v>
      </c>
      <c r="I398">
        <v>1</v>
      </c>
    </row>
    <row r="399" spans="1:9" x14ac:dyDescent="0.25">
      <c r="A399" t="s">
        <v>178</v>
      </c>
      <c r="B399" t="s">
        <v>214</v>
      </c>
      <c r="C399" t="s">
        <v>186</v>
      </c>
      <c r="D399" t="s">
        <v>191</v>
      </c>
      <c r="E399" t="s">
        <v>180</v>
      </c>
      <c r="F399">
        <v>2045</v>
      </c>
      <c r="G399">
        <v>0.25157211493101</v>
      </c>
      <c r="H399" t="b">
        <v>0</v>
      </c>
      <c r="I399">
        <v>1</v>
      </c>
    </row>
    <row r="400" spans="1:9" x14ac:dyDescent="0.25">
      <c r="A400" t="s">
        <v>178</v>
      </c>
      <c r="B400" t="s">
        <v>214</v>
      </c>
      <c r="C400" t="s">
        <v>186</v>
      </c>
      <c r="D400" t="s">
        <v>191</v>
      </c>
      <c r="E400" t="s">
        <v>180</v>
      </c>
      <c r="F400">
        <v>2050</v>
      </c>
      <c r="G400">
        <v>0.21383629769135801</v>
      </c>
      <c r="H400" t="b">
        <v>0</v>
      </c>
      <c r="I400">
        <v>1</v>
      </c>
    </row>
    <row r="401" spans="1:9" x14ac:dyDescent="0.25">
      <c r="A401" t="s">
        <v>178</v>
      </c>
      <c r="B401" t="s">
        <v>214</v>
      </c>
      <c r="C401" t="s">
        <v>186</v>
      </c>
      <c r="D401" t="s">
        <v>192</v>
      </c>
      <c r="E401" t="s">
        <v>180</v>
      </c>
      <c r="F401">
        <v>2015</v>
      </c>
      <c r="G401">
        <v>2.8785768230685451</v>
      </c>
      <c r="H401" t="b">
        <v>0</v>
      </c>
      <c r="I401">
        <v>1</v>
      </c>
    </row>
    <row r="402" spans="1:9" x14ac:dyDescent="0.25">
      <c r="A402" t="s">
        <v>178</v>
      </c>
      <c r="B402" t="s">
        <v>214</v>
      </c>
      <c r="C402" t="s">
        <v>186</v>
      </c>
      <c r="D402" t="s">
        <v>192</v>
      </c>
      <c r="E402" t="s">
        <v>180</v>
      </c>
      <c r="F402">
        <v>2020</v>
      </c>
      <c r="G402">
        <v>2.4842337386442281</v>
      </c>
      <c r="H402" t="b">
        <v>0</v>
      </c>
      <c r="I402">
        <v>1</v>
      </c>
    </row>
    <row r="403" spans="1:9" x14ac:dyDescent="0.25">
      <c r="A403" t="s">
        <v>178</v>
      </c>
      <c r="B403" t="s">
        <v>214</v>
      </c>
      <c r="C403" t="s">
        <v>186</v>
      </c>
      <c r="D403" t="s">
        <v>192</v>
      </c>
      <c r="E403" t="s">
        <v>180</v>
      </c>
      <c r="F403">
        <v>2025</v>
      </c>
      <c r="G403">
        <v>1.408134372675329</v>
      </c>
      <c r="H403" t="b">
        <v>0</v>
      </c>
      <c r="I403">
        <v>1</v>
      </c>
    </row>
    <row r="404" spans="1:9" x14ac:dyDescent="0.25">
      <c r="A404" t="s">
        <v>178</v>
      </c>
      <c r="B404" t="s">
        <v>214</v>
      </c>
      <c r="C404" t="s">
        <v>186</v>
      </c>
      <c r="D404" t="s">
        <v>192</v>
      </c>
      <c r="E404" t="s">
        <v>180</v>
      </c>
      <c r="F404">
        <v>2030</v>
      </c>
      <c r="G404">
        <v>0.239505745906854</v>
      </c>
      <c r="H404" t="b">
        <v>0</v>
      </c>
      <c r="I404">
        <v>1</v>
      </c>
    </row>
    <row r="405" spans="1:9" x14ac:dyDescent="0.25">
      <c r="A405" t="s">
        <v>178</v>
      </c>
      <c r="B405" t="s">
        <v>214</v>
      </c>
      <c r="C405" t="s">
        <v>186</v>
      </c>
      <c r="D405" t="s">
        <v>216</v>
      </c>
      <c r="E405" t="s">
        <v>180</v>
      </c>
      <c r="F405">
        <v>2025</v>
      </c>
      <c r="G405">
        <v>3.9159112305446997E-2</v>
      </c>
      <c r="H405" t="b">
        <v>0</v>
      </c>
      <c r="I405">
        <v>1</v>
      </c>
    </row>
    <row r="406" spans="1:9" x14ac:dyDescent="0.25">
      <c r="A406" t="s">
        <v>178</v>
      </c>
      <c r="B406" t="s">
        <v>214</v>
      </c>
      <c r="C406" t="s">
        <v>186</v>
      </c>
      <c r="D406" t="s">
        <v>216</v>
      </c>
      <c r="E406" t="s">
        <v>180</v>
      </c>
      <c r="F406">
        <v>2030</v>
      </c>
      <c r="G406">
        <v>0.39962827914303611</v>
      </c>
      <c r="H406" t="b">
        <v>0</v>
      </c>
      <c r="I406">
        <v>1</v>
      </c>
    </row>
    <row r="407" spans="1:9" x14ac:dyDescent="0.25">
      <c r="A407" t="s">
        <v>178</v>
      </c>
      <c r="B407" t="s">
        <v>214</v>
      </c>
      <c r="C407" t="s">
        <v>186</v>
      </c>
      <c r="D407" t="s">
        <v>216</v>
      </c>
      <c r="E407" t="s">
        <v>180</v>
      </c>
      <c r="F407">
        <v>2035</v>
      </c>
      <c r="G407">
        <v>0.62563184619022005</v>
      </c>
      <c r="H407" t="b">
        <v>0</v>
      </c>
      <c r="I407">
        <v>1</v>
      </c>
    </row>
    <row r="408" spans="1:9" x14ac:dyDescent="0.25">
      <c r="A408" t="s">
        <v>178</v>
      </c>
      <c r="B408" t="s">
        <v>214</v>
      </c>
      <c r="C408" t="s">
        <v>186</v>
      </c>
      <c r="D408" t="s">
        <v>216</v>
      </c>
      <c r="E408" t="s">
        <v>180</v>
      </c>
      <c r="F408">
        <v>2040</v>
      </c>
      <c r="G408">
        <v>0.52850553710588499</v>
      </c>
      <c r="H408" t="b">
        <v>0</v>
      </c>
      <c r="I408">
        <v>1</v>
      </c>
    </row>
    <row r="409" spans="1:9" x14ac:dyDescent="0.25">
      <c r="A409" t="s">
        <v>178</v>
      </c>
      <c r="B409" t="s">
        <v>214</v>
      </c>
      <c r="C409" t="s">
        <v>186</v>
      </c>
      <c r="D409" t="s">
        <v>216</v>
      </c>
      <c r="E409" t="s">
        <v>180</v>
      </c>
      <c r="F409">
        <v>2045</v>
      </c>
      <c r="G409">
        <v>0.33608947340627399</v>
      </c>
      <c r="H409" t="b">
        <v>0</v>
      </c>
      <c r="I409">
        <v>1</v>
      </c>
    </row>
    <row r="410" spans="1:9" x14ac:dyDescent="0.25">
      <c r="A410" t="s">
        <v>178</v>
      </c>
      <c r="B410" t="s">
        <v>214</v>
      </c>
      <c r="C410" t="s">
        <v>186</v>
      </c>
      <c r="D410" t="s">
        <v>216</v>
      </c>
      <c r="E410" t="s">
        <v>180</v>
      </c>
      <c r="F410">
        <v>2050</v>
      </c>
      <c r="G410">
        <v>7.7839961717640002E-3</v>
      </c>
      <c r="H410" t="b">
        <v>0</v>
      </c>
      <c r="I410">
        <v>1</v>
      </c>
    </row>
    <row r="411" spans="1:9" x14ac:dyDescent="0.25">
      <c r="A411" t="s">
        <v>178</v>
      </c>
      <c r="B411" t="s">
        <v>214</v>
      </c>
      <c r="C411" t="s">
        <v>186</v>
      </c>
      <c r="D411" t="s">
        <v>193</v>
      </c>
      <c r="E411" t="s">
        <v>180</v>
      </c>
      <c r="F411">
        <v>2015</v>
      </c>
      <c r="G411">
        <v>2.0321539098695278</v>
      </c>
      <c r="H411" t="b">
        <v>0</v>
      </c>
      <c r="I411">
        <v>1</v>
      </c>
    </row>
    <row r="412" spans="1:9" x14ac:dyDescent="0.25">
      <c r="A412" t="s">
        <v>178</v>
      </c>
      <c r="B412" t="s">
        <v>214</v>
      </c>
      <c r="C412" t="s">
        <v>186</v>
      </c>
      <c r="D412" t="s">
        <v>193</v>
      </c>
      <c r="E412" t="s">
        <v>180</v>
      </c>
      <c r="F412">
        <v>2020</v>
      </c>
      <c r="G412">
        <v>1.880242787717507</v>
      </c>
      <c r="H412" t="b">
        <v>0</v>
      </c>
      <c r="I412">
        <v>1</v>
      </c>
    </row>
    <row r="413" spans="1:9" x14ac:dyDescent="0.25">
      <c r="A413" t="s">
        <v>178</v>
      </c>
      <c r="B413" t="s">
        <v>214</v>
      </c>
      <c r="C413" t="s">
        <v>186</v>
      </c>
      <c r="D413" t="s">
        <v>193</v>
      </c>
      <c r="E413" t="s">
        <v>180</v>
      </c>
      <c r="F413">
        <v>2025</v>
      </c>
      <c r="G413">
        <v>0.79283984786644501</v>
      </c>
      <c r="H413" t="b">
        <v>0</v>
      </c>
      <c r="I413">
        <v>1</v>
      </c>
    </row>
    <row r="414" spans="1:9" x14ac:dyDescent="0.25">
      <c r="A414" t="s">
        <v>178</v>
      </c>
      <c r="B414" t="s">
        <v>214</v>
      </c>
      <c r="C414" t="s">
        <v>186</v>
      </c>
      <c r="D414" t="s">
        <v>193</v>
      </c>
      <c r="E414" t="s">
        <v>180</v>
      </c>
      <c r="F414">
        <v>2030</v>
      </c>
      <c r="G414">
        <v>1.5722772165197001</v>
      </c>
      <c r="H414" t="b">
        <v>0</v>
      </c>
      <c r="I414">
        <v>1</v>
      </c>
    </row>
    <row r="415" spans="1:9" x14ac:dyDescent="0.25">
      <c r="A415" t="s">
        <v>178</v>
      </c>
      <c r="B415" t="s">
        <v>214</v>
      </c>
      <c r="C415" t="s">
        <v>186</v>
      </c>
      <c r="D415" t="s">
        <v>193</v>
      </c>
      <c r="E415" t="s">
        <v>180</v>
      </c>
      <c r="F415">
        <v>2035</v>
      </c>
      <c r="G415">
        <v>0.53897062064156409</v>
      </c>
      <c r="H415" t="b">
        <v>0</v>
      </c>
      <c r="I415">
        <v>1</v>
      </c>
    </row>
    <row r="416" spans="1:9" x14ac:dyDescent="0.25">
      <c r="A416" t="s">
        <v>178</v>
      </c>
      <c r="B416" t="s">
        <v>214</v>
      </c>
      <c r="C416" t="s">
        <v>186</v>
      </c>
      <c r="D416" t="s">
        <v>193</v>
      </c>
      <c r="E416" t="s">
        <v>180</v>
      </c>
      <c r="F416">
        <v>2040</v>
      </c>
      <c r="G416">
        <v>0.18089551300877099</v>
      </c>
      <c r="H416" t="b">
        <v>0</v>
      </c>
      <c r="I416">
        <v>1</v>
      </c>
    </row>
    <row r="417" spans="1:9" x14ac:dyDescent="0.25">
      <c r="A417" t="s">
        <v>178</v>
      </c>
      <c r="B417" t="s">
        <v>214</v>
      </c>
      <c r="C417" t="s">
        <v>186</v>
      </c>
      <c r="D417" t="s">
        <v>193</v>
      </c>
      <c r="E417" t="s">
        <v>180</v>
      </c>
      <c r="F417">
        <v>2045</v>
      </c>
      <c r="G417">
        <v>0.41199991310239598</v>
      </c>
      <c r="H417" t="b">
        <v>0</v>
      </c>
      <c r="I417">
        <v>1</v>
      </c>
    </row>
    <row r="418" spans="1:9" x14ac:dyDescent="0.25">
      <c r="A418" t="s">
        <v>178</v>
      </c>
      <c r="B418" t="s">
        <v>214</v>
      </c>
      <c r="C418" t="s">
        <v>186</v>
      </c>
      <c r="D418" t="s">
        <v>193</v>
      </c>
      <c r="E418" t="s">
        <v>180</v>
      </c>
      <c r="F418">
        <v>2050</v>
      </c>
      <c r="G418">
        <v>0.46068005447153199</v>
      </c>
      <c r="H418" t="b">
        <v>0</v>
      </c>
      <c r="I418">
        <v>1</v>
      </c>
    </row>
    <row r="419" spans="1:9" x14ac:dyDescent="0.25">
      <c r="A419" t="s">
        <v>178</v>
      </c>
      <c r="B419" t="s">
        <v>214</v>
      </c>
      <c r="C419" t="s">
        <v>186</v>
      </c>
      <c r="D419" t="s">
        <v>200</v>
      </c>
      <c r="E419" t="s">
        <v>180</v>
      </c>
      <c r="F419">
        <v>2015</v>
      </c>
      <c r="G419">
        <v>8.7039360000000007E-3</v>
      </c>
      <c r="H419" t="b">
        <v>0</v>
      </c>
      <c r="I419">
        <v>1</v>
      </c>
    </row>
    <row r="420" spans="1:9" x14ac:dyDescent="0.25">
      <c r="A420" t="s">
        <v>178</v>
      </c>
      <c r="B420" t="s">
        <v>214</v>
      </c>
      <c r="C420" t="s">
        <v>186</v>
      </c>
      <c r="D420" t="s">
        <v>200</v>
      </c>
      <c r="E420" t="s">
        <v>180</v>
      </c>
      <c r="F420">
        <v>2020</v>
      </c>
      <c r="G420">
        <v>1.7407872000000001E-2</v>
      </c>
      <c r="H420" t="b">
        <v>0</v>
      </c>
      <c r="I420">
        <v>1</v>
      </c>
    </row>
    <row r="421" spans="1:9" x14ac:dyDescent="0.25">
      <c r="A421" t="s">
        <v>178</v>
      </c>
      <c r="B421" t="s">
        <v>214</v>
      </c>
      <c r="C421" t="s">
        <v>186</v>
      </c>
      <c r="D421" t="s">
        <v>200</v>
      </c>
      <c r="E421" t="s">
        <v>180</v>
      </c>
      <c r="F421">
        <v>2025</v>
      </c>
      <c r="G421">
        <v>3.4380547200009E-2</v>
      </c>
      <c r="H421" t="b">
        <v>0</v>
      </c>
      <c r="I421">
        <v>1</v>
      </c>
    </row>
    <row r="422" spans="1:9" x14ac:dyDescent="0.25">
      <c r="A422" t="s">
        <v>178</v>
      </c>
      <c r="B422" t="s">
        <v>214</v>
      </c>
      <c r="C422" t="s">
        <v>186</v>
      </c>
      <c r="D422" t="s">
        <v>200</v>
      </c>
      <c r="E422" t="s">
        <v>180</v>
      </c>
      <c r="F422">
        <v>2030</v>
      </c>
      <c r="G422">
        <v>5.1353222400018002E-2</v>
      </c>
      <c r="H422" t="b">
        <v>0</v>
      </c>
      <c r="I422">
        <v>1</v>
      </c>
    </row>
    <row r="423" spans="1:9" x14ac:dyDescent="0.25">
      <c r="A423" t="s">
        <v>178</v>
      </c>
      <c r="B423" t="s">
        <v>214</v>
      </c>
      <c r="C423" t="s">
        <v>186</v>
      </c>
      <c r="D423" t="s">
        <v>200</v>
      </c>
      <c r="E423" t="s">
        <v>180</v>
      </c>
      <c r="F423">
        <v>2035</v>
      </c>
      <c r="G423">
        <v>5.1353222400018002E-2</v>
      </c>
      <c r="H423" t="b">
        <v>0</v>
      </c>
      <c r="I423">
        <v>1</v>
      </c>
    </row>
    <row r="424" spans="1:9" x14ac:dyDescent="0.25">
      <c r="A424" t="s">
        <v>178</v>
      </c>
      <c r="B424" t="s">
        <v>214</v>
      </c>
      <c r="C424" t="s">
        <v>186</v>
      </c>
      <c r="D424" t="s">
        <v>200</v>
      </c>
      <c r="E424" t="s">
        <v>180</v>
      </c>
      <c r="F424">
        <v>2040</v>
      </c>
      <c r="G424">
        <v>5.1353222400018002E-2</v>
      </c>
      <c r="H424" t="b">
        <v>0</v>
      </c>
      <c r="I424">
        <v>1</v>
      </c>
    </row>
    <row r="425" spans="1:9" x14ac:dyDescent="0.25">
      <c r="A425" t="s">
        <v>178</v>
      </c>
      <c r="B425" t="s">
        <v>214</v>
      </c>
      <c r="C425" t="s">
        <v>186</v>
      </c>
      <c r="D425" t="s">
        <v>200</v>
      </c>
      <c r="E425" t="s">
        <v>180</v>
      </c>
      <c r="F425">
        <v>2045</v>
      </c>
      <c r="G425">
        <v>5.1353222400018002E-2</v>
      </c>
      <c r="H425" t="b">
        <v>0</v>
      </c>
      <c r="I425">
        <v>1</v>
      </c>
    </row>
    <row r="426" spans="1:9" x14ac:dyDescent="0.25">
      <c r="A426" t="s">
        <v>178</v>
      </c>
      <c r="B426" t="s">
        <v>214</v>
      </c>
      <c r="C426" t="s">
        <v>186</v>
      </c>
      <c r="D426" t="s">
        <v>200</v>
      </c>
      <c r="E426" t="s">
        <v>180</v>
      </c>
      <c r="F426">
        <v>2050</v>
      </c>
      <c r="G426">
        <v>5.1353222400018002E-2</v>
      </c>
      <c r="H426" t="b">
        <v>0</v>
      </c>
      <c r="I426">
        <v>1</v>
      </c>
    </row>
    <row r="427" spans="1:9" x14ac:dyDescent="0.25">
      <c r="A427" t="s">
        <v>178</v>
      </c>
      <c r="B427" t="s">
        <v>214</v>
      </c>
      <c r="C427" t="s">
        <v>186</v>
      </c>
      <c r="D427" t="s">
        <v>194</v>
      </c>
      <c r="E427" t="s">
        <v>180</v>
      </c>
      <c r="F427">
        <v>2015</v>
      </c>
      <c r="G427">
        <v>2.0254293049911318</v>
      </c>
      <c r="H427" t="b">
        <v>0</v>
      </c>
      <c r="I427">
        <v>1</v>
      </c>
    </row>
    <row r="428" spans="1:9" x14ac:dyDescent="0.25">
      <c r="A428" t="s">
        <v>178</v>
      </c>
      <c r="B428" t="s">
        <v>214</v>
      </c>
      <c r="C428" t="s">
        <v>186</v>
      </c>
      <c r="D428" t="s">
        <v>194</v>
      </c>
      <c r="E428" t="s">
        <v>180</v>
      </c>
      <c r="F428">
        <v>2020</v>
      </c>
      <c r="G428">
        <v>2.3470252517538279</v>
      </c>
      <c r="H428" t="b">
        <v>0</v>
      </c>
      <c r="I428">
        <v>1</v>
      </c>
    </row>
    <row r="429" spans="1:9" x14ac:dyDescent="0.25">
      <c r="A429" t="s">
        <v>178</v>
      </c>
      <c r="B429" t="s">
        <v>214</v>
      </c>
      <c r="C429" t="s">
        <v>186</v>
      </c>
      <c r="D429" t="s">
        <v>194</v>
      </c>
      <c r="E429" t="s">
        <v>180</v>
      </c>
      <c r="F429">
        <v>2025</v>
      </c>
      <c r="G429">
        <v>2.5877490501242741</v>
      </c>
      <c r="H429" t="b">
        <v>0</v>
      </c>
      <c r="I429">
        <v>1</v>
      </c>
    </row>
    <row r="430" spans="1:9" x14ac:dyDescent="0.25">
      <c r="A430" t="s">
        <v>178</v>
      </c>
      <c r="B430" t="s">
        <v>214</v>
      </c>
      <c r="C430" t="s">
        <v>186</v>
      </c>
      <c r="D430" t="s">
        <v>194</v>
      </c>
      <c r="E430" t="s">
        <v>180</v>
      </c>
      <c r="F430">
        <v>2030</v>
      </c>
      <c r="G430">
        <v>3.239863835278141</v>
      </c>
      <c r="H430" t="b">
        <v>0</v>
      </c>
      <c r="I430">
        <v>1</v>
      </c>
    </row>
    <row r="431" spans="1:9" x14ac:dyDescent="0.25">
      <c r="A431" t="s">
        <v>178</v>
      </c>
      <c r="B431" t="s">
        <v>214</v>
      </c>
      <c r="C431" t="s">
        <v>186</v>
      </c>
      <c r="D431" t="s">
        <v>194</v>
      </c>
      <c r="E431" t="s">
        <v>180</v>
      </c>
      <c r="F431">
        <v>2035</v>
      </c>
      <c r="G431">
        <v>3.288175310336062</v>
      </c>
      <c r="H431" t="b">
        <v>0</v>
      </c>
      <c r="I431">
        <v>1</v>
      </c>
    </row>
    <row r="432" spans="1:9" x14ac:dyDescent="0.25">
      <c r="A432" t="s">
        <v>178</v>
      </c>
      <c r="B432" t="s">
        <v>214</v>
      </c>
      <c r="C432" t="s">
        <v>186</v>
      </c>
      <c r="D432" t="s">
        <v>194</v>
      </c>
      <c r="E432" t="s">
        <v>180</v>
      </c>
      <c r="F432">
        <v>2040</v>
      </c>
      <c r="G432">
        <v>3.2922306523798399</v>
      </c>
      <c r="H432" t="b">
        <v>0</v>
      </c>
      <c r="I432">
        <v>1</v>
      </c>
    </row>
    <row r="433" spans="1:9" x14ac:dyDescent="0.25">
      <c r="A433" t="s">
        <v>178</v>
      </c>
      <c r="B433" t="s">
        <v>214</v>
      </c>
      <c r="C433" t="s">
        <v>186</v>
      </c>
      <c r="D433" t="s">
        <v>194</v>
      </c>
      <c r="E433" t="s">
        <v>180</v>
      </c>
      <c r="F433">
        <v>2045</v>
      </c>
      <c r="G433">
        <v>3.2759589386016299</v>
      </c>
      <c r="H433" t="b">
        <v>0</v>
      </c>
      <c r="I433">
        <v>1</v>
      </c>
    </row>
    <row r="434" spans="1:9" x14ac:dyDescent="0.25">
      <c r="A434" t="s">
        <v>178</v>
      </c>
      <c r="B434" t="s">
        <v>214</v>
      </c>
      <c r="C434" t="s">
        <v>186</v>
      </c>
      <c r="D434" t="s">
        <v>194</v>
      </c>
      <c r="E434" t="s">
        <v>180</v>
      </c>
      <c r="F434">
        <v>2050</v>
      </c>
      <c r="G434">
        <v>3.2744592012778799</v>
      </c>
      <c r="H434" t="b">
        <v>0</v>
      </c>
      <c r="I434">
        <v>1</v>
      </c>
    </row>
    <row r="435" spans="1:9" x14ac:dyDescent="0.25">
      <c r="A435" t="s">
        <v>178</v>
      </c>
      <c r="B435" t="s">
        <v>214</v>
      </c>
      <c r="C435" t="s">
        <v>186</v>
      </c>
      <c r="D435" t="s">
        <v>198</v>
      </c>
      <c r="E435" t="s">
        <v>180</v>
      </c>
      <c r="F435">
        <v>2015</v>
      </c>
      <c r="G435">
        <v>3.0536014394009432</v>
      </c>
      <c r="H435" t="b">
        <v>0</v>
      </c>
      <c r="I435">
        <v>1</v>
      </c>
    </row>
    <row r="436" spans="1:9" x14ac:dyDescent="0.25">
      <c r="A436" t="s">
        <v>178</v>
      </c>
      <c r="B436" t="s">
        <v>214</v>
      </c>
      <c r="C436" t="s">
        <v>186</v>
      </c>
      <c r="D436" t="s">
        <v>198</v>
      </c>
      <c r="E436" t="s">
        <v>180</v>
      </c>
      <c r="F436">
        <v>2020</v>
      </c>
      <c r="G436">
        <v>3.4302039480266209</v>
      </c>
      <c r="H436" t="b">
        <v>0</v>
      </c>
      <c r="I436">
        <v>1</v>
      </c>
    </row>
    <row r="437" spans="1:9" x14ac:dyDescent="0.25">
      <c r="A437" t="s">
        <v>178</v>
      </c>
      <c r="B437" t="s">
        <v>214</v>
      </c>
      <c r="C437" t="s">
        <v>186</v>
      </c>
      <c r="D437" t="s">
        <v>198</v>
      </c>
      <c r="E437" t="s">
        <v>180</v>
      </c>
      <c r="F437">
        <v>2025</v>
      </c>
      <c r="G437">
        <v>3.0470955394873558</v>
      </c>
      <c r="H437" t="b">
        <v>0</v>
      </c>
      <c r="I437">
        <v>1</v>
      </c>
    </row>
    <row r="438" spans="1:9" x14ac:dyDescent="0.25">
      <c r="A438" t="s">
        <v>178</v>
      </c>
      <c r="B438" t="s">
        <v>214</v>
      </c>
      <c r="C438" t="s">
        <v>186</v>
      </c>
      <c r="D438" t="s">
        <v>198</v>
      </c>
      <c r="E438" t="s">
        <v>180</v>
      </c>
      <c r="F438">
        <v>2030</v>
      </c>
      <c r="G438">
        <v>2.5475702945233989</v>
      </c>
      <c r="H438" t="b">
        <v>0</v>
      </c>
      <c r="I438">
        <v>1</v>
      </c>
    </row>
    <row r="439" spans="1:9" x14ac:dyDescent="0.25">
      <c r="A439" t="s">
        <v>178</v>
      </c>
      <c r="B439" t="s">
        <v>214</v>
      </c>
      <c r="C439" t="s">
        <v>186</v>
      </c>
      <c r="D439" t="s">
        <v>198</v>
      </c>
      <c r="E439" t="s">
        <v>180</v>
      </c>
      <c r="F439">
        <v>2035</v>
      </c>
      <c r="G439">
        <v>3.2142455038886979</v>
      </c>
      <c r="H439" t="b">
        <v>0</v>
      </c>
      <c r="I439">
        <v>1</v>
      </c>
    </row>
    <row r="440" spans="1:9" x14ac:dyDescent="0.25">
      <c r="A440" t="s">
        <v>178</v>
      </c>
      <c r="B440" t="s">
        <v>214</v>
      </c>
      <c r="C440" t="s">
        <v>186</v>
      </c>
      <c r="D440" t="s">
        <v>198</v>
      </c>
      <c r="E440" t="s">
        <v>180</v>
      </c>
      <c r="F440">
        <v>2040</v>
      </c>
      <c r="G440">
        <v>2.5406410571801969</v>
      </c>
      <c r="H440" t="b">
        <v>0</v>
      </c>
      <c r="I440">
        <v>1</v>
      </c>
    </row>
    <row r="441" spans="1:9" x14ac:dyDescent="0.25">
      <c r="A441" t="s">
        <v>178</v>
      </c>
      <c r="B441" t="s">
        <v>214</v>
      </c>
      <c r="C441" t="s">
        <v>186</v>
      </c>
      <c r="D441" t="s">
        <v>198</v>
      </c>
      <c r="E441" t="s">
        <v>180</v>
      </c>
      <c r="F441">
        <v>2045</v>
      </c>
      <c r="G441">
        <v>2.3309144537148052</v>
      </c>
      <c r="H441" t="b">
        <v>0</v>
      </c>
      <c r="I441">
        <v>1</v>
      </c>
    </row>
    <row r="442" spans="1:9" x14ac:dyDescent="0.25">
      <c r="A442" t="s">
        <v>178</v>
      </c>
      <c r="B442" t="s">
        <v>214</v>
      </c>
      <c r="C442" t="s">
        <v>186</v>
      </c>
      <c r="D442" t="s">
        <v>198</v>
      </c>
      <c r="E442" t="s">
        <v>180</v>
      </c>
      <c r="F442">
        <v>2050</v>
      </c>
      <c r="G442">
        <v>2.117749157174877</v>
      </c>
      <c r="H442" t="b">
        <v>0</v>
      </c>
      <c r="I442">
        <v>1</v>
      </c>
    </row>
    <row r="443" spans="1:9" x14ac:dyDescent="0.25">
      <c r="A443" t="s">
        <v>178</v>
      </c>
      <c r="B443" t="s">
        <v>214</v>
      </c>
      <c r="C443" t="s">
        <v>186</v>
      </c>
      <c r="D443" t="s">
        <v>195</v>
      </c>
      <c r="E443" t="s">
        <v>180</v>
      </c>
      <c r="F443">
        <v>2015</v>
      </c>
      <c r="G443">
        <v>0.26721482554440201</v>
      </c>
      <c r="H443" t="b">
        <v>0</v>
      </c>
      <c r="I443">
        <v>1</v>
      </c>
    </row>
    <row r="444" spans="1:9" x14ac:dyDescent="0.25">
      <c r="A444" t="s">
        <v>178</v>
      </c>
      <c r="B444" t="s">
        <v>214</v>
      </c>
      <c r="C444" t="s">
        <v>186</v>
      </c>
      <c r="D444" t="s">
        <v>195</v>
      </c>
      <c r="E444" t="s">
        <v>180</v>
      </c>
      <c r="F444">
        <v>2020</v>
      </c>
      <c r="G444">
        <v>0.22713260171274199</v>
      </c>
      <c r="H444" t="b">
        <v>0</v>
      </c>
      <c r="I444">
        <v>1</v>
      </c>
    </row>
    <row r="445" spans="1:9" x14ac:dyDescent="0.25">
      <c r="A445" t="s">
        <v>178</v>
      </c>
      <c r="B445" t="s">
        <v>214</v>
      </c>
      <c r="C445" t="s">
        <v>186</v>
      </c>
      <c r="D445" t="s">
        <v>195</v>
      </c>
      <c r="E445" t="s">
        <v>180</v>
      </c>
      <c r="F445">
        <v>2025</v>
      </c>
      <c r="G445">
        <v>4.0665356640000002E-4</v>
      </c>
      <c r="H445" t="b">
        <v>0</v>
      </c>
      <c r="I445">
        <v>1</v>
      </c>
    </row>
    <row r="446" spans="1:9" x14ac:dyDescent="0.25">
      <c r="A446" t="s">
        <v>178</v>
      </c>
      <c r="B446" t="s">
        <v>214</v>
      </c>
      <c r="C446" t="s">
        <v>186</v>
      </c>
      <c r="D446" t="s">
        <v>201</v>
      </c>
      <c r="E446" t="s">
        <v>180</v>
      </c>
      <c r="F446">
        <v>2040</v>
      </c>
      <c r="G446">
        <v>2.8253984057445999E-2</v>
      </c>
      <c r="H446" t="b">
        <v>0</v>
      </c>
      <c r="I446">
        <v>1</v>
      </c>
    </row>
    <row r="447" spans="1:9" x14ac:dyDescent="0.25">
      <c r="A447" t="s">
        <v>178</v>
      </c>
      <c r="B447" t="s">
        <v>214</v>
      </c>
      <c r="C447" t="s">
        <v>186</v>
      </c>
      <c r="D447" t="s">
        <v>201</v>
      </c>
      <c r="E447" t="s">
        <v>180</v>
      </c>
      <c r="F447">
        <v>2045</v>
      </c>
      <c r="G447">
        <v>2.4944344145892E-2</v>
      </c>
      <c r="H447" t="b">
        <v>0</v>
      </c>
      <c r="I447">
        <v>1</v>
      </c>
    </row>
    <row r="448" spans="1:9" x14ac:dyDescent="0.25">
      <c r="A448" t="s">
        <v>178</v>
      </c>
      <c r="B448" t="s">
        <v>214</v>
      </c>
      <c r="C448" t="s">
        <v>186</v>
      </c>
      <c r="D448" t="s">
        <v>201</v>
      </c>
      <c r="E448" t="s">
        <v>180</v>
      </c>
      <c r="F448">
        <v>2050</v>
      </c>
      <c r="G448">
        <v>0.65320090959479105</v>
      </c>
      <c r="H448" t="b">
        <v>0</v>
      </c>
      <c r="I448">
        <v>1</v>
      </c>
    </row>
    <row r="449" spans="1:9" x14ac:dyDescent="0.25">
      <c r="A449" t="s">
        <v>178</v>
      </c>
      <c r="B449" t="s">
        <v>214</v>
      </c>
      <c r="C449" t="s">
        <v>186</v>
      </c>
      <c r="D449" t="s">
        <v>196</v>
      </c>
      <c r="E449" t="s">
        <v>180</v>
      </c>
      <c r="F449">
        <v>2015</v>
      </c>
      <c r="G449">
        <v>0.336575999941089</v>
      </c>
      <c r="H449" t="b">
        <v>0</v>
      </c>
      <c r="I449">
        <v>1</v>
      </c>
    </row>
    <row r="450" spans="1:9" x14ac:dyDescent="0.25">
      <c r="A450" t="s">
        <v>178</v>
      </c>
      <c r="B450" t="s">
        <v>214</v>
      </c>
      <c r="C450" t="s">
        <v>186</v>
      </c>
      <c r="D450" t="s">
        <v>196</v>
      </c>
      <c r="E450" t="s">
        <v>180</v>
      </c>
      <c r="F450">
        <v>2020</v>
      </c>
      <c r="G450">
        <v>0.336575999941089</v>
      </c>
      <c r="H450" t="b">
        <v>0</v>
      </c>
      <c r="I450">
        <v>1</v>
      </c>
    </row>
    <row r="451" spans="1:9" x14ac:dyDescent="0.25">
      <c r="A451" t="s">
        <v>178</v>
      </c>
      <c r="B451" t="s">
        <v>214</v>
      </c>
      <c r="C451" t="s">
        <v>186</v>
      </c>
      <c r="D451" t="s">
        <v>196</v>
      </c>
      <c r="E451" t="s">
        <v>180</v>
      </c>
      <c r="F451">
        <v>2025</v>
      </c>
      <c r="G451">
        <v>1.360325134372991</v>
      </c>
      <c r="H451" t="b">
        <v>0</v>
      </c>
      <c r="I451">
        <v>1</v>
      </c>
    </row>
    <row r="452" spans="1:9" x14ac:dyDescent="0.25">
      <c r="A452" t="s">
        <v>178</v>
      </c>
      <c r="B452" t="s">
        <v>214</v>
      </c>
      <c r="C452" t="s">
        <v>186</v>
      </c>
      <c r="D452" t="s">
        <v>196</v>
      </c>
      <c r="E452" t="s">
        <v>180</v>
      </c>
      <c r="F452">
        <v>2030</v>
      </c>
      <c r="G452">
        <v>2.4042573282943369</v>
      </c>
      <c r="H452" t="b">
        <v>0</v>
      </c>
      <c r="I452">
        <v>1</v>
      </c>
    </row>
    <row r="453" spans="1:9" x14ac:dyDescent="0.25">
      <c r="A453" t="s">
        <v>178</v>
      </c>
      <c r="B453" t="s">
        <v>214</v>
      </c>
      <c r="C453" t="s">
        <v>186</v>
      </c>
      <c r="D453" t="s">
        <v>196</v>
      </c>
      <c r="E453" t="s">
        <v>180</v>
      </c>
      <c r="F453">
        <v>2035</v>
      </c>
      <c r="G453">
        <v>3.8423970304939798</v>
      </c>
      <c r="H453" t="b">
        <v>0</v>
      </c>
      <c r="I453">
        <v>1</v>
      </c>
    </row>
    <row r="454" spans="1:9" x14ac:dyDescent="0.25">
      <c r="A454" t="s">
        <v>178</v>
      </c>
      <c r="B454" t="s">
        <v>214</v>
      </c>
      <c r="C454" t="s">
        <v>186</v>
      </c>
      <c r="D454" t="s">
        <v>196</v>
      </c>
      <c r="E454" t="s">
        <v>180</v>
      </c>
      <c r="F454">
        <v>2040</v>
      </c>
      <c r="G454">
        <v>5.779684588732092</v>
      </c>
      <c r="H454" t="b">
        <v>0</v>
      </c>
      <c r="I454">
        <v>1</v>
      </c>
    </row>
    <row r="455" spans="1:9" x14ac:dyDescent="0.25">
      <c r="A455" t="s">
        <v>178</v>
      </c>
      <c r="B455" t="s">
        <v>214</v>
      </c>
      <c r="C455" t="s">
        <v>186</v>
      </c>
      <c r="D455" t="s">
        <v>196</v>
      </c>
      <c r="E455" t="s">
        <v>180</v>
      </c>
      <c r="F455">
        <v>2045</v>
      </c>
      <c r="G455">
        <v>6.2327032009177774</v>
      </c>
      <c r="H455" t="b">
        <v>0</v>
      </c>
      <c r="I455">
        <v>1</v>
      </c>
    </row>
    <row r="456" spans="1:9" x14ac:dyDescent="0.25">
      <c r="A456" t="s">
        <v>178</v>
      </c>
      <c r="B456" t="s">
        <v>214</v>
      </c>
      <c r="C456" t="s">
        <v>186</v>
      </c>
      <c r="D456" t="s">
        <v>196</v>
      </c>
      <c r="E456" t="s">
        <v>180</v>
      </c>
      <c r="F456">
        <v>2050</v>
      </c>
      <c r="G456">
        <v>6.5499846359992073</v>
      </c>
      <c r="H456" t="b">
        <v>0</v>
      </c>
      <c r="I456">
        <v>1</v>
      </c>
    </row>
    <row r="457" spans="1:9" x14ac:dyDescent="0.25">
      <c r="A457" t="s">
        <v>178</v>
      </c>
      <c r="B457" t="s">
        <v>214</v>
      </c>
      <c r="C457" t="s">
        <v>186</v>
      </c>
      <c r="D457" t="s">
        <v>199</v>
      </c>
      <c r="E457" t="s">
        <v>180</v>
      </c>
      <c r="F457">
        <v>2015</v>
      </c>
      <c r="G457">
        <v>0.16952274315434099</v>
      </c>
      <c r="H457" t="b">
        <v>0</v>
      </c>
      <c r="I457">
        <v>1</v>
      </c>
    </row>
    <row r="458" spans="1:9" x14ac:dyDescent="0.25">
      <c r="A458" t="s">
        <v>178</v>
      </c>
      <c r="B458" t="s">
        <v>214</v>
      </c>
      <c r="C458" t="s">
        <v>186</v>
      </c>
      <c r="D458" t="s">
        <v>199</v>
      </c>
      <c r="E458" t="s">
        <v>180</v>
      </c>
      <c r="F458">
        <v>2020</v>
      </c>
      <c r="G458">
        <v>0.17247122050861399</v>
      </c>
      <c r="H458" t="b">
        <v>0</v>
      </c>
      <c r="I458">
        <v>1</v>
      </c>
    </row>
    <row r="459" spans="1:9" x14ac:dyDescent="0.25">
      <c r="A459" t="s">
        <v>178</v>
      </c>
      <c r="B459" t="s">
        <v>214</v>
      </c>
      <c r="C459" t="s">
        <v>186</v>
      </c>
      <c r="D459" t="s">
        <v>199</v>
      </c>
      <c r="E459" t="s">
        <v>180</v>
      </c>
      <c r="F459">
        <v>2025</v>
      </c>
      <c r="G459">
        <v>0.173498850205455</v>
      </c>
      <c r="H459" t="b">
        <v>0</v>
      </c>
      <c r="I459">
        <v>1</v>
      </c>
    </row>
    <row r="460" spans="1:9" x14ac:dyDescent="0.25">
      <c r="A460" t="s">
        <v>178</v>
      </c>
      <c r="B460" t="s">
        <v>214</v>
      </c>
      <c r="C460" t="s">
        <v>186</v>
      </c>
      <c r="D460" t="s">
        <v>199</v>
      </c>
      <c r="E460" t="s">
        <v>180</v>
      </c>
      <c r="F460">
        <v>2030</v>
      </c>
      <c r="G460">
        <v>0.25819674530654502</v>
      </c>
      <c r="H460" t="b">
        <v>0</v>
      </c>
      <c r="I460">
        <v>1</v>
      </c>
    </row>
    <row r="461" spans="1:9" x14ac:dyDescent="0.25">
      <c r="A461" t="s">
        <v>178</v>
      </c>
      <c r="B461" t="s">
        <v>214</v>
      </c>
      <c r="C461" t="s">
        <v>186</v>
      </c>
      <c r="D461" t="s">
        <v>199</v>
      </c>
      <c r="E461" t="s">
        <v>180</v>
      </c>
      <c r="F461">
        <v>2035</v>
      </c>
      <c r="G461">
        <v>2.8292169009145942</v>
      </c>
      <c r="H461" t="b">
        <v>0</v>
      </c>
      <c r="I461">
        <v>1</v>
      </c>
    </row>
    <row r="462" spans="1:9" x14ac:dyDescent="0.25">
      <c r="A462" t="s">
        <v>178</v>
      </c>
      <c r="B462" t="s">
        <v>214</v>
      </c>
      <c r="C462" t="s">
        <v>186</v>
      </c>
      <c r="D462" t="s">
        <v>199</v>
      </c>
      <c r="E462" t="s">
        <v>180</v>
      </c>
      <c r="F462">
        <v>2040</v>
      </c>
      <c r="G462">
        <v>6.0918166375105596</v>
      </c>
      <c r="H462" t="b">
        <v>0</v>
      </c>
      <c r="I462">
        <v>1</v>
      </c>
    </row>
    <row r="463" spans="1:9" x14ac:dyDescent="0.25">
      <c r="A463" t="s">
        <v>178</v>
      </c>
      <c r="B463" t="s">
        <v>214</v>
      </c>
      <c r="C463" t="s">
        <v>186</v>
      </c>
      <c r="D463" t="s">
        <v>199</v>
      </c>
      <c r="E463" t="s">
        <v>180</v>
      </c>
      <c r="F463">
        <v>2045</v>
      </c>
      <c r="G463">
        <v>6.9093087905052819</v>
      </c>
      <c r="H463" t="b">
        <v>0</v>
      </c>
      <c r="I463">
        <v>1</v>
      </c>
    </row>
    <row r="464" spans="1:9" x14ac:dyDescent="0.25">
      <c r="A464" t="s">
        <v>178</v>
      </c>
      <c r="B464" t="s">
        <v>214</v>
      </c>
      <c r="C464" t="s">
        <v>186</v>
      </c>
      <c r="D464" t="s">
        <v>199</v>
      </c>
      <c r="E464" t="s">
        <v>180</v>
      </c>
      <c r="F464">
        <v>2050</v>
      </c>
      <c r="G464">
        <v>7.3396902354541966</v>
      </c>
      <c r="H464" t="b">
        <v>0</v>
      </c>
      <c r="I464">
        <v>1</v>
      </c>
    </row>
    <row r="465" spans="1:9" x14ac:dyDescent="0.25">
      <c r="A465" t="s">
        <v>178</v>
      </c>
      <c r="B465" t="s">
        <v>214</v>
      </c>
      <c r="C465" t="s">
        <v>186</v>
      </c>
      <c r="D465" t="s">
        <v>197</v>
      </c>
      <c r="E465" t="s">
        <v>180</v>
      </c>
      <c r="F465">
        <v>2015</v>
      </c>
      <c r="G465">
        <v>0.92901576697390409</v>
      </c>
      <c r="H465" t="b">
        <v>0</v>
      </c>
      <c r="I465">
        <v>1</v>
      </c>
    </row>
    <row r="466" spans="1:9" x14ac:dyDescent="0.25">
      <c r="A466" t="s">
        <v>178</v>
      </c>
      <c r="B466" t="s">
        <v>214</v>
      </c>
      <c r="C466" t="s">
        <v>186</v>
      </c>
      <c r="D466" t="s">
        <v>197</v>
      </c>
      <c r="E466" t="s">
        <v>180</v>
      </c>
      <c r="F466">
        <v>2020</v>
      </c>
      <c r="G466">
        <v>0.92987622278704407</v>
      </c>
      <c r="H466" t="b">
        <v>0</v>
      </c>
      <c r="I466">
        <v>1</v>
      </c>
    </row>
    <row r="467" spans="1:9" x14ac:dyDescent="0.25">
      <c r="A467" t="s">
        <v>178</v>
      </c>
      <c r="B467" t="s">
        <v>214</v>
      </c>
      <c r="C467" t="s">
        <v>186</v>
      </c>
      <c r="D467" t="s">
        <v>197</v>
      </c>
      <c r="E467" t="s">
        <v>180</v>
      </c>
      <c r="F467">
        <v>2025</v>
      </c>
      <c r="G467">
        <v>3.426380591673587</v>
      </c>
      <c r="H467" t="b">
        <v>0</v>
      </c>
      <c r="I467">
        <v>1</v>
      </c>
    </row>
    <row r="468" spans="1:9" x14ac:dyDescent="0.25">
      <c r="A468" t="s">
        <v>178</v>
      </c>
      <c r="B468" t="s">
        <v>214</v>
      </c>
      <c r="C468" t="s">
        <v>186</v>
      </c>
      <c r="D468" t="s">
        <v>197</v>
      </c>
      <c r="E468" t="s">
        <v>180</v>
      </c>
      <c r="F468">
        <v>2030</v>
      </c>
      <c r="G468">
        <v>5.6710378865245268</v>
      </c>
      <c r="H468" t="b">
        <v>0</v>
      </c>
      <c r="I468">
        <v>1</v>
      </c>
    </row>
    <row r="469" spans="1:9" x14ac:dyDescent="0.25">
      <c r="A469" t="s">
        <v>178</v>
      </c>
      <c r="B469" t="s">
        <v>214</v>
      </c>
      <c r="C469" t="s">
        <v>186</v>
      </c>
      <c r="D469" t="s">
        <v>197</v>
      </c>
      <c r="E469" t="s">
        <v>180</v>
      </c>
      <c r="F469">
        <v>2035</v>
      </c>
      <c r="G469">
        <v>6.6643121781387178</v>
      </c>
      <c r="H469" t="b">
        <v>0</v>
      </c>
      <c r="I469">
        <v>1</v>
      </c>
    </row>
    <row r="470" spans="1:9" x14ac:dyDescent="0.25">
      <c r="A470" t="s">
        <v>178</v>
      </c>
      <c r="B470" t="s">
        <v>214</v>
      </c>
      <c r="C470" t="s">
        <v>186</v>
      </c>
      <c r="D470" t="s">
        <v>197</v>
      </c>
      <c r="E470" t="s">
        <v>180</v>
      </c>
      <c r="F470">
        <v>2040</v>
      </c>
      <c r="G470">
        <v>7.6161125445167697</v>
      </c>
      <c r="H470" t="b">
        <v>0</v>
      </c>
      <c r="I470">
        <v>1</v>
      </c>
    </row>
    <row r="471" spans="1:9" x14ac:dyDescent="0.25">
      <c r="A471" t="s">
        <v>178</v>
      </c>
      <c r="B471" t="s">
        <v>214</v>
      </c>
      <c r="C471" t="s">
        <v>186</v>
      </c>
      <c r="D471" t="s">
        <v>197</v>
      </c>
      <c r="E471" t="s">
        <v>180</v>
      </c>
      <c r="F471">
        <v>2045</v>
      </c>
      <c r="G471">
        <v>7.7285531703347781</v>
      </c>
      <c r="H471" t="b">
        <v>0</v>
      </c>
      <c r="I471">
        <v>1</v>
      </c>
    </row>
    <row r="472" spans="1:9" x14ac:dyDescent="0.25">
      <c r="A472" t="s">
        <v>178</v>
      </c>
      <c r="B472" t="s">
        <v>214</v>
      </c>
      <c r="C472" t="s">
        <v>186</v>
      </c>
      <c r="D472" t="s">
        <v>197</v>
      </c>
      <c r="E472" t="s">
        <v>180</v>
      </c>
      <c r="F472">
        <v>2050</v>
      </c>
      <c r="G472">
        <v>7.2909523723730087</v>
      </c>
      <c r="H472" t="b">
        <v>0</v>
      </c>
      <c r="I472">
        <v>1</v>
      </c>
    </row>
    <row r="473" spans="1:9" x14ac:dyDescent="0.25">
      <c r="A473" t="s">
        <v>178</v>
      </c>
      <c r="B473" t="s">
        <v>214</v>
      </c>
      <c r="C473" t="s">
        <v>144</v>
      </c>
      <c r="D473" t="s">
        <v>191</v>
      </c>
      <c r="E473" t="s">
        <v>180</v>
      </c>
      <c r="F473">
        <v>2015</v>
      </c>
      <c r="G473">
        <v>3.246048E-2</v>
      </c>
      <c r="H473" t="b">
        <v>0</v>
      </c>
      <c r="I473">
        <v>1</v>
      </c>
    </row>
    <row r="474" spans="1:9" x14ac:dyDescent="0.25">
      <c r="A474" t="s">
        <v>178</v>
      </c>
      <c r="B474" t="s">
        <v>214</v>
      </c>
      <c r="C474" t="s">
        <v>144</v>
      </c>
      <c r="D474" t="s">
        <v>191</v>
      </c>
      <c r="E474" t="s">
        <v>180</v>
      </c>
      <c r="F474">
        <v>2020</v>
      </c>
      <c r="G474">
        <v>3.2460479999999001E-2</v>
      </c>
      <c r="H474" t="b">
        <v>0</v>
      </c>
      <c r="I474">
        <v>1</v>
      </c>
    </row>
    <row r="475" spans="1:9" x14ac:dyDescent="0.25">
      <c r="A475" t="s">
        <v>178</v>
      </c>
      <c r="B475" t="s">
        <v>214</v>
      </c>
      <c r="C475" t="s">
        <v>144</v>
      </c>
      <c r="D475" t="s">
        <v>191</v>
      </c>
      <c r="E475" t="s">
        <v>180</v>
      </c>
      <c r="F475">
        <v>2025</v>
      </c>
      <c r="G475">
        <v>2.7591408000000001E-2</v>
      </c>
      <c r="H475" t="b">
        <v>0</v>
      </c>
      <c r="I475">
        <v>1</v>
      </c>
    </row>
    <row r="476" spans="1:9" x14ac:dyDescent="0.25">
      <c r="A476" t="s">
        <v>178</v>
      </c>
      <c r="B476" t="s">
        <v>214</v>
      </c>
      <c r="C476" t="s">
        <v>144</v>
      </c>
      <c r="D476" t="s">
        <v>191</v>
      </c>
      <c r="E476" t="s">
        <v>180</v>
      </c>
      <c r="F476">
        <v>2030</v>
      </c>
      <c r="G476">
        <v>2.3452696799999999E-2</v>
      </c>
      <c r="H476" t="b">
        <v>0</v>
      </c>
      <c r="I476">
        <v>1</v>
      </c>
    </row>
    <row r="477" spans="1:9" x14ac:dyDescent="0.25">
      <c r="A477" t="s">
        <v>178</v>
      </c>
      <c r="B477" t="s">
        <v>214</v>
      </c>
      <c r="C477" t="s">
        <v>144</v>
      </c>
      <c r="D477" t="s">
        <v>191</v>
      </c>
      <c r="E477" t="s">
        <v>180</v>
      </c>
      <c r="F477">
        <v>2035</v>
      </c>
      <c r="G477">
        <v>1.9934792279999999E-2</v>
      </c>
      <c r="H477" t="b">
        <v>0</v>
      </c>
      <c r="I477">
        <v>1</v>
      </c>
    </row>
    <row r="478" spans="1:9" x14ac:dyDescent="0.25">
      <c r="A478" t="s">
        <v>178</v>
      </c>
      <c r="B478" t="s">
        <v>214</v>
      </c>
      <c r="C478" t="s">
        <v>144</v>
      </c>
      <c r="D478" t="s">
        <v>191</v>
      </c>
      <c r="E478" t="s">
        <v>180</v>
      </c>
      <c r="F478">
        <v>2040</v>
      </c>
      <c r="G478">
        <v>1.6944573437999998E-2</v>
      </c>
      <c r="H478" t="b">
        <v>0</v>
      </c>
      <c r="I478">
        <v>1</v>
      </c>
    </row>
    <row r="479" spans="1:9" x14ac:dyDescent="0.25">
      <c r="A479" t="s">
        <v>178</v>
      </c>
      <c r="B479" t="s">
        <v>214</v>
      </c>
      <c r="C479" t="s">
        <v>144</v>
      </c>
      <c r="D479" t="s">
        <v>191</v>
      </c>
      <c r="E479" t="s">
        <v>180</v>
      </c>
      <c r="F479">
        <v>2045</v>
      </c>
      <c r="G479">
        <v>1.44028874223E-2</v>
      </c>
      <c r="H479" t="b">
        <v>0</v>
      </c>
      <c r="I479">
        <v>1</v>
      </c>
    </row>
    <row r="480" spans="1:9" x14ac:dyDescent="0.25">
      <c r="A480" t="s">
        <v>178</v>
      </c>
      <c r="B480" t="s">
        <v>214</v>
      </c>
      <c r="C480" t="s">
        <v>144</v>
      </c>
      <c r="D480" t="s">
        <v>191</v>
      </c>
      <c r="E480" t="s">
        <v>180</v>
      </c>
      <c r="F480">
        <v>2050</v>
      </c>
      <c r="G480">
        <v>1.2242454308955E-2</v>
      </c>
      <c r="H480" t="b">
        <v>0</v>
      </c>
      <c r="I480">
        <v>1</v>
      </c>
    </row>
    <row r="481" spans="1:9" x14ac:dyDescent="0.25">
      <c r="A481" t="s">
        <v>178</v>
      </c>
      <c r="B481" t="s">
        <v>214</v>
      </c>
      <c r="C481" t="s">
        <v>144</v>
      </c>
      <c r="D481" t="s">
        <v>192</v>
      </c>
      <c r="E481" t="s">
        <v>180</v>
      </c>
      <c r="F481">
        <v>2015</v>
      </c>
      <c r="G481">
        <v>1.4745599999999999E-2</v>
      </c>
      <c r="H481" t="b">
        <v>0</v>
      </c>
      <c r="I481">
        <v>1</v>
      </c>
    </row>
    <row r="482" spans="1:9" x14ac:dyDescent="0.25">
      <c r="A482" t="s">
        <v>178</v>
      </c>
      <c r="B482" t="s">
        <v>214</v>
      </c>
      <c r="C482" t="s">
        <v>144</v>
      </c>
      <c r="D482" t="s">
        <v>192</v>
      </c>
      <c r="E482" t="s">
        <v>180</v>
      </c>
      <c r="F482">
        <v>2020</v>
      </c>
      <c r="G482">
        <v>1.253376E-2</v>
      </c>
      <c r="H482" t="b">
        <v>0</v>
      </c>
      <c r="I482">
        <v>1</v>
      </c>
    </row>
    <row r="483" spans="1:9" x14ac:dyDescent="0.25">
      <c r="A483" t="s">
        <v>178</v>
      </c>
      <c r="B483" t="s">
        <v>214</v>
      </c>
      <c r="C483" t="s">
        <v>144</v>
      </c>
      <c r="D483" t="s">
        <v>192</v>
      </c>
      <c r="E483" t="s">
        <v>180</v>
      </c>
      <c r="F483">
        <v>2025</v>
      </c>
      <c r="G483">
        <v>7.3728000000000014E-3</v>
      </c>
      <c r="H483" t="b">
        <v>0</v>
      </c>
      <c r="I483">
        <v>1</v>
      </c>
    </row>
    <row r="484" spans="1:9" x14ac:dyDescent="0.25">
      <c r="A484" t="s">
        <v>178</v>
      </c>
      <c r="B484" t="s">
        <v>214</v>
      </c>
      <c r="C484" t="s">
        <v>144</v>
      </c>
      <c r="D484" t="s">
        <v>192</v>
      </c>
      <c r="E484" t="s">
        <v>180</v>
      </c>
      <c r="F484">
        <v>2030</v>
      </c>
      <c r="G484">
        <v>1.47456E-3</v>
      </c>
      <c r="H484" t="b">
        <v>0</v>
      </c>
      <c r="I484">
        <v>1</v>
      </c>
    </row>
    <row r="485" spans="1:9" x14ac:dyDescent="0.25">
      <c r="A485" t="s">
        <v>178</v>
      </c>
      <c r="B485" t="s">
        <v>214</v>
      </c>
      <c r="C485" t="s">
        <v>144</v>
      </c>
      <c r="D485" t="s">
        <v>193</v>
      </c>
      <c r="E485" t="s">
        <v>180</v>
      </c>
      <c r="F485">
        <v>2015</v>
      </c>
      <c r="G485">
        <v>2.5502400000000001E-2</v>
      </c>
      <c r="H485" t="b">
        <v>0</v>
      </c>
      <c r="I485">
        <v>1</v>
      </c>
    </row>
    <row r="486" spans="1:9" x14ac:dyDescent="0.25">
      <c r="A486" t="s">
        <v>178</v>
      </c>
      <c r="B486" t="s">
        <v>214</v>
      </c>
      <c r="C486" t="s">
        <v>144</v>
      </c>
      <c r="D486" t="s">
        <v>193</v>
      </c>
      <c r="E486" t="s">
        <v>180</v>
      </c>
      <c r="F486">
        <v>2020</v>
      </c>
      <c r="G486">
        <v>2.1677040000000002E-2</v>
      </c>
      <c r="H486" t="b">
        <v>0</v>
      </c>
      <c r="I486">
        <v>1</v>
      </c>
    </row>
    <row r="487" spans="1:9" x14ac:dyDescent="0.25">
      <c r="A487" t="s">
        <v>178</v>
      </c>
      <c r="B487" t="s">
        <v>214</v>
      </c>
      <c r="C487" t="s">
        <v>144</v>
      </c>
      <c r="D487" t="s">
        <v>193</v>
      </c>
      <c r="E487" t="s">
        <v>180</v>
      </c>
      <c r="F487">
        <v>2045</v>
      </c>
      <c r="G487">
        <v>3.0144085864071478E-4</v>
      </c>
      <c r="H487" t="b">
        <v>0</v>
      </c>
      <c r="I487">
        <v>1</v>
      </c>
    </row>
    <row r="488" spans="1:9" x14ac:dyDescent="0.25">
      <c r="A488" t="s">
        <v>178</v>
      </c>
      <c r="B488" t="s">
        <v>214</v>
      </c>
      <c r="C488" t="s">
        <v>144</v>
      </c>
      <c r="D488" t="s">
        <v>193</v>
      </c>
      <c r="E488" t="s">
        <v>180</v>
      </c>
      <c r="F488">
        <v>2050</v>
      </c>
      <c r="G488">
        <v>3.6870941612287292E-5</v>
      </c>
      <c r="H488" t="b">
        <v>0</v>
      </c>
      <c r="I488">
        <v>1</v>
      </c>
    </row>
    <row r="489" spans="1:9" x14ac:dyDescent="0.25">
      <c r="A489" t="s">
        <v>178</v>
      </c>
      <c r="B489" t="s">
        <v>214</v>
      </c>
      <c r="C489" t="s">
        <v>144</v>
      </c>
      <c r="D489" t="s">
        <v>194</v>
      </c>
      <c r="E489" t="s">
        <v>180</v>
      </c>
      <c r="F489">
        <v>2015</v>
      </c>
      <c r="G489">
        <v>4.9115168715277997E-2</v>
      </c>
      <c r="H489" t="b">
        <v>0</v>
      </c>
      <c r="I489">
        <v>1</v>
      </c>
    </row>
    <row r="490" spans="1:9" x14ac:dyDescent="0.25">
      <c r="A490" t="s">
        <v>178</v>
      </c>
      <c r="B490" t="s">
        <v>214</v>
      </c>
      <c r="C490" t="s">
        <v>144</v>
      </c>
      <c r="D490" t="s">
        <v>194</v>
      </c>
      <c r="E490" t="s">
        <v>180</v>
      </c>
      <c r="F490">
        <v>2020</v>
      </c>
      <c r="G490">
        <v>4.9115168715277997E-2</v>
      </c>
      <c r="H490" t="b">
        <v>0</v>
      </c>
      <c r="I490">
        <v>1</v>
      </c>
    </row>
    <row r="491" spans="1:9" x14ac:dyDescent="0.25">
      <c r="A491" t="s">
        <v>178</v>
      </c>
      <c r="B491" t="s">
        <v>214</v>
      </c>
      <c r="C491" t="s">
        <v>144</v>
      </c>
      <c r="D491" t="s">
        <v>194</v>
      </c>
      <c r="E491" t="s">
        <v>180</v>
      </c>
      <c r="F491">
        <v>2025</v>
      </c>
      <c r="G491">
        <v>4.9115168715277997E-2</v>
      </c>
      <c r="H491" t="b">
        <v>0</v>
      </c>
      <c r="I491">
        <v>1</v>
      </c>
    </row>
    <row r="492" spans="1:9" x14ac:dyDescent="0.25">
      <c r="A492" t="s">
        <v>178</v>
      </c>
      <c r="B492" t="s">
        <v>214</v>
      </c>
      <c r="C492" t="s">
        <v>144</v>
      </c>
      <c r="D492" t="s">
        <v>194</v>
      </c>
      <c r="E492" t="s">
        <v>180</v>
      </c>
      <c r="F492">
        <v>2030</v>
      </c>
      <c r="G492">
        <v>6.9604200010557005E-2</v>
      </c>
      <c r="H492" t="b">
        <v>0</v>
      </c>
      <c r="I492">
        <v>1</v>
      </c>
    </row>
    <row r="493" spans="1:9" x14ac:dyDescent="0.25">
      <c r="A493" t="s">
        <v>178</v>
      </c>
      <c r="B493" t="s">
        <v>214</v>
      </c>
      <c r="C493" t="s">
        <v>144</v>
      </c>
      <c r="D493" t="s">
        <v>194</v>
      </c>
      <c r="E493" t="s">
        <v>180</v>
      </c>
      <c r="F493">
        <v>2035</v>
      </c>
      <c r="G493">
        <v>8.6863597730680003E-2</v>
      </c>
      <c r="H493" t="b">
        <v>0</v>
      </c>
      <c r="I493">
        <v>1</v>
      </c>
    </row>
    <row r="494" spans="1:9" x14ac:dyDescent="0.25">
      <c r="A494" t="s">
        <v>178</v>
      </c>
      <c r="B494" t="s">
        <v>214</v>
      </c>
      <c r="C494" t="s">
        <v>144</v>
      </c>
      <c r="D494" t="s">
        <v>194</v>
      </c>
      <c r="E494" t="s">
        <v>180</v>
      </c>
      <c r="F494">
        <v>2040</v>
      </c>
      <c r="G494">
        <v>8.3805294749747003E-2</v>
      </c>
      <c r="H494" t="b">
        <v>0</v>
      </c>
      <c r="I494">
        <v>1</v>
      </c>
    </row>
    <row r="495" spans="1:9" x14ac:dyDescent="0.25">
      <c r="A495" t="s">
        <v>178</v>
      </c>
      <c r="B495" t="s">
        <v>214</v>
      </c>
      <c r="C495" t="s">
        <v>144</v>
      </c>
      <c r="D495" t="s">
        <v>194</v>
      </c>
      <c r="E495" t="s">
        <v>180</v>
      </c>
      <c r="F495">
        <v>2045</v>
      </c>
      <c r="G495">
        <v>8.3708359631493007E-2</v>
      </c>
      <c r="H495" t="b">
        <v>0</v>
      </c>
      <c r="I495">
        <v>1</v>
      </c>
    </row>
    <row r="496" spans="1:9" x14ac:dyDescent="0.25">
      <c r="A496" t="s">
        <v>178</v>
      </c>
      <c r="B496" t="s">
        <v>214</v>
      </c>
      <c r="C496" t="s">
        <v>144</v>
      </c>
      <c r="D496" t="s">
        <v>194</v>
      </c>
      <c r="E496" t="s">
        <v>180</v>
      </c>
      <c r="F496">
        <v>2050</v>
      </c>
      <c r="G496">
        <v>8.1088883621188004E-2</v>
      </c>
      <c r="H496" t="b">
        <v>0</v>
      </c>
      <c r="I496">
        <v>1</v>
      </c>
    </row>
    <row r="497" spans="1:9" x14ac:dyDescent="0.25">
      <c r="A497" t="s">
        <v>178</v>
      </c>
      <c r="B497" t="s">
        <v>214</v>
      </c>
      <c r="C497" t="s">
        <v>144</v>
      </c>
      <c r="D497" t="s">
        <v>198</v>
      </c>
      <c r="E497" t="s">
        <v>180</v>
      </c>
      <c r="F497">
        <v>2015</v>
      </c>
      <c r="G497">
        <v>7.6486637000942007E-2</v>
      </c>
      <c r="H497" t="b">
        <v>0</v>
      </c>
      <c r="I497">
        <v>1</v>
      </c>
    </row>
    <row r="498" spans="1:9" x14ac:dyDescent="0.25">
      <c r="A498" t="s">
        <v>178</v>
      </c>
      <c r="B498" t="s">
        <v>214</v>
      </c>
      <c r="C498" t="s">
        <v>144</v>
      </c>
      <c r="D498" t="s">
        <v>198</v>
      </c>
      <c r="E498" t="s">
        <v>180</v>
      </c>
      <c r="F498">
        <v>2020</v>
      </c>
      <c r="G498">
        <v>7.8051600000000013E-2</v>
      </c>
      <c r="H498" t="b">
        <v>0</v>
      </c>
      <c r="I498">
        <v>1</v>
      </c>
    </row>
    <row r="499" spans="1:9" x14ac:dyDescent="0.25">
      <c r="A499" t="s">
        <v>178</v>
      </c>
      <c r="B499" t="s">
        <v>214</v>
      </c>
      <c r="C499" t="s">
        <v>144</v>
      </c>
      <c r="D499" t="s">
        <v>198</v>
      </c>
      <c r="E499" t="s">
        <v>180</v>
      </c>
      <c r="F499">
        <v>2025</v>
      </c>
      <c r="G499">
        <v>7.8051600000000013E-2</v>
      </c>
      <c r="H499" t="b">
        <v>0</v>
      </c>
      <c r="I499">
        <v>1</v>
      </c>
    </row>
    <row r="500" spans="1:9" x14ac:dyDescent="0.25">
      <c r="A500" t="s">
        <v>178</v>
      </c>
      <c r="B500" t="s">
        <v>214</v>
      </c>
      <c r="C500" t="s">
        <v>144</v>
      </c>
      <c r="D500" t="s">
        <v>198</v>
      </c>
      <c r="E500" t="s">
        <v>180</v>
      </c>
      <c r="F500">
        <v>2030</v>
      </c>
      <c r="G500">
        <v>3.9025800000000013E-2</v>
      </c>
      <c r="H500" t="b">
        <v>0</v>
      </c>
      <c r="I500">
        <v>1</v>
      </c>
    </row>
    <row r="501" spans="1:9" x14ac:dyDescent="0.25">
      <c r="A501" t="s">
        <v>178</v>
      </c>
      <c r="B501" t="s">
        <v>214</v>
      </c>
      <c r="C501" t="s">
        <v>144</v>
      </c>
      <c r="D501" t="s">
        <v>198</v>
      </c>
      <c r="E501" t="s">
        <v>180</v>
      </c>
      <c r="F501">
        <v>2035</v>
      </c>
      <c r="G501">
        <v>1.2433848191580001E-3</v>
      </c>
      <c r="H501" t="b">
        <v>0</v>
      </c>
      <c r="I501">
        <v>1</v>
      </c>
    </row>
    <row r="502" spans="1:9" x14ac:dyDescent="0.25">
      <c r="A502" t="s">
        <v>178</v>
      </c>
      <c r="B502" t="s">
        <v>214</v>
      </c>
      <c r="C502" t="s">
        <v>144</v>
      </c>
      <c r="D502" t="s">
        <v>198</v>
      </c>
      <c r="E502" t="s">
        <v>180</v>
      </c>
      <c r="F502">
        <v>2040</v>
      </c>
      <c r="G502">
        <v>1.2433848191580001E-3</v>
      </c>
      <c r="H502" t="b">
        <v>0</v>
      </c>
      <c r="I502">
        <v>1</v>
      </c>
    </row>
    <row r="503" spans="1:9" x14ac:dyDescent="0.25">
      <c r="A503" t="s">
        <v>178</v>
      </c>
      <c r="B503" t="s">
        <v>214</v>
      </c>
      <c r="C503" t="s">
        <v>144</v>
      </c>
      <c r="D503" t="s">
        <v>198</v>
      </c>
      <c r="E503" t="s">
        <v>180</v>
      </c>
      <c r="F503">
        <v>2045</v>
      </c>
      <c r="G503">
        <v>1.2433848191580001E-3</v>
      </c>
      <c r="H503" t="b">
        <v>0</v>
      </c>
      <c r="I503">
        <v>1</v>
      </c>
    </row>
    <row r="504" spans="1:9" x14ac:dyDescent="0.25">
      <c r="A504" t="s">
        <v>178</v>
      </c>
      <c r="B504" t="s">
        <v>214</v>
      </c>
      <c r="C504" t="s">
        <v>144</v>
      </c>
      <c r="D504" t="s">
        <v>198</v>
      </c>
      <c r="E504" t="s">
        <v>180</v>
      </c>
      <c r="F504">
        <v>2050</v>
      </c>
      <c r="G504">
        <v>1.2433848191580001E-3</v>
      </c>
      <c r="H504" t="b">
        <v>0</v>
      </c>
      <c r="I504">
        <v>1</v>
      </c>
    </row>
    <row r="505" spans="1:9" x14ac:dyDescent="0.25">
      <c r="A505" t="s">
        <v>178</v>
      </c>
      <c r="B505" t="s">
        <v>214</v>
      </c>
      <c r="C505" t="s">
        <v>144</v>
      </c>
      <c r="D505" t="s">
        <v>196</v>
      </c>
      <c r="E505" t="s">
        <v>180</v>
      </c>
      <c r="F505">
        <v>2015</v>
      </c>
      <c r="G505">
        <v>2.1145754770411201E-4</v>
      </c>
      <c r="H505" t="b">
        <v>0</v>
      </c>
      <c r="I505">
        <v>1</v>
      </c>
    </row>
    <row r="506" spans="1:9" x14ac:dyDescent="0.25">
      <c r="A506" t="s">
        <v>178</v>
      </c>
      <c r="B506" t="s">
        <v>214</v>
      </c>
      <c r="C506" t="s">
        <v>144</v>
      </c>
      <c r="D506" t="s">
        <v>196</v>
      </c>
      <c r="E506" t="s">
        <v>180</v>
      </c>
      <c r="F506">
        <v>2020</v>
      </c>
      <c r="G506">
        <v>2.1145754770411209E-4</v>
      </c>
      <c r="H506" t="b">
        <v>0</v>
      </c>
      <c r="I506">
        <v>1</v>
      </c>
    </row>
    <row r="507" spans="1:9" x14ac:dyDescent="0.25">
      <c r="A507" t="s">
        <v>178</v>
      </c>
      <c r="B507" t="s">
        <v>214</v>
      </c>
      <c r="C507" t="s">
        <v>144</v>
      </c>
      <c r="D507" t="s">
        <v>196</v>
      </c>
      <c r="E507" t="s">
        <v>180</v>
      </c>
      <c r="F507">
        <v>2025</v>
      </c>
      <c r="G507">
        <v>1.797389155484952E-4</v>
      </c>
      <c r="H507" t="b">
        <v>0</v>
      </c>
      <c r="I507">
        <v>1</v>
      </c>
    </row>
    <row r="508" spans="1:9" x14ac:dyDescent="0.25">
      <c r="A508" t="s">
        <v>178</v>
      </c>
      <c r="B508" t="s">
        <v>214</v>
      </c>
      <c r="C508" t="s">
        <v>144</v>
      </c>
      <c r="D508" t="s">
        <v>196</v>
      </c>
      <c r="E508" t="s">
        <v>180</v>
      </c>
      <c r="F508">
        <v>2030</v>
      </c>
      <c r="G508">
        <v>1.5277807821622089E-4</v>
      </c>
      <c r="H508" t="b">
        <v>0</v>
      </c>
      <c r="I508">
        <v>1</v>
      </c>
    </row>
    <row r="509" spans="1:9" x14ac:dyDescent="0.25">
      <c r="A509" t="s">
        <v>178</v>
      </c>
      <c r="B509" t="s">
        <v>214</v>
      </c>
      <c r="C509" t="s">
        <v>144</v>
      </c>
      <c r="D509" t="s">
        <v>196</v>
      </c>
      <c r="E509" t="s">
        <v>180</v>
      </c>
      <c r="F509">
        <v>2035</v>
      </c>
      <c r="G509">
        <v>1.7656035425461999E-2</v>
      </c>
      <c r="H509" t="b">
        <v>0</v>
      </c>
      <c r="I509">
        <v>1</v>
      </c>
    </row>
    <row r="510" spans="1:9" x14ac:dyDescent="0.25">
      <c r="A510" t="s">
        <v>178</v>
      </c>
      <c r="B510" t="s">
        <v>214</v>
      </c>
      <c r="C510" t="s">
        <v>144</v>
      </c>
      <c r="D510" t="s">
        <v>196</v>
      </c>
      <c r="E510" t="s">
        <v>180</v>
      </c>
      <c r="F510">
        <v>2040</v>
      </c>
      <c r="G510">
        <v>4.0638832161163013E-2</v>
      </c>
      <c r="H510" t="b">
        <v>0</v>
      </c>
      <c r="I510">
        <v>1</v>
      </c>
    </row>
    <row r="511" spans="1:9" x14ac:dyDescent="0.25">
      <c r="A511" t="s">
        <v>178</v>
      </c>
      <c r="B511" t="s">
        <v>214</v>
      </c>
      <c r="C511" t="s">
        <v>144</v>
      </c>
      <c r="D511" t="s">
        <v>196</v>
      </c>
      <c r="E511" t="s">
        <v>180</v>
      </c>
      <c r="F511">
        <v>2045</v>
      </c>
      <c r="G511">
        <v>4.0638832161163013E-2</v>
      </c>
      <c r="H511" t="b">
        <v>0</v>
      </c>
      <c r="I511">
        <v>1</v>
      </c>
    </row>
    <row r="512" spans="1:9" x14ac:dyDescent="0.25">
      <c r="A512" t="s">
        <v>178</v>
      </c>
      <c r="B512" t="s">
        <v>214</v>
      </c>
      <c r="C512" t="s">
        <v>144</v>
      </c>
      <c r="D512" t="s">
        <v>196</v>
      </c>
      <c r="E512" t="s">
        <v>180</v>
      </c>
      <c r="F512">
        <v>2050</v>
      </c>
      <c r="G512">
        <v>5.5501718259736002E-2</v>
      </c>
      <c r="H512" t="b">
        <v>0</v>
      </c>
      <c r="I512">
        <v>1</v>
      </c>
    </row>
    <row r="513" spans="1:9" x14ac:dyDescent="0.25">
      <c r="A513" t="s">
        <v>178</v>
      </c>
      <c r="B513" t="s">
        <v>214</v>
      </c>
      <c r="C513" t="s">
        <v>144</v>
      </c>
      <c r="D513" t="s">
        <v>197</v>
      </c>
      <c r="E513" t="s">
        <v>180</v>
      </c>
      <c r="F513">
        <v>2015</v>
      </c>
      <c r="G513">
        <v>6.9257706220780006E-3</v>
      </c>
      <c r="H513" t="b">
        <v>0</v>
      </c>
      <c r="I513">
        <v>1</v>
      </c>
    </row>
    <row r="514" spans="1:9" x14ac:dyDescent="0.25">
      <c r="A514" t="s">
        <v>178</v>
      </c>
      <c r="B514" t="s">
        <v>214</v>
      </c>
      <c r="C514" t="s">
        <v>144</v>
      </c>
      <c r="D514" t="s">
        <v>197</v>
      </c>
      <c r="E514" t="s">
        <v>180</v>
      </c>
      <c r="F514">
        <v>2020</v>
      </c>
      <c r="G514">
        <v>6.9257706220780006E-3</v>
      </c>
      <c r="H514" t="b">
        <v>0</v>
      </c>
      <c r="I514">
        <v>1</v>
      </c>
    </row>
    <row r="515" spans="1:9" x14ac:dyDescent="0.25">
      <c r="A515" t="s">
        <v>178</v>
      </c>
      <c r="B515" t="s">
        <v>214</v>
      </c>
      <c r="C515" t="s">
        <v>144</v>
      </c>
      <c r="D515" t="s">
        <v>197</v>
      </c>
      <c r="E515" t="s">
        <v>180</v>
      </c>
      <c r="F515">
        <v>2025</v>
      </c>
      <c r="G515">
        <v>8.5075098586241002E-2</v>
      </c>
      <c r="H515" t="b">
        <v>0</v>
      </c>
      <c r="I515">
        <v>1</v>
      </c>
    </row>
    <row r="516" spans="1:9" x14ac:dyDescent="0.25">
      <c r="A516" t="s">
        <v>178</v>
      </c>
      <c r="B516" t="s">
        <v>214</v>
      </c>
      <c r="C516" t="s">
        <v>144</v>
      </c>
      <c r="D516" t="s">
        <v>197</v>
      </c>
      <c r="E516" t="s">
        <v>180</v>
      </c>
      <c r="F516">
        <v>2030</v>
      </c>
      <c r="G516">
        <v>0.12521947588813201</v>
      </c>
      <c r="H516" t="b">
        <v>0</v>
      </c>
      <c r="I516">
        <v>1</v>
      </c>
    </row>
    <row r="517" spans="1:9" x14ac:dyDescent="0.25">
      <c r="A517" t="s">
        <v>178</v>
      </c>
      <c r="B517" t="s">
        <v>214</v>
      </c>
      <c r="C517" t="s">
        <v>144</v>
      </c>
      <c r="D517" t="s">
        <v>197</v>
      </c>
      <c r="E517" t="s">
        <v>180</v>
      </c>
      <c r="F517">
        <v>2035</v>
      </c>
      <c r="G517">
        <v>0.21055014693149199</v>
      </c>
      <c r="H517" t="b">
        <v>0</v>
      </c>
      <c r="I517">
        <v>1</v>
      </c>
    </row>
    <row r="518" spans="1:9" x14ac:dyDescent="0.25">
      <c r="A518" t="s">
        <v>178</v>
      </c>
      <c r="B518" t="s">
        <v>214</v>
      </c>
      <c r="C518" t="s">
        <v>144</v>
      </c>
      <c r="D518" t="s">
        <v>197</v>
      </c>
      <c r="E518" t="s">
        <v>180</v>
      </c>
      <c r="F518">
        <v>2040</v>
      </c>
      <c r="G518">
        <v>0.27370885477071699</v>
      </c>
      <c r="H518" t="b">
        <v>0</v>
      </c>
      <c r="I518">
        <v>1</v>
      </c>
    </row>
    <row r="519" spans="1:9" x14ac:dyDescent="0.25">
      <c r="A519" t="s">
        <v>178</v>
      </c>
      <c r="B519" t="s">
        <v>214</v>
      </c>
      <c r="C519" t="s">
        <v>144</v>
      </c>
      <c r="D519" t="s">
        <v>197</v>
      </c>
      <c r="E519" t="s">
        <v>180</v>
      </c>
      <c r="F519">
        <v>2045</v>
      </c>
      <c r="G519">
        <v>0.27703985693764099</v>
      </c>
      <c r="H519" t="b">
        <v>0</v>
      </c>
      <c r="I519">
        <v>1</v>
      </c>
    </row>
    <row r="520" spans="1:9" x14ac:dyDescent="0.25">
      <c r="A520" t="s">
        <v>178</v>
      </c>
      <c r="B520" t="s">
        <v>214</v>
      </c>
      <c r="C520" t="s">
        <v>144</v>
      </c>
      <c r="D520" t="s">
        <v>197</v>
      </c>
      <c r="E520" t="s">
        <v>180</v>
      </c>
      <c r="F520">
        <v>2050</v>
      </c>
      <c r="G520">
        <v>0.266956879962716</v>
      </c>
      <c r="H520" t="b">
        <v>0</v>
      </c>
      <c r="I520">
        <v>1</v>
      </c>
    </row>
    <row r="521" spans="1:9" x14ac:dyDescent="0.25">
      <c r="A521" t="s">
        <v>178</v>
      </c>
      <c r="B521" t="s">
        <v>214</v>
      </c>
      <c r="C521" t="s">
        <v>128</v>
      </c>
      <c r="D521" t="s">
        <v>191</v>
      </c>
      <c r="E521" t="s">
        <v>180</v>
      </c>
      <c r="F521">
        <v>2015</v>
      </c>
      <c r="G521">
        <v>3.0201951919998998E-2</v>
      </c>
      <c r="H521" t="b">
        <v>0</v>
      </c>
      <c r="I521">
        <v>1</v>
      </c>
    </row>
    <row r="522" spans="1:9" x14ac:dyDescent="0.25">
      <c r="A522" t="s">
        <v>178</v>
      </c>
      <c r="B522" t="s">
        <v>214</v>
      </c>
      <c r="C522" t="s">
        <v>128</v>
      </c>
      <c r="D522" t="s">
        <v>191</v>
      </c>
      <c r="E522" t="s">
        <v>180</v>
      </c>
      <c r="F522">
        <v>2020</v>
      </c>
      <c r="G522">
        <v>3.0201951919998998E-2</v>
      </c>
      <c r="H522" t="b">
        <v>0</v>
      </c>
      <c r="I522">
        <v>1</v>
      </c>
    </row>
    <row r="523" spans="1:9" x14ac:dyDescent="0.25">
      <c r="A523" t="s">
        <v>178</v>
      </c>
      <c r="B523" t="s">
        <v>214</v>
      </c>
      <c r="C523" t="s">
        <v>128</v>
      </c>
      <c r="D523" t="s">
        <v>191</v>
      </c>
      <c r="E523" t="s">
        <v>180</v>
      </c>
      <c r="F523">
        <v>2025</v>
      </c>
      <c r="G523">
        <v>2.5671659131999001E-2</v>
      </c>
      <c r="H523" t="b">
        <v>0</v>
      </c>
      <c r="I523">
        <v>1</v>
      </c>
    </row>
    <row r="524" spans="1:9" x14ac:dyDescent="0.25">
      <c r="A524" t="s">
        <v>178</v>
      </c>
      <c r="B524" t="s">
        <v>214</v>
      </c>
      <c r="C524" t="s">
        <v>128</v>
      </c>
      <c r="D524" t="s">
        <v>191</v>
      </c>
      <c r="E524" t="s">
        <v>180</v>
      </c>
      <c r="F524">
        <v>2030</v>
      </c>
      <c r="G524">
        <v>2.1820910262199001E-2</v>
      </c>
      <c r="H524" t="b">
        <v>0</v>
      </c>
      <c r="I524">
        <v>1</v>
      </c>
    </row>
    <row r="525" spans="1:9" x14ac:dyDescent="0.25">
      <c r="A525" t="s">
        <v>178</v>
      </c>
      <c r="B525" t="s">
        <v>214</v>
      </c>
      <c r="C525" t="s">
        <v>128</v>
      </c>
      <c r="D525" t="s">
        <v>191</v>
      </c>
      <c r="E525" t="s">
        <v>180</v>
      </c>
      <c r="F525">
        <v>2035</v>
      </c>
      <c r="G525">
        <v>1.8547773722869001E-2</v>
      </c>
      <c r="H525" t="b">
        <v>0</v>
      </c>
      <c r="I525">
        <v>1</v>
      </c>
    </row>
    <row r="526" spans="1:9" x14ac:dyDescent="0.25">
      <c r="A526" t="s">
        <v>178</v>
      </c>
      <c r="B526" t="s">
        <v>214</v>
      </c>
      <c r="C526" t="s">
        <v>128</v>
      </c>
      <c r="D526" t="s">
        <v>191</v>
      </c>
      <c r="E526" t="s">
        <v>180</v>
      </c>
      <c r="F526">
        <v>2040</v>
      </c>
      <c r="G526">
        <v>1.5765607664439001E-2</v>
      </c>
      <c r="H526" t="b">
        <v>0</v>
      </c>
      <c r="I526">
        <v>1</v>
      </c>
    </row>
    <row r="527" spans="1:9" x14ac:dyDescent="0.25">
      <c r="A527" t="s">
        <v>178</v>
      </c>
      <c r="B527" t="s">
        <v>214</v>
      </c>
      <c r="C527" t="s">
        <v>128</v>
      </c>
      <c r="D527" t="s">
        <v>191</v>
      </c>
      <c r="E527" t="s">
        <v>180</v>
      </c>
      <c r="F527">
        <v>2045</v>
      </c>
      <c r="G527">
        <v>1.3400766514773E-2</v>
      </c>
      <c r="H527" t="b">
        <v>0</v>
      </c>
      <c r="I527">
        <v>1</v>
      </c>
    </row>
    <row r="528" spans="1:9" x14ac:dyDescent="0.25">
      <c r="A528" t="s">
        <v>178</v>
      </c>
      <c r="B528" t="s">
        <v>214</v>
      </c>
      <c r="C528" t="s">
        <v>128</v>
      </c>
      <c r="D528" t="s">
        <v>191</v>
      </c>
      <c r="E528" t="s">
        <v>180</v>
      </c>
      <c r="F528">
        <v>2050</v>
      </c>
      <c r="G528">
        <v>1.1390651537557001E-2</v>
      </c>
      <c r="H528" t="b">
        <v>0</v>
      </c>
      <c r="I528">
        <v>1</v>
      </c>
    </row>
    <row r="529" spans="1:9" x14ac:dyDescent="0.25">
      <c r="A529" t="s">
        <v>178</v>
      </c>
      <c r="B529" t="s">
        <v>214</v>
      </c>
      <c r="C529" t="s">
        <v>128</v>
      </c>
      <c r="D529" t="s">
        <v>192</v>
      </c>
      <c r="E529" t="s">
        <v>180</v>
      </c>
      <c r="F529">
        <v>2015</v>
      </c>
      <c r="G529">
        <v>4.3321440000000003E-2</v>
      </c>
      <c r="H529" t="b">
        <v>0</v>
      </c>
      <c r="I529">
        <v>1</v>
      </c>
    </row>
    <row r="530" spans="1:9" x14ac:dyDescent="0.25">
      <c r="A530" t="s">
        <v>178</v>
      </c>
      <c r="B530" t="s">
        <v>214</v>
      </c>
      <c r="C530" t="s">
        <v>128</v>
      </c>
      <c r="D530" t="s">
        <v>192</v>
      </c>
      <c r="E530" t="s">
        <v>180</v>
      </c>
      <c r="F530">
        <v>2020</v>
      </c>
      <c r="G530">
        <v>3.6823224000000002E-2</v>
      </c>
      <c r="H530" t="b">
        <v>0</v>
      </c>
      <c r="I530">
        <v>1</v>
      </c>
    </row>
    <row r="531" spans="1:9" x14ac:dyDescent="0.25">
      <c r="A531" t="s">
        <v>178</v>
      </c>
      <c r="B531" t="s">
        <v>214</v>
      </c>
      <c r="C531" t="s">
        <v>128</v>
      </c>
      <c r="D531" t="s">
        <v>193</v>
      </c>
      <c r="E531" t="s">
        <v>180</v>
      </c>
      <c r="F531">
        <v>2015</v>
      </c>
      <c r="G531">
        <v>8.8744079999999004E-2</v>
      </c>
      <c r="H531" t="b">
        <v>0</v>
      </c>
      <c r="I531">
        <v>1</v>
      </c>
    </row>
    <row r="532" spans="1:9" x14ac:dyDescent="0.25">
      <c r="A532" t="s">
        <v>178</v>
      </c>
      <c r="B532" t="s">
        <v>214</v>
      </c>
      <c r="C532" t="s">
        <v>128</v>
      </c>
      <c r="D532" t="s">
        <v>193</v>
      </c>
      <c r="E532" t="s">
        <v>180</v>
      </c>
      <c r="F532">
        <v>2020</v>
      </c>
      <c r="G532">
        <v>7.5432468000000003E-2</v>
      </c>
      <c r="H532" t="b">
        <v>0</v>
      </c>
      <c r="I532">
        <v>1</v>
      </c>
    </row>
    <row r="533" spans="1:9" x14ac:dyDescent="0.25">
      <c r="A533" t="s">
        <v>178</v>
      </c>
      <c r="B533" t="s">
        <v>214</v>
      </c>
      <c r="C533" t="s">
        <v>128</v>
      </c>
      <c r="D533" t="s">
        <v>193</v>
      </c>
      <c r="E533" t="s">
        <v>180</v>
      </c>
      <c r="F533">
        <v>2025</v>
      </c>
      <c r="G533">
        <v>2.0860450997466001E-2</v>
      </c>
      <c r="H533" t="b">
        <v>0</v>
      </c>
      <c r="I533">
        <v>1</v>
      </c>
    </row>
    <row r="534" spans="1:9" x14ac:dyDescent="0.25">
      <c r="A534" t="s">
        <v>178</v>
      </c>
      <c r="B534" t="s">
        <v>214</v>
      </c>
      <c r="C534" t="s">
        <v>128</v>
      </c>
      <c r="D534" t="s">
        <v>193</v>
      </c>
      <c r="E534" t="s">
        <v>180</v>
      </c>
      <c r="F534">
        <v>2030</v>
      </c>
      <c r="G534">
        <v>5.2637927655206002E-2</v>
      </c>
      <c r="H534" t="b">
        <v>0</v>
      </c>
      <c r="I534">
        <v>1</v>
      </c>
    </row>
    <row r="535" spans="1:9" x14ac:dyDescent="0.25">
      <c r="A535" t="s">
        <v>178</v>
      </c>
      <c r="B535" t="s">
        <v>214</v>
      </c>
      <c r="C535" t="s">
        <v>128</v>
      </c>
      <c r="D535" t="s">
        <v>193</v>
      </c>
      <c r="E535" t="s">
        <v>180</v>
      </c>
      <c r="F535">
        <v>2045</v>
      </c>
      <c r="G535">
        <v>1.0988498440570999E-2</v>
      </c>
      <c r="H535" t="b">
        <v>0</v>
      </c>
      <c r="I535">
        <v>1</v>
      </c>
    </row>
    <row r="536" spans="1:9" x14ac:dyDescent="0.25">
      <c r="A536" t="s">
        <v>178</v>
      </c>
      <c r="B536" t="s">
        <v>214</v>
      </c>
      <c r="C536" t="s">
        <v>128</v>
      </c>
      <c r="D536" t="s">
        <v>193</v>
      </c>
      <c r="E536" t="s">
        <v>180</v>
      </c>
      <c r="F536">
        <v>2050</v>
      </c>
      <c r="G536">
        <v>3.2922950598923001E-2</v>
      </c>
      <c r="H536" t="b">
        <v>0</v>
      </c>
      <c r="I536">
        <v>1</v>
      </c>
    </row>
    <row r="537" spans="1:9" x14ac:dyDescent="0.25">
      <c r="A537" t="s">
        <v>178</v>
      </c>
      <c r="B537" t="s">
        <v>214</v>
      </c>
      <c r="C537" t="s">
        <v>128</v>
      </c>
      <c r="D537" t="s">
        <v>194</v>
      </c>
      <c r="E537" t="s">
        <v>180</v>
      </c>
      <c r="F537">
        <v>2015</v>
      </c>
      <c r="G537">
        <v>0.27258917086975898</v>
      </c>
      <c r="H537" t="b">
        <v>0</v>
      </c>
      <c r="I537">
        <v>1</v>
      </c>
    </row>
    <row r="538" spans="1:9" x14ac:dyDescent="0.25">
      <c r="A538" t="s">
        <v>178</v>
      </c>
      <c r="B538" t="s">
        <v>214</v>
      </c>
      <c r="C538" t="s">
        <v>128</v>
      </c>
      <c r="D538" t="s">
        <v>194</v>
      </c>
      <c r="E538" t="s">
        <v>180</v>
      </c>
      <c r="F538">
        <v>2020</v>
      </c>
      <c r="G538">
        <v>0.27258917086975898</v>
      </c>
      <c r="H538" t="b">
        <v>0</v>
      </c>
      <c r="I538">
        <v>1</v>
      </c>
    </row>
    <row r="539" spans="1:9" x14ac:dyDescent="0.25">
      <c r="A539" t="s">
        <v>178</v>
      </c>
      <c r="B539" t="s">
        <v>214</v>
      </c>
      <c r="C539" t="s">
        <v>128</v>
      </c>
      <c r="D539" t="s">
        <v>194</v>
      </c>
      <c r="E539" t="s">
        <v>180</v>
      </c>
      <c r="F539">
        <v>2025</v>
      </c>
      <c r="G539">
        <v>0.27994163158975899</v>
      </c>
      <c r="H539" t="b">
        <v>0</v>
      </c>
      <c r="I539">
        <v>1</v>
      </c>
    </row>
    <row r="540" spans="1:9" x14ac:dyDescent="0.25">
      <c r="A540" t="s">
        <v>178</v>
      </c>
      <c r="B540" t="s">
        <v>214</v>
      </c>
      <c r="C540" t="s">
        <v>128</v>
      </c>
      <c r="D540" t="s">
        <v>194</v>
      </c>
      <c r="E540" t="s">
        <v>180</v>
      </c>
      <c r="F540">
        <v>2030</v>
      </c>
      <c r="G540">
        <v>0.27994163158975899</v>
      </c>
      <c r="H540" t="b">
        <v>0</v>
      </c>
      <c r="I540">
        <v>1</v>
      </c>
    </row>
    <row r="541" spans="1:9" x14ac:dyDescent="0.25">
      <c r="A541" t="s">
        <v>178</v>
      </c>
      <c r="B541" t="s">
        <v>214</v>
      </c>
      <c r="C541" t="s">
        <v>128</v>
      </c>
      <c r="D541" t="s">
        <v>194</v>
      </c>
      <c r="E541" t="s">
        <v>180</v>
      </c>
      <c r="F541">
        <v>2035</v>
      </c>
      <c r="G541">
        <v>0.27994163158975899</v>
      </c>
      <c r="H541" t="b">
        <v>0</v>
      </c>
      <c r="I541">
        <v>1</v>
      </c>
    </row>
    <row r="542" spans="1:9" x14ac:dyDescent="0.25">
      <c r="A542" t="s">
        <v>178</v>
      </c>
      <c r="B542" t="s">
        <v>214</v>
      </c>
      <c r="C542" t="s">
        <v>128</v>
      </c>
      <c r="D542" t="s">
        <v>194</v>
      </c>
      <c r="E542" t="s">
        <v>180</v>
      </c>
      <c r="F542">
        <v>2040</v>
      </c>
      <c r="G542">
        <v>0.27994163158975899</v>
      </c>
      <c r="H542" t="b">
        <v>0</v>
      </c>
      <c r="I542">
        <v>1</v>
      </c>
    </row>
    <row r="543" spans="1:9" x14ac:dyDescent="0.25">
      <c r="A543" t="s">
        <v>178</v>
      </c>
      <c r="B543" t="s">
        <v>214</v>
      </c>
      <c r="C543" t="s">
        <v>128</v>
      </c>
      <c r="D543" t="s">
        <v>194</v>
      </c>
      <c r="E543" t="s">
        <v>180</v>
      </c>
      <c r="F543">
        <v>2045</v>
      </c>
      <c r="G543">
        <v>0.279615488955201</v>
      </c>
      <c r="H543" t="b">
        <v>0</v>
      </c>
      <c r="I543">
        <v>1</v>
      </c>
    </row>
    <row r="544" spans="1:9" x14ac:dyDescent="0.25">
      <c r="A544" t="s">
        <v>178</v>
      </c>
      <c r="B544" t="s">
        <v>214</v>
      </c>
      <c r="C544" t="s">
        <v>128</v>
      </c>
      <c r="D544" t="s">
        <v>194</v>
      </c>
      <c r="E544" t="s">
        <v>180</v>
      </c>
      <c r="F544">
        <v>2050</v>
      </c>
      <c r="G544">
        <v>0.27994163158975899</v>
      </c>
      <c r="H544" t="b">
        <v>0</v>
      </c>
      <c r="I544">
        <v>1</v>
      </c>
    </row>
    <row r="545" spans="1:9" x14ac:dyDescent="0.25">
      <c r="A545" t="s">
        <v>178</v>
      </c>
      <c r="B545" t="s">
        <v>214</v>
      </c>
      <c r="C545" t="s">
        <v>128</v>
      </c>
      <c r="D545" t="s">
        <v>198</v>
      </c>
      <c r="E545" t="s">
        <v>180</v>
      </c>
      <c r="F545">
        <v>2015</v>
      </c>
      <c r="G545">
        <v>1.6062317399999999</v>
      </c>
      <c r="H545" t="b">
        <v>0</v>
      </c>
      <c r="I545">
        <v>1</v>
      </c>
    </row>
    <row r="546" spans="1:9" x14ac:dyDescent="0.25">
      <c r="A546" t="s">
        <v>178</v>
      </c>
      <c r="B546" t="s">
        <v>214</v>
      </c>
      <c r="C546" t="s">
        <v>128</v>
      </c>
      <c r="D546" t="s">
        <v>198</v>
      </c>
      <c r="E546" t="s">
        <v>180</v>
      </c>
      <c r="F546">
        <v>2020</v>
      </c>
      <c r="G546">
        <v>1.791780912000001</v>
      </c>
      <c r="H546" t="b">
        <v>0</v>
      </c>
      <c r="I546">
        <v>1</v>
      </c>
    </row>
    <row r="547" spans="1:9" x14ac:dyDescent="0.25">
      <c r="A547" t="s">
        <v>178</v>
      </c>
      <c r="B547" t="s">
        <v>214</v>
      </c>
      <c r="C547" t="s">
        <v>128</v>
      </c>
      <c r="D547" t="s">
        <v>198</v>
      </c>
      <c r="E547" t="s">
        <v>180</v>
      </c>
      <c r="F547">
        <v>2025</v>
      </c>
      <c r="G547">
        <v>1.7917809119999999</v>
      </c>
      <c r="H547" t="b">
        <v>0</v>
      </c>
      <c r="I547">
        <v>1</v>
      </c>
    </row>
    <row r="548" spans="1:9" x14ac:dyDescent="0.25">
      <c r="A548" t="s">
        <v>178</v>
      </c>
      <c r="B548" t="s">
        <v>214</v>
      </c>
      <c r="C548" t="s">
        <v>128</v>
      </c>
      <c r="D548" t="s">
        <v>198</v>
      </c>
      <c r="E548" t="s">
        <v>180</v>
      </c>
      <c r="F548">
        <v>2030</v>
      </c>
      <c r="G548">
        <v>1.4599525080761351</v>
      </c>
      <c r="H548" t="b">
        <v>0</v>
      </c>
      <c r="I548">
        <v>1</v>
      </c>
    </row>
    <row r="549" spans="1:9" x14ac:dyDescent="0.25">
      <c r="A549" t="s">
        <v>178</v>
      </c>
      <c r="B549" t="s">
        <v>214</v>
      </c>
      <c r="C549" t="s">
        <v>128</v>
      </c>
      <c r="D549" t="s">
        <v>198</v>
      </c>
      <c r="E549" t="s">
        <v>180</v>
      </c>
      <c r="F549">
        <v>2035</v>
      </c>
      <c r="G549">
        <v>2.1151921672990248</v>
      </c>
      <c r="H549" t="b">
        <v>0</v>
      </c>
      <c r="I549">
        <v>1</v>
      </c>
    </row>
    <row r="550" spans="1:9" x14ac:dyDescent="0.25">
      <c r="A550" t="s">
        <v>178</v>
      </c>
      <c r="B550" t="s">
        <v>214</v>
      </c>
      <c r="C550" t="s">
        <v>128</v>
      </c>
      <c r="D550" t="s">
        <v>198</v>
      </c>
      <c r="E550" t="s">
        <v>180</v>
      </c>
      <c r="F550">
        <v>2040</v>
      </c>
      <c r="G550">
        <v>1.653553340300937</v>
      </c>
      <c r="H550" t="b">
        <v>0</v>
      </c>
      <c r="I550">
        <v>1</v>
      </c>
    </row>
    <row r="551" spans="1:9" x14ac:dyDescent="0.25">
      <c r="A551" t="s">
        <v>178</v>
      </c>
      <c r="B551" t="s">
        <v>214</v>
      </c>
      <c r="C551" t="s">
        <v>128</v>
      </c>
      <c r="D551" t="s">
        <v>198</v>
      </c>
      <c r="E551" t="s">
        <v>180</v>
      </c>
      <c r="F551">
        <v>2045</v>
      </c>
      <c r="G551">
        <v>1.504786733509401</v>
      </c>
      <c r="H551" t="b">
        <v>0</v>
      </c>
      <c r="I551">
        <v>1</v>
      </c>
    </row>
    <row r="552" spans="1:9" x14ac:dyDescent="0.25">
      <c r="A552" t="s">
        <v>178</v>
      </c>
      <c r="B552" t="s">
        <v>214</v>
      </c>
      <c r="C552" t="s">
        <v>128</v>
      </c>
      <c r="D552" t="s">
        <v>198</v>
      </c>
      <c r="E552" t="s">
        <v>180</v>
      </c>
      <c r="F552">
        <v>2050</v>
      </c>
      <c r="G552">
        <v>1.3350241814814729</v>
      </c>
      <c r="H552" t="b">
        <v>0</v>
      </c>
      <c r="I552">
        <v>1</v>
      </c>
    </row>
    <row r="553" spans="1:9" x14ac:dyDescent="0.25">
      <c r="A553" t="s">
        <v>178</v>
      </c>
      <c r="B553" t="s">
        <v>214</v>
      </c>
      <c r="C553" t="s">
        <v>128</v>
      </c>
      <c r="D553" t="s">
        <v>195</v>
      </c>
      <c r="E553" t="s">
        <v>180</v>
      </c>
      <c r="F553">
        <v>2015</v>
      </c>
      <c r="G553">
        <v>2.3133600000000001E-2</v>
      </c>
      <c r="H553" t="b">
        <v>0</v>
      </c>
      <c r="I553">
        <v>1</v>
      </c>
    </row>
    <row r="554" spans="1:9" x14ac:dyDescent="0.25">
      <c r="A554" t="s">
        <v>178</v>
      </c>
      <c r="B554" t="s">
        <v>214</v>
      </c>
      <c r="C554" t="s">
        <v>128</v>
      </c>
      <c r="D554" t="s">
        <v>195</v>
      </c>
      <c r="E554" t="s">
        <v>180</v>
      </c>
      <c r="F554">
        <v>2020</v>
      </c>
      <c r="G554">
        <v>1.966356E-2</v>
      </c>
      <c r="H554" t="b">
        <v>0</v>
      </c>
      <c r="I554">
        <v>1</v>
      </c>
    </row>
    <row r="555" spans="1:9" x14ac:dyDescent="0.25">
      <c r="A555" t="s">
        <v>178</v>
      </c>
      <c r="B555" t="s">
        <v>214</v>
      </c>
      <c r="C555" t="s">
        <v>128</v>
      </c>
      <c r="D555" t="s">
        <v>196</v>
      </c>
      <c r="E555" t="s">
        <v>180</v>
      </c>
      <c r="F555">
        <v>2015</v>
      </c>
      <c r="G555">
        <v>2.0649026929082999E-2</v>
      </c>
      <c r="H555" t="b">
        <v>0</v>
      </c>
      <c r="I555">
        <v>1</v>
      </c>
    </row>
    <row r="556" spans="1:9" x14ac:dyDescent="0.25">
      <c r="A556" t="s">
        <v>178</v>
      </c>
      <c r="B556" t="s">
        <v>214</v>
      </c>
      <c r="C556" t="s">
        <v>128</v>
      </c>
      <c r="D556" t="s">
        <v>196</v>
      </c>
      <c r="E556" t="s">
        <v>180</v>
      </c>
      <c r="F556">
        <v>2020</v>
      </c>
      <c r="G556">
        <v>2.0649026929082999E-2</v>
      </c>
      <c r="H556" t="b">
        <v>0</v>
      </c>
      <c r="I556">
        <v>1</v>
      </c>
    </row>
    <row r="557" spans="1:9" x14ac:dyDescent="0.25">
      <c r="A557" t="s">
        <v>178</v>
      </c>
      <c r="B557" t="s">
        <v>214</v>
      </c>
      <c r="C557" t="s">
        <v>128</v>
      </c>
      <c r="D557" t="s">
        <v>196</v>
      </c>
      <c r="E557" t="s">
        <v>180</v>
      </c>
      <c r="F557">
        <v>2025</v>
      </c>
      <c r="G557">
        <v>5.2552421040018997E-2</v>
      </c>
      <c r="H557" t="b">
        <v>0</v>
      </c>
      <c r="I557">
        <v>1</v>
      </c>
    </row>
    <row r="558" spans="1:9" x14ac:dyDescent="0.25">
      <c r="A558" t="s">
        <v>178</v>
      </c>
      <c r="B558" t="s">
        <v>214</v>
      </c>
      <c r="C558" t="s">
        <v>128</v>
      </c>
      <c r="D558" t="s">
        <v>196</v>
      </c>
      <c r="E558" t="s">
        <v>180</v>
      </c>
      <c r="F558">
        <v>2030</v>
      </c>
      <c r="G558">
        <v>0.11101015639971</v>
      </c>
      <c r="H558" t="b">
        <v>0</v>
      </c>
      <c r="I558">
        <v>1</v>
      </c>
    </row>
    <row r="559" spans="1:9" x14ac:dyDescent="0.25">
      <c r="A559" t="s">
        <v>178</v>
      </c>
      <c r="B559" t="s">
        <v>214</v>
      </c>
      <c r="C559" t="s">
        <v>128</v>
      </c>
      <c r="D559" t="s">
        <v>196</v>
      </c>
      <c r="E559" t="s">
        <v>180</v>
      </c>
      <c r="F559">
        <v>2035</v>
      </c>
      <c r="G559">
        <v>0.29037225873931499</v>
      </c>
      <c r="H559" t="b">
        <v>0</v>
      </c>
      <c r="I559">
        <v>1</v>
      </c>
    </row>
    <row r="560" spans="1:9" x14ac:dyDescent="0.25">
      <c r="A560" t="s">
        <v>178</v>
      </c>
      <c r="B560" t="s">
        <v>214</v>
      </c>
      <c r="C560" t="s">
        <v>128</v>
      </c>
      <c r="D560" t="s">
        <v>196</v>
      </c>
      <c r="E560" t="s">
        <v>180</v>
      </c>
      <c r="F560">
        <v>2040</v>
      </c>
      <c r="G560">
        <v>0.6011072902883301</v>
      </c>
      <c r="H560" t="b">
        <v>0</v>
      </c>
      <c r="I560">
        <v>1</v>
      </c>
    </row>
    <row r="561" spans="1:9" x14ac:dyDescent="0.25">
      <c r="A561" t="s">
        <v>178</v>
      </c>
      <c r="B561" t="s">
        <v>214</v>
      </c>
      <c r="C561" t="s">
        <v>128</v>
      </c>
      <c r="D561" t="s">
        <v>196</v>
      </c>
      <c r="E561" t="s">
        <v>180</v>
      </c>
      <c r="F561">
        <v>2045</v>
      </c>
      <c r="G561">
        <v>0.60103741552399703</v>
      </c>
      <c r="H561" t="b">
        <v>0</v>
      </c>
      <c r="I561">
        <v>1</v>
      </c>
    </row>
    <row r="562" spans="1:9" x14ac:dyDescent="0.25">
      <c r="A562" t="s">
        <v>178</v>
      </c>
      <c r="B562" t="s">
        <v>214</v>
      </c>
      <c r="C562" t="s">
        <v>128</v>
      </c>
      <c r="D562" t="s">
        <v>196</v>
      </c>
      <c r="E562" t="s">
        <v>180</v>
      </c>
      <c r="F562">
        <v>2050</v>
      </c>
      <c r="G562">
        <v>0.60103741552399703</v>
      </c>
      <c r="H562" t="b">
        <v>0</v>
      </c>
      <c r="I562">
        <v>1</v>
      </c>
    </row>
    <row r="563" spans="1:9" x14ac:dyDescent="0.25">
      <c r="A563" t="s">
        <v>178</v>
      </c>
      <c r="B563" t="s">
        <v>214</v>
      </c>
      <c r="C563" t="s">
        <v>128</v>
      </c>
      <c r="D563" t="s">
        <v>199</v>
      </c>
      <c r="E563" t="s">
        <v>180</v>
      </c>
      <c r="F563">
        <v>2035</v>
      </c>
      <c r="G563">
        <v>2.1063453943216001E-2</v>
      </c>
      <c r="H563" t="b">
        <v>0</v>
      </c>
      <c r="I563">
        <v>1</v>
      </c>
    </row>
    <row r="564" spans="1:9" x14ac:dyDescent="0.25">
      <c r="A564" t="s">
        <v>178</v>
      </c>
      <c r="B564" t="s">
        <v>214</v>
      </c>
      <c r="C564" t="s">
        <v>128</v>
      </c>
      <c r="D564" t="s">
        <v>199</v>
      </c>
      <c r="E564" t="s">
        <v>180</v>
      </c>
      <c r="F564">
        <v>2040</v>
      </c>
      <c r="G564">
        <v>0.73363381033160702</v>
      </c>
      <c r="H564" t="b">
        <v>0</v>
      </c>
      <c r="I564">
        <v>1</v>
      </c>
    </row>
    <row r="565" spans="1:9" x14ac:dyDescent="0.25">
      <c r="A565" t="s">
        <v>178</v>
      </c>
      <c r="B565" t="s">
        <v>214</v>
      </c>
      <c r="C565" t="s">
        <v>128</v>
      </c>
      <c r="D565" t="s">
        <v>199</v>
      </c>
      <c r="E565" t="s">
        <v>180</v>
      </c>
      <c r="F565">
        <v>2045</v>
      </c>
      <c r="G565">
        <v>0.74661847954101601</v>
      </c>
      <c r="H565" t="b">
        <v>0</v>
      </c>
      <c r="I565">
        <v>1</v>
      </c>
    </row>
    <row r="566" spans="1:9" x14ac:dyDescent="0.25">
      <c r="A566" t="s">
        <v>178</v>
      </c>
      <c r="B566" t="s">
        <v>214</v>
      </c>
      <c r="C566" t="s">
        <v>128</v>
      </c>
      <c r="D566" t="s">
        <v>199</v>
      </c>
      <c r="E566" t="s">
        <v>180</v>
      </c>
      <c r="F566">
        <v>2050</v>
      </c>
      <c r="G566">
        <v>0.84710280332706911</v>
      </c>
      <c r="H566" t="b">
        <v>0</v>
      </c>
      <c r="I566">
        <v>1</v>
      </c>
    </row>
    <row r="567" spans="1:9" x14ac:dyDescent="0.25">
      <c r="A567" t="s">
        <v>178</v>
      </c>
      <c r="B567" t="s">
        <v>214</v>
      </c>
      <c r="C567" t="s">
        <v>128</v>
      </c>
      <c r="D567" t="s">
        <v>197</v>
      </c>
      <c r="E567" t="s">
        <v>180</v>
      </c>
      <c r="F567">
        <v>2015</v>
      </c>
      <c r="G567">
        <v>5.6999339504293013E-2</v>
      </c>
      <c r="H567" t="b">
        <v>0</v>
      </c>
      <c r="I567">
        <v>1</v>
      </c>
    </row>
    <row r="568" spans="1:9" x14ac:dyDescent="0.25">
      <c r="A568" t="s">
        <v>178</v>
      </c>
      <c r="B568" t="s">
        <v>214</v>
      </c>
      <c r="C568" t="s">
        <v>128</v>
      </c>
      <c r="D568" t="s">
        <v>197</v>
      </c>
      <c r="E568" t="s">
        <v>180</v>
      </c>
      <c r="F568">
        <v>2020</v>
      </c>
      <c r="G568">
        <v>5.6999339504293013E-2</v>
      </c>
      <c r="H568" t="b">
        <v>0</v>
      </c>
      <c r="I568">
        <v>1</v>
      </c>
    </row>
    <row r="569" spans="1:9" x14ac:dyDescent="0.25">
      <c r="A569" t="s">
        <v>178</v>
      </c>
      <c r="B569" t="s">
        <v>214</v>
      </c>
      <c r="C569" t="s">
        <v>128</v>
      </c>
      <c r="D569" t="s">
        <v>197</v>
      </c>
      <c r="E569" t="s">
        <v>180</v>
      </c>
      <c r="F569">
        <v>2025</v>
      </c>
      <c r="G569">
        <v>0.36644980462877602</v>
      </c>
      <c r="H569" t="b">
        <v>0</v>
      </c>
      <c r="I569">
        <v>1</v>
      </c>
    </row>
    <row r="570" spans="1:9" x14ac:dyDescent="0.25">
      <c r="A570" t="s">
        <v>178</v>
      </c>
      <c r="B570" t="s">
        <v>214</v>
      </c>
      <c r="C570" t="s">
        <v>128</v>
      </c>
      <c r="D570" t="s">
        <v>197</v>
      </c>
      <c r="E570" t="s">
        <v>180</v>
      </c>
      <c r="F570">
        <v>2030</v>
      </c>
      <c r="G570">
        <v>0.70835879134231006</v>
      </c>
      <c r="H570" t="b">
        <v>0</v>
      </c>
      <c r="I570">
        <v>1</v>
      </c>
    </row>
    <row r="571" spans="1:9" x14ac:dyDescent="0.25">
      <c r="A571" t="s">
        <v>178</v>
      </c>
      <c r="B571" t="s">
        <v>214</v>
      </c>
      <c r="C571" t="s">
        <v>128</v>
      </c>
      <c r="D571" t="s">
        <v>197</v>
      </c>
      <c r="E571" t="s">
        <v>180</v>
      </c>
      <c r="F571">
        <v>2035</v>
      </c>
      <c r="G571">
        <v>0.70090532408435802</v>
      </c>
      <c r="H571" t="b">
        <v>0</v>
      </c>
      <c r="I571">
        <v>1</v>
      </c>
    </row>
    <row r="572" spans="1:9" x14ac:dyDescent="0.25">
      <c r="A572" t="s">
        <v>178</v>
      </c>
      <c r="B572" t="s">
        <v>214</v>
      </c>
      <c r="C572" t="s">
        <v>128</v>
      </c>
      <c r="D572" t="s">
        <v>197</v>
      </c>
      <c r="E572" t="s">
        <v>180</v>
      </c>
      <c r="F572">
        <v>2040</v>
      </c>
      <c r="G572">
        <v>0.69456987691509908</v>
      </c>
      <c r="H572" t="b">
        <v>0</v>
      </c>
      <c r="I572">
        <v>1</v>
      </c>
    </row>
    <row r="573" spans="1:9" x14ac:dyDescent="0.25">
      <c r="A573" t="s">
        <v>178</v>
      </c>
      <c r="B573" t="s">
        <v>214</v>
      </c>
      <c r="C573" t="s">
        <v>128</v>
      </c>
      <c r="D573" t="s">
        <v>197</v>
      </c>
      <c r="E573" t="s">
        <v>180</v>
      </c>
      <c r="F573">
        <v>2045</v>
      </c>
      <c r="G573">
        <v>0.69440980374807504</v>
      </c>
      <c r="H573" t="b">
        <v>0</v>
      </c>
      <c r="I573">
        <v>1</v>
      </c>
    </row>
    <row r="574" spans="1:9" x14ac:dyDescent="0.25">
      <c r="A574" t="s">
        <v>178</v>
      </c>
      <c r="B574" t="s">
        <v>214</v>
      </c>
      <c r="C574" t="s">
        <v>128</v>
      </c>
      <c r="D574" t="s">
        <v>197</v>
      </c>
      <c r="E574" t="s">
        <v>180</v>
      </c>
      <c r="F574">
        <v>2050</v>
      </c>
      <c r="G574">
        <v>0.5956094523046801</v>
      </c>
      <c r="H574" t="b">
        <v>0</v>
      </c>
      <c r="I574">
        <v>1</v>
      </c>
    </row>
    <row r="575" spans="1:9" x14ac:dyDescent="0.25">
      <c r="A575" t="s">
        <v>178</v>
      </c>
      <c r="B575" t="s">
        <v>214</v>
      </c>
      <c r="C575" t="s">
        <v>187</v>
      </c>
      <c r="D575" t="s">
        <v>215</v>
      </c>
      <c r="E575" t="s">
        <v>180</v>
      </c>
      <c r="F575">
        <v>2050</v>
      </c>
      <c r="G575">
        <v>6.5083190822819006E-2</v>
      </c>
      <c r="H575" t="b">
        <v>0</v>
      </c>
      <c r="I575">
        <v>1</v>
      </c>
    </row>
    <row r="576" spans="1:9" x14ac:dyDescent="0.25">
      <c r="A576" t="s">
        <v>178</v>
      </c>
      <c r="B576" t="s">
        <v>214</v>
      </c>
      <c r="C576" t="s">
        <v>187</v>
      </c>
      <c r="D576" t="s">
        <v>191</v>
      </c>
      <c r="E576" t="s">
        <v>180</v>
      </c>
      <c r="F576">
        <v>2015</v>
      </c>
      <c r="G576">
        <v>0.16396079999999999</v>
      </c>
      <c r="H576" t="b">
        <v>0</v>
      </c>
      <c r="I576">
        <v>1</v>
      </c>
    </row>
    <row r="577" spans="1:9" x14ac:dyDescent="0.25">
      <c r="A577" t="s">
        <v>178</v>
      </c>
      <c r="B577" t="s">
        <v>214</v>
      </c>
      <c r="C577" t="s">
        <v>187</v>
      </c>
      <c r="D577" t="s">
        <v>191</v>
      </c>
      <c r="E577" t="s">
        <v>180</v>
      </c>
      <c r="F577">
        <v>2020</v>
      </c>
      <c r="G577">
        <v>0.16396079999999999</v>
      </c>
      <c r="H577" t="b">
        <v>0</v>
      </c>
      <c r="I577">
        <v>1</v>
      </c>
    </row>
    <row r="578" spans="1:9" x14ac:dyDescent="0.25">
      <c r="A578" t="s">
        <v>178</v>
      </c>
      <c r="B578" t="s">
        <v>214</v>
      </c>
      <c r="C578" t="s">
        <v>187</v>
      </c>
      <c r="D578" t="s">
        <v>191</v>
      </c>
      <c r="E578" t="s">
        <v>180</v>
      </c>
      <c r="F578">
        <v>2025</v>
      </c>
      <c r="G578">
        <v>0.13936667999999899</v>
      </c>
      <c r="H578" t="b">
        <v>0</v>
      </c>
      <c r="I578">
        <v>1</v>
      </c>
    </row>
    <row r="579" spans="1:9" x14ac:dyDescent="0.25">
      <c r="A579" t="s">
        <v>178</v>
      </c>
      <c r="B579" t="s">
        <v>214</v>
      </c>
      <c r="C579" t="s">
        <v>187</v>
      </c>
      <c r="D579" t="s">
        <v>191</v>
      </c>
      <c r="E579" t="s">
        <v>180</v>
      </c>
      <c r="F579">
        <v>2030</v>
      </c>
      <c r="G579">
        <v>0.118461677999999</v>
      </c>
      <c r="H579" t="b">
        <v>0</v>
      </c>
      <c r="I579">
        <v>1</v>
      </c>
    </row>
    <row r="580" spans="1:9" x14ac:dyDescent="0.25">
      <c r="A580" t="s">
        <v>178</v>
      </c>
      <c r="B580" t="s">
        <v>214</v>
      </c>
      <c r="C580" t="s">
        <v>187</v>
      </c>
      <c r="D580" t="s">
        <v>191</v>
      </c>
      <c r="E580" t="s">
        <v>180</v>
      </c>
      <c r="F580">
        <v>2035</v>
      </c>
      <c r="G580">
        <v>0.1006924263</v>
      </c>
      <c r="H580" t="b">
        <v>0</v>
      </c>
      <c r="I580">
        <v>1</v>
      </c>
    </row>
    <row r="581" spans="1:9" x14ac:dyDescent="0.25">
      <c r="A581" t="s">
        <v>178</v>
      </c>
      <c r="B581" t="s">
        <v>214</v>
      </c>
      <c r="C581" t="s">
        <v>187</v>
      </c>
      <c r="D581" t="s">
        <v>191</v>
      </c>
      <c r="E581" t="s">
        <v>180</v>
      </c>
      <c r="F581">
        <v>2040</v>
      </c>
      <c r="G581">
        <v>8.5588562354999009E-2</v>
      </c>
      <c r="H581" t="b">
        <v>0</v>
      </c>
      <c r="I581">
        <v>1</v>
      </c>
    </row>
    <row r="582" spans="1:9" x14ac:dyDescent="0.25">
      <c r="A582" t="s">
        <v>178</v>
      </c>
      <c r="B582" t="s">
        <v>214</v>
      </c>
      <c r="C582" t="s">
        <v>187</v>
      </c>
      <c r="D582" t="s">
        <v>191</v>
      </c>
      <c r="E582" t="s">
        <v>180</v>
      </c>
      <c r="F582">
        <v>2045</v>
      </c>
      <c r="G582">
        <v>7.2750278001749005E-2</v>
      </c>
      <c r="H582" t="b">
        <v>0</v>
      </c>
      <c r="I582">
        <v>1</v>
      </c>
    </row>
    <row r="583" spans="1:9" x14ac:dyDescent="0.25">
      <c r="A583" t="s">
        <v>178</v>
      </c>
      <c r="B583" t="s">
        <v>214</v>
      </c>
      <c r="C583" t="s">
        <v>187</v>
      </c>
      <c r="D583" t="s">
        <v>191</v>
      </c>
      <c r="E583" t="s">
        <v>180</v>
      </c>
      <c r="F583">
        <v>2050</v>
      </c>
      <c r="G583">
        <v>6.1837736301487013E-2</v>
      </c>
      <c r="H583" t="b">
        <v>0</v>
      </c>
      <c r="I583">
        <v>1</v>
      </c>
    </row>
    <row r="584" spans="1:9" x14ac:dyDescent="0.25">
      <c r="A584" t="s">
        <v>178</v>
      </c>
      <c r="B584" t="s">
        <v>214</v>
      </c>
      <c r="C584" t="s">
        <v>187</v>
      </c>
      <c r="D584" t="s">
        <v>192</v>
      </c>
      <c r="E584" t="s">
        <v>180</v>
      </c>
      <c r="F584">
        <v>2015</v>
      </c>
      <c r="G584">
        <v>0.83236608000000212</v>
      </c>
      <c r="H584" t="b">
        <v>0</v>
      </c>
      <c r="I584">
        <v>1</v>
      </c>
    </row>
    <row r="585" spans="1:9" x14ac:dyDescent="0.25">
      <c r="A585" t="s">
        <v>178</v>
      </c>
      <c r="B585" t="s">
        <v>214</v>
      </c>
      <c r="C585" t="s">
        <v>187</v>
      </c>
      <c r="D585" t="s">
        <v>192</v>
      </c>
      <c r="E585" t="s">
        <v>180</v>
      </c>
      <c r="F585">
        <v>2020</v>
      </c>
      <c r="G585">
        <v>0.70751116799999902</v>
      </c>
      <c r="H585" t="b">
        <v>0</v>
      </c>
      <c r="I585">
        <v>1</v>
      </c>
    </row>
    <row r="586" spans="1:9" x14ac:dyDescent="0.25">
      <c r="A586" t="s">
        <v>178</v>
      </c>
      <c r="B586" t="s">
        <v>214</v>
      </c>
      <c r="C586" t="s">
        <v>187</v>
      </c>
      <c r="D586" t="s">
        <v>192</v>
      </c>
      <c r="E586" t="s">
        <v>180</v>
      </c>
      <c r="F586">
        <v>2025</v>
      </c>
      <c r="G586">
        <v>0.416183039999999</v>
      </c>
      <c r="H586" t="b">
        <v>0</v>
      </c>
      <c r="I586">
        <v>1</v>
      </c>
    </row>
    <row r="587" spans="1:9" x14ac:dyDescent="0.25">
      <c r="A587" t="s">
        <v>178</v>
      </c>
      <c r="B587" t="s">
        <v>214</v>
      </c>
      <c r="C587" t="s">
        <v>187</v>
      </c>
      <c r="D587" t="s">
        <v>192</v>
      </c>
      <c r="E587" t="s">
        <v>180</v>
      </c>
      <c r="F587">
        <v>2030</v>
      </c>
      <c r="G587">
        <v>8.3236608000000004E-2</v>
      </c>
      <c r="H587" t="b">
        <v>0</v>
      </c>
      <c r="I587">
        <v>1</v>
      </c>
    </row>
    <row r="588" spans="1:9" x14ac:dyDescent="0.25">
      <c r="A588" t="s">
        <v>178</v>
      </c>
      <c r="B588" t="s">
        <v>214</v>
      </c>
      <c r="C588" t="s">
        <v>187</v>
      </c>
      <c r="D588" t="s">
        <v>193</v>
      </c>
      <c r="E588" t="s">
        <v>180</v>
      </c>
      <c r="F588">
        <v>2015</v>
      </c>
      <c r="G588">
        <v>0.21463760000000001</v>
      </c>
      <c r="H588" t="b">
        <v>0</v>
      </c>
      <c r="I588">
        <v>1</v>
      </c>
    </row>
    <row r="589" spans="1:9" x14ac:dyDescent="0.25">
      <c r="A589" t="s">
        <v>178</v>
      </c>
      <c r="B589" t="s">
        <v>214</v>
      </c>
      <c r="C589" t="s">
        <v>187</v>
      </c>
      <c r="D589" t="s">
        <v>193</v>
      </c>
      <c r="E589" t="s">
        <v>180</v>
      </c>
      <c r="F589">
        <v>2020</v>
      </c>
      <c r="G589">
        <v>0.18244195999999999</v>
      </c>
      <c r="H589" t="b">
        <v>0</v>
      </c>
      <c r="I589">
        <v>1</v>
      </c>
    </row>
    <row r="590" spans="1:9" x14ac:dyDescent="0.25">
      <c r="A590" t="s">
        <v>178</v>
      </c>
      <c r="B590" t="s">
        <v>214</v>
      </c>
      <c r="C590" t="s">
        <v>187</v>
      </c>
      <c r="D590" t="s">
        <v>193</v>
      </c>
      <c r="E590" t="s">
        <v>180</v>
      </c>
      <c r="F590">
        <v>2025</v>
      </c>
      <c r="G590">
        <v>1.5440507333707E-2</v>
      </c>
      <c r="H590" t="b">
        <v>0</v>
      </c>
      <c r="I590">
        <v>1</v>
      </c>
    </row>
    <row r="591" spans="1:9" x14ac:dyDescent="0.25">
      <c r="A591" t="s">
        <v>178</v>
      </c>
      <c r="B591" t="s">
        <v>214</v>
      </c>
      <c r="C591" t="s">
        <v>187</v>
      </c>
      <c r="D591" t="s">
        <v>193</v>
      </c>
      <c r="E591" t="s">
        <v>180</v>
      </c>
      <c r="F591">
        <v>2030</v>
      </c>
      <c r="G591">
        <v>7.4197365913832011E-2</v>
      </c>
      <c r="H591" t="b">
        <v>0</v>
      </c>
      <c r="I591">
        <v>1</v>
      </c>
    </row>
    <row r="592" spans="1:9" x14ac:dyDescent="0.25">
      <c r="A592" t="s">
        <v>178</v>
      </c>
      <c r="B592" t="s">
        <v>214</v>
      </c>
      <c r="C592" t="s">
        <v>187</v>
      </c>
      <c r="D592" t="s">
        <v>193</v>
      </c>
      <c r="E592" t="s">
        <v>180</v>
      </c>
      <c r="F592">
        <v>2035</v>
      </c>
      <c r="G592">
        <v>1.3207166951964E-2</v>
      </c>
      <c r="H592" t="b">
        <v>0</v>
      </c>
      <c r="I592">
        <v>1</v>
      </c>
    </row>
    <row r="593" spans="1:9" x14ac:dyDescent="0.25">
      <c r="A593" t="s">
        <v>178</v>
      </c>
      <c r="B593" t="s">
        <v>214</v>
      </c>
      <c r="C593" t="s">
        <v>187</v>
      </c>
      <c r="D593" t="s">
        <v>193</v>
      </c>
      <c r="E593" t="s">
        <v>180</v>
      </c>
      <c r="F593">
        <v>2045</v>
      </c>
      <c r="G593">
        <v>3.7250226460885001E-2</v>
      </c>
      <c r="H593" t="b">
        <v>0</v>
      </c>
      <c r="I593">
        <v>1</v>
      </c>
    </row>
    <row r="594" spans="1:9" x14ac:dyDescent="0.25">
      <c r="A594" t="s">
        <v>178</v>
      </c>
      <c r="B594" t="s">
        <v>214</v>
      </c>
      <c r="C594" t="s">
        <v>187</v>
      </c>
      <c r="D594" t="s">
        <v>193</v>
      </c>
      <c r="E594" t="s">
        <v>180</v>
      </c>
      <c r="F594">
        <v>2050</v>
      </c>
      <c r="G594">
        <v>3.1185348653060999E-2</v>
      </c>
      <c r="H594" t="b">
        <v>0</v>
      </c>
      <c r="I594">
        <v>1</v>
      </c>
    </row>
    <row r="595" spans="1:9" x14ac:dyDescent="0.25">
      <c r="A595" t="s">
        <v>178</v>
      </c>
      <c r="B595" t="s">
        <v>214</v>
      </c>
      <c r="C595" t="s">
        <v>187</v>
      </c>
      <c r="D595" t="s">
        <v>194</v>
      </c>
      <c r="E595" t="s">
        <v>180</v>
      </c>
      <c r="F595">
        <v>2015</v>
      </c>
      <c r="G595">
        <v>1.29045312E-3</v>
      </c>
      <c r="H595" t="b">
        <v>0</v>
      </c>
      <c r="I595">
        <v>1</v>
      </c>
    </row>
    <row r="596" spans="1:9" x14ac:dyDescent="0.25">
      <c r="A596" t="s">
        <v>178</v>
      </c>
      <c r="B596" t="s">
        <v>214</v>
      </c>
      <c r="C596" t="s">
        <v>187</v>
      </c>
      <c r="D596" t="s">
        <v>194</v>
      </c>
      <c r="E596" t="s">
        <v>180</v>
      </c>
      <c r="F596">
        <v>2020</v>
      </c>
      <c r="G596">
        <v>0.11350877844397</v>
      </c>
      <c r="H596" t="b">
        <v>0</v>
      </c>
      <c r="I596">
        <v>1</v>
      </c>
    </row>
    <row r="597" spans="1:9" x14ac:dyDescent="0.25">
      <c r="A597" t="s">
        <v>178</v>
      </c>
      <c r="B597" t="s">
        <v>214</v>
      </c>
      <c r="C597" t="s">
        <v>187</v>
      </c>
      <c r="D597" t="s">
        <v>194</v>
      </c>
      <c r="E597" t="s">
        <v>180</v>
      </c>
      <c r="F597">
        <v>2025</v>
      </c>
      <c r="G597">
        <v>0.16532666311532301</v>
      </c>
      <c r="H597" t="b">
        <v>0</v>
      </c>
      <c r="I597">
        <v>1</v>
      </c>
    </row>
    <row r="598" spans="1:9" x14ac:dyDescent="0.25">
      <c r="A598" t="s">
        <v>178</v>
      </c>
      <c r="B598" t="s">
        <v>214</v>
      </c>
      <c r="C598" t="s">
        <v>187</v>
      </c>
      <c r="D598" t="s">
        <v>194</v>
      </c>
      <c r="E598" t="s">
        <v>180</v>
      </c>
      <c r="F598">
        <v>2030</v>
      </c>
      <c r="G598">
        <v>0.21358981794092299</v>
      </c>
      <c r="H598" t="b">
        <v>0</v>
      </c>
      <c r="I598">
        <v>1</v>
      </c>
    </row>
    <row r="599" spans="1:9" x14ac:dyDescent="0.25">
      <c r="A599" t="s">
        <v>178</v>
      </c>
      <c r="B599" t="s">
        <v>214</v>
      </c>
      <c r="C599" t="s">
        <v>187</v>
      </c>
      <c r="D599" t="s">
        <v>194</v>
      </c>
      <c r="E599" t="s">
        <v>180</v>
      </c>
      <c r="F599">
        <v>2035</v>
      </c>
      <c r="G599">
        <v>0.209194457420044</v>
      </c>
      <c r="H599" t="b">
        <v>0</v>
      </c>
      <c r="I599">
        <v>1</v>
      </c>
    </row>
    <row r="600" spans="1:9" x14ac:dyDescent="0.25">
      <c r="A600" t="s">
        <v>178</v>
      </c>
      <c r="B600" t="s">
        <v>214</v>
      </c>
      <c r="C600" t="s">
        <v>187</v>
      </c>
      <c r="D600" t="s">
        <v>194</v>
      </c>
      <c r="E600" t="s">
        <v>180</v>
      </c>
      <c r="F600">
        <v>2040</v>
      </c>
      <c r="G600">
        <v>0.21358981794092299</v>
      </c>
      <c r="H600" t="b">
        <v>0</v>
      </c>
      <c r="I600">
        <v>1</v>
      </c>
    </row>
    <row r="601" spans="1:9" x14ac:dyDescent="0.25">
      <c r="A601" t="s">
        <v>178</v>
      </c>
      <c r="B601" t="s">
        <v>214</v>
      </c>
      <c r="C601" t="s">
        <v>187</v>
      </c>
      <c r="D601" t="s">
        <v>194</v>
      </c>
      <c r="E601" t="s">
        <v>180</v>
      </c>
      <c r="F601">
        <v>2045</v>
      </c>
      <c r="G601">
        <v>0.21358981794092299</v>
      </c>
      <c r="H601" t="b">
        <v>0</v>
      </c>
      <c r="I601">
        <v>1</v>
      </c>
    </row>
    <row r="602" spans="1:9" x14ac:dyDescent="0.25">
      <c r="A602" t="s">
        <v>178</v>
      </c>
      <c r="B602" t="s">
        <v>214</v>
      </c>
      <c r="C602" t="s">
        <v>187</v>
      </c>
      <c r="D602" t="s">
        <v>194</v>
      </c>
      <c r="E602" t="s">
        <v>180</v>
      </c>
      <c r="F602">
        <v>2050</v>
      </c>
      <c r="G602">
        <v>0.21358981794092299</v>
      </c>
      <c r="H602" t="b">
        <v>0</v>
      </c>
      <c r="I602">
        <v>1</v>
      </c>
    </row>
    <row r="603" spans="1:9" x14ac:dyDescent="0.25">
      <c r="A603" t="s">
        <v>178</v>
      </c>
      <c r="B603" t="s">
        <v>214</v>
      </c>
      <c r="C603" t="s">
        <v>187</v>
      </c>
      <c r="D603" t="s">
        <v>198</v>
      </c>
      <c r="E603" t="s">
        <v>180</v>
      </c>
      <c r="F603">
        <v>2015</v>
      </c>
      <c r="G603">
        <v>0.26434368000000003</v>
      </c>
      <c r="H603" t="b">
        <v>0</v>
      </c>
      <c r="I603">
        <v>1</v>
      </c>
    </row>
    <row r="604" spans="1:9" x14ac:dyDescent="0.25">
      <c r="A604" t="s">
        <v>178</v>
      </c>
      <c r="B604" t="s">
        <v>214</v>
      </c>
      <c r="C604" t="s">
        <v>187</v>
      </c>
      <c r="D604" t="s">
        <v>198</v>
      </c>
      <c r="E604" t="s">
        <v>180</v>
      </c>
      <c r="F604">
        <v>2020</v>
      </c>
      <c r="G604">
        <v>0.23029479359999999</v>
      </c>
      <c r="H604" t="b">
        <v>0</v>
      </c>
      <c r="I604">
        <v>1</v>
      </c>
    </row>
    <row r="605" spans="1:9" x14ac:dyDescent="0.25">
      <c r="A605" t="s">
        <v>178</v>
      </c>
      <c r="B605" t="s">
        <v>214</v>
      </c>
      <c r="C605" t="s">
        <v>187</v>
      </c>
      <c r="D605" t="s">
        <v>195</v>
      </c>
      <c r="E605" t="s">
        <v>180</v>
      </c>
      <c r="F605">
        <v>2015</v>
      </c>
      <c r="G605">
        <v>1.1983199999999999E-2</v>
      </c>
      <c r="H605" t="b">
        <v>0</v>
      </c>
      <c r="I605">
        <v>1</v>
      </c>
    </row>
    <row r="606" spans="1:9" x14ac:dyDescent="0.25">
      <c r="A606" t="s">
        <v>178</v>
      </c>
      <c r="B606" t="s">
        <v>214</v>
      </c>
      <c r="C606" t="s">
        <v>187</v>
      </c>
      <c r="D606" t="s">
        <v>195</v>
      </c>
      <c r="E606" t="s">
        <v>180</v>
      </c>
      <c r="F606">
        <v>2020</v>
      </c>
      <c r="G606">
        <v>1.0185720000000001E-2</v>
      </c>
      <c r="H606" t="b">
        <v>0</v>
      </c>
      <c r="I606">
        <v>1</v>
      </c>
    </row>
    <row r="607" spans="1:9" x14ac:dyDescent="0.25">
      <c r="A607" t="s">
        <v>178</v>
      </c>
      <c r="B607" t="s">
        <v>214</v>
      </c>
      <c r="C607" t="s">
        <v>187</v>
      </c>
      <c r="D607" t="s">
        <v>201</v>
      </c>
      <c r="E607" t="s">
        <v>180</v>
      </c>
      <c r="F607">
        <v>2050</v>
      </c>
      <c r="G607">
        <v>6.3453016643731E-2</v>
      </c>
      <c r="H607" t="b">
        <v>0</v>
      </c>
      <c r="I607">
        <v>1</v>
      </c>
    </row>
    <row r="608" spans="1:9" x14ac:dyDescent="0.25">
      <c r="A608" t="s">
        <v>178</v>
      </c>
      <c r="B608" t="s">
        <v>214</v>
      </c>
      <c r="C608" t="s">
        <v>187</v>
      </c>
      <c r="D608" t="s">
        <v>196</v>
      </c>
      <c r="E608" t="s">
        <v>180</v>
      </c>
      <c r="F608">
        <v>2015</v>
      </c>
      <c r="G608">
        <v>0.123826923694147</v>
      </c>
      <c r="H608" t="b">
        <v>0</v>
      </c>
      <c r="I608">
        <v>1</v>
      </c>
    </row>
    <row r="609" spans="1:9" x14ac:dyDescent="0.25">
      <c r="A609" t="s">
        <v>178</v>
      </c>
      <c r="B609" t="s">
        <v>214</v>
      </c>
      <c r="C609" t="s">
        <v>187</v>
      </c>
      <c r="D609" t="s">
        <v>196</v>
      </c>
      <c r="E609" t="s">
        <v>180</v>
      </c>
      <c r="F609">
        <v>2020</v>
      </c>
      <c r="G609">
        <v>0.123826923694146</v>
      </c>
      <c r="H609" t="b">
        <v>0</v>
      </c>
      <c r="I609">
        <v>1</v>
      </c>
    </row>
    <row r="610" spans="1:9" x14ac:dyDescent="0.25">
      <c r="A610" t="s">
        <v>178</v>
      </c>
      <c r="B610" t="s">
        <v>214</v>
      </c>
      <c r="C610" t="s">
        <v>187</v>
      </c>
      <c r="D610" t="s">
        <v>196</v>
      </c>
      <c r="E610" t="s">
        <v>180</v>
      </c>
      <c r="F610">
        <v>2025</v>
      </c>
      <c r="G610">
        <v>0.16762992293835399</v>
      </c>
      <c r="H610" t="b">
        <v>0</v>
      </c>
      <c r="I610">
        <v>1</v>
      </c>
    </row>
    <row r="611" spans="1:9" x14ac:dyDescent="0.25">
      <c r="A611" t="s">
        <v>178</v>
      </c>
      <c r="B611" t="s">
        <v>214</v>
      </c>
      <c r="C611" t="s">
        <v>187</v>
      </c>
      <c r="D611" t="s">
        <v>196</v>
      </c>
      <c r="E611" t="s">
        <v>180</v>
      </c>
      <c r="F611">
        <v>2030</v>
      </c>
      <c r="G611">
        <v>0.32802506963762901</v>
      </c>
      <c r="H611" t="b">
        <v>0</v>
      </c>
      <c r="I611">
        <v>1</v>
      </c>
    </row>
    <row r="612" spans="1:9" x14ac:dyDescent="0.25">
      <c r="A612" t="s">
        <v>178</v>
      </c>
      <c r="B612" t="s">
        <v>214</v>
      </c>
      <c r="C612" t="s">
        <v>187</v>
      </c>
      <c r="D612" t="s">
        <v>196</v>
      </c>
      <c r="E612" t="s">
        <v>180</v>
      </c>
      <c r="F612">
        <v>2035</v>
      </c>
      <c r="G612">
        <v>0.540671280857831</v>
      </c>
      <c r="H612" t="b">
        <v>0</v>
      </c>
      <c r="I612">
        <v>1</v>
      </c>
    </row>
    <row r="613" spans="1:9" x14ac:dyDescent="0.25">
      <c r="A613" t="s">
        <v>178</v>
      </c>
      <c r="B613" t="s">
        <v>214</v>
      </c>
      <c r="C613" t="s">
        <v>187</v>
      </c>
      <c r="D613" t="s">
        <v>196</v>
      </c>
      <c r="E613" t="s">
        <v>180</v>
      </c>
      <c r="F613">
        <v>2040</v>
      </c>
      <c r="G613">
        <v>0.60799298588252104</v>
      </c>
      <c r="H613" t="b">
        <v>0</v>
      </c>
      <c r="I613">
        <v>1</v>
      </c>
    </row>
    <row r="614" spans="1:9" x14ac:dyDescent="0.25">
      <c r="A614" t="s">
        <v>178</v>
      </c>
      <c r="B614" t="s">
        <v>214</v>
      </c>
      <c r="C614" t="s">
        <v>187</v>
      </c>
      <c r="D614" t="s">
        <v>196</v>
      </c>
      <c r="E614" t="s">
        <v>180</v>
      </c>
      <c r="F614">
        <v>2045</v>
      </c>
      <c r="G614">
        <v>0.72301868591394503</v>
      </c>
      <c r="H614" t="b">
        <v>0</v>
      </c>
      <c r="I614">
        <v>1</v>
      </c>
    </row>
    <row r="615" spans="1:9" x14ac:dyDescent="0.25">
      <c r="A615" t="s">
        <v>178</v>
      </c>
      <c r="B615" t="s">
        <v>214</v>
      </c>
      <c r="C615" t="s">
        <v>187</v>
      </c>
      <c r="D615" t="s">
        <v>196</v>
      </c>
      <c r="E615" t="s">
        <v>180</v>
      </c>
      <c r="F615">
        <v>2050</v>
      </c>
      <c r="G615">
        <v>0.79838937043870706</v>
      </c>
      <c r="H615" t="b">
        <v>0</v>
      </c>
      <c r="I615">
        <v>1</v>
      </c>
    </row>
    <row r="616" spans="1:9" x14ac:dyDescent="0.25">
      <c r="A616" t="s">
        <v>178</v>
      </c>
      <c r="B616" t="s">
        <v>214</v>
      </c>
      <c r="C616" t="s">
        <v>187</v>
      </c>
      <c r="D616" t="s">
        <v>199</v>
      </c>
      <c r="E616" t="s">
        <v>180</v>
      </c>
      <c r="F616">
        <v>2015</v>
      </c>
      <c r="G616">
        <v>5.8826378654333003E-2</v>
      </c>
      <c r="H616" t="b">
        <v>0</v>
      </c>
      <c r="I616">
        <v>1</v>
      </c>
    </row>
    <row r="617" spans="1:9" x14ac:dyDescent="0.25">
      <c r="A617" t="s">
        <v>178</v>
      </c>
      <c r="B617" t="s">
        <v>214</v>
      </c>
      <c r="C617" t="s">
        <v>187</v>
      </c>
      <c r="D617" t="s">
        <v>199</v>
      </c>
      <c r="E617" t="s">
        <v>180</v>
      </c>
      <c r="F617">
        <v>2020</v>
      </c>
      <c r="G617">
        <v>5.9968638434028013E-2</v>
      </c>
      <c r="H617" t="b">
        <v>0</v>
      </c>
      <c r="I617">
        <v>1</v>
      </c>
    </row>
    <row r="618" spans="1:9" x14ac:dyDescent="0.25">
      <c r="A618" t="s">
        <v>178</v>
      </c>
      <c r="B618" t="s">
        <v>214</v>
      </c>
      <c r="C618" t="s">
        <v>187</v>
      </c>
      <c r="D618" t="s">
        <v>199</v>
      </c>
      <c r="E618" t="s">
        <v>180</v>
      </c>
      <c r="F618">
        <v>2025</v>
      </c>
      <c r="G618">
        <v>6.1110898213724008E-2</v>
      </c>
      <c r="H618" t="b">
        <v>0</v>
      </c>
      <c r="I618">
        <v>1</v>
      </c>
    </row>
    <row r="619" spans="1:9" x14ac:dyDescent="0.25">
      <c r="A619" t="s">
        <v>178</v>
      </c>
      <c r="B619" t="s">
        <v>214</v>
      </c>
      <c r="C619" t="s">
        <v>187</v>
      </c>
      <c r="D619" t="s">
        <v>199</v>
      </c>
      <c r="E619" t="s">
        <v>180</v>
      </c>
      <c r="F619">
        <v>2030</v>
      </c>
      <c r="G619">
        <v>6.2010002702238012E-2</v>
      </c>
      <c r="H619" t="b">
        <v>0</v>
      </c>
      <c r="I619">
        <v>1</v>
      </c>
    </row>
    <row r="620" spans="1:9" x14ac:dyDescent="0.25">
      <c r="A620" t="s">
        <v>178</v>
      </c>
      <c r="B620" t="s">
        <v>214</v>
      </c>
      <c r="C620" t="s">
        <v>187</v>
      </c>
      <c r="D620" t="s">
        <v>199</v>
      </c>
      <c r="E620" t="s">
        <v>180</v>
      </c>
      <c r="F620">
        <v>2035</v>
      </c>
      <c r="G620">
        <v>0.6000201209039171</v>
      </c>
      <c r="H620" t="b">
        <v>0</v>
      </c>
      <c r="I620">
        <v>1</v>
      </c>
    </row>
    <row r="621" spans="1:9" x14ac:dyDescent="0.25">
      <c r="A621" t="s">
        <v>178</v>
      </c>
      <c r="B621" t="s">
        <v>214</v>
      </c>
      <c r="C621" t="s">
        <v>187</v>
      </c>
      <c r="D621" t="s">
        <v>199</v>
      </c>
      <c r="E621" t="s">
        <v>180</v>
      </c>
      <c r="F621">
        <v>2040</v>
      </c>
      <c r="G621">
        <v>0.9568487483352861</v>
      </c>
      <c r="H621" t="b">
        <v>0</v>
      </c>
      <c r="I621">
        <v>1</v>
      </c>
    </row>
    <row r="622" spans="1:9" x14ac:dyDescent="0.25">
      <c r="A622" t="s">
        <v>178</v>
      </c>
      <c r="B622" t="s">
        <v>214</v>
      </c>
      <c r="C622" t="s">
        <v>187</v>
      </c>
      <c r="D622" t="s">
        <v>199</v>
      </c>
      <c r="E622" t="s">
        <v>180</v>
      </c>
      <c r="F622">
        <v>2045</v>
      </c>
      <c r="G622">
        <v>1.3782305778602999</v>
      </c>
      <c r="H622" t="b">
        <v>0</v>
      </c>
      <c r="I622">
        <v>1</v>
      </c>
    </row>
    <row r="623" spans="1:9" x14ac:dyDescent="0.25">
      <c r="A623" t="s">
        <v>178</v>
      </c>
      <c r="B623" t="s">
        <v>214</v>
      </c>
      <c r="C623" t="s">
        <v>187</v>
      </c>
      <c r="D623" t="s">
        <v>199</v>
      </c>
      <c r="E623" t="s">
        <v>180</v>
      </c>
      <c r="F623">
        <v>2050</v>
      </c>
      <c r="G623">
        <v>1.402199805301348</v>
      </c>
      <c r="H623" t="b">
        <v>0</v>
      </c>
      <c r="I623">
        <v>1</v>
      </c>
    </row>
    <row r="624" spans="1:9" x14ac:dyDescent="0.25">
      <c r="A624" t="s">
        <v>178</v>
      </c>
      <c r="B624" t="s">
        <v>214</v>
      </c>
      <c r="C624" t="s">
        <v>187</v>
      </c>
      <c r="D624" t="s">
        <v>197</v>
      </c>
      <c r="E624" t="s">
        <v>180</v>
      </c>
      <c r="F624">
        <v>2015</v>
      </c>
      <c r="G624">
        <v>0.29610652725348602</v>
      </c>
      <c r="H624" t="b">
        <v>0</v>
      </c>
      <c r="I624">
        <v>1</v>
      </c>
    </row>
    <row r="625" spans="1:9" x14ac:dyDescent="0.25">
      <c r="A625" t="s">
        <v>178</v>
      </c>
      <c r="B625" t="s">
        <v>214</v>
      </c>
      <c r="C625" t="s">
        <v>187</v>
      </c>
      <c r="D625" t="s">
        <v>197</v>
      </c>
      <c r="E625" t="s">
        <v>180</v>
      </c>
      <c r="F625">
        <v>2020</v>
      </c>
      <c r="G625">
        <v>0.29610652725348602</v>
      </c>
      <c r="H625" t="b">
        <v>0</v>
      </c>
      <c r="I625">
        <v>1</v>
      </c>
    </row>
    <row r="626" spans="1:9" x14ac:dyDescent="0.25">
      <c r="A626" t="s">
        <v>178</v>
      </c>
      <c r="B626" t="s">
        <v>214</v>
      </c>
      <c r="C626" t="s">
        <v>187</v>
      </c>
      <c r="D626" t="s">
        <v>197</v>
      </c>
      <c r="E626" t="s">
        <v>180</v>
      </c>
      <c r="F626">
        <v>2025</v>
      </c>
      <c r="G626">
        <v>0.72322162836719406</v>
      </c>
      <c r="H626" t="b">
        <v>0</v>
      </c>
      <c r="I626">
        <v>1</v>
      </c>
    </row>
    <row r="627" spans="1:9" x14ac:dyDescent="0.25">
      <c r="A627" t="s">
        <v>178</v>
      </c>
      <c r="B627" t="s">
        <v>214</v>
      </c>
      <c r="C627" t="s">
        <v>187</v>
      </c>
      <c r="D627" t="s">
        <v>197</v>
      </c>
      <c r="E627" t="s">
        <v>180</v>
      </c>
      <c r="F627">
        <v>2030</v>
      </c>
      <c r="G627">
        <v>1.1569991263441051</v>
      </c>
      <c r="H627" t="b">
        <v>0</v>
      </c>
      <c r="I627">
        <v>1</v>
      </c>
    </row>
    <row r="628" spans="1:9" x14ac:dyDescent="0.25">
      <c r="A628" t="s">
        <v>178</v>
      </c>
      <c r="B628" t="s">
        <v>214</v>
      </c>
      <c r="C628" t="s">
        <v>187</v>
      </c>
      <c r="D628" t="s">
        <v>197</v>
      </c>
      <c r="E628" t="s">
        <v>180</v>
      </c>
      <c r="F628">
        <v>2035</v>
      </c>
      <c r="G628">
        <v>1.124908581453008</v>
      </c>
      <c r="H628" t="b">
        <v>0</v>
      </c>
      <c r="I628">
        <v>1</v>
      </c>
    </row>
    <row r="629" spans="1:9" x14ac:dyDescent="0.25">
      <c r="A629" t="s">
        <v>178</v>
      </c>
      <c r="B629" t="s">
        <v>214</v>
      </c>
      <c r="C629" t="s">
        <v>187</v>
      </c>
      <c r="D629" t="s">
        <v>197</v>
      </c>
      <c r="E629" t="s">
        <v>180</v>
      </c>
      <c r="F629">
        <v>2040</v>
      </c>
      <c r="G629">
        <v>1.0976316182955761</v>
      </c>
      <c r="H629" t="b">
        <v>0</v>
      </c>
      <c r="I629">
        <v>1</v>
      </c>
    </row>
    <row r="630" spans="1:9" x14ac:dyDescent="0.25">
      <c r="A630" t="s">
        <v>178</v>
      </c>
      <c r="B630" t="s">
        <v>214</v>
      </c>
      <c r="C630" t="s">
        <v>187</v>
      </c>
      <c r="D630" t="s">
        <v>197</v>
      </c>
      <c r="E630" t="s">
        <v>180</v>
      </c>
      <c r="F630">
        <v>2045</v>
      </c>
      <c r="G630">
        <v>1.0976316182955761</v>
      </c>
      <c r="H630" t="b">
        <v>0</v>
      </c>
      <c r="I630">
        <v>1</v>
      </c>
    </row>
    <row r="631" spans="1:9" x14ac:dyDescent="0.25">
      <c r="A631" t="s">
        <v>178</v>
      </c>
      <c r="B631" t="s">
        <v>214</v>
      </c>
      <c r="C631" t="s">
        <v>187</v>
      </c>
      <c r="D631" t="s">
        <v>197</v>
      </c>
      <c r="E631" t="s">
        <v>180</v>
      </c>
      <c r="F631">
        <v>2050</v>
      </c>
      <c r="G631">
        <v>1.087037171421525</v>
      </c>
      <c r="H631" t="b">
        <v>0</v>
      </c>
      <c r="I631">
        <v>1</v>
      </c>
    </row>
    <row r="632" spans="1:9" x14ac:dyDescent="0.25">
      <c r="A632" t="s">
        <v>178</v>
      </c>
      <c r="B632" t="s">
        <v>214</v>
      </c>
      <c r="C632" t="s">
        <v>126</v>
      </c>
      <c r="D632" t="s">
        <v>191</v>
      </c>
      <c r="E632" t="s">
        <v>180</v>
      </c>
      <c r="F632">
        <v>2015</v>
      </c>
      <c r="G632">
        <v>9.8496E-4</v>
      </c>
      <c r="H632" t="b">
        <v>0</v>
      </c>
      <c r="I632">
        <v>1</v>
      </c>
    </row>
    <row r="633" spans="1:9" x14ac:dyDescent="0.25">
      <c r="A633" t="s">
        <v>178</v>
      </c>
      <c r="B633" t="s">
        <v>214</v>
      </c>
      <c r="C633" t="s">
        <v>126</v>
      </c>
      <c r="D633" t="s">
        <v>191</v>
      </c>
      <c r="E633" t="s">
        <v>180</v>
      </c>
      <c r="F633">
        <v>2020</v>
      </c>
      <c r="G633">
        <v>9.8496000000000109E-4</v>
      </c>
      <c r="H633" t="b">
        <v>0</v>
      </c>
      <c r="I633">
        <v>1</v>
      </c>
    </row>
    <row r="634" spans="1:9" x14ac:dyDescent="0.25">
      <c r="A634" t="s">
        <v>178</v>
      </c>
      <c r="B634" t="s">
        <v>214</v>
      </c>
      <c r="C634" t="s">
        <v>126</v>
      </c>
      <c r="D634" t="s">
        <v>191</v>
      </c>
      <c r="E634" t="s">
        <v>180</v>
      </c>
      <c r="F634">
        <v>2025</v>
      </c>
      <c r="G634">
        <v>8.3721600000000011E-4</v>
      </c>
      <c r="H634" t="b">
        <v>0</v>
      </c>
      <c r="I634">
        <v>1</v>
      </c>
    </row>
    <row r="635" spans="1:9" x14ac:dyDescent="0.25">
      <c r="A635" t="s">
        <v>178</v>
      </c>
      <c r="B635" t="s">
        <v>214</v>
      </c>
      <c r="C635" t="s">
        <v>126</v>
      </c>
      <c r="D635" t="s">
        <v>191</v>
      </c>
      <c r="E635" t="s">
        <v>180</v>
      </c>
      <c r="F635">
        <v>2030</v>
      </c>
      <c r="G635">
        <v>7.1163360000000013E-4</v>
      </c>
      <c r="H635" t="b">
        <v>0</v>
      </c>
      <c r="I635">
        <v>1</v>
      </c>
    </row>
    <row r="636" spans="1:9" x14ac:dyDescent="0.25">
      <c r="A636" t="s">
        <v>178</v>
      </c>
      <c r="B636" t="s">
        <v>214</v>
      </c>
      <c r="C636" t="s">
        <v>126</v>
      </c>
      <c r="D636" t="s">
        <v>191</v>
      </c>
      <c r="E636" t="s">
        <v>180</v>
      </c>
      <c r="F636">
        <v>2035</v>
      </c>
      <c r="G636">
        <v>6.0488856000000008E-4</v>
      </c>
      <c r="H636" t="b">
        <v>0</v>
      </c>
      <c r="I636">
        <v>1</v>
      </c>
    </row>
    <row r="637" spans="1:9" x14ac:dyDescent="0.25">
      <c r="A637" t="s">
        <v>178</v>
      </c>
      <c r="B637" t="s">
        <v>214</v>
      </c>
      <c r="C637" t="s">
        <v>126</v>
      </c>
      <c r="D637" t="s">
        <v>191</v>
      </c>
      <c r="E637" t="s">
        <v>180</v>
      </c>
      <c r="F637">
        <v>2040</v>
      </c>
      <c r="G637">
        <v>5.1415527600000006E-4</v>
      </c>
      <c r="H637" t="b">
        <v>0</v>
      </c>
      <c r="I637">
        <v>1</v>
      </c>
    </row>
    <row r="638" spans="1:9" x14ac:dyDescent="0.25">
      <c r="A638" t="s">
        <v>178</v>
      </c>
      <c r="B638" t="s">
        <v>214</v>
      </c>
      <c r="C638" t="s">
        <v>126</v>
      </c>
      <c r="D638" t="s">
        <v>191</v>
      </c>
      <c r="E638" t="s">
        <v>180</v>
      </c>
      <c r="F638">
        <v>2045</v>
      </c>
      <c r="G638">
        <v>4.3703198460000011E-4</v>
      </c>
      <c r="H638" t="b">
        <v>0</v>
      </c>
      <c r="I638">
        <v>1</v>
      </c>
    </row>
    <row r="639" spans="1:9" x14ac:dyDescent="0.25">
      <c r="A639" t="s">
        <v>178</v>
      </c>
      <c r="B639" t="s">
        <v>214</v>
      </c>
      <c r="C639" t="s">
        <v>126</v>
      </c>
      <c r="D639" t="s">
        <v>191</v>
      </c>
      <c r="E639" t="s">
        <v>180</v>
      </c>
      <c r="F639">
        <v>2050</v>
      </c>
      <c r="G639">
        <v>3.7147718691E-4</v>
      </c>
      <c r="H639" t="b">
        <v>0</v>
      </c>
      <c r="I639">
        <v>1</v>
      </c>
    </row>
    <row r="640" spans="1:9" x14ac:dyDescent="0.25">
      <c r="A640" t="s">
        <v>178</v>
      </c>
      <c r="B640" t="s">
        <v>214</v>
      </c>
      <c r="C640" t="s">
        <v>126</v>
      </c>
      <c r="D640" t="s">
        <v>192</v>
      </c>
      <c r="E640" t="s">
        <v>180</v>
      </c>
      <c r="F640">
        <v>2015</v>
      </c>
      <c r="G640">
        <v>7.2501819068542001E-2</v>
      </c>
      <c r="H640" t="b">
        <v>0</v>
      </c>
      <c r="I640">
        <v>1</v>
      </c>
    </row>
    <row r="641" spans="1:9" x14ac:dyDescent="0.25">
      <c r="A641" t="s">
        <v>178</v>
      </c>
      <c r="B641" t="s">
        <v>214</v>
      </c>
      <c r="C641" t="s">
        <v>126</v>
      </c>
      <c r="D641" t="s">
        <v>192</v>
      </c>
      <c r="E641" t="s">
        <v>180</v>
      </c>
      <c r="F641">
        <v>2020</v>
      </c>
      <c r="G641">
        <v>6.1626546208259997E-2</v>
      </c>
      <c r="H641" t="b">
        <v>0</v>
      </c>
      <c r="I641">
        <v>1</v>
      </c>
    </row>
    <row r="642" spans="1:9" x14ac:dyDescent="0.25">
      <c r="A642" t="s">
        <v>178</v>
      </c>
      <c r="B642" t="s">
        <v>214</v>
      </c>
      <c r="C642" t="s">
        <v>126</v>
      </c>
      <c r="D642" t="s">
        <v>192</v>
      </c>
      <c r="E642" t="s">
        <v>180</v>
      </c>
      <c r="F642">
        <v>2025</v>
      </c>
      <c r="G642">
        <v>3.6250909534271E-2</v>
      </c>
      <c r="H642" t="b">
        <v>0</v>
      </c>
      <c r="I642">
        <v>1</v>
      </c>
    </row>
    <row r="643" spans="1:9" x14ac:dyDescent="0.25">
      <c r="A643" t="s">
        <v>178</v>
      </c>
      <c r="B643" t="s">
        <v>214</v>
      </c>
      <c r="C643" t="s">
        <v>126</v>
      </c>
      <c r="D643" t="s">
        <v>192</v>
      </c>
      <c r="E643" t="s">
        <v>180</v>
      </c>
      <c r="F643">
        <v>2030</v>
      </c>
      <c r="G643">
        <v>7.2501819068540004E-3</v>
      </c>
      <c r="H643" t="b">
        <v>0</v>
      </c>
      <c r="I643">
        <v>1</v>
      </c>
    </row>
    <row r="644" spans="1:9" x14ac:dyDescent="0.25">
      <c r="A644" t="s">
        <v>178</v>
      </c>
      <c r="B644" t="s">
        <v>214</v>
      </c>
      <c r="C644" t="s">
        <v>126</v>
      </c>
      <c r="D644" t="s">
        <v>193</v>
      </c>
      <c r="E644" t="s">
        <v>180</v>
      </c>
      <c r="F644">
        <v>2015</v>
      </c>
      <c r="G644">
        <v>3.6238968000000003E-2</v>
      </c>
      <c r="H644" t="b">
        <v>0</v>
      </c>
      <c r="I644">
        <v>1</v>
      </c>
    </row>
    <row r="645" spans="1:9" x14ac:dyDescent="0.25">
      <c r="A645" t="s">
        <v>178</v>
      </c>
      <c r="B645" t="s">
        <v>214</v>
      </c>
      <c r="C645" t="s">
        <v>126</v>
      </c>
      <c r="D645" t="s">
        <v>193</v>
      </c>
      <c r="E645" t="s">
        <v>180</v>
      </c>
      <c r="F645">
        <v>2020</v>
      </c>
      <c r="G645">
        <v>4.9397468874511012E-2</v>
      </c>
      <c r="H645" t="b">
        <v>0</v>
      </c>
      <c r="I645">
        <v>1</v>
      </c>
    </row>
    <row r="646" spans="1:9" x14ac:dyDescent="0.25">
      <c r="A646" t="s">
        <v>178</v>
      </c>
      <c r="B646" t="s">
        <v>214</v>
      </c>
      <c r="C646" t="s">
        <v>126</v>
      </c>
      <c r="D646" t="s">
        <v>193</v>
      </c>
      <c r="E646" t="s">
        <v>180</v>
      </c>
      <c r="F646">
        <v>2025</v>
      </c>
      <c r="G646">
        <v>5.1624974127478997E-2</v>
      </c>
      <c r="H646" t="b">
        <v>0</v>
      </c>
      <c r="I646">
        <v>1</v>
      </c>
    </row>
    <row r="647" spans="1:9" x14ac:dyDescent="0.25">
      <c r="A647" t="s">
        <v>178</v>
      </c>
      <c r="B647" t="s">
        <v>214</v>
      </c>
      <c r="C647" t="s">
        <v>126</v>
      </c>
      <c r="D647" t="s">
        <v>193</v>
      </c>
      <c r="E647" t="s">
        <v>180</v>
      </c>
      <c r="F647">
        <v>2030</v>
      </c>
      <c r="G647">
        <v>8.6597966511251012E-2</v>
      </c>
      <c r="H647" t="b">
        <v>0</v>
      </c>
      <c r="I647">
        <v>1</v>
      </c>
    </row>
    <row r="648" spans="1:9" x14ac:dyDescent="0.25">
      <c r="A648" t="s">
        <v>178</v>
      </c>
      <c r="B648" t="s">
        <v>214</v>
      </c>
      <c r="C648" t="s">
        <v>126</v>
      </c>
      <c r="D648" t="s">
        <v>193</v>
      </c>
      <c r="E648" t="s">
        <v>180</v>
      </c>
      <c r="F648">
        <v>2045</v>
      </c>
      <c r="G648">
        <v>3.0118625744439999E-3</v>
      </c>
      <c r="H648" t="b">
        <v>0</v>
      </c>
      <c r="I648">
        <v>1</v>
      </c>
    </row>
    <row r="649" spans="1:9" x14ac:dyDescent="0.25">
      <c r="A649" t="s">
        <v>178</v>
      </c>
      <c r="B649" t="s">
        <v>214</v>
      </c>
      <c r="C649" t="s">
        <v>126</v>
      </c>
      <c r="D649" t="s">
        <v>193</v>
      </c>
      <c r="E649" t="s">
        <v>180</v>
      </c>
      <c r="F649">
        <v>2050</v>
      </c>
      <c r="G649">
        <v>4.864671380989E-3</v>
      </c>
      <c r="H649" t="b">
        <v>0</v>
      </c>
      <c r="I649">
        <v>1</v>
      </c>
    </row>
    <row r="650" spans="1:9" x14ac:dyDescent="0.25">
      <c r="A650" t="s">
        <v>178</v>
      </c>
      <c r="B650" t="s">
        <v>214</v>
      </c>
      <c r="C650" t="s">
        <v>126</v>
      </c>
      <c r="D650" t="s">
        <v>194</v>
      </c>
      <c r="E650" t="s">
        <v>180</v>
      </c>
      <c r="F650">
        <v>2015</v>
      </c>
      <c r="G650">
        <v>3.5065351586014003E-2</v>
      </c>
      <c r="H650" t="b">
        <v>0</v>
      </c>
      <c r="I650">
        <v>1</v>
      </c>
    </row>
    <row r="651" spans="1:9" x14ac:dyDescent="0.25">
      <c r="A651" t="s">
        <v>178</v>
      </c>
      <c r="B651" t="s">
        <v>214</v>
      </c>
      <c r="C651" t="s">
        <v>126</v>
      </c>
      <c r="D651" t="s">
        <v>194</v>
      </c>
      <c r="E651" t="s">
        <v>180</v>
      </c>
      <c r="F651">
        <v>2020</v>
      </c>
      <c r="G651">
        <v>3.5065351586014003E-2</v>
      </c>
      <c r="H651" t="b">
        <v>0</v>
      </c>
      <c r="I651">
        <v>1</v>
      </c>
    </row>
    <row r="652" spans="1:9" x14ac:dyDescent="0.25">
      <c r="A652" t="s">
        <v>178</v>
      </c>
      <c r="B652" t="s">
        <v>214</v>
      </c>
      <c r="C652" t="s">
        <v>126</v>
      </c>
      <c r="D652" t="s">
        <v>194</v>
      </c>
      <c r="E652" t="s">
        <v>180</v>
      </c>
      <c r="F652">
        <v>2025</v>
      </c>
      <c r="G652">
        <v>3.5062531791194E-2</v>
      </c>
      <c r="H652" t="b">
        <v>0</v>
      </c>
      <c r="I652">
        <v>1</v>
      </c>
    </row>
    <row r="653" spans="1:9" x14ac:dyDescent="0.25">
      <c r="A653" t="s">
        <v>178</v>
      </c>
      <c r="B653" t="s">
        <v>214</v>
      </c>
      <c r="C653" t="s">
        <v>126</v>
      </c>
      <c r="D653" t="s">
        <v>194</v>
      </c>
      <c r="E653" t="s">
        <v>180</v>
      </c>
      <c r="F653">
        <v>2030</v>
      </c>
      <c r="G653">
        <v>3.5061388631131001E-2</v>
      </c>
      <c r="H653" t="b">
        <v>0</v>
      </c>
      <c r="I653">
        <v>1</v>
      </c>
    </row>
    <row r="654" spans="1:9" x14ac:dyDescent="0.25">
      <c r="A654" t="s">
        <v>178</v>
      </c>
      <c r="B654" t="s">
        <v>214</v>
      </c>
      <c r="C654" t="s">
        <v>126</v>
      </c>
      <c r="D654" t="s">
        <v>194</v>
      </c>
      <c r="E654" t="s">
        <v>180</v>
      </c>
      <c r="F654">
        <v>2035</v>
      </c>
      <c r="G654">
        <v>3.4986790180324003E-2</v>
      </c>
      <c r="H654" t="b">
        <v>0</v>
      </c>
      <c r="I654">
        <v>1</v>
      </c>
    </row>
    <row r="655" spans="1:9" x14ac:dyDescent="0.25">
      <c r="A655" t="s">
        <v>178</v>
      </c>
      <c r="B655" t="s">
        <v>214</v>
      </c>
      <c r="C655" t="s">
        <v>126</v>
      </c>
      <c r="D655" t="s">
        <v>194</v>
      </c>
      <c r="E655" t="s">
        <v>180</v>
      </c>
      <c r="F655">
        <v>2040</v>
      </c>
      <c r="G655">
        <v>3.4986790180324003E-2</v>
      </c>
      <c r="H655" t="b">
        <v>0</v>
      </c>
      <c r="I655">
        <v>1</v>
      </c>
    </row>
    <row r="656" spans="1:9" x14ac:dyDescent="0.25">
      <c r="A656" t="s">
        <v>178</v>
      </c>
      <c r="B656" t="s">
        <v>214</v>
      </c>
      <c r="C656" t="s">
        <v>126</v>
      </c>
      <c r="D656" t="s">
        <v>194</v>
      </c>
      <c r="E656" t="s">
        <v>180</v>
      </c>
      <c r="F656">
        <v>2045</v>
      </c>
      <c r="G656">
        <v>3.4986790180324003E-2</v>
      </c>
      <c r="H656" t="b">
        <v>0</v>
      </c>
      <c r="I656">
        <v>1</v>
      </c>
    </row>
    <row r="657" spans="1:9" x14ac:dyDescent="0.25">
      <c r="A657" t="s">
        <v>178</v>
      </c>
      <c r="B657" t="s">
        <v>214</v>
      </c>
      <c r="C657" t="s">
        <v>126</v>
      </c>
      <c r="D657" t="s">
        <v>194</v>
      </c>
      <c r="E657" t="s">
        <v>180</v>
      </c>
      <c r="F657">
        <v>2050</v>
      </c>
      <c r="G657">
        <v>3.5060855156435998E-2</v>
      </c>
      <c r="H657" t="b">
        <v>0</v>
      </c>
      <c r="I657">
        <v>1</v>
      </c>
    </row>
    <row r="658" spans="1:9" x14ac:dyDescent="0.25">
      <c r="A658" t="s">
        <v>178</v>
      </c>
      <c r="B658" t="s">
        <v>214</v>
      </c>
      <c r="C658" t="s">
        <v>126</v>
      </c>
      <c r="D658" t="s">
        <v>195</v>
      </c>
      <c r="E658" t="s">
        <v>180</v>
      </c>
      <c r="F658">
        <v>2015</v>
      </c>
      <c r="G658">
        <v>1.4065920000000001E-2</v>
      </c>
      <c r="H658" t="b">
        <v>0</v>
      </c>
      <c r="I658">
        <v>1</v>
      </c>
    </row>
    <row r="659" spans="1:9" x14ac:dyDescent="0.25">
      <c r="A659" t="s">
        <v>178</v>
      </c>
      <c r="B659" t="s">
        <v>214</v>
      </c>
      <c r="C659" t="s">
        <v>126</v>
      </c>
      <c r="D659" t="s">
        <v>195</v>
      </c>
      <c r="E659" t="s">
        <v>180</v>
      </c>
      <c r="F659">
        <v>2020</v>
      </c>
      <c r="G659">
        <v>1.1956032E-2</v>
      </c>
      <c r="H659" t="b">
        <v>0</v>
      </c>
      <c r="I659">
        <v>1</v>
      </c>
    </row>
    <row r="660" spans="1:9" x14ac:dyDescent="0.25">
      <c r="A660" t="s">
        <v>178</v>
      </c>
      <c r="B660" t="s">
        <v>214</v>
      </c>
      <c r="C660" t="s">
        <v>126</v>
      </c>
      <c r="D660" t="s">
        <v>196</v>
      </c>
      <c r="E660" t="s">
        <v>180</v>
      </c>
      <c r="F660">
        <v>2015</v>
      </c>
      <c r="G660">
        <v>1.3311300954135E-2</v>
      </c>
      <c r="H660" t="b">
        <v>0</v>
      </c>
      <c r="I660">
        <v>1</v>
      </c>
    </row>
    <row r="661" spans="1:9" x14ac:dyDescent="0.25">
      <c r="A661" t="s">
        <v>178</v>
      </c>
      <c r="B661" t="s">
        <v>214</v>
      </c>
      <c r="C661" t="s">
        <v>126</v>
      </c>
      <c r="D661" t="s">
        <v>196</v>
      </c>
      <c r="E661" t="s">
        <v>180</v>
      </c>
      <c r="F661">
        <v>2020</v>
      </c>
      <c r="G661">
        <v>1.3311300954135E-2</v>
      </c>
      <c r="H661" t="b">
        <v>0</v>
      </c>
      <c r="I661">
        <v>1</v>
      </c>
    </row>
    <row r="662" spans="1:9" x14ac:dyDescent="0.25">
      <c r="A662" t="s">
        <v>178</v>
      </c>
      <c r="B662" t="s">
        <v>214</v>
      </c>
      <c r="C662" t="s">
        <v>126</v>
      </c>
      <c r="D662" t="s">
        <v>196</v>
      </c>
      <c r="E662" t="s">
        <v>180</v>
      </c>
      <c r="F662">
        <v>2025</v>
      </c>
      <c r="G662">
        <v>5.1284961527467997E-2</v>
      </c>
      <c r="H662" t="b">
        <v>0</v>
      </c>
      <c r="I662">
        <v>1</v>
      </c>
    </row>
    <row r="663" spans="1:9" x14ac:dyDescent="0.25">
      <c r="A663" t="s">
        <v>178</v>
      </c>
      <c r="B663" t="s">
        <v>214</v>
      </c>
      <c r="C663" t="s">
        <v>126</v>
      </c>
      <c r="D663" t="s">
        <v>196</v>
      </c>
      <c r="E663" t="s">
        <v>180</v>
      </c>
      <c r="F663">
        <v>2030</v>
      </c>
      <c r="G663">
        <v>7.6992732360788005E-2</v>
      </c>
      <c r="H663" t="b">
        <v>0</v>
      </c>
      <c r="I663">
        <v>1</v>
      </c>
    </row>
    <row r="664" spans="1:9" x14ac:dyDescent="0.25">
      <c r="A664" t="s">
        <v>178</v>
      </c>
      <c r="B664" t="s">
        <v>214</v>
      </c>
      <c r="C664" t="s">
        <v>126</v>
      </c>
      <c r="D664" t="s">
        <v>196</v>
      </c>
      <c r="E664" t="s">
        <v>180</v>
      </c>
      <c r="F664">
        <v>2035</v>
      </c>
      <c r="G664">
        <v>0.12861046729748299</v>
      </c>
      <c r="H664" t="b">
        <v>0</v>
      </c>
      <c r="I664">
        <v>1</v>
      </c>
    </row>
    <row r="665" spans="1:9" x14ac:dyDescent="0.25">
      <c r="A665" t="s">
        <v>178</v>
      </c>
      <c r="B665" t="s">
        <v>214</v>
      </c>
      <c r="C665" t="s">
        <v>126</v>
      </c>
      <c r="D665" t="s">
        <v>196</v>
      </c>
      <c r="E665" t="s">
        <v>180</v>
      </c>
      <c r="F665">
        <v>2040</v>
      </c>
      <c r="G665">
        <v>0.192313536434077</v>
      </c>
      <c r="H665" t="b">
        <v>0</v>
      </c>
      <c r="I665">
        <v>1</v>
      </c>
    </row>
    <row r="666" spans="1:9" x14ac:dyDescent="0.25">
      <c r="A666" t="s">
        <v>178</v>
      </c>
      <c r="B666" t="s">
        <v>214</v>
      </c>
      <c r="C666" t="s">
        <v>126</v>
      </c>
      <c r="D666" t="s">
        <v>196</v>
      </c>
      <c r="E666" t="s">
        <v>180</v>
      </c>
      <c r="F666">
        <v>2045</v>
      </c>
      <c r="G666">
        <v>0.19173742690625001</v>
      </c>
      <c r="H666" t="b">
        <v>0</v>
      </c>
      <c r="I666">
        <v>1</v>
      </c>
    </row>
    <row r="667" spans="1:9" x14ac:dyDescent="0.25">
      <c r="A667" t="s">
        <v>178</v>
      </c>
      <c r="B667" t="s">
        <v>214</v>
      </c>
      <c r="C667" t="s">
        <v>126</v>
      </c>
      <c r="D667" t="s">
        <v>196</v>
      </c>
      <c r="E667" t="s">
        <v>180</v>
      </c>
      <c r="F667">
        <v>2050</v>
      </c>
      <c r="G667">
        <v>0.20598891361372201</v>
      </c>
      <c r="H667" t="b">
        <v>0</v>
      </c>
      <c r="I667">
        <v>1</v>
      </c>
    </row>
    <row r="668" spans="1:9" x14ac:dyDescent="0.25">
      <c r="A668" t="s">
        <v>178</v>
      </c>
      <c r="B668" t="s">
        <v>214</v>
      </c>
      <c r="C668" t="s">
        <v>126</v>
      </c>
      <c r="D668" t="s">
        <v>199</v>
      </c>
      <c r="E668" t="s">
        <v>180</v>
      </c>
      <c r="F668">
        <v>2035</v>
      </c>
      <c r="G668">
        <v>0.159955237347295</v>
      </c>
      <c r="H668" t="b">
        <v>0</v>
      </c>
      <c r="I668">
        <v>1</v>
      </c>
    </row>
    <row r="669" spans="1:9" x14ac:dyDescent="0.25">
      <c r="A669" t="s">
        <v>178</v>
      </c>
      <c r="B669" t="s">
        <v>214</v>
      </c>
      <c r="C669" t="s">
        <v>126</v>
      </c>
      <c r="D669" t="s">
        <v>199</v>
      </c>
      <c r="E669" t="s">
        <v>180</v>
      </c>
      <c r="F669">
        <v>2040</v>
      </c>
      <c r="G669">
        <v>0.237083509398546</v>
      </c>
      <c r="H669" t="b">
        <v>0</v>
      </c>
      <c r="I669">
        <v>1</v>
      </c>
    </row>
    <row r="670" spans="1:9" x14ac:dyDescent="0.25">
      <c r="A670" t="s">
        <v>178</v>
      </c>
      <c r="B670" t="s">
        <v>214</v>
      </c>
      <c r="C670" t="s">
        <v>126</v>
      </c>
      <c r="D670" t="s">
        <v>199</v>
      </c>
      <c r="E670" t="s">
        <v>180</v>
      </c>
      <c r="F670">
        <v>2045</v>
      </c>
      <c r="G670">
        <v>0.24127967770648401</v>
      </c>
      <c r="H670" t="b">
        <v>0</v>
      </c>
      <c r="I670">
        <v>1</v>
      </c>
    </row>
    <row r="671" spans="1:9" x14ac:dyDescent="0.25">
      <c r="A671" t="s">
        <v>178</v>
      </c>
      <c r="B671" t="s">
        <v>214</v>
      </c>
      <c r="C671" t="s">
        <v>126</v>
      </c>
      <c r="D671" t="s">
        <v>199</v>
      </c>
      <c r="E671" t="s">
        <v>180</v>
      </c>
      <c r="F671">
        <v>2050</v>
      </c>
      <c r="G671">
        <v>0.24547584601442299</v>
      </c>
      <c r="H671" t="b">
        <v>0</v>
      </c>
      <c r="I671">
        <v>1</v>
      </c>
    </row>
    <row r="672" spans="1:9" x14ac:dyDescent="0.25">
      <c r="A672" t="s">
        <v>178</v>
      </c>
      <c r="B672" t="s">
        <v>214</v>
      </c>
      <c r="C672" t="s">
        <v>126</v>
      </c>
      <c r="D672" t="s">
        <v>197</v>
      </c>
      <c r="E672" t="s">
        <v>180</v>
      </c>
      <c r="F672">
        <v>2015</v>
      </c>
      <c r="G672">
        <v>1.3928545391827999E-2</v>
      </c>
      <c r="H672" t="b">
        <v>0</v>
      </c>
      <c r="I672">
        <v>1</v>
      </c>
    </row>
    <row r="673" spans="1:9" x14ac:dyDescent="0.25">
      <c r="A673" t="s">
        <v>178</v>
      </c>
      <c r="B673" t="s">
        <v>214</v>
      </c>
      <c r="C673" t="s">
        <v>126</v>
      </c>
      <c r="D673" t="s">
        <v>197</v>
      </c>
      <c r="E673" t="s">
        <v>180</v>
      </c>
      <c r="F673">
        <v>2020</v>
      </c>
      <c r="G673">
        <v>1.3928545391827999E-2</v>
      </c>
      <c r="H673" t="b">
        <v>0</v>
      </c>
      <c r="I673">
        <v>1</v>
      </c>
    </row>
    <row r="674" spans="1:9" x14ac:dyDescent="0.25">
      <c r="A674" t="s">
        <v>178</v>
      </c>
      <c r="B674" t="s">
        <v>214</v>
      </c>
      <c r="C674" t="s">
        <v>126</v>
      </c>
      <c r="D674" t="s">
        <v>197</v>
      </c>
      <c r="E674" t="s">
        <v>180</v>
      </c>
      <c r="F674">
        <v>2025</v>
      </c>
      <c r="G674">
        <v>0.103455912692649</v>
      </c>
      <c r="H674" t="b">
        <v>0</v>
      </c>
      <c r="I674">
        <v>1</v>
      </c>
    </row>
    <row r="675" spans="1:9" x14ac:dyDescent="0.25">
      <c r="A675" t="s">
        <v>178</v>
      </c>
      <c r="B675" t="s">
        <v>214</v>
      </c>
      <c r="C675" t="s">
        <v>126</v>
      </c>
      <c r="D675" t="s">
        <v>197</v>
      </c>
      <c r="E675" t="s">
        <v>180</v>
      </c>
      <c r="F675">
        <v>2030</v>
      </c>
      <c r="G675">
        <v>0.133104475337814</v>
      </c>
      <c r="H675" t="b">
        <v>0</v>
      </c>
      <c r="I675">
        <v>1</v>
      </c>
    </row>
    <row r="676" spans="1:9" x14ac:dyDescent="0.25">
      <c r="A676" t="s">
        <v>178</v>
      </c>
      <c r="B676" t="s">
        <v>214</v>
      </c>
      <c r="C676" t="s">
        <v>126</v>
      </c>
      <c r="D676" t="s">
        <v>197</v>
      </c>
      <c r="E676" t="s">
        <v>180</v>
      </c>
      <c r="F676">
        <v>2035</v>
      </c>
      <c r="G676">
        <v>0.131594969230975</v>
      </c>
      <c r="H676" t="b">
        <v>0</v>
      </c>
      <c r="I676">
        <v>1</v>
      </c>
    </row>
    <row r="677" spans="1:9" x14ac:dyDescent="0.25">
      <c r="A677" t="s">
        <v>178</v>
      </c>
      <c r="B677" t="s">
        <v>214</v>
      </c>
      <c r="C677" t="s">
        <v>126</v>
      </c>
      <c r="D677" t="s">
        <v>197</v>
      </c>
      <c r="E677" t="s">
        <v>180</v>
      </c>
      <c r="F677">
        <v>2040</v>
      </c>
      <c r="G677">
        <v>0.130311889040161</v>
      </c>
      <c r="H677" t="b">
        <v>0</v>
      </c>
      <c r="I677">
        <v>1</v>
      </c>
    </row>
    <row r="678" spans="1:9" x14ac:dyDescent="0.25">
      <c r="A678" t="s">
        <v>178</v>
      </c>
      <c r="B678" t="s">
        <v>214</v>
      </c>
      <c r="C678" t="s">
        <v>126</v>
      </c>
      <c r="D678" t="s">
        <v>197</v>
      </c>
      <c r="E678" t="s">
        <v>180</v>
      </c>
      <c r="F678">
        <v>2045</v>
      </c>
      <c r="G678">
        <v>0.12922127087797</v>
      </c>
      <c r="H678" t="b">
        <v>0</v>
      </c>
      <c r="I678">
        <v>1</v>
      </c>
    </row>
    <row r="679" spans="1:9" x14ac:dyDescent="0.25">
      <c r="A679" t="s">
        <v>178</v>
      </c>
      <c r="B679" t="s">
        <v>214</v>
      </c>
      <c r="C679" t="s">
        <v>126</v>
      </c>
      <c r="D679" t="s">
        <v>197</v>
      </c>
      <c r="E679" t="s">
        <v>180</v>
      </c>
      <c r="F679">
        <v>2050</v>
      </c>
      <c r="G679">
        <v>0.110765105684137</v>
      </c>
      <c r="H679" t="b">
        <v>0</v>
      </c>
      <c r="I679">
        <v>1</v>
      </c>
    </row>
    <row r="680" spans="1:9" x14ac:dyDescent="0.25">
      <c r="A680" t="s">
        <v>178</v>
      </c>
      <c r="B680" t="s">
        <v>214</v>
      </c>
      <c r="C680" t="s">
        <v>135</v>
      </c>
      <c r="D680" t="s">
        <v>191</v>
      </c>
      <c r="E680" t="s">
        <v>180</v>
      </c>
      <c r="F680">
        <v>2015</v>
      </c>
      <c r="G680">
        <v>7.4296000000000006E-3</v>
      </c>
      <c r="H680" t="b">
        <v>0</v>
      </c>
      <c r="I680">
        <v>1</v>
      </c>
    </row>
    <row r="681" spans="1:9" x14ac:dyDescent="0.25">
      <c r="A681" t="s">
        <v>178</v>
      </c>
      <c r="B681" t="s">
        <v>214</v>
      </c>
      <c r="C681" t="s">
        <v>135</v>
      </c>
      <c r="D681" t="s">
        <v>191</v>
      </c>
      <c r="E681" t="s">
        <v>180</v>
      </c>
      <c r="F681">
        <v>2020</v>
      </c>
      <c r="G681">
        <v>7.4296000000000006E-3</v>
      </c>
      <c r="H681" t="b">
        <v>0</v>
      </c>
      <c r="I681">
        <v>1</v>
      </c>
    </row>
    <row r="682" spans="1:9" x14ac:dyDescent="0.25">
      <c r="A682" t="s">
        <v>178</v>
      </c>
      <c r="B682" t="s">
        <v>214</v>
      </c>
      <c r="C682" t="s">
        <v>135</v>
      </c>
      <c r="D682" t="s">
        <v>191</v>
      </c>
      <c r="E682" t="s">
        <v>180</v>
      </c>
      <c r="F682">
        <v>2025</v>
      </c>
      <c r="G682">
        <v>6.3151600000000002E-3</v>
      </c>
      <c r="H682" t="b">
        <v>0</v>
      </c>
      <c r="I682">
        <v>1</v>
      </c>
    </row>
    <row r="683" spans="1:9" x14ac:dyDescent="0.25">
      <c r="A683" t="s">
        <v>178</v>
      </c>
      <c r="B683" t="s">
        <v>214</v>
      </c>
      <c r="C683" t="s">
        <v>135</v>
      </c>
      <c r="D683" t="s">
        <v>191</v>
      </c>
      <c r="E683" t="s">
        <v>180</v>
      </c>
      <c r="F683">
        <v>2030</v>
      </c>
      <c r="G683">
        <v>5.3678860000000014E-3</v>
      </c>
      <c r="H683" t="b">
        <v>0</v>
      </c>
      <c r="I683">
        <v>1</v>
      </c>
    </row>
    <row r="684" spans="1:9" x14ac:dyDescent="0.25">
      <c r="A684" t="s">
        <v>178</v>
      </c>
      <c r="B684" t="s">
        <v>214</v>
      </c>
      <c r="C684" t="s">
        <v>135</v>
      </c>
      <c r="D684" t="s">
        <v>191</v>
      </c>
      <c r="E684" t="s">
        <v>180</v>
      </c>
      <c r="F684">
        <v>2035</v>
      </c>
      <c r="G684">
        <v>4.562703099999E-3</v>
      </c>
      <c r="H684" t="b">
        <v>0</v>
      </c>
      <c r="I684">
        <v>1</v>
      </c>
    </row>
    <row r="685" spans="1:9" x14ac:dyDescent="0.25">
      <c r="A685" t="s">
        <v>178</v>
      </c>
      <c r="B685" t="s">
        <v>214</v>
      </c>
      <c r="C685" t="s">
        <v>135</v>
      </c>
      <c r="D685" t="s">
        <v>191</v>
      </c>
      <c r="E685" t="s">
        <v>180</v>
      </c>
      <c r="F685">
        <v>2040</v>
      </c>
      <c r="G685">
        <v>3.8782976349999998E-3</v>
      </c>
      <c r="H685" t="b">
        <v>0</v>
      </c>
      <c r="I685">
        <v>1</v>
      </c>
    </row>
    <row r="686" spans="1:9" x14ac:dyDescent="0.25">
      <c r="A686" t="s">
        <v>178</v>
      </c>
      <c r="B686" t="s">
        <v>214</v>
      </c>
      <c r="C686" t="s">
        <v>135</v>
      </c>
      <c r="D686" t="s">
        <v>191</v>
      </c>
      <c r="E686" t="s">
        <v>180</v>
      </c>
      <c r="F686">
        <v>2045</v>
      </c>
      <c r="G686">
        <v>3.2965529897500002E-3</v>
      </c>
      <c r="H686" t="b">
        <v>0</v>
      </c>
      <c r="I686">
        <v>1</v>
      </c>
    </row>
    <row r="687" spans="1:9" x14ac:dyDescent="0.25">
      <c r="A687" t="s">
        <v>178</v>
      </c>
      <c r="B687" t="s">
        <v>214</v>
      </c>
      <c r="C687" t="s">
        <v>135</v>
      </c>
      <c r="D687" t="s">
        <v>191</v>
      </c>
      <c r="E687" t="s">
        <v>180</v>
      </c>
      <c r="F687">
        <v>2050</v>
      </c>
      <c r="G687">
        <v>2.8020700412870001E-3</v>
      </c>
      <c r="H687" t="b">
        <v>0</v>
      </c>
      <c r="I687">
        <v>1</v>
      </c>
    </row>
    <row r="688" spans="1:9" x14ac:dyDescent="0.25">
      <c r="A688" t="s">
        <v>178</v>
      </c>
      <c r="B688" t="s">
        <v>214</v>
      </c>
      <c r="C688" t="s">
        <v>135</v>
      </c>
      <c r="D688" t="s">
        <v>192</v>
      </c>
      <c r="E688" t="s">
        <v>180</v>
      </c>
      <c r="F688">
        <v>2015</v>
      </c>
      <c r="G688">
        <v>1.6675200000000001E-2</v>
      </c>
      <c r="H688" t="b">
        <v>0</v>
      </c>
      <c r="I688">
        <v>1</v>
      </c>
    </row>
    <row r="689" spans="1:9" x14ac:dyDescent="0.25">
      <c r="A689" t="s">
        <v>178</v>
      </c>
      <c r="B689" t="s">
        <v>214</v>
      </c>
      <c r="C689" t="s">
        <v>135</v>
      </c>
      <c r="D689" t="s">
        <v>192</v>
      </c>
      <c r="E689" t="s">
        <v>180</v>
      </c>
      <c r="F689">
        <v>2020</v>
      </c>
      <c r="G689">
        <v>1.417392E-2</v>
      </c>
      <c r="H689" t="b">
        <v>0</v>
      </c>
      <c r="I689">
        <v>1</v>
      </c>
    </row>
    <row r="690" spans="1:9" x14ac:dyDescent="0.25">
      <c r="A690" t="s">
        <v>178</v>
      </c>
      <c r="B690" t="s">
        <v>214</v>
      </c>
      <c r="C690" t="s">
        <v>135</v>
      </c>
      <c r="D690" t="s">
        <v>192</v>
      </c>
      <c r="E690" t="s">
        <v>180</v>
      </c>
      <c r="F690">
        <v>2025</v>
      </c>
      <c r="G690">
        <v>8.3375999999990014E-3</v>
      </c>
      <c r="H690" t="b">
        <v>0</v>
      </c>
      <c r="I690">
        <v>1</v>
      </c>
    </row>
    <row r="691" spans="1:9" x14ac:dyDescent="0.25">
      <c r="A691" t="s">
        <v>178</v>
      </c>
      <c r="B691" t="s">
        <v>214</v>
      </c>
      <c r="C691" t="s">
        <v>135</v>
      </c>
      <c r="D691" t="s">
        <v>192</v>
      </c>
      <c r="E691" t="s">
        <v>180</v>
      </c>
      <c r="F691">
        <v>2030</v>
      </c>
      <c r="G691">
        <v>1.66752E-3</v>
      </c>
      <c r="H691" t="b">
        <v>0</v>
      </c>
      <c r="I691">
        <v>1</v>
      </c>
    </row>
    <row r="692" spans="1:9" x14ac:dyDescent="0.25">
      <c r="A692" t="s">
        <v>178</v>
      </c>
      <c r="B692" t="s">
        <v>214</v>
      </c>
      <c r="C692" t="s">
        <v>135</v>
      </c>
      <c r="D692" t="s">
        <v>193</v>
      </c>
      <c r="E692" t="s">
        <v>180</v>
      </c>
      <c r="F692">
        <v>2015</v>
      </c>
      <c r="G692">
        <v>1.471104E-2</v>
      </c>
      <c r="H692" t="b">
        <v>0</v>
      </c>
      <c r="I692">
        <v>1</v>
      </c>
    </row>
    <row r="693" spans="1:9" x14ac:dyDescent="0.25">
      <c r="A693" t="s">
        <v>178</v>
      </c>
      <c r="B693" t="s">
        <v>214</v>
      </c>
      <c r="C693" t="s">
        <v>135</v>
      </c>
      <c r="D693" t="s">
        <v>193</v>
      </c>
      <c r="E693" t="s">
        <v>180</v>
      </c>
      <c r="F693">
        <v>2020</v>
      </c>
      <c r="G693">
        <v>1.2504384E-2</v>
      </c>
      <c r="H693" t="b">
        <v>0</v>
      </c>
      <c r="I693">
        <v>1</v>
      </c>
    </row>
    <row r="694" spans="1:9" x14ac:dyDescent="0.25">
      <c r="A694" t="s">
        <v>178</v>
      </c>
      <c r="B694" t="s">
        <v>214</v>
      </c>
      <c r="C694" t="s">
        <v>135</v>
      </c>
      <c r="D694" t="s">
        <v>193</v>
      </c>
      <c r="E694" t="s">
        <v>180</v>
      </c>
      <c r="F694">
        <v>2025</v>
      </c>
      <c r="G694">
        <v>5.8071054682040006E-3</v>
      </c>
      <c r="H694" t="b">
        <v>0</v>
      </c>
      <c r="I694">
        <v>1</v>
      </c>
    </row>
    <row r="695" spans="1:9" x14ac:dyDescent="0.25">
      <c r="A695" t="s">
        <v>178</v>
      </c>
      <c r="B695" t="s">
        <v>214</v>
      </c>
      <c r="C695" t="s">
        <v>135</v>
      </c>
      <c r="D695" t="s">
        <v>193</v>
      </c>
      <c r="E695" t="s">
        <v>180</v>
      </c>
      <c r="F695">
        <v>2030</v>
      </c>
      <c r="G695">
        <v>3.0349413951897001E-2</v>
      </c>
      <c r="H695" t="b">
        <v>0</v>
      </c>
      <c r="I695">
        <v>1</v>
      </c>
    </row>
    <row r="696" spans="1:9" x14ac:dyDescent="0.25">
      <c r="A696" t="s">
        <v>178</v>
      </c>
      <c r="B696" t="s">
        <v>214</v>
      </c>
      <c r="C696" t="s">
        <v>135</v>
      </c>
      <c r="D696" t="s">
        <v>193</v>
      </c>
      <c r="E696" t="s">
        <v>180</v>
      </c>
      <c r="F696">
        <v>2045</v>
      </c>
      <c r="G696">
        <v>2.3499157650019998E-3</v>
      </c>
      <c r="H696" t="b">
        <v>0</v>
      </c>
      <c r="I696">
        <v>1</v>
      </c>
    </row>
    <row r="697" spans="1:9" x14ac:dyDescent="0.25">
      <c r="A697" t="s">
        <v>178</v>
      </c>
      <c r="B697" t="s">
        <v>214</v>
      </c>
      <c r="C697" t="s">
        <v>135</v>
      </c>
      <c r="D697" t="s">
        <v>193</v>
      </c>
      <c r="E697" t="s">
        <v>180</v>
      </c>
      <c r="F697">
        <v>2050</v>
      </c>
      <c r="G697">
        <v>2.3672359366283001E-2</v>
      </c>
      <c r="H697" t="b">
        <v>0</v>
      </c>
      <c r="I697">
        <v>1</v>
      </c>
    </row>
    <row r="698" spans="1:9" x14ac:dyDescent="0.25">
      <c r="A698" t="s">
        <v>178</v>
      </c>
      <c r="B698" t="s">
        <v>214</v>
      </c>
      <c r="C698" t="s">
        <v>135</v>
      </c>
      <c r="D698" t="s">
        <v>194</v>
      </c>
      <c r="E698" t="s">
        <v>180</v>
      </c>
      <c r="F698">
        <v>2015</v>
      </c>
      <c r="G698">
        <v>8.9127619097575776E-4</v>
      </c>
      <c r="H698" t="b">
        <v>0</v>
      </c>
      <c r="I698">
        <v>1</v>
      </c>
    </row>
    <row r="699" spans="1:9" x14ac:dyDescent="0.25">
      <c r="A699" t="s">
        <v>178</v>
      </c>
      <c r="B699" t="s">
        <v>214</v>
      </c>
      <c r="C699" t="s">
        <v>135</v>
      </c>
      <c r="D699" t="s">
        <v>194</v>
      </c>
      <c r="E699" t="s">
        <v>180</v>
      </c>
      <c r="F699">
        <v>2020</v>
      </c>
      <c r="G699">
        <v>8.9127619097575776E-4</v>
      </c>
      <c r="H699" t="b">
        <v>0</v>
      </c>
      <c r="I699">
        <v>1</v>
      </c>
    </row>
    <row r="700" spans="1:9" x14ac:dyDescent="0.25">
      <c r="A700" t="s">
        <v>178</v>
      </c>
      <c r="B700" t="s">
        <v>214</v>
      </c>
      <c r="C700" t="s">
        <v>135</v>
      </c>
      <c r="D700" t="s">
        <v>194</v>
      </c>
      <c r="E700" t="s">
        <v>180</v>
      </c>
      <c r="F700">
        <v>2025</v>
      </c>
      <c r="G700">
        <v>1.2294997909749999E-3</v>
      </c>
      <c r="H700" t="b">
        <v>0</v>
      </c>
      <c r="I700">
        <v>1</v>
      </c>
    </row>
    <row r="701" spans="1:9" x14ac:dyDescent="0.25">
      <c r="A701" t="s">
        <v>178</v>
      </c>
      <c r="B701" t="s">
        <v>214</v>
      </c>
      <c r="C701" t="s">
        <v>135</v>
      </c>
      <c r="D701" t="s">
        <v>194</v>
      </c>
      <c r="E701" t="s">
        <v>180</v>
      </c>
      <c r="F701">
        <v>2030</v>
      </c>
      <c r="G701">
        <v>1.5639233148370001E-3</v>
      </c>
      <c r="H701" t="b">
        <v>0</v>
      </c>
      <c r="I701">
        <v>1</v>
      </c>
    </row>
    <row r="702" spans="1:9" x14ac:dyDescent="0.25">
      <c r="A702" t="s">
        <v>178</v>
      </c>
      <c r="B702" t="s">
        <v>214</v>
      </c>
      <c r="C702" t="s">
        <v>135</v>
      </c>
      <c r="D702" t="s">
        <v>194</v>
      </c>
      <c r="E702" t="s">
        <v>180</v>
      </c>
      <c r="F702">
        <v>2035</v>
      </c>
      <c r="G702">
        <v>1.5639233148370001E-3</v>
      </c>
      <c r="H702" t="b">
        <v>0</v>
      </c>
      <c r="I702">
        <v>1</v>
      </c>
    </row>
    <row r="703" spans="1:9" x14ac:dyDescent="0.25">
      <c r="A703" t="s">
        <v>178</v>
      </c>
      <c r="B703" t="s">
        <v>214</v>
      </c>
      <c r="C703" t="s">
        <v>135</v>
      </c>
      <c r="D703" t="s">
        <v>194</v>
      </c>
      <c r="E703" t="s">
        <v>180</v>
      </c>
      <c r="F703">
        <v>2040</v>
      </c>
      <c r="G703">
        <v>1.563289968814E-3</v>
      </c>
      <c r="H703" t="b">
        <v>0</v>
      </c>
      <c r="I703">
        <v>1</v>
      </c>
    </row>
    <row r="704" spans="1:9" x14ac:dyDescent="0.25">
      <c r="A704" t="s">
        <v>178</v>
      </c>
      <c r="B704" t="s">
        <v>214</v>
      </c>
      <c r="C704" t="s">
        <v>135</v>
      </c>
      <c r="D704" t="s">
        <v>194</v>
      </c>
      <c r="E704" t="s">
        <v>180</v>
      </c>
      <c r="F704">
        <v>2045</v>
      </c>
      <c r="G704">
        <v>1.493621906275E-3</v>
      </c>
      <c r="H704" t="b">
        <v>0</v>
      </c>
      <c r="I704">
        <v>1</v>
      </c>
    </row>
    <row r="705" spans="1:9" x14ac:dyDescent="0.25">
      <c r="A705" t="s">
        <v>178</v>
      </c>
      <c r="B705" t="s">
        <v>214</v>
      </c>
      <c r="C705" t="s">
        <v>135</v>
      </c>
      <c r="D705" t="s">
        <v>194</v>
      </c>
      <c r="E705" t="s">
        <v>180</v>
      </c>
      <c r="F705">
        <v>2050</v>
      </c>
      <c r="G705">
        <v>1.490756015521E-3</v>
      </c>
      <c r="H705" t="b">
        <v>0</v>
      </c>
      <c r="I705">
        <v>1</v>
      </c>
    </row>
    <row r="706" spans="1:9" x14ac:dyDescent="0.25">
      <c r="A706" t="s">
        <v>178</v>
      </c>
      <c r="B706" t="s">
        <v>214</v>
      </c>
      <c r="C706" t="s">
        <v>135</v>
      </c>
      <c r="D706" t="s">
        <v>198</v>
      </c>
      <c r="E706" t="s">
        <v>180</v>
      </c>
      <c r="F706">
        <v>2015</v>
      </c>
      <c r="G706">
        <v>4.5601919999999997E-2</v>
      </c>
      <c r="H706" t="b">
        <v>0</v>
      </c>
      <c r="I706">
        <v>1</v>
      </c>
    </row>
    <row r="707" spans="1:9" x14ac:dyDescent="0.25">
      <c r="A707" t="s">
        <v>178</v>
      </c>
      <c r="B707" t="s">
        <v>214</v>
      </c>
      <c r="C707" t="s">
        <v>135</v>
      </c>
      <c r="D707" t="s">
        <v>198</v>
      </c>
      <c r="E707" t="s">
        <v>180</v>
      </c>
      <c r="F707">
        <v>2020</v>
      </c>
      <c r="G707">
        <v>5.3585971199999007E-2</v>
      </c>
      <c r="H707" t="b">
        <v>0</v>
      </c>
      <c r="I707">
        <v>1</v>
      </c>
    </row>
    <row r="708" spans="1:9" x14ac:dyDescent="0.25">
      <c r="A708" t="s">
        <v>178</v>
      </c>
      <c r="B708" t="s">
        <v>214</v>
      </c>
      <c r="C708" t="s">
        <v>135</v>
      </c>
      <c r="D708" t="s">
        <v>198</v>
      </c>
      <c r="E708" t="s">
        <v>180</v>
      </c>
      <c r="F708">
        <v>2025</v>
      </c>
      <c r="G708">
        <v>5.3585971199999007E-2</v>
      </c>
      <c r="H708" t="b">
        <v>0</v>
      </c>
      <c r="I708">
        <v>1</v>
      </c>
    </row>
    <row r="709" spans="1:9" x14ac:dyDescent="0.25">
      <c r="A709" t="s">
        <v>178</v>
      </c>
      <c r="B709" t="s">
        <v>214</v>
      </c>
      <c r="C709" t="s">
        <v>135</v>
      </c>
      <c r="D709" t="s">
        <v>198</v>
      </c>
      <c r="E709" t="s">
        <v>180</v>
      </c>
      <c r="F709">
        <v>2030</v>
      </c>
      <c r="G709">
        <v>5.3585971199999007E-2</v>
      </c>
      <c r="H709" t="b">
        <v>0</v>
      </c>
      <c r="I709">
        <v>1</v>
      </c>
    </row>
    <row r="710" spans="1:9" x14ac:dyDescent="0.25">
      <c r="A710" t="s">
        <v>178</v>
      </c>
      <c r="B710" t="s">
        <v>214</v>
      </c>
      <c r="C710" t="s">
        <v>135</v>
      </c>
      <c r="D710" t="s">
        <v>198</v>
      </c>
      <c r="E710" t="s">
        <v>180</v>
      </c>
      <c r="F710">
        <v>2035</v>
      </c>
      <c r="G710">
        <v>0.1071719424</v>
      </c>
      <c r="H710" t="b">
        <v>0</v>
      </c>
      <c r="I710">
        <v>1</v>
      </c>
    </row>
    <row r="711" spans="1:9" x14ac:dyDescent="0.25">
      <c r="A711" t="s">
        <v>178</v>
      </c>
      <c r="B711" t="s">
        <v>214</v>
      </c>
      <c r="C711" t="s">
        <v>135</v>
      </c>
      <c r="D711" t="s">
        <v>198</v>
      </c>
      <c r="E711" t="s">
        <v>180</v>
      </c>
      <c r="F711">
        <v>2040</v>
      </c>
      <c r="G711">
        <v>0.121094361737866</v>
      </c>
      <c r="H711" t="b">
        <v>0</v>
      </c>
      <c r="I711">
        <v>1</v>
      </c>
    </row>
    <row r="712" spans="1:9" x14ac:dyDescent="0.25">
      <c r="A712" t="s">
        <v>178</v>
      </c>
      <c r="B712" t="s">
        <v>214</v>
      </c>
      <c r="C712" t="s">
        <v>135</v>
      </c>
      <c r="D712" t="s">
        <v>198</v>
      </c>
      <c r="E712" t="s">
        <v>180</v>
      </c>
      <c r="F712">
        <v>2045</v>
      </c>
      <c r="G712">
        <v>0.121094361737866</v>
      </c>
      <c r="H712" t="b">
        <v>0</v>
      </c>
      <c r="I712">
        <v>1</v>
      </c>
    </row>
    <row r="713" spans="1:9" x14ac:dyDescent="0.25">
      <c r="A713" t="s">
        <v>178</v>
      </c>
      <c r="B713" t="s">
        <v>214</v>
      </c>
      <c r="C713" t="s">
        <v>135</v>
      </c>
      <c r="D713" t="s">
        <v>198</v>
      </c>
      <c r="E713" t="s">
        <v>180</v>
      </c>
      <c r="F713">
        <v>2050</v>
      </c>
      <c r="G713">
        <v>0.121094361737866</v>
      </c>
      <c r="H713" t="b">
        <v>0</v>
      </c>
      <c r="I713">
        <v>1</v>
      </c>
    </row>
    <row r="714" spans="1:9" x14ac:dyDescent="0.25">
      <c r="A714" t="s">
        <v>178</v>
      </c>
      <c r="B714" t="s">
        <v>214</v>
      </c>
      <c r="C714" t="s">
        <v>135</v>
      </c>
      <c r="D714" t="s">
        <v>196</v>
      </c>
      <c r="E714" t="s">
        <v>180</v>
      </c>
      <c r="F714">
        <v>2015</v>
      </c>
      <c r="G714">
        <v>1.164046087809897E-4</v>
      </c>
      <c r="H714" t="b">
        <v>0</v>
      </c>
      <c r="I714">
        <v>1</v>
      </c>
    </row>
    <row r="715" spans="1:9" x14ac:dyDescent="0.25">
      <c r="A715" t="s">
        <v>178</v>
      </c>
      <c r="B715" t="s">
        <v>214</v>
      </c>
      <c r="C715" t="s">
        <v>135</v>
      </c>
      <c r="D715" t="s">
        <v>196</v>
      </c>
      <c r="E715" t="s">
        <v>180</v>
      </c>
      <c r="F715">
        <v>2020</v>
      </c>
      <c r="G715">
        <v>1.164046087809897E-4</v>
      </c>
      <c r="H715" t="b">
        <v>0</v>
      </c>
      <c r="I715">
        <v>1</v>
      </c>
    </row>
    <row r="716" spans="1:9" x14ac:dyDescent="0.25">
      <c r="A716" t="s">
        <v>178</v>
      </c>
      <c r="B716" t="s">
        <v>214</v>
      </c>
      <c r="C716" t="s">
        <v>135</v>
      </c>
      <c r="D716" t="s">
        <v>196</v>
      </c>
      <c r="E716" t="s">
        <v>180</v>
      </c>
      <c r="F716">
        <v>2025</v>
      </c>
      <c r="G716">
        <v>2.1746980403689001E-2</v>
      </c>
      <c r="H716" t="b">
        <v>0</v>
      </c>
      <c r="I716">
        <v>1</v>
      </c>
    </row>
    <row r="717" spans="1:9" x14ac:dyDescent="0.25">
      <c r="A717" t="s">
        <v>178</v>
      </c>
      <c r="B717" t="s">
        <v>214</v>
      </c>
      <c r="C717" t="s">
        <v>135</v>
      </c>
      <c r="D717" t="s">
        <v>196</v>
      </c>
      <c r="E717" t="s">
        <v>180</v>
      </c>
      <c r="F717">
        <v>2030</v>
      </c>
      <c r="G717">
        <v>4.3360095507281003E-2</v>
      </c>
      <c r="H717" t="b">
        <v>0</v>
      </c>
      <c r="I717">
        <v>1</v>
      </c>
    </row>
    <row r="718" spans="1:9" x14ac:dyDescent="0.25">
      <c r="A718" t="s">
        <v>178</v>
      </c>
      <c r="B718" t="s">
        <v>214</v>
      </c>
      <c r="C718" t="s">
        <v>135</v>
      </c>
      <c r="D718" t="s">
        <v>196</v>
      </c>
      <c r="E718" t="s">
        <v>180</v>
      </c>
      <c r="F718">
        <v>2035</v>
      </c>
      <c r="G718">
        <v>4.6306621262597013E-2</v>
      </c>
      <c r="H718" t="b">
        <v>0</v>
      </c>
      <c r="I718">
        <v>1</v>
      </c>
    </row>
    <row r="719" spans="1:9" x14ac:dyDescent="0.25">
      <c r="A719" t="s">
        <v>178</v>
      </c>
      <c r="B719" t="s">
        <v>214</v>
      </c>
      <c r="C719" t="s">
        <v>135</v>
      </c>
      <c r="D719" t="s">
        <v>196</v>
      </c>
      <c r="E719" t="s">
        <v>180</v>
      </c>
      <c r="F719">
        <v>2040</v>
      </c>
      <c r="G719">
        <v>6.1177318128184013E-2</v>
      </c>
      <c r="H719" t="b">
        <v>0</v>
      </c>
      <c r="I719">
        <v>1</v>
      </c>
    </row>
    <row r="720" spans="1:9" x14ac:dyDescent="0.25">
      <c r="A720" t="s">
        <v>178</v>
      </c>
      <c r="B720" t="s">
        <v>214</v>
      </c>
      <c r="C720" t="s">
        <v>135</v>
      </c>
      <c r="D720" t="s">
        <v>196</v>
      </c>
      <c r="E720" t="s">
        <v>180</v>
      </c>
      <c r="F720">
        <v>2045</v>
      </c>
      <c r="G720">
        <v>6.1177318128184013E-2</v>
      </c>
      <c r="H720" t="b">
        <v>0</v>
      </c>
      <c r="I720">
        <v>1</v>
      </c>
    </row>
    <row r="721" spans="1:9" x14ac:dyDescent="0.25">
      <c r="A721" t="s">
        <v>178</v>
      </c>
      <c r="B721" t="s">
        <v>214</v>
      </c>
      <c r="C721" t="s">
        <v>135</v>
      </c>
      <c r="D721" t="s">
        <v>196</v>
      </c>
      <c r="E721" t="s">
        <v>180</v>
      </c>
      <c r="F721">
        <v>2050</v>
      </c>
      <c r="G721">
        <v>7.3437020529312003E-2</v>
      </c>
      <c r="H721" t="b">
        <v>0</v>
      </c>
      <c r="I721">
        <v>1</v>
      </c>
    </row>
    <row r="722" spans="1:9" x14ac:dyDescent="0.25">
      <c r="A722" t="s">
        <v>178</v>
      </c>
      <c r="B722" t="s">
        <v>214</v>
      </c>
      <c r="C722" t="s">
        <v>135</v>
      </c>
      <c r="D722" t="s">
        <v>197</v>
      </c>
      <c r="E722" t="s">
        <v>180</v>
      </c>
      <c r="F722">
        <v>2015</v>
      </c>
      <c r="G722">
        <v>1.9627265194260002E-3</v>
      </c>
      <c r="H722" t="b">
        <v>0</v>
      </c>
      <c r="I722">
        <v>1</v>
      </c>
    </row>
    <row r="723" spans="1:9" x14ac:dyDescent="0.25">
      <c r="A723" t="s">
        <v>178</v>
      </c>
      <c r="B723" t="s">
        <v>214</v>
      </c>
      <c r="C723" t="s">
        <v>135</v>
      </c>
      <c r="D723" t="s">
        <v>197</v>
      </c>
      <c r="E723" t="s">
        <v>180</v>
      </c>
      <c r="F723">
        <v>2020</v>
      </c>
      <c r="G723">
        <v>1.9627265194260002E-3</v>
      </c>
      <c r="H723" t="b">
        <v>0</v>
      </c>
      <c r="I723">
        <v>1</v>
      </c>
    </row>
    <row r="724" spans="1:9" x14ac:dyDescent="0.25">
      <c r="A724" t="s">
        <v>178</v>
      </c>
      <c r="B724" t="s">
        <v>214</v>
      </c>
      <c r="C724" t="s">
        <v>135</v>
      </c>
      <c r="D724" t="s">
        <v>197</v>
      </c>
      <c r="E724" t="s">
        <v>180</v>
      </c>
      <c r="F724">
        <v>2025</v>
      </c>
      <c r="G724">
        <v>2.2772331941425E-2</v>
      </c>
      <c r="H724" t="b">
        <v>0</v>
      </c>
      <c r="I724">
        <v>1</v>
      </c>
    </row>
    <row r="725" spans="1:9" x14ac:dyDescent="0.25">
      <c r="A725" t="s">
        <v>178</v>
      </c>
      <c r="B725" t="s">
        <v>214</v>
      </c>
      <c r="C725" t="s">
        <v>135</v>
      </c>
      <c r="D725" t="s">
        <v>197</v>
      </c>
      <c r="E725" t="s">
        <v>180</v>
      </c>
      <c r="F725">
        <v>2030</v>
      </c>
      <c r="G725">
        <v>7.3625232175729E-2</v>
      </c>
      <c r="H725" t="b">
        <v>0</v>
      </c>
      <c r="I725">
        <v>1</v>
      </c>
    </row>
    <row r="726" spans="1:9" x14ac:dyDescent="0.25">
      <c r="A726" t="s">
        <v>178</v>
      </c>
      <c r="B726" t="s">
        <v>214</v>
      </c>
      <c r="C726" t="s">
        <v>135</v>
      </c>
      <c r="D726" t="s">
        <v>197</v>
      </c>
      <c r="E726" t="s">
        <v>180</v>
      </c>
      <c r="F726">
        <v>2035</v>
      </c>
      <c r="G726">
        <v>7.9324916746304E-2</v>
      </c>
      <c r="H726" t="b">
        <v>0</v>
      </c>
      <c r="I726">
        <v>1</v>
      </c>
    </row>
    <row r="727" spans="1:9" x14ac:dyDescent="0.25">
      <c r="A727" t="s">
        <v>178</v>
      </c>
      <c r="B727" t="s">
        <v>214</v>
      </c>
      <c r="C727" t="s">
        <v>135</v>
      </c>
      <c r="D727" t="s">
        <v>197</v>
      </c>
      <c r="E727" t="s">
        <v>180</v>
      </c>
      <c r="F727">
        <v>2040</v>
      </c>
      <c r="G727">
        <v>7.9090820890102012E-2</v>
      </c>
      <c r="H727" t="b">
        <v>0</v>
      </c>
      <c r="I727">
        <v>1</v>
      </c>
    </row>
    <row r="728" spans="1:9" x14ac:dyDescent="0.25">
      <c r="A728" t="s">
        <v>178</v>
      </c>
      <c r="B728" t="s">
        <v>214</v>
      </c>
      <c r="C728" t="s">
        <v>135</v>
      </c>
      <c r="D728" t="s">
        <v>197</v>
      </c>
      <c r="E728" t="s">
        <v>180</v>
      </c>
      <c r="F728">
        <v>2045</v>
      </c>
      <c r="G728">
        <v>7.9742233597890011E-2</v>
      </c>
      <c r="H728" t="b">
        <v>0</v>
      </c>
      <c r="I728">
        <v>1</v>
      </c>
    </row>
    <row r="729" spans="1:9" x14ac:dyDescent="0.25">
      <c r="A729" t="s">
        <v>178</v>
      </c>
      <c r="B729" t="s">
        <v>214</v>
      </c>
      <c r="C729" t="s">
        <v>135</v>
      </c>
      <c r="D729" t="s">
        <v>197</v>
      </c>
      <c r="E729" t="s">
        <v>180</v>
      </c>
      <c r="F729">
        <v>2050</v>
      </c>
      <c r="G729">
        <v>6.7979880035978005E-2</v>
      </c>
      <c r="H729" t="b">
        <v>0</v>
      </c>
      <c r="I729">
        <v>1</v>
      </c>
    </row>
    <row r="730" spans="1:9" x14ac:dyDescent="0.25">
      <c r="A730" t="s">
        <v>178</v>
      </c>
      <c r="B730" t="s">
        <v>214</v>
      </c>
      <c r="C730" t="s">
        <v>125</v>
      </c>
      <c r="D730" t="s">
        <v>215</v>
      </c>
      <c r="E730" t="s">
        <v>180</v>
      </c>
      <c r="F730">
        <v>2045</v>
      </c>
      <c r="G730">
        <v>7.4348741158609586E-4</v>
      </c>
      <c r="H730" t="b">
        <v>0</v>
      </c>
      <c r="I730">
        <v>1</v>
      </c>
    </row>
    <row r="731" spans="1:9" x14ac:dyDescent="0.25">
      <c r="A731" t="s">
        <v>178</v>
      </c>
      <c r="B731" t="s">
        <v>214</v>
      </c>
      <c r="C731" t="s">
        <v>125</v>
      </c>
      <c r="D731" t="s">
        <v>215</v>
      </c>
      <c r="E731" t="s">
        <v>180</v>
      </c>
      <c r="F731">
        <v>2050</v>
      </c>
      <c r="G731">
        <v>3.3376297853170002E-3</v>
      </c>
      <c r="H731" t="b">
        <v>0</v>
      </c>
      <c r="I731">
        <v>1</v>
      </c>
    </row>
    <row r="732" spans="1:9" x14ac:dyDescent="0.25">
      <c r="A732" t="s">
        <v>178</v>
      </c>
      <c r="B732" t="s">
        <v>214</v>
      </c>
      <c r="C732" t="s">
        <v>125</v>
      </c>
      <c r="D732" t="s">
        <v>191</v>
      </c>
      <c r="E732" t="s">
        <v>180</v>
      </c>
      <c r="F732">
        <v>2015</v>
      </c>
      <c r="G732">
        <v>2.0114400000000002E-3</v>
      </c>
      <c r="H732" t="b">
        <v>0</v>
      </c>
      <c r="I732">
        <v>1</v>
      </c>
    </row>
    <row r="733" spans="1:9" x14ac:dyDescent="0.25">
      <c r="A733" t="s">
        <v>178</v>
      </c>
      <c r="B733" t="s">
        <v>214</v>
      </c>
      <c r="C733" t="s">
        <v>125</v>
      </c>
      <c r="D733" t="s">
        <v>191</v>
      </c>
      <c r="E733" t="s">
        <v>180</v>
      </c>
      <c r="F733">
        <v>2020</v>
      </c>
      <c r="G733">
        <v>2.0114400000000002E-3</v>
      </c>
      <c r="H733" t="b">
        <v>0</v>
      </c>
      <c r="I733">
        <v>1</v>
      </c>
    </row>
    <row r="734" spans="1:9" x14ac:dyDescent="0.25">
      <c r="A734" t="s">
        <v>178</v>
      </c>
      <c r="B734" t="s">
        <v>214</v>
      </c>
      <c r="C734" t="s">
        <v>125</v>
      </c>
      <c r="D734" t="s">
        <v>191</v>
      </c>
      <c r="E734" t="s">
        <v>180</v>
      </c>
      <c r="F734">
        <v>2025</v>
      </c>
      <c r="G734">
        <v>1.7097239999990001E-3</v>
      </c>
      <c r="H734" t="b">
        <v>0</v>
      </c>
      <c r="I734">
        <v>1</v>
      </c>
    </row>
    <row r="735" spans="1:9" x14ac:dyDescent="0.25">
      <c r="A735" t="s">
        <v>178</v>
      </c>
      <c r="B735" t="s">
        <v>214</v>
      </c>
      <c r="C735" t="s">
        <v>125</v>
      </c>
      <c r="D735" t="s">
        <v>191</v>
      </c>
      <c r="E735" t="s">
        <v>180</v>
      </c>
      <c r="F735">
        <v>2030</v>
      </c>
      <c r="G735">
        <v>1.4532653999999999E-3</v>
      </c>
      <c r="H735" t="b">
        <v>0</v>
      </c>
      <c r="I735">
        <v>1</v>
      </c>
    </row>
    <row r="736" spans="1:9" x14ac:dyDescent="0.25">
      <c r="A736" t="s">
        <v>178</v>
      </c>
      <c r="B736" t="s">
        <v>214</v>
      </c>
      <c r="C736" t="s">
        <v>125</v>
      </c>
      <c r="D736" t="s">
        <v>191</v>
      </c>
      <c r="E736" t="s">
        <v>180</v>
      </c>
      <c r="F736">
        <v>2035</v>
      </c>
      <c r="G736">
        <v>1.235275589999E-3</v>
      </c>
      <c r="H736" t="b">
        <v>0</v>
      </c>
      <c r="I736">
        <v>1</v>
      </c>
    </row>
    <row r="737" spans="1:9" x14ac:dyDescent="0.25">
      <c r="A737" t="s">
        <v>178</v>
      </c>
      <c r="B737" t="s">
        <v>214</v>
      </c>
      <c r="C737" t="s">
        <v>125</v>
      </c>
      <c r="D737" t="s">
        <v>191</v>
      </c>
      <c r="E737" t="s">
        <v>180</v>
      </c>
      <c r="F737">
        <v>2040</v>
      </c>
      <c r="G737">
        <v>1.0499842515E-3</v>
      </c>
      <c r="H737" t="b">
        <v>0</v>
      </c>
      <c r="I737">
        <v>1</v>
      </c>
    </row>
    <row r="738" spans="1:9" x14ac:dyDescent="0.25">
      <c r="A738" t="s">
        <v>178</v>
      </c>
      <c r="B738" t="s">
        <v>214</v>
      </c>
      <c r="C738" t="s">
        <v>125</v>
      </c>
      <c r="D738" t="s">
        <v>191</v>
      </c>
      <c r="E738" t="s">
        <v>180</v>
      </c>
      <c r="F738">
        <v>2045</v>
      </c>
      <c r="G738">
        <v>8.9248661377499931E-4</v>
      </c>
      <c r="H738" t="b">
        <v>0</v>
      </c>
      <c r="I738">
        <v>1</v>
      </c>
    </row>
    <row r="739" spans="1:9" x14ac:dyDescent="0.25">
      <c r="A739" t="s">
        <v>178</v>
      </c>
      <c r="B739" t="s">
        <v>214</v>
      </c>
      <c r="C739" t="s">
        <v>125</v>
      </c>
      <c r="D739" t="s">
        <v>191</v>
      </c>
      <c r="E739" t="s">
        <v>180</v>
      </c>
      <c r="F739">
        <v>2050</v>
      </c>
      <c r="G739">
        <v>7.586136217087498E-4</v>
      </c>
      <c r="H739" t="b">
        <v>0</v>
      </c>
      <c r="I739">
        <v>1</v>
      </c>
    </row>
    <row r="740" spans="1:9" x14ac:dyDescent="0.25">
      <c r="A740" t="s">
        <v>178</v>
      </c>
      <c r="B740" t="s">
        <v>214</v>
      </c>
      <c r="C740" t="s">
        <v>125</v>
      </c>
      <c r="D740" t="s">
        <v>192</v>
      </c>
      <c r="E740" t="s">
        <v>180</v>
      </c>
      <c r="F740">
        <v>2015</v>
      </c>
      <c r="G740">
        <v>1.7897328000000001E-2</v>
      </c>
      <c r="H740" t="b">
        <v>0</v>
      </c>
      <c r="I740">
        <v>1</v>
      </c>
    </row>
    <row r="741" spans="1:9" x14ac:dyDescent="0.25">
      <c r="A741" t="s">
        <v>178</v>
      </c>
      <c r="B741" t="s">
        <v>214</v>
      </c>
      <c r="C741" t="s">
        <v>125</v>
      </c>
      <c r="D741" t="s">
        <v>192</v>
      </c>
      <c r="E741" t="s">
        <v>180</v>
      </c>
      <c r="F741">
        <v>2020</v>
      </c>
      <c r="G741">
        <v>1.52127288E-2</v>
      </c>
      <c r="H741" t="b">
        <v>0</v>
      </c>
      <c r="I741">
        <v>1</v>
      </c>
    </row>
    <row r="742" spans="1:9" x14ac:dyDescent="0.25">
      <c r="A742" t="s">
        <v>178</v>
      </c>
      <c r="B742" t="s">
        <v>214</v>
      </c>
      <c r="C742" t="s">
        <v>125</v>
      </c>
      <c r="D742" t="s">
        <v>192</v>
      </c>
      <c r="E742" t="s">
        <v>180</v>
      </c>
      <c r="F742">
        <v>2025</v>
      </c>
      <c r="G742">
        <v>8.9486639999990011E-3</v>
      </c>
      <c r="H742" t="b">
        <v>0</v>
      </c>
      <c r="I742">
        <v>1</v>
      </c>
    </row>
    <row r="743" spans="1:9" x14ac:dyDescent="0.25">
      <c r="A743" t="s">
        <v>178</v>
      </c>
      <c r="B743" t="s">
        <v>214</v>
      </c>
      <c r="C743" t="s">
        <v>125</v>
      </c>
      <c r="D743" t="s">
        <v>193</v>
      </c>
      <c r="E743" t="s">
        <v>180</v>
      </c>
      <c r="F743">
        <v>2015</v>
      </c>
      <c r="G743">
        <v>5.465772E-2</v>
      </c>
      <c r="H743" t="b">
        <v>0</v>
      </c>
      <c r="I743">
        <v>1</v>
      </c>
    </row>
    <row r="744" spans="1:9" x14ac:dyDescent="0.25">
      <c r="A744" t="s">
        <v>178</v>
      </c>
      <c r="B744" t="s">
        <v>214</v>
      </c>
      <c r="C744" t="s">
        <v>125</v>
      </c>
      <c r="D744" t="s">
        <v>193</v>
      </c>
      <c r="E744" t="s">
        <v>180</v>
      </c>
      <c r="F744">
        <v>2020</v>
      </c>
      <c r="G744">
        <v>6.6108297168349012E-2</v>
      </c>
      <c r="H744" t="b">
        <v>0</v>
      </c>
      <c r="I744">
        <v>1</v>
      </c>
    </row>
    <row r="745" spans="1:9" x14ac:dyDescent="0.25">
      <c r="A745" t="s">
        <v>178</v>
      </c>
      <c r="B745" t="s">
        <v>214</v>
      </c>
      <c r="C745" t="s">
        <v>125</v>
      </c>
      <c r="D745" t="s">
        <v>193</v>
      </c>
      <c r="E745" t="s">
        <v>180</v>
      </c>
      <c r="F745">
        <v>2025</v>
      </c>
      <c r="G745">
        <v>2.2611138173470002E-2</v>
      </c>
      <c r="H745" t="b">
        <v>0</v>
      </c>
      <c r="I745">
        <v>1</v>
      </c>
    </row>
    <row r="746" spans="1:9" x14ac:dyDescent="0.25">
      <c r="A746" t="s">
        <v>178</v>
      </c>
      <c r="B746" t="s">
        <v>214</v>
      </c>
      <c r="C746" t="s">
        <v>125</v>
      </c>
      <c r="D746" t="s">
        <v>193</v>
      </c>
      <c r="E746" t="s">
        <v>180</v>
      </c>
      <c r="F746">
        <v>2030</v>
      </c>
      <c r="G746">
        <v>2.1409390690513001E-2</v>
      </c>
      <c r="H746" t="b">
        <v>0</v>
      </c>
      <c r="I746">
        <v>1</v>
      </c>
    </row>
    <row r="747" spans="1:9" x14ac:dyDescent="0.25">
      <c r="A747" t="s">
        <v>178</v>
      </c>
      <c r="B747" t="s">
        <v>214</v>
      </c>
      <c r="C747" t="s">
        <v>125</v>
      </c>
      <c r="D747" t="s">
        <v>193</v>
      </c>
      <c r="E747" t="s">
        <v>180</v>
      </c>
      <c r="F747">
        <v>2045</v>
      </c>
      <c r="G747">
        <v>2.0452935870530001E-3</v>
      </c>
      <c r="H747" t="b">
        <v>0</v>
      </c>
      <c r="I747">
        <v>1</v>
      </c>
    </row>
    <row r="748" spans="1:9" x14ac:dyDescent="0.25">
      <c r="A748" t="s">
        <v>178</v>
      </c>
      <c r="B748" t="s">
        <v>214</v>
      </c>
      <c r="C748" t="s">
        <v>125</v>
      </c>
      <c r="D748" t="s">
        <v>193</v>
      </c>
      <c r="E748" t="s">
        <v>180</v>
      </c>
      <c r="F748">
        <v>2050</v>
      </c>
      <c r="G748">
        <v>1.9483022213478601E-5</v>
      </c>
      <c r="H748" t="b">
        <v>0</v>
      </c>
      <c r="I748">
        <v>1</v>
      </c>
    </row>
    <row r="749" spans="1:9" x14ac:dyDescent="0.25">
      <c r="A749" t="s">
        <v>178</v>
      </c>
      <c r="B749" t="s">
        <v>214</v>
      </c>
      <c r="C749" t="s">
        <v>125</v>
      </c>
      <c r="D749" t="s">
        <v>194</v>
      </c>
      <c r="E749" t="s">
        <v>180</v>
      </c>
      <c r="F749">
        <v>2015</v>
      </c>
      <c r="G749">
        <v>3.7476021113739999E-3</v>
      </c>
      <c r="H749" t="b">
        <v>0</v>
      </c>
      <c r="I749">
        <v>1</v>
      </c>
    </row>
    <row r="750" spans="1:9" x14ac:dyDescent="0.25">
      <c r="A750" t="s">
        <v>178</v>
      </c>
      <c r="B750" t="s">
        <v>214</v>
      </c>
      <c r="C750" t="s">
        <v>125</v>
      </c>
      <c r="D750" t="s">
        <v>194</v>
      </c>
      <c r="E750" t="s">
        <v>180</v>
      </c>
      <c r="F750">
        <v>2020</v>
      </c>
      <c r="G750">
        <v>3.7476021113739999E-3</v>
      </c>
      <c r="H750" t="b">
        <v>0</v>
      </c>
      <c r="I750">
        <v>1</v>
      </c>
    </row>
    <row r="751" spans="1:9" x14ac:dyDescent="0.25">
      <c r="A751" t="s">
        <v>178</v>
      </c>
      <c r="B751" t="s">
        <v>214</v>
      </c>
      <c r="C751" t="s">
        <v>125</v>
      </c>
      <c r="D751" t="s">
        <v>194</v>
      </c>
      <c r="E751" t="s">
        <v>180</v>
      </c>
      <c r="F751">
        <v>2025</v>
      </c>
      <c r="G751">
        <v>3.4339376037030001E-3</v>
      </c>
      <c r="H751" t="b">
        <v>0</v>
      </c>
      <c r="I751">
        <v>1</v>
      </c>
    </row>
    <row r="752" spans="1:9" x14ac:dyDescent="0.25">
      <c r="A752" t="s">
        <v>178</v>
      </c>
      <c r="B752" t="s">
        <v>214</v>
      </c>
      <c r="C752" t="s">
        <v>125</v>
      </c>
      <c r="D752" t="s">
        <v>194</v>
      </c>
      <c r="E752" t="s">
        <v>180</v>
      </c>
      <c r="F752">
        <v>2030</v>
      </c>
      <c r="G752">
        <v>4.7702829495470007E-3</v>
      </c>
      <c r="H752" t="b">
        <v>0</v>
      </c>
      <c r="I752">
        <v>1</v>
      </c>
    </row>
    <row r="753" spans="1:9" x14ac:dyDescent="0.25">
      <c r="A753" t="s">
        <v>178</v>
      </c>
      <c r="B753" t="s">
        <v>214</v>
      </c>
      <c r="C753" t="s">
        <v>125</v>
      </c>
      <c r="D753" t="s">
        <v>194</v>
      </c>
      <c r="E753" t="s">
        <v>180</v>
      </c>
      <c r="F753">
        <v>2035</v>
      </c>
      <c r="G753">
        <v>4.5605459860380004E-3</v>
      </c>
      <c r="H753" t="b">
        <v>0</v>
      </c>
      <c r="I753">
        <v>1</v>
      </c>
    </row>
    <row r="754" spans="1:9" x14ac:dyDescent="0.25">
      <c r="A754" t="s">
        <v>178</v>
      </c>
      <c r="B754" t="s">
        <v>214</v>
      </c>
      <c r="C754" t="s">
        <v>125</v>
      </c>
      <c r="D754" t="s">
        <v>194</v>
      </c>
      <c r="E754" t="s">
        <v>180</v>
      </c>
      <c r="F754">
        <v>2040</v>
      </c>
      <c r="G754">
        <v>4.5282914478680008E-3</v>
      </c>
      <c r="H754" t="b">
        <v>0</v>
      </c>
      <c r="I754">
        <v>1</v>
      </c>
    </row>
    <row r="755" spans="1:9" x14ac:dyDescent="0.25">
      <c r="A755" t="s">
        <v>178</v>
      </c>
      <c r="B755" t="s">
        <v>214</v>
      </c>
      <c r="C755" t="s">
        <v>125</v>
      </c>
      <c r="D755" t="s">
        <v>194</v>
      </c>
      <c r="E755" t="s">
        <v>180</v>
      </c>
      <c r="F755">
        <v>2045</v>
      </c>
      <c r="G755">
        <v>4.3320310314880007E-3</v>
      </c>
      <c r="H755" t="b">
        <v>0</v>
      </c>
      <c r="I755">
        <v>1</v>
      </c>
    </row>
    <row r="756" spans="1:9" x14ac:dyDescent="0.25">
      <c r="A756" t="s">
        <v>178</v>
      </c>
      <c r="B756" t="s">
        <v>214</v>
      </c>
      <c r="C756" t="s">
        <v>125</v>
      </c>
      <c r="D756" t="s">
        <v>194</v>
      </c>
      <c r="E756" t="s">
        <v>180</v>
      </c>
      <c r="F756">
        <v>2050</v>
      </c>
      <c r="G756">
        <v>4.1652096775640001E-3</v>
      </c>
      <c r="H756" t="b">
        <v>0</v>
      </c>
      <c r="I756">
        <v>1</v>
      </c>
    </row>
    <row r="757" spans="1:9" x14ac:dyDescent="0.25">
      <c r="A757" t="s">
        <v>178</v>
      </c>
      <c r="B757" t="s">
        <v>214</v>
      </c>
      <c r="C757" t="s">
        <v>125</v>
      </c>
      <c r="D757" t="s">
        <v>195</v>
      </c>
      <c r="E757" t="s">
        <v>180</v>
      </c>
      <c r="F757">
        <v>2015</v>
      </c>
      <c r="G757">
        <v>1.2882600000000001E-3</v>
      </c>
      <c r="H757" t="b">
        <v>0</v>
      </c>
      <c r="I757">
        <v>1</v>
      </c>
    </row>
    <row r="758" spans="1:9" x14ac:dyDescent="0.25">
      <c r="A758" t="s">
        <v>178</v>
      </c>
      <c r="B758" t="s">
        <v>214</v>
      </c>
      <c r="C758" t="s">
        <v>125</v>
      </c>
      <c r="D758" t="s">
        <v>195</v>
      </c>
      <c r="E758" t="s">
        <v>180</v>
      </c>
      <c r="F758">
        <v>2020</v>
      </c>
      <c r="G758">
        <v>1.0950210000000001E-3</v>
      </c>
      <c r="H758" t="b">
        <v>0</v>
      </c>
      <c r="I758">
        <v>1</v>
      </c>
    </row>
    <row r="759" spans="1:9" x14ac:dyDescent="0.25">
      <c r="A759" t="s">
        <v>178</v>
      </c>
      <c r="B759" t="s">
        <v>214</v>
      </c>
      <c r="C759" t="s">
        <v>125</v>
      </c>
      <c r="D759" t="s">
        <v>199</v>
      </c>
      <c r="E759" t="s">
        <v>180</v>
      </c>
      <c r="F759">
        <v>2015</v>
      </c>
      <c r="G759">
        <v>4.5254867662594412E-4</v>
      </c>
      <c r="H759" t="b">
        <v>0</v>
      </c>
      <c r="I759">
        <v>1</v>
      </c>
    </row>
    <row r="760" spans="1:9" x14ac:dyDescent="0.25">
      <c r="A760" t="s">
        <v>178</v>
      </c>
      <c r="B760" t="s">
        <v>214</v>
      </c>
      <c r="C760" t="s">
        <v>125</v>
      </c>
      <c r="D760" t="s">
        <v>199</v>
      </c>
      <c r="E760" t="s">
        <v>180</v>
      </c>
      <c r="F760">
        <v>2020</v>
      </c>
      <c r="G760">
        <v>4.6133602957013699E-4</v>
      </c>
      <c r="H760" t="b">
        <v>0</v>
      </c>
      <c r="I760">
        <v>1</v>
      </c>
    </row>
    <row r="761" spans="1:9" x14ac:dyDescent="0.25">
      <c r="A761" t="s">
        <v>178</v>
      </c>
      <c r="B761" t="s">
        <v>214</v>
      </c>
      <c r="C761" t="s">
        <v>125</v>
      </c>
      <c r="D761" t="s">
        <v>199</v>
      </c>
      <c r="E761" t="s">
        <v>180</v>
      </c>
      <c r="F761">
        <v>2025</v>
      </c>
      <c r="G761">
        <v>4.7012338251433019E-4</v>
      </c>
      <c r="H761" t="b">
        <v>0</v>
      </c>
      <c r="I761">
        <v>1</v>
      </c>
    </row>
    <row r="762" spans="1:9" x14ac:dyDescent="0.25">
      <c r="A762" t="s">
        <v>178</v>
      </c>
      <c r="B762" t="s">
        <v>214</v>
      </c>
      <c r="C762" t="s">
        <v>125</v>
      </c>
      <c r="D762" t="s">
        <v>199</v>
      </c>
      <c r="E762" t="s">
        <v>180</v>
      </c>
      <c r="F762">
        <v>2030</v>
      </c>
      <c r="G762">
        <v>5.4423388226233008E-2</v>
      </c>
      <c r="H762" t="b">
        <v>0</v>
      </c>
      <c r="I762">
        <v>1</v>
      </c>
    </row>
    <row r="763" spans="1:9" x14ac:dyDescent="0.25">
      <c r="A763" t="s">
        <v>178</v>
      </c>
      <c r="B763" t="s">
        <v>214</v>
      </c>
      <c r="C763" t="s">
        <v>125</v>
      </c>
      <c r="D763" t="s">
        <v>199</v>
      </c>
      <c r="E763" t="s">
        <v>180</v>
      </c>
      <c r="F763">
        <v>2035</v>
      </c>
      <c r="G763">
        <v>0.65638798020033107</v>
      </c>
      <c r="H763" t="b">
        <v>0</v>
      </c>
      <c r="I763">
        <v>1</v>
      </c>
    </row>
    <row r="764" spans="1:9" x14ac:dyDescent="0.25">
      <c r="A764" t="s">
        <v>178</v>
      </c>
      <c r="B764" t="s">
        <v>214</v>
      </c>
      <c r="C764" t="s">
        <v>125</v>
      </c>
      <c r="D764" t="s">
        <v>199</v>
      </c>
      <c r="E764" t="s">
        <v>180</v>
      </c>
      <c r="F764">
        <v>2040</v>
      </c>
      <c r="G764">
        <v>1.3364295813087841</v>
      </c>
      <c r="H764" t="b">
        <v>0</v>
      </c>
      <c r="I764">
        <v>1</v>
      </c>
    </row>
    <row r="765" spans="1:9" x14ac:dyDescent="0.25">
      <c r="A765" t="s">
        <v>178</v>
      </c>
      <c r="B765" t="s">
        <v>214</v>
      </c>
      <c r="C765" t="s">
        <v>125</v>
      </c>
      <c r="D765" t="s">
        <v>199</v>
      </c>
      <c r="E765" t="s">
        <v>180</v>
      </c>
      <c r="F765">
        <v>2045</v>
      </c>
      <c r="G765">
        <v>1.360083202216904</v>
      </c>
      <c r="H765" t="b">
        <v>0</v>
      </c>
      <c r="I765">
        <v>1</v>
      </c>
    </row>
    <row r="766" spans="1:9" x14ac:dyDescent="0.25">
      <c r="A766" t="s">
        <v>178</v>
      </c>
      <c r="B766" t="s">
        <v>214</v>
      </c>
      <c r="C766" t="s">
        <v>125</v>
      </c>
      <c r="D766" t="s">
        <v>199</v>
      </c>
      <c r="E766" t="s">
        <v>180</v>
      </c>
      <c r="F766">
        <v>2050</v>
      </c>
      <c r="G766">
        <v>1.383736823125024</v>
      </c>
      <c r="H766" t="b">
        <v>0</v>
      </c>
      <c r="I766">
        <v>1</v>
      </c>
    </row>
    <row r="767" spans="1:9" x14ac:dyDescent="0.25">
      <c r="A767" t="s">
        <v>178</v>
      </c>
      <c r="B767" t="s">
        <v>214</v>
      </c>
      <c r="C767" t="s">
        <v>125</v>
      </c>
      <c r="D767" t="s">
        <v>197</v>
      </c>
      <c r="E767" t="s">
        <v>180</v>
      </c>
      <c r="F767">
        <v>2015</v>
      </c>
      <c r="G767">
        <v>2.0174127402890998E-2</v>
      </c>
      <c r="H767" t="b">
        <v>0</v>
      </c>
      <c r="I767">
        <v>1</v>
      </c>
    </row>
    <row r="768" spans="1:9" x14ac:dyDescent="0.25">
      <c r="A768" t="s">
        <v>178</v>
      </c>
      <c r="B768" t="s">
        <v>214</v>
      </c>
      <c r="C768" t="s">
        <v>125</v>
      </c>
      <c r="D768" t="s">
        <v>197</v>
      </c>
      <c r="E768" t="s">
        <v>180</v>
      </c>
      <c r="F768">
        <v>2020</v>
      </c>
      <c r="G768">
        <v>2.0174127402890998E-2</v>
      </c>
      <c r="H768" t="b">
        <v>0</v>
      </c>
      <c r="I768">
        <v>1</v>
      </c>
    </row>
    <row r="769" spans="1:9" x14ac:dyDescent="0.25">
      <c r="A769" t="s">
        <v>178</v>
      </c>
      <c r="B769" t="s">
        <v>214</v>
      </c>
      <c r="C769" t="s">
        <v>125</v>
      </c>
      <c r="D769" t="s">
        <v>197</v>
      </c>
      <c r="E769" t="s">
        <v>180</v>
      </c>
      <c r="F769">
        <v>2025</v>
      </c>
      <c r="G769">
        <v>8.4308942295789002E-2</v>
      </c>
      <c r="H769" t="b">
        <v>0</v>
      </c>
      <c r="I769">
        <v>1</v>
      </c>
    </row>
    <row r="770" spans="1:9" x14ac:dyDescent="0.25">
      <c r="A770" t="s">
        <v>178</v>
      </c>
      <c r="B770" t="s">
        <v>214</v>
      </c>
      <c r="C770" t="s">
        <v>125</v>
      </c>
      <c r="D770" t="s">
        <v>197</v>
      </c>
      <c r="E770" t="s">
        <v>180</v>
      </c>
      <c r="F770">
        <v>2030</v>
      </c>
      <c r="G770">
        <v>8.1525205945796E-2</v>
      </c>
      <c r="H770" t="b">
        <v>0</v>
      </c>
      <c r="I770">
        <v>1</v>
      </c>
    </row>
    <row r="771" spans="1:9" x14ac:dyDescent="0.25">
      <c r="A771" t="s">
        <v>178</v>
      </c>
      <c r="B771" t="s">
        <v>214</v>
      </c>
      <c r="C771" t="s">
        <v>125</v>
      </c>
      <c r="D771" t="s">
        <v>197</v>
      </c>
      <c r="E771" t="s">
        <v>180</v>
      </c>
      <c r="F771">
        <v>2035</v>
      </c>
      <c r="G771">
        <v>7.9159030048302007E-2</v>
      </c>
      <c r="H771" t="b">
        <v>0</v>
      </c>
      <c r="I771">
        <v>1</v>
      </c>
    </row>
    <row r="772" spans="1:9" x14ac:dyDescent="0.25">
      <c r="A772" t="s">
        <v>178</v>
      </c>
      <c r="B772" t="s">
        <v>214</v>
      </c>
      <c r="C772" t="s">
        <v>125</v>
      </c>
      <c r="D772" t="s">
        <v>197</v>
      </c>
      <c r="E772" t="s">
        <v>180</v>
      </c>
      <c r="F772">
        <v>2040</v>
      </c>
      <c r="G772">
        <v>7.7147780535433003E-2</v>
      </c>
      <c r="H772" t="b">
        <v>0</v>
      </c>
      <c r="I772">
        <v>1</v>
      </c>
    </row>
    <row r="773" spans="1:9" x14ac:dyDescent="0.25">
      <c r="A773" t="s">
        <v>178</v>
      </c>
      <c r="B773" t="s">
        <v>214</v>
      </c>
      <c r="C773" t="s">
        <v>125</v>
      </c>
      <c r="D773" t="s">
        <v>197</v>
      </c>
      <c r="E773" t="s">
        <v>180</v>
      </c>
      <c r="F773">
        <v>2045</v>
      </c>
      <c r="G773">
        <v>7.7080089587372003E-2</v>
      </c>
      <c r="H773" t="b">
        <v>0</v>
      </c>
      <c r="I773">
        <v>1</v>
      </c>
    </row>
    <row r="774" spans="1:9" x14ac:dyDescent="0.25">
      <c r="A774" t="s">
        <v>178</v>
      </c>
      <c r="B774" t="s">
        <v>214</v>
      </c>
      <c r="C774" t="s">
        <v>125</v>
      </c>
      <c r="D774" t="s">
        <v>197</v>
      </c>
      <c r="E774" t="s">
        <v>180</v>
      </c>
      <c r="F774">
        <v>2050</v>
      </c>
      <c r="G774">
        <v>6.7217484592996007E-2</v>
      </c>
      <c r="H774" t="b">
        <v>0</v>
      </c>
      <c r="I774">
        <v>1</v>
      </c>
    </row>
    <row r="775" spans="1:9" x14ac:dyDescent="0.25">
      <c r="A775" t="s">
        <v>178</v>
      </c>
      <c r="B775" t="s">
        <v>214</v>
      </c>
      <c r="C775" t="s">
        <v>130</v>
      </c>
      <c r="D775" t="s">
        <v>191</v>
      </c>
      <c r="E775" t="s">
        <v>180</v>
      </c>
      <c r="F775">
        <v>2015</v>
      </c>
      <c r="G775">
        <v>4.1768640000000003E-2</v>
      </c>
      <c r="H775" t="b">
        <v>0</v>
      </c>
      <c r="I775">
        <v>1</v>
      </c>
    </row>
    <row r="776" spans="1:9" x14ac:dyDescent="0.25">
      <c r="A776" t="s">
        <v>178</v>
      </c>
      <c r="B776" t="s">
        <v>214</v>
      </c>
      <c r="C776" t="s">
        <v>130</v>
      </c>
      <c r="D776" t="s">
        <v>191</v>
      </c>
      <c r="E776" t="s">
        <v>180</v>
      </c>
      <c r="F776">
        <v>2020</v>
      </c>
      <c r="G776">
        <v>4.1768640000000003E-2</v>
      </c>
      <c r="H776" t="b">
        <v>0</v>
      </c>
      <c r="I776">
        <v>1</v>
      </c>
    </row>
    <row r="777" spans="1:9" x14ac:dyDescent="0.25">
      <c r="A777" t="s">
        <v>178</v>
      </c>
      <c r="B777" t="s">
        <v>214</v>
      </c>
      <c r="C777" t="s">
        <v>130</v>
      </c>
      <c r="D777" t="s">
        <v>191</v>
      </c>
      <c r="E777" t="s">
        <v>180</v>
      </c>
      <c r="F777">
        <v>2025</v>
      </c>
      <c r="G777">
        <v>3.5503344000000013E-2</v>
      </c>
      <c r="H777" t="b">
        <v>0</v>
      </c>
      <c r="I777">
        <v>1</v>
      </c>
    </row>
    <row r="778" spans="1:9" x14ac:dyDescent="0.25">
      <c r="A778" t="s">
        <v>178</v>
      </c>
      <c r="B778" t="s">
        <v>214</v>
      </c>
      <c r="C778" t="s">
        <v>130</v>
      </c>
      <c r="D778" t="s">
        <v>191</v>
      </c>
      <c r="E778" t="s">
        <v>180</v>
      </c>
      <c r="F778">
        <v>2030</v>
      </c>
      <c r="G778">
        <v>3.0177842400000002E-2</v>
      </c>
      <c r="H778" t="b">
        <v>0</v>
      </c>
      <c r="I778">
        <v>1</v>
      </c>
    </row>
    <row r="779" spans="1:9" x14ac:dyDescent="0.25">
      <c r="A779" t="s">
        <v>178</v>
      </c>
      <c r="B779" t="s">
        <v>214</v>
      </c>
      <c r="C779" t="s">
        <v>130</v>
      </c>
      <c r="D779" t="s">
        <v>191</v>
      </c>
      <c r="E779" t="s">
        <v>180</v>
      </c>
      <c r="F779">
        <v>2035</v>
      </c>
      <c r="G779">
        <v>2.5651166039999999E-2</v>
      </c>
      <c r="H779" t="b">
        <v>0</v>
      </c>
      <c r="I779">
        <v>1</v>
      </c>
    </row>
    <row r="780" spans="1:9" x14ac:dyDescent="0.25">
      <c r="A780" t="s">
        <v>178</v>
      </c>
      <c r="B780" t="s">
        <v>214</v>
      </c>
      <c r="C780" t="s">
        <v>130</v>
      </c>
      <c r="D780" t="s">
        <v>191</v>
      </c>
      <c r="E780" t="s">
        <v>180</v>
      </c>
      <c r="F780">
        <v>2040</v>
      </c>
      <c r="G780">
        <v>2.1803491134E-2</v>
      </c>
      <c r="H780" t="b">
        <v>0</v>
      </c>
      <c r="I780">
        <v>1</v>
      </c>
    </row>
    <row r="781" spans="1:9" x14ac:dyDescent="0.25">
      <c r="A781" t="s">
        <v>178</v>
      </c>
      <c r="B781" t="s">
        <v>214</v>
      </c>
      <c r="C781" t="s">
        <v>130</v>
      </c>
      <c r="D781" t="s">
        <v>191</v>
      </c>
      <c r="E781" t="s">
        <v>180</v>
      </c>
      <c r="F781">
        <v>2045</v>
      </c>
      <c r="G781">
        <v>1.8532967463899999E-2</v>
      </c>
      <c r="H781" t="b">
        <v>0</v>
      </c>
      <c r="I781">
        <v>1</v>
      </c>
    </row>
    <row r="782" spans="1:9" x14ac:dyDescent="0.25">
      <c r="A782" t="s">
        <v>178</v>
      </c>
      <c r="B782" t="s">
        <v>214</v>
      </c>
      <c r="C782" t="s">
        <v>130</v>
      </c>
      <c r="D782" t="s">
        <v>191</v>
      </c>
      <c r="E782" t="s">
        <v>180</v>
      </c>
      <c r="F782">
        <v>2050</v>
      </c>
      <c r="G782">
        <v>1.5753022344313999E-2</v>
      </c>
      <c r="H782" t="b">
        <v>0</v>
      </c>
      <c r="I782">
        <v>1</v>
      </c>
    </row>
    <row r="783" spans="1:9" x14ac:dyDescent="0.25">
      <c r="A783" t="s">
        <v>178</v>
      </c>
      <c r="B783" t="s">
        <v>214</v>
      </c>
      <c r="C783" t="s">
        <v>130</v>
      </c>
      <c r="D783" t="s">
        <v>192</v>
      </c>
      <c r="E783" t="s">
        <v>180</v>
      </c>
      <c r="F783">
        <v>2015</v>
      </c>
      <c r="G783">
        <v>0.12441888</v>
      </c>
      <c r="H783" t="b">
        <v>0</v>
      </c>
      <c r="I783">
        <v>1</v>
      </c>
    </row>
    <row r="784" spans="1:9" x14ac:dyDescent="0.25">
      <c r="A784" t="s">
        <v>178</v>
      </c>
      <c r="B784" t="s">
        <v>214</v>
      </c>
      <c r="C784" t="s">
        <v>130</v>
      </c>
      <c r="D784" t="s">
        <v>192</v>
      </c>
      <c r="E784" t="s">
        <v>180</v>
      </c>
      <c r="F784">
        <v>2020</v>
      </c>
      <c r="G784">
        <v>0.10575604800000001</v>
      </c>
      <c r="H784" t="b">
        <v>0</v>
      </c>
      <c r="I784">
        <v>1</v>
      </c>
    </row>
    <row r="785" spans="1:9" x14ac:dyDescent="0.25">
      <c r="A785" t="s">
        <v>178</v>
      </c>
      <c r="B785" t="s">
        <v>214</v>
      </c>
      <c r="C785" t="s">
        <v>130</v>
      </c>
      <c r="D785" t="s">
        <v>192</v>
      </c>
      <c r="E785" t="s">
        <v>180</v>
      </c>
      <c r="F785">
        <v>2025</v>
      </c>
      <c r="G785">
        <v>6.2209439999999998E-2</v>
      </c>
      <c r="H785" t="b">
        <v>0</v>
      </c>
      <c r="I785">
        <v>1</v>
      </c>
    </row>
    <row r="786" spans="1:9" x14ac:dyDescent="0.25">
      <c r="A786" t="s">
        <v>178</v>
      </c>
      <c r="B786" t="s">
        <v>214</v>
      </c>
      <c r="C786" t="s">
        <v>130</v>
      </c>
      <c r="D786" t="s">
        <v>193</v>
      </c>
      <c r="E786" t="s">
        <v>180</v>
      </c>
      <c r="F786">
        <v>2015</v>
      </c>
      <c r="G786">
        <v>0.32171327999999999</v>
      </c>
      <c r="H786" t="b">
        <v>0</v>
      </c>
      <c r="I786">
        <v>1</v>
      </c>
    </row>
    <row r="787" spans="1:9" x14ac:dyDescent="0.25">
      <c r="A787" t="s">
        <v>178</v>
      </c>
      <c r="B787" t="s">
        <v>214</v>
      </c>
      <c r="C787" t="s">
        <v>130</v>
      </c>
      <c r="D787" t="s">
        <v>193</v>
      </c>
      <c r="E787" t="s">
        <v>180</v>
      </c>
      <c r="F787">
        <v>2020</v>
      </c>
      <c r="G787">
        <v>0.27345628799999999</v>
      </c>
      <c r="H787" t="b">
        <v>0</v>
      </c>
      <c r="I787">
        <v>1</v>
      </c>
    </row>
    <row r="788" spans="1:9" x14ac:dyDescent="0.25">
      <c r="A788" t="s">
        <v>178</v>
      </c>
      <c r="B788" t="s">
        <v>214</v>
      </c>
      <c r="C788" t="s">
        <v>130</v>
      </c>
      <c r="D788" t="s">
        <v>193</v>
      </c>
      <c r="E788" t="s">
        <v>180</v>
      </c>
      <c r="F788">
        <v>2025</v>
      </c>
      <c r="G788">
        <v>0.21734219454364401</v>
      </c>
      <c r="H788" t="b">
        <v>0</v>
      </c>
      <c r="I788">
        <v>1</v>
      </c>
    </row>
    <row r="789" spans="1:9" x14ac:dyDescent="0.25">
      <c r="A789" t="s">
        <v>178</v>
      </c>
      <c r="B789" t="s">
        <v>214</v>
      </c>
      <c r="C789" t="s">
        <v>130</v>
      </c>
      <c r="D789" t="s">
        <v>193</v>
      </c>
      <c r="E789" t="s">
        <v>180</v>
      </c>
      <c r="F789">
        <v>2030</v>
      </c>
      <c r="G789">
        <v>0.49189131751542298</v>
      </c>
      <c r="H789" t="b">
        <v>0</v>
      </c>
      <c r="I789">
        <v>1</v>
      </c>
    </row>
    <row r="790" spans="1:9" x14ac:dyDescent="0.25">
      <c r="A790" t="s">
        <v>178</v>
      </c>
      <c r="B790" t="s">
        <v>214</v>
      </c>
      <c r="C790" t="s">
        <v>130</v>
      </c>
      <c r="D790" t="s">
        <v>193</v>
      </c>
      <c r="E790" t="s">
        <v>180</v>
      </c>
      <c r="F790">
        <v>2035</v>
      </c>
      <c r="G790">
        <v>0.33108811594770299</v>
      </c>
      <c r="H790" t="b">
        <v>0</v>
      </c>
      <c r="I790">
        <v>1</v>
      </c>
    </row>
    <row r="791" spans="1:9" x14ac:dyDescent="0.25">
      <c r="A791" t="s">
        <v>178</v>
      </c>
      <c r="B791" t="s">
        <v>214</v>
      </c>
      <c r="C791" t="s">
        <v>130</v>
      </c>
      <c r="D791" t="s">
        <v>193</v>
      </c>
      <c r="E791" t="s">
        <v>180</v>
      </c>
      <c r="F791">
        <v>2040</v>
      </c>
      <c r="G791">
        <v>0.15147232543603001</v>
      </c>
      <c r="H791" t="b">
        <v>0</v>
      </c>
      <c r="I791">
        <v>1</v>
      </c>
    </row>
    <row r="792" spans="1:9" x14ac:dyDescent="0.25">
      <c r="A792" t="s">
        <v>178</v>
      </c>
      <c r="B792" t="s">
        <v>214</v>
      </c>
      <c r="C792" t="s">
        <v>130</v>
      </c>
      <c r="D792" t="s">
        <v>193</v>
      </c>
      <c r="E792" t="s">
        <v>180</v>
      </c>
      <c r="F792">
        <v>2045</v>
      </c>
      <c r="G792">
        <v>0.22125318217641901</v>
      </c>
      <c r="H792" t="b">
        <v>0</v>
      </c>
      <c r="I792">
        <v>1</v>
      </c>
    </row>
    <row r="793" spans="1:9" x14ac:dyDescent="0.25">
      <c r="A793" t="s">
        <v>178</v>
      </c>
      <c r="B793" t="s">
        <v>214</v>
      </c>
      <c r="C793" t="s">
        <v>130</v>
      </c>
      <c r="D793" t="s">
        <v>193</v>
      </c>
      <c r="E793" t="s">
        <v>180</v>
      </c>
      <c r="F793">
        <v>2050</v>
      </c>
      <c r="G793">
        <v>5.0793576175079007E-2</v>
      </c>
      <c r="H793" t="b">
        <v>0</v>
      </c>
      <c r="I793">
        <v>1</v>
      </c>
    </row>
    <row r="794" spans="1:9" x14ac:dyDescent="0.25">
      <c r="A794" t="s">
        <v>178</v>
      </c>
      <c r="B794" t="s">
        <v>214</v>
      </c>
      <c r="C794" t="s">
        <v>130</v>
      </c>
      <c r="D794" t="s">
        <v>194</v>
      </c>
      <c r="E794" t="s">
        <v>180</v>
      </c>
      <c r="F794">
        <v>2015</v>
      </c>
      <c r="G794">
        <v>0.13407034749476901</v>
      </c>
      <c r="H794" t="b">
        <v>0</v>
      </c>
      <c r="I794">
        <v>1</v>
      </c>
    </row>
    <row r="795" spans="1:9" x14ac:dyDescent="0.25">
      <c r="A795" t="s">
        <v>178</v>
      </c>
      <c r="B795" t="s">
        <v>214</v>
      </c>
      <c r="C795" t="s">
        <v>130</v>
      </c>
      <c r="D795" t="s">
        <v>194</v>
      </c>
      <c r="E795" t="s">
        <v>180</v>
      </c>
      <c r="F795">
        <v>2020</v>
      </c>
      <c r="G795">
        <v>0.18569449795441101</v>
      </c>
      <c r="H795" t="b">
        <v>0</v>
      </c>
      <c r="I795">
        <v>1</v>
      </c>
    </row>
    <row r="796" spans="1:9" x14ac:dyDescent="0.25">
      <c r="A796" t="s">
        <v>178</v>
      </c>
      <c r="B796" t="s">
        <v>214</v>
      </c>
      <c r="C796" t="s">
        <v>130</v>
      </c>
      <c r="D796" t="s">
        <v>194</v>
      </c>
      <c r="E796" t="s">
        <v>180</v>
      </c>
      <c r="F796">
        <v>2025</v>
      </c>
      <c r="G796">
        <v>0.18569449795441101</v>
      </c>
      <c r="H796" t="b">
        <v>0</v>
      </c>
      <c r="I796">
        <v>1</v>
      </c>
    </row>
    <row r="797" spans="1:9" x14ac:dyDescent="0.25">
      <c r="A797" t="s">
        <v>178</v>
      </c>
      <c r="B797" t="s">
        <v>214</v>
      </c>
      <c r="C797" t="s">
        <v>130</v>
      </c>
      <c r="D797" t="s">
        <v>194</v>
      </c>
      <c r="E797" t="s">
        <v>180</v>
      </c>
      <c r="F797">
        <v>2030</v>
      </c>
      <c r="G797">
        <v>0.187457423426411</v>
      </c>
      <c r="H797" t="b">
        <v>0</v>
      </c>
      <c r="I797">
        <v>1</v>
      </c>
    </row>
    <row r="798" spans="1:9" x14ac:dyDescent="0.25">
      <c r="A798" t="s">
        <v>178</v>
      </c>
      <c r="B798" t="s">
        <v>214</v>
      </c>
      <c r="C798" t="s">
        <v>130</v>
      </c>
      <c r="D798" t="s">
        <v>194</v>
      </c>
      <c r="E798" t="s">
        <v>180</v>
      </c>
      <c r="F798">
        <v>2035</v>
      </c>
      <c r="G798">
        <v>0.187457423426411</v>
      </c>
      <c r="H798" t="b">
        <v>0</v>
      </c>
      <c r="I798">
        <v>1</v>
      </c>
    </row>
    <row r="799" spans="1:9" x14ac:dyDescent="0.25">
      <c r="A799" t="s">
        <v>178</v>
      </c>
      <c r="B799" t="s">
        <v>214</v>
      </c>
      <c r="C799" t="s">
        <v>130</v>
      </c>
      <c r="D799" t="s">
        <v>194</v>
      </c>
      <c r="E799" t="s">
        <v>180</v>
      </c>
      <c r="F799">
        <v>2040</v>
      </c>
      <c r="G799">
        <v>0.187457423426411</v>
      </c>
      <c r="H799" t="b">
        <v>0</v>
      </c>
      <c r="I799">
        <v>1</v>
      </c>
    </row>
    <row r="800" spans="1:9" x14ac:dyDescent="0.25">
      <c r="A800" t="s">
        <v>178</v>
      </c>
      <c r="B800" t="s">
        <v>214</v>
      </c>
      <c r="C800" t="s">
        <v>130</v>
      </c>
      <c r="D800" t="s">
        <v>194</v>
      </c>
      <c r="E800" t="s">
        <v>180</v>
      </c>
      <c r="F800">
        <v>2045</v>
      </c>
      <c r="G800">
        <v>0.187457423426411</v>
      </c>
      <c r="H800" t="b">
        <v>0</v>
      </c>
      <c r="I800">
        <v>1</v>
      </c>
    </row>
    <row r="801" spans="1:9" x14ac:dyDescent="0.25">
      <c r="A801" t="s">
        <v>178</v>
      </c>
      <c r="B801" t="s">
        <v>214</v>
      </c>
      <c r="C801" t="s">
        <v>130</v>
      </c>
      <c r="D801" t="s">
        <v>194</v>
      </c>
      <c r="E801" t="s">
        <v>180</v>
      </c>
      <c r="F801">
        <v>2050</v>
      </c>
      <c r="G801">
        <v>0.187457423426411</v>
      </c>
      <c r="H801" t="b">
        <v>0</v>
      </c>
      <c r="I801">
        <v>1</v>
      </c>
    </row>
    <row r="802" spans="1:9" x14ac:dyDescent="0.25">
      <c r="A802" t="s">
        <v>178</v>
      </c>
      <c r="B802" t="s">
        <v>214</v>
      </c>
      <c r="C802" t="s">
        <v>130</v>
      </c>
      <c r="D802" t="s">
        <v>195</v>
      </c>
      <c r="E802" t="s">
        <v>180</v>
      </c>
      <c r="F802">
        <v>2015</v>
      </c>
      <c r="G802">
        <v>3.1677120000000003E-2</v>
      </c>
      <c r="H802" t="b">
        <v>0</v>
      </c>
      <c r="I802">
        <v>1</v>
      </c>
    </row>
    <row r="803" spans="1:9" x14ac:dyDescent="0.25">
      <c r="A803" t="s">
        <v>178</v>
      </c>
      <c r="B803" t="s">
        <v>214</v>
      </c>
      <c r="C803" t="s">
        <v>130</v>
      </c>
      <c r="D803" t="s">
        <v>195</v>
      </c>
      <c r="E803" t="s">
        <v>180</v>
      </c>
      <c r="F803">
        <v>2020</v>
      </c>
      <c r="G803">
        <v>2.6925551999999998E-2</v>
      </c>
      <c r="H803" t="b">
        <v>0</v>
      </c>
      <c r="I803">
        <v>1</v>
      </c>
    </row>
    <row r="804" spans="1:9" x14ac:dyDescent="0.25">
      <c r="A804" t="s">
        <v>178</v>
      </c>
      <c r="B804" t="s">
        <v>214</v>
      </c>
      <c r="C804" t="s">
        <v>130</v>
      </c>
      <c r="D804" t="s">
        <v>201</v>
      </c>
      <c r="E804" t="s">
        <v>180</v>
      </c>
      <c r="F804">
        <v>2050</v>
      </c>
      <c r="G804">
        <v>0.14031334684128</v>
      </c>
      <c r="H804" t="b">
        <v>0</v>
      </c>
      <c r="I804">
        <v>1</v>
      </c>
    </row>
    <row r="805" spans="1:9" x14ac:dyDescent="0.25">
      <c r="A805" t="s">
        <v>178</v>
      </c>
      <c r="B805" t="s">
        <v>214</v>
      </c>
      <c r="C805" t="s">
        <v>130</v>
      </c>
      <c r="D805" t="s">
        <v>196</v>
      </c>
      <c r="E805" t="s">
        <v>180</v>
      </c>
      <c r="F805">
        <v>2015</v>
      </c>
      <c r="G805">
        <v>6.6830563307068006E-2</v>
      </c>
      <c r="H805" t="b">
        <v>0</v>
      </c>
      <c r="I805">
        <v>1</v>
      </c>
    </row>
    <row r="806" spans="1:9" x14ac:dyDescent="0.25">
      <c r="A806" t="s">
        <v>178</v>
      </c>
      <c r="B806" t="s">
        <v>214</v>
      </c>
      <c r="C806" t="s">
        <v>130</v>
      </c>
      <c r="D806" t="s">
        <v>196</v>
      </c>
      <c r="E806" t="s">
        <v>180</v>
      </c>
      <c r="F806">
        <v>2020</v>
      </c>
      <c r="G806">
        <v>6.6830563307068006E-2</v>
      </c>
      <c r="H806" t="b">
        <v>0</v>
      </c>
      <c r="I806">
        <v>1</v>
      </c>
    </row>
    <row r="807" spans="1:9" x14ac:dyDescent="0.25">
      <c r="A807" t="s">
        <v>178</v>
      </c>
      <c r="B807" t="s">
        <v>214</v>
      </c>
      <c r="C807" t="s">
        <v>130</v>
      </c>
      <c r="D807" t="s">
        <v>196</v>
      </c>
      <c r="E807" t="s">
        <v>180</v>
      </c>
      <c r="F807">
        <v>2025</v>
      </c>
      <c r="G807">
        <v>0.219131088187699</v>
      </c>
      <c r="H807" t="b">
        <v>0</v>
      </c>
      <c r="I807">
        <v>1</v>
      </c>
    </row>
    <row r="808" spans="1:9" x14ac:dyDescent="0.25">
      <c r="A808" t="s">
        <v>178</v>
      </c>
      <c r="B808" t="s">
        <v>214</v>
      </c>
      <c r="C808" t="s">
        <v>130</v>
      </c>
      <c r="D808" t="s">
        <v>196</v>
      </c>
      <c r="E808" t="s">
        <v>180</v>
      </c>
      <c r="F808">
        <v>2030</v>
      </c>
      <c r="G808">
        <v>0.35398985275594103</v>
      </c>
      <c r="H808" t="b">
        <v>0</v>
      </c>
      <c r="I808">
        <v>1</v>
      </c>
    </row>
    <row r="809" spans="1:9" x14ac:dyDescent="0.25">
      <c r="A809" t="s">
        <v>178</v>
      </c>
      <c r="B809" t="s">
        <v>214</v>
      </c>
      <c r="C809" t="s">
        <v>130</v>
      </c>
      <c r="D809" t="s">
        <v>196</v>
      </c>
      <c r="E809" t="s">
        <v>180</v>
      </c>
      <c r="F809">
        <v>2035</v>
      </c>
      <c r="G809">
        <v>0.47667136772308499</v>
      </c>
      <c r="H809" t="b">
        <v>0</v>
      </c>
      <c r="I809">
        <v>1</v>
      </c>
    </row>
    <row r="810" spans="1:9" x14ac:dyDescent="0.25">
      <c r="A810" t="s">
        <v>178</v>
      </c>
      <c r="B810" t="s">
        <v>214</v>
      </c>
      <c r="C810" t="s">
        <v>130</v>
      </c>
      <c r="D810" t="s">
        <v>196</v>
      </c>
      <c r="E810" t="s">
        <v>180</v>
      </c>
      <c r="F810">
        <v>2040</v>
      </c>
      <c r="G810">
        <v>0.56352635253907102</v>
      </c>
      <c r="H810" t="b">
        <v>0</v>
      </c>
      <c r="I810">
        <v>1</v>
      </c>
    </row>
    <row r="811" spans="1:9" x14ac:dyDescent="0.25">
      <c r="A811" t="s">
        <v>178</v>
      </c>
      <c r="B811" t="s">
        <v>214</v>
      </c>
      <c r="C811" t="s">
        <v>130</v>
      </c>
      <c r="D811" t="s">
        <v>196</v>
      </c>
      <c r="E811" t="s">
        <v>180</v>
      </c>
      <c r="F811">
        <v>2045</v>
      </c>
      <c r="G811">
        <v>0.56679687620917207</v>
      </c>
      <c r="H811" t="b">
        <v>0</v>
      </c>
      <c r="I811">
        <v>1</v>
      </c>
    </row>
    <row r="812" spans="1:9" x14ac:dyDescent="0.25">
      <c r="A812" t="s">
        <v>178</v>
      </c>
      <c r="B812" t="s">
        <v>214</v>
      </c>
      <c r="C812" t="s">
        <v>130</v>
      </c>
      <c r="D812" t="s">
        <v>196</v>
      </c>
      <c r="E812" t="s">
        <v>180</v>
      </c>
      <c r="F812">
        <v>2050</v>
      </c>
      <c r="G812">
        <v>0.56957682132875709</v>
      </c>
      <c r="H812" t="b">
        <v>0</v>
      </c>
      <c r="I812">
        <v>1</v>
      </c>
    </row>
    <row r="813" spans="1:9" x14ac:dyDescent="0.25">
      <c r="A813" t="s">
        <v>178</v>
      </c>
      <c r="B813" t="s">
        <v>214</v>
      </c>
      <c r="C813" t="s">
        <v>130</v>
      </c>
      <c r="D813" t="s">
        <v>197</v>
      </c>
      <c r="E813" t="s">
        <v>180</v>
      </c>
      <c r="F813">
        <v>2015</v>
      </c>
      <c r="G813">
        <v>5.1262964115987013E-2</v>
      </c>
      <c r="H813" t="b">
        <v>0</v>
      </c>
      <c r="I813">
        <v>1</v>
      </c>
    </row>
    <row r="814" spans="1:9" x14ac:dyDescent="0.25">
      <c r="A814" t="s">
        <v>178</v>
      </c>
      <c r="B814" t="s">
        <v>214</v>
      </c>
      <c r="C814" t="s">
        <v>130</v>
      </c>
      <c r="D814" t="s">
        <v>197</v>
      </c>
      <c r="E814" t="s">
        <v>180</v>
      </c>
      <c r="F814">
        <v>2020</v>
      </c>
      <c r="G814">
        <v>5.1262964115987013E-2</v>
      </c>
      <c r="H814" t="b">
        <v>0</v>
      </c>
      <c r="I814">
        <v>1</v>
      </c>
    </row>
    <row r="815" spans="1:9" x14ac:dyDescent="0.25">
      <c r="A815" t="s">
        <v>178</v>
      </c>
      <c r="B815" t="s">
        <v>214</v>
      </c>
      <c r="C815" t="s">
        <v>130</v>
      </c>
      <c r="D815" t="s">
        <v>197</v>
      </c>
      <c r="E815" t="s">
        <v>180</v>
      </c>
      <c r="F815">
        <v>2025</v>
      </c>
      <c r="G815">
        <v>4.7909623437144007E-2</v>
      </c>
      <c r="H815" t="b">
        <v>0</v>
      </c>
      <c r="I815">
        <v>1</v>
      </c>
    </row>
    <row r="816" spans="1:9" x14ac:dyDescent="0.25">
      <c r="A816" t="s">
        <v>178</v>
      </c>
      <c r="B816" t="s">
        <v>214</v>
      </c>
      <c r="C816" t="s">
        <v>130</v>
      </c>
      <c r="D816" t="s">
        <v>197</v>
      </c>
      <c r="E816" t="s">
        <v>180</v>
      </c>
      <c r="F816">
        <v>2030</v>
      </c>
      <c r="G816">
        <v>4.0723179921571998E-2</v>
      </c>
      <c r="H816" t="b">
        <v>0</v>
      </c>
      <c r="I816">
        <v>1</v>
      </c>
    </row>
    <row r="817" spans="1:9" x14ac:dyDescent="0.25">
      <c r="A817" t="s">
        <v>178</v>
      </c>
      <c r="B817" t="s">
        <v>214</v>
      </c>
      <c r="C817" t="s">
        <v>130</v>
      </c>
      <c r="D817" t="s">
        <v>197</v>
      </c>
      <c r="E817" t="s">
        <v>180</v>
      </c>
      <c r="F817">
        <v>2035</v>
      </c>
      <c r="G817">
        <v>0.28466138987754303</v>
      </c>
      <c r="H817" t="b">
        <v>0</v>
      </c>
      <c r="I817">
        <v>1</v>
      </c>
    </row>
    <row r="818" spans="1:9" x14ac:dyDescent="0.25">
      <c r="A818" t="s">
        <v>178</v>
      </c>
      <c r="B818" t="s">
        <v>214</v>
      </c>
      <c r="C818" t="s">
        <v>130</v>
      </c>
      <c r="D818" t="s">
        <v>197</v>
      </c>
      <c r="E818" t="s">
        <v>180</v>
      </c>
      <c r="F818">
        <v>2040</v>
      </c>
      <c r="G818">
        <v>0.29113763264714299</v>
      </c>
      <c r="H818" t="b">
        <v>0</v>
      </c>
      <c r="I818">
        <v>1</v>
      </c>
    </row>
    <row r="819" spans="1:9" x14ac:dyDescent="0.25">
      <c r="A819" t="s">
        <v>178</v>
      </c>
      <c r="B819" t="s">
        <v>214</v>
      </c>
      <c r="C819" t="s">
        <v>130</v>
      </c>
      <c r="D819" t="s">
        <v>197</v>
      </c>
      <c r="E819" t="s">
        <v>180</v>
      </c>
      <c r="F819">
        <v>2045</v>
      </c>
      <c r="G819">
        <v>0.29113763264714299</v>
      </c>
      <c r="H819" t="b">
        <v>0</v>
      </c>
      <c r="I819">
        <v>1</v>
      </c>
    </row>
    <row r="820" spans="1:9" x14ac:dyDescent="0.25">
      <c r="A820" t="s">
        <v>178</v>
      </c>
      <c r="B820" t="s">
        <v>214</v>
      </c>
      <c r="C820" t="s">
        <v>130</v>
      </c>
      <c r="D820" t="s">
        <v>197</v>
      </c>
      <c r="E820" t="s">
        <v>180</v>
      </c>
      <c r="F820">
        <v>2050</v>
      </c>
      <c r="G820">
        <v>0.29113763264714299</v>
      </c>
      <c r="H820" t="b">
        <v>0</v>
      </c>
      <c r="I820">
        <v>1</v>
      </c>
    </row>
    <row r="821" spans="1:9" x14ac:dyDescent="0.25">
      <c r="A821" t="s">
        <v>178</v>
      </c>
      <c r="B821" t="s">
        <v>214</v>
      </c>
      <c r="C821" t="s">
        <v>132</v>
      </c>
      <c r="D821" t="s">
        <v>191</v>
      </c>
      <c r="E821" t="s">
        <v>180</v>
      </c>
      <c r="F821">
        <v>2015</v>
      </c>
      <c r="G821">
        <v>2.8237679999999999E-3</v>
      </c>
      <c r="H821" t="b">
        <v>0</v>
      </c>
      <c r="I821">
        <v>1</v>
      </c>
    </row>
    <row r="822" spans="1:9" x14ac:dyDescent="0.25">
      <c r="A822" t="s">
        <v>178</v>
      </c>
      <c r="B822" t="s">
        <v>214</v>
      </c>
      <c r="C822" t="s">
        <v>132</v>
      </c>
      <c r="D822" t="s">
        <v>191</v>
      </c>
      <c r="E822" t="s">
        <v>180</v>
      </c>
      <c r="F822">
        <v>2020</v>
      </c>
      <c r="G822">
        <v>2.8237679999999999E-3</v>
      </c>
      <c r="H822" t="b">
        <v>0</v>
      </c>
      <c r="I822">
        <v>1</v>
      </c>
    </row>
    <row r="823" spans="1:9" x14ac:dyDescent="0.25">
      <c r="A823" t="s">
        <v>178</v>
      </c>
      <c r="B823" t="s">
        <v>214</v>
      </c>
      <c r="C823" t="s">
        <v>132</v>
      </c>
      <c r="D823" t="s">
        <v>191</v>
      </c>
      <c r="E823" t="s">
        <v>180</v>
      </c>
      <c r="F823">
        <v>2025</v>
      </c>
      <c r="G823">
        <v>2.4002028E-3</v>
      </c>
      <c r="H823" t="b">
        <v>0</v>
      </c>
      <c r="I823">
        <v>1</v>
      </c>
    </row>
    <row r="824" spans="1:9" x14ac:dyDescent="0.25">
      <c r="A824" t="s">
        <v>178</v>
      </c>
      <c r="B824" t="s">
        <v>214</v>
      </c>
      <c r="C824" t="s">
        <v>132</v>
      </c>
      <c r="D824" t="s">
        <v>191</v>
      </c>
      <c r="E824" t="s">
        <v>180</v>
      </c>
      <c r="F824">
        <v>2030</v>
      </c>
      <c r="G824">
        <v>2.04017238E-3</v>
      </c>
      <c r="H824" t="b">
        <v>0</v>
      </c>
      <c r="I824">
        <v>1</v>
      </c>
    </row>
    <row r="825" spans="1:9" x14ac:dyDescent="0.25">
      <c r="A825" t="s">
        <v>178</v>
      </c>
      <c r="B825" t="s">
        <v>214</v>
      </c>
      <c r="C825" t="s">
        <v>132</v>
      </c>
      <c r="D825" t="s">
        <v>191</v>
      </c>
      <c r="E825" t="s">
        <v>180</v>
      </c>
      <c r="F825">
        <v>2035</v>
      </c>
      <c r="G825">
        <v>1.7341465230000001E-3</v>
      </c>
      <c r="H825" t="b">
        <v>0</v>
      </c>
      <c r="I825">
        <v>1</v>
      </c>
    </row>
    <row r="826" spans="1:9" x14ac:dyDescent="0.25">
      <c r="A826" t="s">
        <v>178</v>
      </c>
      <c r="B826" t="s">
        <v>214</v>
      </c>
      <c r="C826" t="s">
        <v>132</v>
      </c>
      <c r="D826" t="s">
        <v>191</v>
      </c>
      <c r="E826" t="s">
        <v>180</v>
      </c>
      <c r="F826">
        <v>2040</v>
      </c>
      <c r="G826">
        <v>1.4740245445499999E-3</v>
      </c>
      <c r="H826" t="b">
        <v>0</v>
      </c>
      <c r="I826">
        <v>1</v>
      </c>
    </row>
    <row r="827" spans="1:9" x14ac:dyDescent="0.25">
      <c r="A827" t="s">
        <v>178</v>
      </c>
      <c r="B827" t="s">
        <v>214</v>
      </c>
      <c r="C827" t="s">
        <v>132</v>
      </c>
      <c r="D827" t="s">
        <v>191</v>
      </c>
      <c r="E827" t="s">
        <v>180</v>
      </c>
      <c r="F827">
        <v>2045</v>
      </c>
      <c r="G827">
        <v>1.2529208628670001E-3</v>
      </c>
      <c r="H827" t="b">
        <v>0</v>
      </c>
      <c r="I827">
        <v>1</v>
      </c>
    </row>
    <row r="828" spans="1:9" x14ac:dyDescent="0.25">
      <c r="A828" t="s">
        <v>178</v>
      </c>
      <c r="B828" t="s">
        <v>214</v>
      </c>
      <c r="C828" t="s">
        <v>132</v>
      </c>
      <c r="D828" t="s">
        <v>191</v>
      </c>
      <c r="E828" t="s">
        <v>180</v>
      </c>
      <c r="F828">
        <v>2050</v>
      </c>
      <c r="G828">
        <v>1.0649827334370001E-3</v>
      </c>
      <c r="H828" t="b">
        <v>0</v>
      </c>
      <c r="I828">
        <v>1</v>
      </c>
    </row>
    <row r="829" spans="1:9" x14ac:dyDescent="0.25">
      <c r="A829" t="s">
        <v>178</v>
      </c>
      <c r="B829" t="s">
        <v>214</v>
      </c>
      <c r="C829" t="s">
        <v>132</v>
      </c>
      <c r="D829" t="s">
        <v>193</v>
      </c>
      <c r="E829" t="s">
        <v>180</v>
      </c>
      <c r="F829">
        <v>2015</v>
      </c>
      <c r="G829">
        <v>1.0120031999999999E-2</v>
      </c>
      <c r="H829" t="b">
        <v>0</v>
      </c>
      <c r="I829">
        <v>1</v>
      </c>
    </row>
    <row r="830" spans="1:9" x14ac:dyDescent="0.25">
      <c r="A830" t="s">
        <v>178</v>
      </c>
      <c r="B830" t="s">
        <v>214</v>
      </c>
      <c r="C830" t="s">
        <v>132</v>
      </c>
      <c r="D830" t="s">
        <v>193</v>
      </c>
      <c r="E830" t="s">
        <v>180</v>
      </c>
      <c r="F830">
        <v>2020</v>
      </c>
      <c r="G830">
        <v>8.8468476923670002E-3</v>
      </c>
      <c r="H830" t="b">
        <v>0</v>
      </c>
      <c r="I830">
        <v>1</v>
      </c>
    </row>
    <row r="831" spans="1:9" x14ac:dyDescent="0.25">
      <c r="A831" t="s">
        <v>178</v>
      </c>
      <c r="B831" t="s">
        <v>214</v>
      </c>
      <c r="C831" t="s">
        <v>132</v>
      </c>
      <c r="D831" t="s">
        <v>193</v>
      </c>
      <c r="E831" t="s">
        <v>180</v>
      </c>
      <c r="F831">
        <v>2025</v>
      </c>
      <c r="G831">
        <v>2.8169132280133E-2</v>
      </c>
      <c r="H831" t="b">
        <v>0</v>
      </c>
      <c r="I831">
        <v>1</v>
      </c>
    </row>
    <row r="832" spans="1:9" x14ac:dyDescent="0.25">
      <c r="A832" t="s">
        <v>178</v>
      </c>
      <c r="B832" t="s">
        <v>214</v>
      </c>
      <c r="C832" t="s">
        <v>132</v>
      </c>
      <c r="D832" t="s">
        <v>193</v>
      </c>
      <c r="E832" t="s">
        <v>180</v>
      </c>
      <c r="F832">
        <v>2050</v>
      </c>
      <c r="G832">
        <v>8.4139178735963673E-4</v>
      </c>
      <c r="H832" t="b">
        <v>0</v>
      </c>
      <c r="I832">
        <v>1</v>
      </c>
    </row>
    <row r="833" spans="1:9" x14ac:dyDescent="0.25">
      <c r="A833" t="s">
        <v>178</v>
      </c>
      <c r="B833" t="s">
        <v>214</v>
      </c>
      <c r="C833" t="s">
        <v>132</v>
      </c>
      <c r="D833" t="s">
        <v>194</v>
      </c>
      <c r="E833" t="s">
        <v>180</v>
      </c>
      <c r="F833">
        <v>2015</v>
      </c>
      <c r="G833">
        <v>1.0970210258342E-2</v>
      </c>
      <c r="H833" t="b">
        <v>0</v>
      </c>
      <c r="I833">
        <v>1</v>
      </c>
    </row>
    <row r="834" spans="1:9" x14ac:dyDescent="0.25">
      <c r="A834" t="s">
        <v>178</v>
      </c>
      <c r="B834" t="s">
        <v>214</v>
      </c>
      <c r="C834" t="s">
        <v>132</v>
      </c>
      <c r="D834" t="s">
        <v>194</v>
      </c>
      <c r="E834" t="s">
        <v>180</v>
      </c>
      <c r="F834">
        <v>2020</v>
      </c>
      <c r="G834">
        <v>1.0970210258342E-2</v>
      </c>
      <c r="H834" t="b">
        <v>0</v>
      </c>
      <c r="I834">
        <v>1</v>
      </c>
    </row>
    <row r="835" spans="1:9" x14ac:dyDescent="0.25">
      <c r="A835" t="s">
        <v>178</v>
      </c>
      <c r="B835" t="s">
        <v>214</v>
      </c>
      <c r="C835" t="s">
        <v>132</v>
      </c>
      <c r="D835" t="s">
        <v>194</v>
      </c>
      <c r="E835" t="s">
        <v>180</v>
      </c>
      <c r="F835">
        <v>2025</v>
      </c>
      <c r="G835">
        <v>2.1752778626341999E-2</v>
      </c>
      <c r="H835" t="b">
        <v>0</v>
      </c>
      <c r="I835">
        <v>1</v>
      </c>
    </row>
    <row r="836" spans="1:9" x14ac:dyDescent="0.25">
      <c r="A836" t="s">
        <v>178</v>
      </c>
      <c r="B836" t="s">
        <v>214</v>
      </c>
      <c r="C836" t="s">
        <v>132</v>
      </c>
      <c r="D836" t="s">
        <v>194</v>
      </c>
      <c r="E836" t="s">
        <v>180</v>
      </c>
      <c r="F836">
        <v>2030</v>
      </c>
      <c r="G836">
        <v>3.2535346994341997E-2</v>
      </c>
      <c r="H836" t="b">
        <v>0</v>
      </c>
      <c r="I836">
        <v>1</v>
      </c>
    </row>
    <row r="837" spans="1:9" x14ac:dyDescent="0.25">
      <c r="A837" t="s">
        <v>178</v>
      </c>
      <c r="B837" t="s">
        <v>214</v>
      </c>
      <c r="C837" t="s">
        <v>132</v>
      </c>
      <c r="D837" t="s">
        <v>194</v>
      </c>
      <c r="E837" t="s">
        <v>180</v>
      </c>
      <c r="F837">
        <v>2035</v>
      </c>
      <c r="G837">
        <v>3.2535346994341997E-2</v>
      </c>
      <c r="H837" t="b">
        <v>0</v>
      </c>
      <c r="I837">
        <v>1</v>
      </c>
    </row>
    <row r="838" spans="1:9" x14ac:dyDescent="0.25">
      <c r="A838" t="s">
        <v>178</v>
      </c>
      <c r="B838" t="s">
        <v>214</v>
      </c>
      <c r="C838" t="s">
        <v>132</v>
      </c>
      <c r="D838" t="s">
        <v>194</v>
      </c>
      <c r="E838" t="s">
        <v>180</v>
      </c>
      <c r="F838">
        <v>2040</v>
      </c>
      <c r="G838">
        <v>3.2167461921011997E-2</v>
      </c>
      <c r="H838" t="b">
        <v>0</v>
      </c>
      <c r="I838">
        <v>1</v>
      </c>
    </row>
    <row r="839" spans="1:9" x14ac:dyDescent="0.25">
      <c r="A839" t="s">
        <v>178</v>
      </c>
      <c r="B839" t="s">
        <v>214</v>
      </c>
      <c r="C839" t="s">
        <v>132</v>
      </c>
      <c r="D839" t="s">
        <v>194</v>
      </c>
      <c r="E839" t="s">
        <v>180</v>
      </c>
      <c r="F839">
        <v>2045</v>
      </c>
      <c r="G839">
        <v>3.2167461921011997E-2</v>
      </c>
      <c r="H839" t="b">
        <v>0</v>
      </c>
      <c r="I839">
        <v>1</v>
      </c>
    </row>
    <row r="840" spans="1:9" x14ac:dyDescent="0.25">
      <c r="A840" t="s">
        <v>178</v>
      </c>
      <c r="B840" t="s">
        <v>214</v>
      </c>
      <c r="C840" t="s">
        <v>132</v>
      </c>
      <c r="D840" t="s">
        <v>194</v>
      </c>
      <c r="E840" t="s">
        <v>180</v>
      </c>
      <c r="F840">
        <v>2050</v>
      </c>
      <c r="G840">
        <v>3.2167461921011997E-2</v>
      </c>
      <c r="H840" t="b">
        <v>0</v>
      </c>
      <c r="I840">
        <v>1</v>
      </c>
    </row>
    <row r="841" spans="1:9" x14ac:dyDescent="0.25">
      <c r="A841" t="s">
        <v>178</v>
      </c>
      <c r="B841" t="s">
        <v>214</v>
      </c>
      <c r="C841" t="s">
        <v>132</v>
      </c>
      <c r="D841" t="s">
        <v>195</v>
      </c>
      <c r="E841" t="s">
        <v>180</v>
      </c>
      <c r="F841">
        <v>2015</v>
      </c>
      <c r="G841">
        <v>2.3778886023520002E-3</v>
      </c>
      <c r="H841" t="b">
        <v>0</v>
      </c>
      <c r="I841">
        <v>1</v>
      </c>
    </row>
    <row r="842" spans="1:9" x14ac:dyDescent="0.25">
      <c r="A842" t="s">
        <v>178</v>
      </c>
      <c r="B842" t="s">
        <v>214</v>
      </c>
      <c r="C842" t="s">
        <v>132</v>
      </c>
      <c r="D842" t="s">
        <v>195</v>
      </c>
      <c r="E842" t="s">
        <v>180</v>
      </c>
      <c r="F842">
        <v>2020</v>
      </c>
      <c r="G842">
        <v>2.0212053119999999E-3</v>
      </c>
      <c r="H842" t="b">
        <v>0</v>
      </c>
      <c r="I842">
        <v>1</v>
      </c>
    </row>
    <row r="843" spans="1:9" x14ac:dyDescent="0.25">
      <c r="A843" t="s">
        <v>178</v>
      </c>
      <c r="B843" t="s">
        <v>214</v>
      </c>
      <c r="C843" t="s">
        <v>132</v>
      </c>
      <c r="D843" t="s">
        <v>196</v>
      </c>
      <c r="E843" t="s">
        <v>180</v>
      </c>
      <c r="F843">
        <v>2030</v>
      </c>
      <c r="G843">
        <v>6.9293854590470006E-3</v>
      </c>
      <c r="H843" t="b">
        <v>0</v>
      </c>
      <c r="I843">
        <v>1</v>
      </c>
    </row>
    <row r="844" spans="1:9" x14ac:dyDescent="0.25">
      <c r="A844" t="s">
        <v>178</v>
      </c>
      <c r="B844" t="s">
        <v>214</v>
      </c>
      <c r="C844" t="s">
        <v>132</v>
      </c>
      <c r="D844" t="s">
        <v>196</v>
      </c>
      <c r="E844" t="s">
        <v>180</v>
      </c>
      <c r="F844">
        <v>2035</v>
      </c>
      <c r="G844">
        <v>1.7131049248940999E-2</v>
      </c>
      <c r="H844" t="b">
        <v>0</v>
      </c>
      <c r="I844">
        <v>1</v>
      </c>
    </row>
    <row r="845" spans="1:9" x14ac:dyDescent="0.25">
      <c r="A845" t="s">
        <v>178</v>
      </c>
      <c r="B845" t="s">
        <v>214</v>
      </c>
      <c r="C845" t="s">
        <v>132</v>
      </c>
      <c r="D845" t="s">
        <v>196</v>
      </c>
      <c r="E845" t="s">
        <v>180</v>
      </c>
      <c r="F845">
        <v>2040</v>
      </c>
      <c r="G845">
        <v>2.0167081051260999E-2</v>
      </c>
      <c r="H845" t="b">
        <v>0</v>
      </c>
      <c r="I845">
        <v>1</v>
      </c>
    </row>
    <row r="846" spans="1:9" x14ac:dyDescent="0.25">
      <c r="A846" t="s">
        <v>178</v>
      </c>
      <c r="B846" t="s">
        <v>214</v>
      </c>
      <c r="C846" t="s">
        <v>132</v>
      </c>
      <c r="D846" t="s">
        <v>196</v>
      </c>
      <c r="E846" t="s">
        <v>180</v>
      </c>
      <c r="F846">
        <v>2045</v>
      </c>
      <c r="G846">
        <v>2.0167081051260999E-2</v>
      </c>
      <c r="H846" t="b">
        <v>0</v>
      </c>
      <c r="I846">
        <v>1</v>
      </c>
    </row>
    <row r="847" spans="1:9" x14ac:dyDescent="0.25">
      <c r="A847" t="s">
        <v>178</v>
      </c>
      <c r="B847" t="s">
        <v>214</v>
      </c>
      <c r="C847" t="s">
        <v>132</v>
      </c>
      <c r="D847" t="s">
        <v>196</v>
      </c>
      <c r="E847" t="s">
        <v>180</v>
      </c>
      <c r="F847">
        <v>2050</v>
      </c>
      <c r="G847">
        <v>2.1612273106728998E-2</v>
      </c>
      <c r="H847" t="b">
        <v>0</v>
      </c>
      <c r="I847">
        <v>1</v>
      </c>
    </row>
    <row r="848" spans="1:9" x14ac:dyDescent="0.25">
      <c r="A848" t="s">
        <v>178</v>
      </c>
      <c r="B848" t="s">
        <v>214</v>
      </c>
      <c r="C848" t="s">
        <v>132</v>
      </c>
      <c r="D848" t="s">
        <v>199</v>
      </c>
      <c r="E848" t="s">
        <v>180</v>
      </c>
      <c r="F848">
        <v>2035</v>
      </c>
      <c r="G848">
        <v>1.4823826862255999E-2</v>
      </c>
      <c r="H848" t="b">
        <v>0</v>
      </c>
      <c r="I848">
        <v>1</v>
      </c>
    </row>
    <row r="849" spans="1:9" x14ac:dyDescent="0.25">
      <c r="A849" t="s">
        <v>178</v>
      </c>
      <c r="B849" t="s">
        <v>214</v>
      </c>
      <c r="C849" t="s">
        <v>132</v>
      </c>
      <c r="D849" t="s">
        <v>199</v>
      </c>
      <c r="E849" t="s">
        <v>180</v>
      </c>
      <c r="F849">
        <v>2040</v>
      </c>
      <c r="G849">
        <v>2.5185263295881999E-2</v>
      </c>
      <c r="H849" t="b">
        <v>0</v>
      </c>
      <c r="I849">
        <v>1</v>
      </c>
    </row>
    <row r="850" spans="1:9" x14ac:dyDescent="0.25">
      <c r="A850" t="s">
        <v>178</v>
      </c>
      <c r="B850" t="s">
        <v>214</v>
      </c>
      <c r="C850" t="s">
        <v>132</v>
      </c>
      <c r="D850" t="s">
        <v>199</v>
      </c>
      <c r="E850" t="s">
        <v>180</v>
      </c>
      <c r="F850">
        <v>2045</v>
      </c>
      <c r="G850">
        <v>2.5631020168376002E-2</v>
      </c>
      <c r="H850" t="b">
        <v>0</v>
      </c>
      <c r="I850">
        <v>1</v>
      </c>
    </row>
    <row r="851" spans="1:9" x14ac:dyDescent="0.25">
      <c r="A851" t="s">
        <v>178</v>
      </c>
      <c r="B851" t="s">
        <v>214</v>
      </c>
      <c r="C851" t="s">
        <v>132</v>
      </c>
      <c r="D851" t="s">
        <v>199</v>
      </c>
      <c r="E851" t="s">
        <v>180</v>
      </c>
      <c r="F851">
        <v>2050</v>
      </c>
      <c r="G851">
        <v>3.0092091392526998E-2</v>
      </c>
      <c r="H851" t="b">
        <v>0</v>
      </c>
      <c r="I851">
        <v>1</v>
      </c>
    </row>
    <row r="852" spans="1:9" x14ac:dyDescent="0.25">
      <c r="A852" t="s">
        <v>178</v>
      </c>
      <c r="B852" t="s">
        <v>214</v>
      </c>
      <c r="C852" t="s">
        <v>132</v>
      </c>
      <c r="D852" t="s">
        <v>197</v>
      </c>
      <c r="E852" t="s">
        <v>180</v>
      </c>
      <c r="F852">
        <v>2015</v>
      </c>
      <c r="G852">
        <v>7.1977026552698929E-4</v>
      </c>
      <c r="H852" t="b">
        <v>0</v>
      </c>
      <c r="I852">
        <v>1</v>
      </c>
    </row>
    <row r="853" spans="1:9" x14ac:dyDescent="0.25">
      <c r="A853" t="s">
        <v>178</v>
      </c>
      <c r="B853" t="s">
        <v>214</v>
      </c>
      <c r="C853" t="s">
        <v>132</v>
      </c>
      <c r="D853" t="s">
        <v>197</v>
      </c>
      <c r="E853" t="s">
        <v>180</v>
      </c>
      <c r="F853">
        <v>2020</v>
      </c>
      <c r="G853">
        <v>7.1977026552698929E-4</v>
      </c>
      <c r="H853" t="b">
        <v>0</v>
      </c>
      <c r="I853">
        <v>1</v>
      </c>
    </row>
    <row r="854" spans="1:9" x14ac:dyDescent="0.25">
      <c r="A854" t="s">
        <v>178</v>
      </c>
      <c r="B854" t="s">
        <v>214</v>
      </c>
      <c r="C854" t="s">
        <v>132</v>
      </c>
      <c r="D854" t="s">
        <v>197</v>
      </c>
      <c r="E854" t="s">
        <v>180</v>
      </c>
      <c r="F854">
        <v>2025</v>
      </c>
      <c r="G854">
        <v>6.5839450645104383E-4</v>
      </c>
      <c r="H854" t="b">
        <v>0</v>
      </c>
      <c r="I854">
        <v>1</v>
      </c>
    </row>
    <row r="855" spans="1:9" x14ac:dyDescent="0.25">
      <c r="A855" t="s">
        <v>178</v>
      </c>
      <c r="B855" t="s">
        <v>214</v>
      </c>
      <c r="C855" t="s">
        <v>132</v>
      </c>
      <c r="D855" t="s">
        <v>197</v>
      </c>
      <c r="E855" t="s">
        <v>180</v>
      </c>
      <c r="F855">
        <v>2030</v>
      </c>
      <c r="G855">
        <v>5.5963533048338757E-4</v>
      </c>
      <c r="H855" t="b">
        <v>0</v>
      </c>
      <c r="I855">
        <v>1</v>
      </c>
    </row>
    <row r="856" spans="1:9" x14ac:dyDescent="0.25">
      <c r="A856" t="s">
        <v>178</v>
      </c>
      <c r="B856" t="s">
        <v>214</v>
      </c>
      <c r="C856" t="s">
        <v>132</v>
      </c>
      <c r="D856" t="s">
        <v>197</v>
      </c>
      <c r="E856" t="s">
        <v>180</v>
      </c>
      <c r="F856">
        <v>2035</v>
      </c>
      <c r="G856">
        <v>5.0383918586889218E-4</v>
      </c>
      <c r="H856" t="b">
        <v>0</v>
      </c>
      <c r="I856">
        <v>1</v>
      </c>
    </row>
    <row r="857" spans="1:9" x14ac:dyDescent="0.25">
      <c r="A857" t="s">
        <v>178</v>
      </c>
      <c r="B857" t="s">
        <v>214</v>
      </c>
      <c r="C857" t="s">
        <v>132</v>
      </c>
      <c r="D857" t="s">
        <v>197</v>
      </c>
      <c r="E857" t="s">
        <v>180</v>
      </c>
      <c r="F857">
        <v>2040</v>
      </c>
      <c r="G857">
        <v>5.0383918586889218E-4</v>
      </c>
      <c r="H857" t="b">
        <v>0</v>
      </c>
      <c r="I857">
        <v>1</v>
      </c>
    </row>
    <row r="858" spans="1:9" x14ac:dyDescent="0.25">
      <c r="A858" t="s">
        <v>178</v>
      </c>
      <c r="B858" t="s">
        <v>214</v>
      </c>
      <c r="C858" t="s">
        <v>132</v>
      </c>
      <c r="D858" t="s">
        <v>197</v>
      </c>
      <c r="E858" t="s">
        <v>180</v>
      </c>
      <c r="F858">
        <v>2045</v>
      </c>
      <c r="G858">
        <v>5.0383918586889218E-4</v>
      </c>
      <c r="H858" t="b">
        <v>0</v>
      </c>
      <c r="I858">
        <v>1</v>
      </c>
    </row>
    <row r="859" spans="1:9" x14ac:dyDescent="0.25">
      <c r="A859" t="s">
        <v>178</v>
      </c>
      <c r="B859" t="s">
        <v>214</v>
      </c>
      <c r="C859" t="s">
        <v>132</v>
      </c>
      <c r="D859" t="s">
        <v>197</v>
      </c>
      <c r="E859" t="s">
        <v>180</v>
      </c>
      <c r="F859">
        <v>2050</v>
      </c>
      <c r="G859">
        <v>5.0383918586889218E-4</v>
      </c>
      <c r="H859" t="b">
        <v>0</v>
      </c>
      <c r="I859">
        <v>1</v>
      </c>
    </row>
    <row r="860" spans="1:9" x14ac:dyDescent="0.25">
      <c r="A860" t="s">
        <v>178</v>
      </c>
      <c r="B860" t="s">
        <v>214</v>
      </c>
      <c r="C860" t="s">
        <v>133</v>
      </c>
      <c r="D860" t="s">
        <v>215</v>
      </c>
      <c r="E860" t="s">
        <v>180</v>
      </c>
      <c r="F860">
        <v>2050</v>
      </c>
      <c r="G860">
        <v>1.2415797938400001E-3</v>
      </c>
      <c r="H860" t="b">
        <v>0</v>
      </c>
      <c r="I860">
        <v>1</v>
      </c>
    </row>
    <row r="861" spans="1:9" x14ac:dyDescent="0.25">
      <c r="A861" t="s">
        <v>178</v>
      </c>
      <c r="B861" t="s">
        <v>214</v>
      </c>
      <c r="C861" t="s">
        <v>133</v>
      </c>
      <c r="D861" t="s">
        <v>191</v>
      </c>
      <c r="E861" t="s">
        <v>180</v>
      </c>
      <c r="F861">
        <v>2015</v>
      </c>
      <c r="G861">
        <v>1.861499999999E-3</v>
      </c>
      <c r="H861" t="b">
        <v>0</v>
      </c>
      <c r="I861">
        <v>1</v>
      </c>
    </row>
    <row r="862" spans="1:9" x14ac:dyDescent="0.25">
      <c r="A862" t="s">
        <v>178</v>
      </c>
      <c r="B862" t="s">
        <v>214</v>
      </c>
      <c r="C862" t="s">
        <v>133</v>
      </c>
      <c r="D862" t="s">
        <v>191</v>
      </c>
      <c r="E862" t="s">
        <v>180</v>
      </c>
      <c r="F862">
        <v>2020</v>
      </c>
      <c r="G862">
        <v>1.8615000000000001E-3</v>
      </c>
      <c r="H862" t="b">
        <v>0</v>
      </c>
      <c r="I862">
        <v>1</v>
      </c>
    </row>
    <row r="863" spans="1:9" x14ac:dyDescent="0.25">
      <c r="A863" t="s">
        <v>178</v>
      </c>
      <c r="B863" t="s">
        <v>214</v>
      </c>
      <c r="C863" t="s">
        <v>133</v>
      </c>
      <c r="D863" t="s">
        <v>191</v>
      </c>
      <c r="E863" t="s">
        <v>180</v>
      </c>
      <c r="F863">
        <v>2025</v>
      </c>
      <c r="G863">
        <v>1.5822749999990001E-3</v>
      </c>
      <c r="H863" t="b">
        <v>0</v>
      </c>
      <c r="I863">
        <v>1</v>
      </c>
    </row>
    <row r="864" spans="1:9" x14ac:dyDescent="0.25">
      <c r="A864" t="s">
        <v>178</v>
      </c>
      <c r="B864" t="s">
        <v>214</v>
      </c>
      <c r="C864" t="s">
        <v>133</v>
      </c>
      <c r="D864" t="s">
        <v>191</v>
      </c>
      <c r="E864" t="s">
        <v>180</v>
      </c>
      <c r="F864">
        <v>2030</v>
      </c>
      <c r="G864">
        <v>1.344933749999E-3</v>
      </c>
      <c r="H864" t="b">
        <v>0</v>
      </c>
      <c r="I864">
        <v>1</v>
      </c>
    </row>
    <row r="865" spans="1:9" x14ac:dyDescent="0.25">
      <c r="A865" t="s">
        <v>178</v>
      </c>
      <c r="B865" t="s">
        <v>214</v>
      </c>
      <c r="C865" t="s">
        <v>133</v>
      </c>
      <c r="D865" t="s">
        <v>191</v>
      </c>
      <c r="E865" t="s">
        <v>180</v>
      </c>
      <c r="F865">
        <v>2035</v>
      </c>
      <c r="G865">
        <v>1.143193687499E-3</v>
      </c>
      <c r="H865" t="b">
        <v>0</v>
      </c>
      <c r="I865">
        <v>1</v>
      </c>
    </row>
    <row r="866" spans="1:9" x14ac:dyDescent="0.25">
      <c r="A866" t="s">
        <v>178</v>
      </c>
      <c r="B866" t="s">
        <v>214</v>
      </c>
      <c r="C866" t="s">
        <v>133</v>
      </c>
      <c r="D866" t="s">
        <v>191</v>
      </c>
      <c r="E866" t="s">
        <v>180</v>
      </c>
      <c r="F866">
        <v>2040</v>
      </c>
      <c r="G866">
        <v>9.7171463437499951E-4</v>
      </c>
      <c r="H866" t="b">
        <v>0</v>
      </c>
      <c r="I866">
        <v>1</v>
      </c>
    </row>
    <row r="867" spans="1:9" x14ac:dyDescent="0.25">
      <c r="A867" t="s">
        <v>178</v>
      </c>
      <c r="B867" t="s">
        <v>214</v>
      </c>
      <c r="C867" t="s">
        <v>133</v>
      </c>
      <c r="D867" t="s">
        <v>191</v>
      </c>
      <c r="E867" t="s">
        <v>180</v>
      </c>
      <c r="F867">
        <v>2045</v>
      </c>
      <c r="G867">
        <v>8.2595743921874991E-4</v>
      </c>
      <c r="H867" t="b">
        <v>0</v>
      </c>
      <c r="I867">
        <v>1</v>
      </c>
    </row>
    <row r="868" spans="1:9" x14ac:dyDescent="0.25">
      <c r="A868" t="s">
        <v>178</v>
      </c>
      <c r="B868" t="s">
        <v>214</v>
      </c>
      <c r="C868" t="s">
        <v>133</v>
      </c>
      <c r="D868" t="s">
        <v>191</v>
      </c>
      <c r="E868" t="s">
        <v>180</v>
      </c>
      <c r="F868">
        <v>2050</v>
      </c>
      <c r="G868">
        <v>7.0206382333593714E-4</v>
      </c>
      <c r="H868" t="b">
        <v>0</v>
      </c>
      <c r="I868">
        <v>1</v>
      </c>
    </row>
    <row r="869" spans="1:9" x14ac:dyDescent="0.25">
      <c r="A869" t="s">
        <v>178</v>
      </c>
      <c r="B869" t="s">
        <v>214</v>
      </c>
      <c r="C869" t="s">
        <v>133</v>
      </c>
      <c r="D869" t="s">
        <v>193</v>
      </c>
      <c r="E869" t="s">
        <v>180</v>
      </c>
      <c r="F869">
        <v>2015</v>
      </c>
      <c r="G869">
        <v>7.3843919999990008E-3</v>
      </c>
      <c r="H869" t="b">
        <v>0</v>
      </c>
      <c r="I869">
        <v>1</v>
      </c>
    </row>
    <row r="870" spans="1:9" x14ac:dyDescent="0.25">
      <c r="A870" t="s">
        <v>178</v>
      </c>
      <c r="B870" t="s">
        <v>214</v>
      </c>
      <c r="C870" t="s">
        <v>133</v>
      </c>
      <c r="D870" t="s">
        <v>193</v>
      </c>
      <c r="E870" t="s">
        <v>180</v>
      </c>
      <c r="F870">
        <v>2020</v>
      </c>
      <c r="G870">
        <v>1.0678860860764E-2</v>
      </c>
      <c r="H870" t="b">
        <v>0</v>
      </c>
      <c r="I870">
        <v>1</v>
      </c>
    </row>
    <row r="871" spans="1:9" x14ac:dyDescent="0.25">
      <c r="A871" t="s">
        <v>178</v>
      </c>
      <c r="B871" t="s">
        <v>214</v>
      </c>
      <c r="C871" t="s">
        <v>133</v>
      </c>
      <c r="D871" t="s">
        <v>193</v>
      </c>
      <c r="E871" t="s">
        <v>180</v>
      </c>
      <c r="F871">
        <v>2025</v>
      </c>
      <c r="G871">
        <v>1.0092249369966E-2</v>
      </c>
      <c r="H871" t="b">
        <v>0</v>
      </c>
      <c r="I871">
        <v>1</v>
      </c>
    </row>
    <row r="872" spans="1:9" x14ac:dyDescent="0.25">
      <c r="A872" t="s">
        <v>178</v>
      </c>
      <c r="B872" t="s">
        <v>214</v>
      </c>
      <c r="C872" t="s">
        <v>133</v>
      </c>
      <c r="D872" t="s">
        <v>193</v>
      </c>
      <c r="E872" t="s">
        <v>180</v>
      </c>
      <c r="F872">
        <v>2030</v>
      </c>
      <c r="G872">
        <v>3.6806647301607012E-4</v>
      </c>
      <c r="H872" t="b">
        <v>0</v>
      </c>
      <c r="I872">
        <v>1</v>
      </c>
    </row>
    <row r="873" spans="1:9" x14ac:dyDescent="0.25">
      <c r="A873" t="s">
        <v>178</v>
      </c>
      <c r="B873" t="s">
        <v>214</v>
      </c>
      <c r="C873" t="s">
        <v>133</v>
      </c>
      <c r="D873" t="s">
        <v>193</v>
      </c>
      <c r="E873" t="s">
        <v>180</v>
      </c>
      <c r="F873">
        <v>2045</v>
      </c>
      <c r="G873">
        <v>4.9105750292365632E-4</v>
      </c>
      <c r="H873" t="b">
        <v>0</v>
      </c>
      <c r="I873">
        <v>1</v>
      </c>
    </row>
    <row r="874" spans="1:9" x14ac:dyDescent="0.25">
      <c r="A874" t="s">
        <v>178</v>
      </c>
      <c r="B874" t="s">
        <v>214</v>
      </c>
      <c r="C874" t="s">
        <v>133</v>
      </c>
      <c r="D874" t="s">
        <v>193</v>
      </c>
      <c r="E874" t="s">
        <v>180</v>
      </c>
      <c r="F874">
        <v>2050</v>
      </c>
      <c r="G874">
        <v>2.2960156354750001E-3</v>
      </c>
      <c r="H874" t="b">
        <v>0</v>
      </c>
      <c r="I874">
        <v>1</v>
      </c>
    </row>
    <row r="875" spans="1:9" x14ac:dyDescent="0.25">
      <c r="A875" t="s">
        <v>178</v>
      </c>
      <c r="B875" t="s">
        <v>214</v>
      </c>
      <c r="C875" t="s">
        <v>133</v>
      </c>
      <c r="D875" t="s">
        <v>194</v>
      </c>
      <c r="E875" t="s">
        <v>180</v>
      </c>
      <c r="F875">
        <v>2015</v>
      </c>
      <c r="G875">
        <v>1.856591504107E-3</v>
      </c>
      <c r="H875" t="b">
        <v>0</v>
      </c>
      <c r="I875">
        <v>1</v>
      </c>
    </row>
    <row r="876" spans="1:9" x14ac:dyDescent="0.25">
      <c r="A876" t="s">
        <v>178</v>
      </c>
      <c r="B876" t="s">
        <v>214</v>
      </c>
      <c r="C876" t="s">
        <v>133</v>
      </c>
      <c r="D876" t="s">
        <v>194</v>
      </c>
      <c r="E876" t="s">
        <v>180</v>
      </c>
      <c r="F876">
        <v>2020</v>
      </c>
      <c r="G876">
        <v>1.856591504107E-3</v>
      </c>
      <c r="H876" t="b">
        <v>0</v>
      </c>
      <c r="I876">
        <v>1</v>
      </c>
    </row>
    <row r="877" spans="1:9" x14ac:dyDescent="0.25">
      <c r="A877" t="s">
        <v>178</v>
      </c>
      <c r="B877" t="s">
        <v>214</v>
      </c>
      <c r="C877" t="s">
        <v>133</v>
      </c>
      <c r="D877" t="s">
        <v>194</v>
      </c>
      <c r="E877" t="s">
        <v>180</v>
      </c>
      <c r="F877">
        <v>2025</v>
      </c>
      <c r="G877">
        <v>1.856591504107E-3</v>
      </c>
      <c r="H877" t="b">
        <v>0</v>
      </c>
      <c r="I877">
        <v>1</v>
      </c>
    </row>
    <row r="878" spans="1:9" x14ac:dyDescent="0.25">
      <c r="A878" t="s">
        <v>178</v>
      </c>
      <c r="B878" t="s">
        <v>214</v>
      </c>
      <c r="C878" t="s">
        <v>133</v>
      </c>
      <c r="D878" t="s">
        <v>194</v>
      </c>
      <c r="E878" t="s">
        <v>180</v>
      </c>
      <c r="F878">
        <v>2030</v>
      </c>
      <c r="G878">
        <v>2.7305612865069998E-3</v>
      </c>
      <c r="H878" t="b">
        <v>0</v>
      </c>
      <c r="I878">
        <v>1</v>
      </c>
    </row>
    <row r="879" spans="1:9" x14ac:dyDescent="0.25">
      <c r="A879" t="s">
        <v>178</v>
      </c>
      <c r="B879" t="s">
        <v>214</v>
      </c>
      <c r="C879" t="s">
        <v>133</v>
      </c>
      <c r="D879" t="s">
        <v>194</v>
      </c>
      <c r="E879" t="s">
        <v>180</v>
      </c>
      <c r="F879">
        <v>2035</v>
      </c>
      <c r="G879">
        <v>2.7305612865069998E-3</v>
      </c>
      <c r="H879" t="b">
        <v>0</v>
      </c>
      <c r="I879">
        <v>1</v>
      </c>
    </row>
    <row r="880" spans="1:9" x14ac:dyDescent="0.25">
      <c r="A880" t="s">
        <v>178</v>
      </c>
      <c r="B880" t="s">
        <v>214</v>
      </c>
      <c r="C880" t="s">
        <v>133</v>
      </c>
      <c r="D880" t="s">
        <v>194</v>
      </c>
      <c r="E880" t="s">
        <v>180</v>
      </c>
      <c r="F880">
        <v>2040</v>
      </c>
      <c r="G880">
        <v>2.7305612865069998E-3</v>
      </c>
      <c r="H880" t="b">
        <v>0</v>
      </c>
      <c r="I880">
        <v>1</v>
      </c>
    </row>
    <row r="881" spans="1:9" x14ac:dyDescent="0.25">
      <c r="A881" t="s">
        <v>178</v>
      </c>
      <c r="B881" t="s">
        <v>214</v>
      </c>
      <c r="C881" t="s">
        <v>133</v>
      </c>
      <c r="D881" t="s">
        <v>194</v>
      </c>
      <c r="E881" t="s">
        <v>180</v>
      </c>
      <c r="F881">
        <v>2045</v>
      </c>
      <c r="G881">
        <v>2.7305612865069998E-3</v>
      </c>
      <c r="H881" t="b">
        <v>0</v>
      </c>
      <c r="I881">
        <v>1</v>
      </c>
    </row>
    <row r="882" spans="1:9" x14ac:dyDescent="0.25">
      <c r="A882" t="s">
        <v>178</v>
      </c>
      <c r="B882" t="s">
        <v>214</v>
      </c>
      <c r="C882" t="s">
        <v>133</v>
      </c>
      <c r="D882" t="s">
        <v>194</v>
      </c>
      <c r="E882" t="s">
        <v>180</v>
      </c>
      <c r="F882">
        <v>2050</v>
      </c>
      <c r="G882">
        <v>2.7305612865069998E-3</v>
      </c>
      <c r="H882" t="b">
        <v>0</v>
      </c>
      <c r="I882">
        <v>1</v>
      </c>
    </row>
    <row r="883" spans="1:9" x14ac:dyDescent="0.25">
      <c r="A883" t="s">
        <v>178</v>
      </c>
      <c r="B883" t="s">
        <v>214</v>
      </c>
      <c r="C883" t="s">
        <v>133</v>
      </c>
      <c r="D883" t="s">
        <v>195</v>
      </c>
      <c r="E883" t="s">
        <v>180</v>
      </c>
      <c r="F883">
        <v>2015</v>
      </c>
      <c r="G883">
        <v>8.9148000000000005E-4</v>
      </c>
      <c r="H883" t="b">
        <v>0</v>
      </c>
      <c r="I883">
        <v>1</v>
      </c>
    </row>
    <row r="884" spans="1:9" x14ac:dyDescent="0.25">
      <c r="A884" t="s">
        <v>178</v>
      </c>
      <c r="B884" t="s">
        <v>214</v>
      </c>
      <c r="C884" t="s">
        <v>133</v>
      </c>
      <c r="D884" t="s">
        <v>195</v>
      </c>
      <c r="E884" t="s">
        <v>180</v>
      </c>
      <c r="F884">
        <v>2020</v>
      </c>
      <c r="G884">
        <v>7.5775800000000019E-4</v>
      </c>
      <c r="H884" t="b">
        <v>0</v>
      </c>
      <c r="I884">
        <v>1</v>
      </c>
    </row>
    <row r="885" spans="1:9" x14ac:dyDescent="0.25">
      <c r="A885" t="s">
        <v>178</v>
      </c>
      <c r="B885" t="s">
        <v>214</v>
      </c>
      <c r="C885" t="s">
        <v>133</v>
      </c>
      <c r="D885" t="s">
        <v>196</v>
      </c>
      <c r="E885" t="s">
        <v>180</v>
      </c>
      <c r="F885">
        <v>2015</v>
      </c>
      <c r="G885">
        <v>2.214307690996637E-4</v>
      </c>
      <c r="H885" t="b">
        <v>0</v>
      </c>
      <c r="I885">
        <v>1</v>
      </c>
    </row>
    <row r="886" spans="1:9" x14ac:dyDescent="0.25">
      <c r="A886" t="s">
        <v>178</v>
      </c>
      <c r="B886" t="s">
        <v>214</v>
      </c>
      <c r="C886" t="s">
        <v>133</v>
      </c>
      <c r="D886" t="s">
        <v>196</v>
      </c>
      <c r="E886" t="s">
        <v>180</v>
      </c>
      <c r="F886">
        <v>2020</v>
      </c>
      <c r="G886">
        <v>2.214307690996637E-4</v>
      </c>
      <c r="H886" t="b">
        <v>0</v>
      </c>
      <c r="I886">
        <v>1</v>
      </c>
    </row>
    <row r="887" spans="1:9" x14ac:dyDescent="0.25">
      <c r="A887" t="s">
        <v>178</v>
      </c>
      <c r="B887" t="s">
        <v>214</v>
      </c>
      <c r="C887" t="s">
        <v>133</v>
      </c>
      <c r="D887" t="s">
        <v>196</v>
      </c>
      <c r="E887" t="s">
        <v>180</v>
      </c>
      <c r="F887">
        <v>2025</v>
      </c>
      <c r="G887">
        <v>5.0065576909966321E-4</v>
      </c>
      <c r="H887" t="b">
        <v>0</v>
      </c>
      <c r="I887">
        <v>1</v>
      </c>
    </row>
    <row r="888" spans="1:9" x14ac:dyDescent="0.25">
      <c r="A888" t="s">
        <v>178</v>
      </c>
      <c r="B888" t="s">
        <v>214</v>
      </c>
      <c r="C888" t="s">
        <v>133</v>
      </c>
      <c r="D888" t="s">
        <v>196</v>
      </c>
      <c r="E888" t="s">
        <v>180</v>
      </c>
      <c r="F888">
        <v>2030</v>
      </c>
      <c r="G888">
        <v>9.1432539360875433E-4</v>
      </c>
      <c r="H888" t="b">
        <v>0</v>
      </c>
      <c r="I888">
        <v>1</v>
      </c>
    </row>
    <row r="889" spans="1:9" x14ac:dyDescent="0.25">
      <c r="A889" t="s">
        <v>178</v>
      </c>
      <c r="B889" t="s">
        <v>214</v>
      </c>
      <c r="C889" t="s">
        <v>133</v>
      </c>
      <c r="D889" t="s">
        <v>196</v>
      </c>
      <c r="E889" t="s">
        <v>180</v>
      </c>
      <c r="F889">
        <v>2035</v>
      </c>
      <c r="G889">
        <v>2.4287529837989999E-3</v>
      </c>
      <c r="H889" t="b">
        <v>0</v>
      </c>
      <c r="I889">
        <v>1</v>
      </c>
    </row>
    <row r="890" spans="1:9" x14ac:dyDescent="0.25">
      <c r="A890" t="s">
        <v>178</v>
      </c>
      <c r="B890" t="s">
        <v>214</v>
      </c>
      <c r="C890" t="s">
        <v>133</v>
      </c>
      <c r="D890" t="s">
        <v>196</v>
      </c>
      <c r="E890" t="s">
        <v>180</v>
      </c>
      <c r="F890">
        <v>2040</v>
      </c>
      <c r="G890">
        <v>1.1903011403073999E-2</v>
      </c>
      <c r="H890" t="b">
        <v>0</v>
      </c>
      <c r="I890">
        <v>1</v>
      </c>
    </row>
    <row r="891" spans="1:9" x14ac:dyDescent="0.25">
      <c r="A891" t="s">
        <v>178</v>
      </c>
      <c r="B891" t="s">
        <v>214</v>
      </c>
      <c r="C891" t="s">
        <v>133</v>
      </c>
      <c r="D891" t="s">
        <v>196</v>
      </c>
      <c r="E891" t="s">
        <v>180</v>
      </c>
      <c r="F891">
        <v>2045</v>
      </c>
      <c r="G891">
        <v>1.5500929041595999E-2</v>
      </c>
      <c r="H891" t="b">
        <v>0</v>
      </c>
      <c r="I891">
        <v>1</v>
      </c>
    </row>
    <row r="892" spans="1:9" x14ac:dyDescent="0.25">
      <c r="A892" t="s">
        <v>178</v>
      </c>
      <c r="B892" t="s">
        <v>214</v>
      </c>
      <c r="C892" t="s">
        <v>133</v>
      </c>
      <c r="D892" t="s">
        <v>196</v>
      </c>
      <c r="E892" t="s">
        <v>180</v>
      </c>
      <c r="F892">
        <v>2050</v>
      </c>
      <c r="G892">
        <v>1.5221704041596E-2</v>
      </c>
      <c r="H892" t="b">
        <v>0</v>
      </c>
      <c r="I892">
        <v>1</v>
      </c>
    </row>
    <row r="893" spans="1:9" x14ac:dyDescent="0.25">
      <c r="A893" t="s">
        <v>178</v>
      </c>
      <c r="B893" t="s">
        <v>214</v>
      </c>
      <c r="C893" t="s">
        <v>133</v>
      </c>
      <c r="D893" t="s">
        <v>199</v>
      </c>
      <c r="E893" t="s">
        <v>180</v>
      </c>
      <c r="F893">
        <v>2030</v>
      </c>
      <c r="G893">
        <v>1.2295726071047E-2</v>
      </c>
      <c r="H893" t="b">
        <v>0</v>
      </c>
      <c r="I893">
        <v>1</v>
      </c>
    </row>
    <row r="894" spans="1:9" x14ac:dyDescent="0.25">
      <c r="A894" t="s">
        <v>178</v>
      </c>
      <c r="B894" t="s">
        <v>214</v>
      </c>
      <c r="C894" t="s">
        <v>133</v>
      </c>
      <c r="D894" t="s">
        <v>199</v>
      </c>
      <c r="E894" t="s">
        <v>180</v>
      </c>
      <c r="F894">
        <v>2035</v>
      </c>
      <c r="G894">
        <v>2.5136876771665002E-2</v>
      </c>
      <c r="H894" t="b">
        <v>0</v>
      </c>
      <c r="I894">
        <v>1</v>
      </c>
    </row>
    <row r="895" spans="1:9" x14ac:dyDescent="0.25">
      <c r="A895" t="s">
        <v>178</v>
      </c>
      <c r="B895" t="s">
        <v>214</v>
      </c>
      <c r="C895" t="s">
        <v>133</v>
      </c>
      <c r="D895" t="s">
        <v>199</v>
      </c>
      <c r="E895" t="s">
        <v>180</v>
      </c>
      <c r="F895">
        <v>2040</v>
      </c>
      <c r="G895">
        <v>2.5589793470252999E-2</v>
      </c>
      <c r="H895" t="b">
        <v>0</v>
      </c>
      <c r="I895">
        <v>1</v>
      </c>
    </row>
    <row r="896" spans="1:9" x14ac:dyDescent="0.25">
      <c r="A896" t="s">
        <v>178</v>
      </c>
      <c r="B896" t="s">
        <v>214</v>
      </c>
      <c r="C896" t="s">
        <v>133</v>
      </c>
      <c r="D896" t="s">
        <v>199</v>
      </c>
      <c r="E896" t="s">
        <v>180</v>
      </c>
      <c r="F896">
        <v>2045</v>
      </c>
      <c r="G896">
        <v>3.6522870183753997E-2</v>
      </c>
      <c r="H896" t="b">
        <v>0</v>
      </c>
      <c r="I896">
        <v>1</v>
      </c>
    </row>
    <row r="897" spans="1:9" x14ac:dyDescent="0.25">
      <c r="A897" t="s">
        <v>178</v>
      </c>
      <c r="B897" t="s">
        <v>214</v>
      </c>
      <c r="C897" t="s">
        <v>133</v>
      </c>
      <c r="D897" t="s">
        <v>199</v>
      </c>
      <c r="E897" t="s">
        <v>180</v>
      </c>
      <c r="F897">
        <v>2050</v>
      </c>
      <c r="G897">
        <v>3.7158050534776013E-2</v>
      </c>
      <c r="H897" t="b">
        <v>0</v>
      </c>
      <c r="I897">
        <v>1</v>
      </c>
    </row>
    <row r="898" spans="1:9" x14ac:dyDescent="0.25">
      <c r="A898" t="s">
        <v>178</v>
      </c>
      <c r="B898" t="s">
        <v>214</v>
      </c>
      <c r="C898" t="s">
        <v>133</v>
      </c>
      <c r="D898" t="s">
        <v>197</v>
      </c>
      <c r="E898" t="s">
        <v>180</v>
      </c>
      <c r="F898">
        <v>2015</v>
      </c>
      <c r="G898">
        <v>2.914376109124E-3</v>
      </c>
      <c r="H898" t="b">
        <v>0</v>
      </c>
      <c r="I898">
        <v>1</v>
      </c>
    </row>
    <row r="899" spans="1:9" x14ac:dyDescent="0.25">
      <c r="A899" t="s">
        <v>178</v>
      </c>
      <c r="B899" t="s">
        <v>214</v>
      </c>
      <c r="C899" t="s">
        <v>133</v>
      </c>
      <c r="D899" t="s">
        <v>197</v>
      </c>
      <c r="E899" t="s">
        <v>180</v>
      </c>
      <c r="F899">
        <v>2020</v>
      </c>
      <c r="G899">
        <v>2.914376109124E-3</v>
      </c>
      <c r="H899" t="b">
        <v>0</v>
      </c>
      <c r="I899">
        <v>1</v>
      </c>
    </row>
    <row r="900" spans="1:9" x14ac:dyDescent="0.25">
      <c r="A900" t="s">
        <v>178</v>
      </c>
      <c r="B900" t="s">
        <v>214</v>
      </c>
      <c r="C900" t="s">
        <v>133</v>
      </c>
      <c r="D900" t="s">
        <v>197</v>
      </c>
      <c r="E900" t="s">
        <v>180</v>
      </c>
      <c r="F900">
        <v>2025</v>
      </c>
      <c r="G900">
        <v>2.914376109124E-3</v>
      </c>
      <c r="H900" t="b">
        <v>0</v>
      </c>
      <c r="I900">
        <v>1</v>
      </c>
    </row>
    <row r="901" spans="1:9" x14ac:dyDescent="0.25">
      <c r="A901" t="s">
        <v>178</v>
      </c>
      <c r="B901" t="s">
        <v>214</v>
      </c>
      <c r="C901" t="s">
        <v>133</v>
      </c>
      <c r="D901" t="s">
        <v>197</v>
      </c>
      <c r="E901" t="s">
        <v>180</v>
      </c>
      <c r="F901">
        <v>2030</v>
      </c>
      <c r="G901">
        <v>2.906254299252E-3</v>
      </c>
      <c r="H901" t="b">
        <v>0</v>
      </c>
      <c r="I901">
        <v>1</v>
      </c>
    </row>
    <row r="902" spans="1:9" x14ac:dyDescent="0.25">
      <c r="A902" t="s">
        <v>178</v>
      </c>
      <c r="B902" t="s">
        <v>214</v>
      </c>
      <c r="C902" t="s">
        <v>133</v>
      </c>
      <c r="D902" t="s">
        <v>197</v>
      </c>
      <c r="E902" t="s">
        <v>180</v>
      </c>
      <c r="F902">
        <v>2035</v>
      </c>
      <c r="G902">
        <v>2.4703161543640001E-3</v>
      </c>
      <c r="H902" t="b">
        <v>0</v>
      </c>
      <c r="I902">
        <v>1</v>
      </c>
    </row>
    <row r="903" spans="1:9" x14ac:dyDescent="0.25">
      <c r="A903" t="s">
        <v>178</v>
      </c>
      <c r="B903" t="s">
        <v>214</v>
      </c>
      <c r="C903" t="s">
        <v>133</v>
      </c>
      <c r="D903" t="s">
        <v>197</v>
      </c>
      <c r="E903" t="s">
        <v>180</v>
      </c>
      <c r="F903">
        <v>2040</v>
      </c>
      <c r="G903">
        <v>2.0997687312090002E-3</v>
      </c>
      <c r="H903" t="b">
        <v>0</v>
      </c>
      <c r="I903">
        <v>1</v>
      </c>
    </row>
    <row r="904" spans="1:9" x14ac:dyDescent="0.25">
      <c r="A904" t="s">
        <v>178</v>
      </c>
      <c r="B904" t="s">
        <v>214</v>
      </c>
      <c r="C904" t="s">
        <v>133</v>
      </c>
      <c r="D904" t="s">
        <v>197</v>
      </c>
      <c r="E904" t="s">
        <v>180</v>
      </c>
      <c r="F904">
        <v>2045</v>
      </c>
      <c r="G904">
        <v>2.0997687312090002E-3</v>
      </c>
      <c r="H904" t="b">
        <v>0</v>
      </c>
      <c r="I904">
        <v>1</v>
      </c>
    </row>
    <row r="905" spans="1:9" x14ac:dyDescent="0.25">
      <c r="A905" t="s">
        <v>178</v>
      </c>
      <c r="B905" t="s">
        <v>214</v>
      </c>
      <c r="C905" t="s">
        <v>133</v>
      </c>
      <c r="D905" t="s">
        <v>197</v>
      </c>
      <c r="E905" t="s">
        <v>180</v>
      </c>
      <c r="F905">
        <v>2050</v>
      </c>
      <c r="G905">
        <v>2.0997687312090002E-3</v>
      </c>
      <c r="H905" t="b">
        <v>0</v>
      </c>
      <c r="I905">
        <v>1</v>
      </c>
    </row>
    <row r="906" spans="1:9" x14ac:dyDescent="0.25">
      <c r="A906" t="s">
        <v>178</v>
      </c>
      <c r="B906" t="s">
        <v>214</v>
      </c>
      <c r="C906" t="s">
        <v>134</v>
      </c>
      <c r="D906" t="s">
        <v>191</v>
      </c>
      <c r="E906" t="s">
        <v>180</v>
      </c>
      <c r="F906">
        <v>2015</v>
      </c>
      <c r="G906">
        <v>5.4960000000000024E-4</v>
      </c>
      <c r="H906" t="b">
        <v>0</v>
      </c>
      <c r="I906">
        <v>1</v>
      </c>
    </row>
    <row r="907" spans="1:9" x14ac:dyDescent="0.25">
      <c r="A907" t="s">
        <v>178</v>
      </c>
      <c r="B907" t="s">
        <v>214</v>
      </c>
      <c r="C907" t="s">
        <v>134</v>
      </c>
      <c r="D907" t="s">
        <v>191</v>
      </c>
      <c r="E907" t="s">
        <v>180</v>
      </c>
      <c r="F907">
        <v>2020</v>
      </c>
      <c r="G907">
        <v>5.4960000000000024E-4</v>
      </c>
      <c r="H907" t="b">
        <v>0</v>
      </c>
      <c r="I907">
        <v>1</v>
      </c>
    </row>
    <row r="908" spans="1:9" x14ac:dyDescent="0.25">
      <c r="A908" t="s">
        <v>178</v>
      </c>
      <c r="B908" t="s">
        <v>214</v>
      </c>
      <c r="C908" t="s">
        <v>134</v>
      </c>
      <c r="D908" t="s">
        <v>191</v>
      </c>
      <c r="E908" t="s">
        <v>180</v>
      </c>
      <c r="F908">
        <v>2025</v>
      </c>
      <c r="G908">
        <v>4.6716000000000032E-4</v>
      </c>
      <c r="H908" t="b">
        <v>0</v>
      </c>
      <c r="I908">
        <v>1</v>
      </c>
    </row>
    <row r="909" spans="1:9" x14ac:dyDescent="0.25">
      <c r="A909" t="s">
        <v>178</v>
      </c>
      <c r="B909" t="s">
        <v>214</v>
      </c>
      <c r="C909" t="s">
        <v>134</v>
      </c>
      <c r="D909" t="s">
        <v>191</v>
      </c>
      <c r="E909" t="s">
        <v>180</v>
      </c>
      <c r="F909">
        <v>2030</v>
      </c>
      <c r="G909">
        <v>3.9708600000000022E-4</v>
      </c>
      <c r="H909" t="b">
        <v>0</v>
      </c>
      <c r="I909">
        <v>1</v>
      </c>
    </row>
    <row r="910" spans="1:9" x14ac:dyDescent="0.25">
      <c r="A910" t="s">
        <v>178</v>
      </c>
      <c r="B910" t="s">
        <v>214</v>
      </c>
      <c r="C910" t="s">
        <v>134</v>
      </c>
      <c r="D910" t="s">
        <v>191</v>
      </c>
      <c r="E910" t="s">
        <v>180</v>
      </c>
      <c r="F910">
        <v>2035</v>
      </c>
      <c r="G910">
        <v>3.3752309999999998E-4</v>
      </c>
      <c r="H910" t="b">
        <v>0</v>
      </c>
      <c r="I910">
        <v>1</v>
      </c>
    </row>
    <row r="911" spans="1:9" x14ac:dyDescent="0.25">
      <c r="A911" t="s">
        <v>178</v>
      </c>
      <c r="B911" t="s">
        <v>214</v>
      </c>
      <c r="C911" t="s">
        <v>134</v>
      </c>
      <c r="D911" t="s">
        <v>191</v>
      </c>
      <c r="E911" t="s">
        <v>180</v>
      </c>
      <c r="F911">
        <v>2040</v>
      </c>
      <c r="G911">
        <v>2.8689463500000001E-4</v>
      </c>
      <c r="H911" t="b">
        <v>0</v>
      </c>
      <c r="I911">
        <v>1</v>
      </c>
    </row>
    <row r="912" spans="1:9" x14ac:dyDescent="0.25">
      <c r="A912" t="s">
        <v>178</v>
      </c>
      <c r="B912" t="s">
        <v>214</v>
      </c>
      <c r="C912" t="s">
        <v>134</v>
      </c>
      <c r="D912" t="s">
        <v>191</v>
      </c>
      <c r="E912" t="s">
        <v>180</v>
      </c>
      <c r="F912">
        <v>2045</v>
      </c>
      <c r="G912">
        <v>2.4386043974999991E-4</v>
      </c>
      <c r="H912" t="b">
        <v>0</v>
      </c>
      <c r="I912">
        <v>1</v>
      </c>
    </row>
    <row r="913" spans="1:9" x14ac:dyDescent="0.25">
      <c r="A913" t="s">
        <v>178</v>
      </c>
      <c r="B913" t="s">
        <v>214</v>
      </c>
      <c r="C913" t="s">
        <v>134</v>
      </c>
      <c r="D913" t="s">
        <v>191</v>
      </c>
      <c r="E913" t="s">
        <v>180</v>
      </c>
      <c r="F913">
        <v>2050</v>
      </c>
      <c r="G913">
        <v>2.072813737875E-4</v>
      </c>
      <c r="H913" t="b">
        <v>0</v>
      </c>
      <c r="I913">
        <v>1</v>
      </c>
    </row>
    <row r="914" spans="1:9" x14ac:dyDescent="0.25">
      <c r="A914" t="s">
        <v>178</v>
      </c>
      <c r="B914" t="s">
        <v>214</v>
      </c>
      <c r="C914" t="s">
        <v>134</v>
      </c>
      <c r="D914" t="s">
        <v>193</v>
      </c>
      <c r="E914" t="s">
        <v>180</v>
      </c>
      <c r="F914">
        <v>2015</v>
      </c>
      <c r="G914">
        <v>2.41056E-3</v>
      </c>
      <c r="H914" t="b">
        <v>0</v>
      </c>
      <c r="I914">
        <v>1</v>
      </c>
    </row>
    <row r="915" spans="1:9" x14ac:dyDescent="0.25">
      <c r="A915" t="s">
        <v>178</v>
      </c>
      <c r="B915" t="s">
        <v>214</v>
      </c>
      <c r="C915" t="s">
        <v>134</v>
      </c>
      <c r="D915" t="s">
        <v>193</v>
      </c>
      <c r="E915" t="s">
        <v>180</v>
      </c>
      <c r="F915">
        <v>2020</v>
      </c>
      <c r="G915">
        <v>2.0489760000000001E-3</v>
      </c>
      <c r="H915" t="b">
        <v>0</v>
      </c>
      <c r="I915">
        <v>1</v>
      </c>
    </row>
    <row r="916" spans="1:9" x14ac:dyDescent="0.25">
      <c r="A916" t="s">
        <v>178</v>
      </c>
      <c r="B916" t="s">
        <v>214</v>
      </c>
      <c r="C916" t="s">
        <v>134</v>
      </c>
      <c r="D916" t="s">
        <v>193</v>
      </c>
      <c r="E916" t="s">
        <v>180</v>
      </c>
      <c r="F916">
        <v>2025</v>
      </c>
      <c r="G916">
        <v>3.40131034471E-3</v>
      </c>
      <c r="H916" t="b">
        <v>0</v>
      </c>
      <c r="I916">
        <v>1</v>
      </c>
    </row>
    <row r="917" spans="1:9" x14ac:dyDescent="0.25">
      <c r="A917" t="s">
        <v>178</v>
      </c>
      <c r="B917" t="s">
        <v>214</v>
      </c>
      <c r="C917" t="s">
        <v>134</v>
      </c>
      <c r="D917" t="s">
        <v>193</v>
      </c>
      <c r="E917" t="s">
        <v>180</v>
      </c>
      <c r="F917">
        <v>2030</v>
      </c>
      <c r="G917">
        <v>1.1215155761288001E-2</v>
      </c>
      <c r="H917" t="b">
        <v>0</v>
      </c>
      <c r="I917">
        <v>1</v>
      </c>
    </row>
    <row r="918" spans="1:9" x14ac:dyDescent="0.25">
      <c r="A918" t="s">
        <v>178</v>
      </c>
      <c r="B918" t="s">
        <v>214</v>
      </c>
      <c r="C918" t="s">
        <v>134</v>
      </c>
      <c r="D918" t="s">
        <v>193</v>
      </c>
      <c r="E918" t="s">
        <v>180</v>
      </c>
      <c r="F918">
        <v>2035</v>
      </c>
      <c r="G918">
        <v>7.1524494339520002E-3</v>
      </c>
      <c r="H918" t="b">
        <v>0</v>
      </c>
      <c r="I918">
        <v>1</v>
      </c>
    </row>
    <row r="919" spans="1:9" x14ac:dyDescent="0.25">
      <c r="A919" t="s">
        <v>178</v>
      </c>
      <c r="B919" t="s">
        <v>214</v>
      </c>
      <c r="C919" t="s">
        <v>134</v>
      </c>
      <c r="D919" t="s">
        <v>193</v>
      </c>
      <c r="E919" t="s">
        <v>180</v>
      </c>
      <c r="F919">
        <v>2040</v>
      </c>
      <c r="G919">
        <v>3.1870131868290012E-4</v>
      </c>
      <c r="H919" t="b">
        <v>0</v>
      </c>
      <c r="I919">
        <v>1</v>
      </c>
    </row>
    <row r="920" spans="1:9" x14ac:dyDescent="0.25">
      <c r="A920" t="s">
        <v>178</v>
      </c>
      <c r="B920" t="s">
        <v>214</v>
      </c>
      <c r="C920" t="s">
        <v>134</v>
      </c>
      <c r="D920" t="s">
        <v>193</v>
      </c>
      <c r="E920" t="s">
        <v>180</v>
      </c>
      <c r="F920">
        <v>2045</v>
      </c>
      <c r="G920">
        <v>2.4708128101940779E-5</v>
      </c>
      <c r="H920" t="b">
        <v>0</v>
      </c>
      <c r="I920">
        <v>1</v>
      </c>
    </row>
    <row r="921" spans="1:9" x14ac:dyDescent="0.25">
      <c r="A921" t="s">
        <v>178</v>
      </c>
      <c r="B921" t="s">
        <v>214</v>
      </c>
      <c r="C921" t="s">
        <v>134</v>
      </c>
      <c r="D921" t="s">
        <v>194</v>
      </c>
      <c r="E921" t="s">
        <v>180</v>
      </c>
      <c r="F921">
        <v>2015</v>
      </c>
      <c r="G921">
        <v>2.6163239244637651E-5</v>
      </c>
      <c r="H921" t="b">
        <v>0</v>
      </c>
      <c r="I921">
        <v>1</v>
      </c>
    </row>
    <row r="922" spans="1:9" x14ac:dyDescent="0.25">
      <c r="A922" t="s">
        <v>178</v>
      </c>
      <c r="B922" t="s">
        <v>214</v>
      </c>
      <c r="C922" t="s">
        <v>134</v>
      </c>
      <c r="D922" t="s">
        <v>194</v>
      </c>
      <c r="E922" t="s">
        <v>180</v>
      </c>
      <c r="F922">
        <v>2020</v>
      </c>
      <c r="G922">
        <v>3.0904716339075238E-4</v>
      </c>
      <c r="H922" t="b">
        <v>0</v>
      </c>
      <c r="I922">
        <v>1</v>
      </c>
    </row>
    <row r="923" spans="1:9" x14ac:dyDescent="0.25">
      <c r="A923" t="s">
        <v>178</v>
      </c>
      <c r="B923" t="s">
        <v>214</v>
      </c>
      <c r="C923" t="s">
        <v>134</v>
      </c>
      <c r="D923" t="s">
        <v>194</v>
      </c>
      <c r="E923" t="s">
        <v>180</v>
      </c>
      <c r="F923">
        <v>2025</v>
      </c>
      <c r="G923">
        <v>5.7962604339075255E-4</v>
      </c>
      <c r="H923" t="b">
        <v>0</v>
      </c>
      <c r="I923">
        <v>1</v>
      </c>
    </row>
    <row r="924" spans="1:9" x14ac:dyDescent="0.25">
      <c r="A924" t="s">
        <v>178</v>
      </c>
      <c r="B924" t="s">
        <v>214</v>
      </c>
      <c r="C924" t="s">
        <v>134</v>
      </c>
      <c r="D924" t="s">
        <v>194</v>
      </c>
      <c r="E924" t="s">
        <v>180</v>
      </c>
      <c r="F924">
        <v>2030</v>
      </c>
      <c r="G924">
        <v>8.4056217928630791E-4</v>
      </c>
      <c r="H924" t="b">
        <v>0</v>
      </c>
      <c r="I924">
        <v>1</v>
      </c>
    </row>
    <row r="925" spans="1:9" x14ac:dyDescent="0.25">
      <c r="A925" t="s">
        <v>178</v>
      </c>
      <c r="B925" t="s">
        <v>214</v>
      </c>
      <c r="C925" t="s">
        <v>134</v>
      </c>
      <c r="D925" t="s">
        <v>194</v>
      </c>
      <c r="E925" t="s">
        <v>180</v>
      </c>
      <c r="F925">
        <v>2035</v>
      </c>
      <c r="G925">
        <v>8.4008728953600649E-4</v>
      </c>
      <c r="H925" t="b">
        <v>0</v>
      </c>
      <c r="I925">
        <v>1</v>
      </c>
    </row>
    <row r="926" spans="1:9" x14ac:dyDescent="0.25">
      <c r="A926" t="s">
        <v>178</v>
      </c>
      <c r="B926" t="s">
        <v>214</v>
      </c>
      <c r="C926" t="s">
        <v>134</v>
      </c>
      <c r="D926" t="s">
        <v>194</v>
      </c>
      <c r="E926" t="s">
        <v>180</v>
      </c>
      <c r="F926">
        <v>2040</v>
      </c>
      <c r="G926">
        <v>8.4008728953600649E-4</v>
      </c>
      <c r="H926" t="b">
        <v>0</v>
      </c>
      <c r="I926">
        <v>1</v>
      </c>
    </row>
    <row r="927" spans="1:9" x14ac:dyDescent="0.25">
      <c r="A927" t="s">
        <v>178</v>
      </c>
      <c r="B927" t="s">
        <v>214</v>
      </c>
      <c r="C927" t="s">
        <v>134</v>
      </c>
      <c r="D927" t="s">
        <v>194</v>
      </c>
      <c r="E927" t="s">
        <v>180</v>
      </c>
      <c r="F927">
        <v>2045</v>
      </c>
      <c r="G927">
        <v>8.4008728953600649E-4</v>
      </c>
      <c r="H927" t="b">
        <v>0</v>
      </c>
      <c r="I927">
        <v>1</v>
      </c>
    </row>
    <row r="928" spans="1:9" x14ac:dyDescent="0.25">
      <c r="A928" t="s">
        <v>178</v>
      </c>
      <c r="B928" t="s">
        <v>214</v>
      </c>
      <c r="C928" t="s">
        <v>134</v>
      </c>
      <c r="D928" t="s">
        <v>194</v>
      </c>
      <c r="E928" t="s">
        <v>180</v>
      </c>
      <c r="F928">
        <v>2050</v>
      </c>
      <c r="G928">
        <v>8.3903574794605439E-4</v>
      </c>
      <c r="H928" t="b">
        <v>0</v>
      </c>
      <c r="I928">
        <v>1</v>
      </c>
    </row>
    <row r="929" spans="1:9" x14ac:dyDescent="0.25">
      <c r="A929" t="s">
        <v>178</v>
      </c>
      <c r="B929" t="s">
        <v>214</v>
      </c>
      <c r="C929" t="s">
        <v>134</v>
      </c>
      <c r="D929" t="s">
        <v>201</v>
      </c>
      <c r="E929" t="s">
        <v>180</v>
      </c>
      <c r="F929">
        <v>2050</v>
      </c>
      <c r="G929">
        <v>9.1852038250410002E-3</v>
      </c>
      <c r="H929" t="b">
        <v>0</v>
      </c>
      <c r="I929">
        <v>1</v>
      </c>
    </row>
    <row r="930" spans="1:9" x14ac:dyDescent="0.25">
      <c r="A930" t="s">
        <v>178</v>
      </c>
      <c r="B930" t="s">
        <v>214</v>
      </c>
      <c r="C930" t="s">
        <v>134</v>
      </c>
      <c r="D930" t="s">
        <v>196</v>
      </c>
      <c r="E930" t="s">
        <v>180</v>
      </c>
      <c r="F930">
        <v>2015</v>
      </c>
      <c r="G930">
        <v>3.8198762587478042E-4</v>
      </c>
      <c r="H930" t="b">
        <v>0</v>
      </c>
      <c r="I930">
        <v>1</v>
      </c>
    </row>
    <row r="931" spans="1:9" x14ac:dyDescent="0.25">
      <c r="A931" t="s">
        <v>178</v>
      </c>
      <c r="B931" t="s">
        <v>214</v>
      </c>
      <c r="C931" t="s">
        <v>134</v>
      </c>
      <c r="D931" t="s">
        <v>196</v>
      </c>
      <c r="E931" t="s">
        <v>180</v>
      </c>
      <c r="F931">
        <v>2020</v>
      </c>
      <c r="G931">
        <v>3.8198762587478042E-4</v>
      </c>
      <c r="H931" t="b">
        <v>0</v>
      </c>
      <c r="I931">
        <v>1</v>
      </c>
    </row>
    <row r="932" spans="1:9" x14ac:dyDescent="0.25">
      <c r="A932" t="s">
        <v>178</v>
      </c>
      <c r="B932" t="s">
        <v>214</v>
      </c>
      <c r="C932" t="s">
        <v>134</v>
      </c>
      <c r="D932" t="s">
        <v>196</v>
      </c>
      <c r="E932" t="s">
        <v>180</v>
      </c>
      <c r="F932">
        <v>2025</v>
      </c>
      <c r="G932">
        <v>2.1554370098519999E-3</v>
      </c>
      <c r="H932" t="b">
        <v>0</v>
      </c>
      <c r="I932">
        <v>1</v>
      </c>
    </row>
    <row r="933" spans="1:9" x14ac:dyDescent="0.25">
      <c r="A933" t="s">
        <v>178</v>
      </c>
      <c r="B933" t="s">
        <v>214</v>
      </c>
      <c r="C933" t="s">
        <v>134</v>
      </c>
      <c r="D933" t="s">
        <v>196</v>
      </c>
      <c r="E933" t="s">
        <v>180</v>
      </c>
      <c r="F933">
        <v>2030</v>
      </c>
      <c r="G933">
        <v>5.2176304543950008E-3</v>
      </c>
      <c r="H933" t="b">
        <v>0</v>
      </c>
      <c r="I933">
        <v>1</v>
      </c>
    </row>
    <row r="934" spans="1:9" x14ac:dyDescent="0.25">
      <c r="A934" t="s">
        <v>178</v>
      </c>
      <c r="B934" t="s">
        <v>214</v>
      </c>
      <c r="C934" t="s">
        <v>134</v>
      </c>
      <c r="D934" t="s">
        <v>196</v>
      </c>
      <c r="E934" t="s">
        <v>180</v>
      </c>
      <c r="F934">
        <v>2035</v>
      </c>
      <c r="G934">
        <v>8.0552891225710004E-3</v>
      </c>
      <c r="H934" t="b">
        <v>0</v>
      </c>
      <c r="I934">
        <v>1</v>
      </c>
    </row>
    <row r="935" spans="1:9" x14ac:dyDescent="0.25">
      <c r="A935" t="s">
        <v>178</v>
      </c>
      <c r="B935" t="s">
        <v>214</v>
      </c>
      <c r="C935" t="s">
        <v>134</v>
      </c>
      <c r="D935" t="s">
        <v>196</v>
      </c>
      <c r="E935" t="s">
        <v>180</v>
      </c>
      <c r="F935">
        <v>2040</v>
      </c>
      <c r="G935">
        <v>9.6345415974140002E-3</v>
      </c>
      <c r="H935" t="b">
        <v>0</v>
      </c>
      <c r="I935">
        <v>1</v>
      </c>
    </row>
    <row r="936" spans="1:9" x14ac:dyDescent="0.25">
      <c r="A936" t="s">
        <v>178</v>
      </c>
      <c r="B936" t="s">
        <v>214</v>
      </c>
      <c r="C936" t="s">
        <v>134</v>
      </c>
      <c r="D936" t="s">
        <v>196</v>
      </c>
      <c r="E936" t="s">
        <v>180</v>
      </c>
      <c r="F936">
        <v>2045</v>
      </c>
      <c r="G936">
        <v>9.6775757926640012E-3</v>
      </c>
      <c r="H936" t="b">
        <v>0</v>
      </c>
      <c r="I936">
        <v>1</v>
      </c>
    </row>
    <row r="937" spans="1:9" x14ac:dyDescent="0.25">
      <c r="A937" t="s">
        <v>178</v>
      </c>
      <c r="B937" t="s">
        <v>214</v>
      </c>
      <c r="C937" t="s">
        <v>134</v>
      </c>
      <c r="D937" t="s">
        <v>196</v>
      </c>
      <c r="E937" t="s">
        <v>180</v>
      </c>
      <c r="F937">
        <v>2050</v>
      </c>
      <c r="G937">
        <v>9.7568790224710003E-3</v>
      </c>
      <c r="H937" t="b">
        <v>0</v>
      </c>
      <c r="I937">
        <v>1</v>
      </c>
    </row>
    <row r="938" spans="1:9" x14ac:dyDescent="0.25">
      <c r="A938" t="s">
        <v>178</v>
      </c>
      <c r="B938" t="s">
        <v>214</v>
      </c>
      <c r="C938" t="s">
        <v>134</v>
      </c>
      <c r="D938" t="s">
        <v>197</v>
      </c>
      <c r="E938" t="s">
        <v>180</v>
      </c>
      <c r="F938">
        <v>2015</v>
      </c>
      <c r="G938">
        <v>3.5751613679966198E-4</v>
      </c>
      <c r="H938" t="b">
        <v>0</v>
      </c>
      <c r="I938">
        <v>1</v>
      </c>
    </row>
    <row r="939" spans="1:9" x14ac:dyDescent="0.25">
      <c r="A939" t="s">
        <v>178</v>
      </c>
      <c r="B939" t="s">
        <v>214</v>
      </c>
      <c r="C939" t="s">
        <v>134</v>
      </c>
      <c r="D939" t="s">
        <v>197</v>
      </c>
      <c r="E939" t="s">
        <v>180</v>
      </c>
      <c r="F939">
        <v>2020</v>
      </c>
      <c r="G939">
        <v>3.5751613679966198E-4</v>
      </c>
      <c r="H939" t="b">
        <v>0</v>
      </c>
      <c r="I939">
        <v>1</v>
      </c>
    </row>
    <row r="940" spans="1:9" x14ac:dyDescent="0.25">
      <c r="A940" t="s">
        <v>178</v>
      </c>
      <c r="B940" t="s">
        <v>214</v>
      </c>
      <c r="C940" t="s">
        <v>134</v>
      </c>
      <c r="D940" t="s">
        <v>197</v>
      </c>
      <c r="E940" t="s">
        <v>180</v>
      </c>
      <c r="F940">
        <v>2025</v>
      </c>
      <c r="G940">
        <v>3.047328516028E-3</v>
      </c>
      <c r="H940" t="b">
        <v>0</v>
      </c>
      <c r="I940">
        <v>1</v>
      </c>
    </row>
    <row r="941" spans="1:9" x14ac:dyDescent="0.25">
      <c r="A941" t="s">
        <v>178</v>
      </c>
      <c r="B941" t="s">
        <v>214</v>
      </c>
      <c r="C941" t="s">
        <v>134</v>
      </c>
      <c r="D941" t="s">
        <v>197</v>
      </c>
      <c r="E941" t="s">
        <v>180</v>
      </c>
      <c r="F941">
        <v>2030</v>
      </c>
      <c r="G941">
        <v>7.7425332417770014E-3</v>
      </c>
      <c r="H941" t="b">
        <v>0</v>
      </c>
      <c r="I941">
        <v>1</v>
      </c>
    </row>
    <row r="942" spans="1:9" x14ac:dyDescent="0.25">
      <c r="A942" t="s">
        <v>178</v>
      </c>
      <c r="B942" t="s">
        <v>214</v>
      </c>
      <c r="C942" t="s">
        <v>134</v>
      </c>
      <c r="D942" t="s">
        <v>197</v>
      </c>
      <c r="E942" t="s">
        <v>180</v>
      </c>
      <c r="F942">
        <v>2035</v>
      </c>
      <c r="G942">
        <v>9.8763832790920002E-3</v>
      </c>
      <c r="H942" t="b">
        <v>0</v>
      </c>
      <c r="I942">
        <v>1</v>
      </c>
    </row>
    <row r="943" spans="1:9" x14ac:dyDescent="0.25">
      <c r="A943" t="s">
        <v>178</v>
      </c>
      <c r="B943" t="s">
        <v>214</v>
      </c>
      <c r="C943" t="s">
        <v>134</v>
      </c>
      <c r="D943" t="s">
        <v>197</v>
      </c>
      <c r="E943" t="s">
        <v>180</v>
      </c>
      <c r="F943">
        <v>2040</v>
      </c>
      <c r="G943">
        <v>9.8763832790920002E-3</v>
      </c>
      <c r="H943" t="b">
        <v>0</v>
      </c>
      <c r="I943">
        <v>1</v>
      </c>
    </row>
    <row r="944" spans="1:9" x14ac:dyDescent="0.25">
      <c r="A944" t="s">
        <v>178</v>
      </c>
      <c r="B944" t="s">
        <v>214</v>
      </c>
      <c r="C944" t="s">
        <v>134</v>
      </c>
      <c r="D944" t="s">
        <v>197</v>
      </c>
      <c r="E944" t="s">
        <v>180</v>
      </c>
      <c r="F944">
        <v>2045</v>
      </c>
      <c r="G944">
        <v>9.8763832790920002E-3</v>
      </c>
      <c r="H944" t="b">
        <v>0</v>
      </c>
      <c r="I944">
        <v>1</v>
      </c>
    </row>
    <row r="945" spans="1:9" x14ac:dyDescent="0.25">
      <c r="A945" t="s">
        <v>178</v>
      </c>
      <c r="B945" t="s">
        <v>214</v>
      </c>
      <c r="C945" t="s">
        <v>134</v>
      </c>
      <c r="D945" t="s">
        <v>197</v>
      </c>
      <c r="E945" t="s">
        <v>180</v>
      </c>
      <c r="F945">
        <v>2050</v>
      </c>
      <c r="G945">
        <v>9.8347106568370014E-3</v>
      </c>
      <c r="H945" t="b">
        <v>0</v>
      </c>
      <c r="I945">
        <v>1</v>
      </c>
    </row>
    <row r="946" spans="1:9" x14ac:dyDescent="0.25">
      <c r="A946" t="s">
        <v>178</v>
      </c>
      <c r="B946" t="s">
        <v>214</v>
      </c>
      <c r="C946" t="s">
        <v>188</v>
      </c>
      <c r="D946" t="s">
        <v>192</v>
      </c>
      <c r="E946" t="s">
        <v>180</v>
      </c>
      <c r="F946">
        <v>2015</v>
      </c>
      <c r="G946">
        <v>0.13799520000000001</v>
      </c>
      <c r="H946" t="b">
        <v>0</v>
      </c>
      <c r="I946">
        <v>1</v>
      </c>
    </row>
    <row r="947" spans="1:9" x14ac:dyDescent="0.25">
      <c r="A947" t="s">
        <v>178</v>
      </c>
      <c r="B947" t="s">
        <v>214</v>
      </c>
      <c r="C947" t="s">
        <v>188</v>
      </c>
      <c r="D947" t="s">
        <v>192</v>
      </c>
      <c r="E947" t="s">
        <v>180</v>
      </c>
      <c r="F947">
        <v>2020</v>
      </c>
      <c r="G947">
        <v>0.11729592</v>
      </c>
      <c r="H947" t="b">
        <v>0</v>
      </c>
      <c r="I947">
        <v>1</v>
      </c>
    </row>
    <row r="948" spans="1:9" x14ac:dyDescent="0.25">
      <c r="A948" t="s">
        <v>178</v>
      </c>
      <c r="B948" t="s">
        <v>214</v>
      </c>
      <c r="C948" t="s">
        <v>188</v>
      </c>
      <c r="D948" t="s">
        <v>192</v>
      </c>
      <c r="E948" t="s">
        <v>180</v>
      </c>
      <c r="F948">
        <v>2025</v>
      </c>
      <c r="G948">
        <v>6.8997600000000006E-2</v>
      </c>
      <c r="H948" t="b">
        <v>0</v>
      </c>
      <c r="I948">
        <v>1</v>
      </c>
    </row>
    <row r="949" spans="1:9" x14ac:dyDescent="0.25">
      <c r="A949" t="s">
        <v>178</v>
      </c>
      <c r="B949" t="s">
        <v>214</v>
      </c>
      <c r="C949" t="s">
        <v>188</v>
      </c>
      <c r="D949" t="s">
        <v>192</v>
      </c>
      <c r="E949" t="s">
        <v>180</v>
      </c>
      <c r="F949">
        <v>2030</v>
      </c>
      <c r="G949">
        <v>1.3799519999999999E-2</v>
      </c>
      <c r="H949" t="b">
        <v>0</v>
      </c>
      <c r="I949">
        <v>1</v>
      </c>
    </row>
    <row r="950" spans="1:9" x14ac:dyDescent="0.25">
      <c r="A950" t="s">
        <v>178</v>
      </c>
      <c r="B950" t="s">
        <v>214</v>
      </c>
      <c r="C950" t="s">
        <v>188</v>
      </c>
      <c r="D950" t="s">
        <v>193</v>
      </c>
      <c r="E950" t="s">
        <v>180</v>
      </c>
      <c r="F950">
        <v>2015</v>
      </c>
      <c r="G950">
        <v>5.270400000000001E-4</v>
      </c>
      <c r="H950" t="b">
        <v>0</v>
      </c>
      <c r="I950">
        <v>1</v>
      </c>
    </row>
    <row r="951" spans="1:9" x14ac:dyDescent="0.25">
      <c r="A951" t="s">
        <v>178</v>
      </c>
      <c r="B951" t="s">
        <v>214</v>
      </c>
      <c r="C951" t="s">
        <v>188</v>
      </c>
      <c r="D951" t="s">
        <v>193</v>
      </c>
      <c r="E951" t="s">
        <v>180</v>
      </c>
      <c r="F951">
        <v>2020</v>
      </c>
      <c r="G951">
        <v>4.4798400000000012E-4</v>
      </c>
      <c r="H951" t="b">
        <v>0</v>
      </c>
      <c r="I951">
        <v>1</v>
      </c>
    </row>
    <row r="952" spans="1:9" x14ac:dyDescent="0.25">
      <c r="A952" t="s">
        <v>178</v>
      </c>
      <c r="B952" t="s">
        <v>214</v>
      </c>
      <c r="C952" t="s">
        <v>188</v>
      </c>
      <c r="D952" t="s">
        <v>193</v>
      </c>
      <c r="E952" t="s">
        <v>180</v>
      </c>
      <c r="F952">
        <v>2045</v>
      </c>
      <c r="G952">
        <v>9.4608000000000008E-4</v>
      </c>
      <c r="H952" t="b">
        <v>0</v>
      </c>
      <c r="I952">
        <v>1</v>
      </c>
    </row>
    <row r="953" spans="1:9" x14ac:dyDescent="0.25">
      <c r="A953" t="s">
        <v>178</v>
      </c>
      <c r="B953" t="s">
        <v>214</v>
      </c>
      <c r="C953" t="s">
        <v>188</v>
      </c>
      <c r="D953" t="s">
        <v>193</v>
      </c>
      <c r="E953" t="s">
        <v>180</v>
      </c>
      <c r="F953">
        <v>2050</v>
      </c>
      <c r="G953">
        <v>8.5147199999999999E-3</v>
      </c>
      <c r="H953" t="b">
        <v>0</v>
      </c>
      <c r="I953">
        <v>1</v>
      </c>
    </row>
    <row r="954" spans="1:9" x14ac:dyDescent="0.25">
      <c r="A954" t="s">
        <v>178</v>
      </c>
      <c r="B954" t="s">
        <v>214</v>
      </c>
      <c r="C954" t="s">
        <v>188</v>
      </c>
      <c r="D954" t="s">
        <v>200</v>
      </c>
      <c r="E954" t="s">
        <v>180</v>
      </c>
      <c r="F954">
        <v>2025</v>
      </c>
      <c r="G954">
        <v>1.6972675200008999E-2</v>
      </c>
      <c r="H954" t="b">
        <v>0</v>
      </c>
      <c r="I954">
        <v>1</v>
      </c>
    </row>
    <row r="955" spans="1:9" x14ac:dyDescent="0.25">
      <c r="A955" t="s">
        <v>178</v>
      </c>
      <c r="B955" t="s">
        <v>214</v>
      </c>
      <c r="C955" t="s">
        <v>188</v>
      </c>
      <c r="D955" t="s">
        <v>200</v>
      </c>
      <c r="E955" t="s">
        <v>180</v>
      </c>
      <c r="F955">
        <v>2030</v>
      </c>
      <c r="G955">
        <v>3.3945350400017997E-2</v>
      </c>
      <c r="H955" t="b">
        <v>0</v>
      </c>
      <c r="I955">
        <v>1</v>
      </c>
    </row>
    <row r="956" spans="1:9" x14ac:dyDescent="0.25">
      <c r="A956" t="s">
        <v>178</v>
      </c>
      <c r="B956" t="s">
        <v>214</v>
      </c>
      <c r="C956" t="s">
        <v>188</v>
      </c>
      <c r="D956" t="s">
        <v>200</v>
      </c>
      <c r="E956" t="s">
        <v>180</v>
      </c>
      <c r="F956">
        <v>2035</v>
      </c>
      <c r="G956">
        <v>3.3945350400017997E-2</v>
      </c>
      <c r="H956" t="b">
        <v>0</v>
      </c>
      <c r="I956">
        <v>1</v>
      </c>
    </row>
    <row r="957" spans="1:9" x14ac:dyDescent="0.25">
      <c r="A957" t="s">
        <v>178</v>
      </c>
      <c r="B957" t="s">
        <v>214</v>
      </c>
      <c r="C957" t="s">
        <v>188</v>
      </c>
      <c r="D957" t="s">
        <v>200</v>
      </c>
      <c r="E957" t="s">
        <v>180</v>
      </c>
      <c r="F957">
        <v>2040</v>
      </c>
      <c r="G957">
        <v>3.3945350400017997E-2</v>
      </c>
      <c r="H957" t="b">
        <v>0</v>
      </c>
      <c r="I957">
        <v>1</v>
      </c>
    </row>
    <row r="958" spans="1:9" x14ac:dyDescent="0.25">
      <c r="A958" t="s">
        <v>178</v>
      </c>
      <c r="B958" t="s">
        <v>214</v>
      </c>
      <c r="C958" t="s">
        <v>188</v>
      </c>
      <c r="D958" t="s">
        <v>200</v>
      </c>
      <c r="E958" t="s">
        <v>180</v>
      </c>
      <c r="F958">
        <v>2045</v>
      </c>
      <c r="G958">
        <v>3.3945350400017997E-2</v>
      </c>
      <c r="H958" t="b">
        <v>0</v>
      </c>
      <c r="I958">
        <v>1</v>
      </c>
    </row>
    <row r="959" spans="1:9" x14ac:dyDescent="0.25">
      <c r="A959" t="s">
        <v>178</v>
      </c>
      <c r="B959" t="s">
        <v>214</v>
      </c>
      <c r="C959" t="s">
        <v>188</v>
      </c>
      <c r="D959" t="s">
        <v>200</v>
      </c>
      <c r="E959" t="s">
        <v>180</v>
      </c>
      <c r="F959">
        <v>2050</v>
      </c>
      <c r="G959">
        <v>3.3945350400017997E-2</v>
      </c>
      <c r="H959" t="b">
        <v>0</v>
      </c>
      <c r="I959">
        <v>1</v>
      </c>
    </row>
    <row r="960" spans="1:9" x14ac:dyDescent="0.25">
      <c r="A960" t="s">
        <v>178</v>
      </c>
      <c r="B960" t="s">
        <v>214</v>
      </c>
      <c r="C960" t="s">
        <v>188</v>
      </c>
      <c r="D960" t="s">
        <v>194</v>
      </c>
      <c r="E960" t="s">
        <v>180</v>
      </c>
      <c r="F960">
        <v>2015</v>
      </c>
      <c r="G960">
        <v>6.3650107111531004E-2</v>
      </c>
      <c r="H960" t="b">
        <v>0</v>
      </c>
      <c r="I960">
        <v>1</v>
      </c>
    </row>
    <row r="961" spans="1:9" x14ac:dyDescent="0.25">
      <c r="A961" t="s">
        <v>178</v>
      </c>
      <c r="B961" t="s">
        <v>214</v>
      </c>
      <c r="C961" t="s">
        <v>188</v>
      </c>
      <c r="D961" t="s">
        <v>194</v>
      </c>
      <c r="E961" t="s">
        <v>180</v>
      </c>
      <c r="F961">
        <v>2020</v>
      </c>
      <c r="G961">
        <v>9.5182735888937012E-2</v>
      </c>
      <c r="H961" t="b">
        <v>0</v>
      </c>
      <c r="I961">
        <v>1</v>
      </c>
    </row>
    <row r="962" spans="1:9" x14ac:dyDescent="0.25">
      <c r="A962" t="s">
        <v>178</v>
      </c>
      <c r="B962" t="s">
        <v>214</v>
      </c>
      <c r="C962" t="s">
        <v>188</v>
      </c>
      <c r="D962" t="s">
        <v>194</v>
      </c>
      <c r="E962" t="s">
        <v>180</v>
      </c>
      <c r="F962">
        <v>2025</v>
      </c>
      <c r="G962">
        <v>9.5182735888937012E-2</v>
      </c>
      <c r="H962" t="b">
        <v>0</v>
      </c>
      <c r="I962">
        <v>1</v>
      </c>
    </row>
    <row r="963" spans="1:9" x14ac:dyDescent="0.25">
      <c r="A963" t="s">
        <v>178</v>
      </c>
      <c r="B963" t="s">
        <v>214</v>
      </c>
      <c r="C963" t="s">
        <v>188</v>
      </c>
      <c r="D963" t="s">
        <v>194</v>
      </c>
      <c r="E963" t="s">
        <v>180</v>
      </c>
      <c r="F963">
        <v>2030</v>
      </c>
      <c r="G963">
        <v>0.107179499526672</v>
      </c>
      <c r="H963" t="b">
        <v>0</v>
      </c>
      <c r="I963">
        <v>1</v>
      </c>
    </row>
    <row r="964" spans="1:9" x14ac:dyDescent="0.25">
      <c r="A964" t="s">
        <v>178</v>
      </c>
      <c r="B964" t="s">
        <v>214</v>
      </c>
      <c r="C964" t="s">
        <v>188</v>
      </c>
      <c r="D964" t="s">
        <v>194</v>
      </c>
      <c r="E964" t="s">
        <v>180</v>
      </c>
      <c r="F964">
        <v>2035</v>
      </c>
      <c r="G964">
        <v>0.107179499526672</v>
      </c>
      <c r="H964" t="b">
        <v>0</v>
      </c>
      <c r="I964">
        <v>1</v>
      </c>
    </row>
    <row r="965" spans="1:9" x14ac:dyDescent="0.25">
      <c r="A965" t="s">
        <v>178</v>
      </c>
      <c r="B965" t="s">
        <v>214</v>
      </c>
      <c r="C965" t="s">
        <v>188</v>
      </c>
      <c r="D965" t="s">
        <v>194</v>
      </c>
      <c r="E965" t="s">
        <v>180</v>
      </c>
      <c r="F965">
        <v>2040</v>
      </c>
      <c r="G965">
        <v>0.107179499526672</v>
      </c>
      <c r="H965" t="b">
        <v>0</v>
      </c>
      <c r="I965">
        <v>1</v>
      </c>
    </row>
    <row r="966" spans="1:9" x14ac:dyDescent="0.25">
      <c r="A966" t="s">
        <v>178</v>
      </c>
      <c r="B966" t="s">
        <v>214</v>
      </c>
      <c r="C966" t="s">
        <v>188</v>
      </c>
      <c r="D966" t="s">
        <v>194</v>
      </c>
      <c r="E966" t="s">
        <v>180</v>
      </c>
      <c r="F966">
        <v>2045</v>
      </c>
      <c r="G966">
        <v>0.107179499526672</v>
      </c>
      <c r="H966" t="b">
        <v>0</v>
      </c>
      <c r="I966">
        <v>1</v>
      </c>
    </row>
    <row r="967" spans="1:9" x14ac:dyDescent="0.25">
      <c r="A967" t="s">
        <v>178</v>
      </c>
      <c r="B967" t="s">
        <v>214</v>
      </c>
      <c r="C967" t="s">
        <v>188</v>
      </c>
      <c r="D967" t="s">
        <v>194</v>
      </c>
      <c r="E967" t="s">
        <v>180</v>
      </c>
      <c r="F967">
        <v>2050</v>
      </c>
      <c r="G967">
        <v>0.107179499526672</v>
      </c>
      <c r="H967" t="b">
        <v>0</v>
      </c>
      <c r="I967">
        <v>1</v>
      </c>
    </row>
    <row r="968" spans="1:9" x14ac:dyDescent="0.25">
      <c r="A968" t="s">
        <v>178</v>
      </c>
      <c r="B968" t="s">
        <v>214</v>
      </c>
      <c r="C968" t="s">
        <v>188</v>
      </c>
      <c r="D968" t="s">
        <v>196</v>
      </c>
      <c r="E968" t="s">
        <v>180</v>
      </c>
      <c r="F968">
        <v>2015</v>
      </c>
      <c r="G968">
        <v>7.7319357256986319E-5</v>
      </c>
      <c r="H968" t="b">
        <v>0</v>
      </c>
      <c r="I968">
        <v>1</v>
      </c>
    </row>
    <row r="969" spans="1:9" x14ac:dyDescent="0.25">
      <c r="A969" t="s">
        <v>178</v>
      </c>
      <c r="B969" t="s">
        <v>214</v>
      </c>
      <c r="C969" t="s">
        <v>188</v>
      </c>
      <c r="D969" t="s">
        <v>196</v>
      </c>
      <c r="E969" t="s">
        <v>180</v>
      </c>
      <c r="F969">
        <v>2020</v>
      </c>
      <c r="G969">
        <v>7.7319357256986319E-5</v>
      </c>
      <c r="H969" t="b">
        <v>0</v>
      </c>
      <c r="I969">
        <v>1</v>
      </c>
    </row>
    <row r="970" spans="1:9" x14ac:dyDescent="0.25">
      <c r="A970" t="s">
        <v>178</v>
      </c>
      <c r="B970" t="s">
        <v>214</v>
      </c>
      <c r="C970" t="s">
        <v>188</v>
      </c>
      <c r="D970" t="s">
        <v>196</v>
      </c>
      <c r="E970" t="s">
        <v>180</v>
      </c>
      <c r="F970">
        <v>2025</v>
      </c>
      <c r="G970">
        <v>4.0864738646230997E-2</v>
      </c>
      <c r="H970" t="b">
        <v>0</v>
      </c>
      <c r="I970">
        <v>1</v>
      </c>
    </row>
    <row r="971" spans="1:9" x14ac:dyDescent="0.25">
      <c r="A971" t="s">
        <v>178</v>
      </c>
      <c r="B971" t="s">
        <v>214</v>
      </c>
      <c r="C971" t="s">
        <v>188</v>
      </c>
      <c r="D971" t="s">
        <v>196</v>
      </c>
      <c r="E971" t="s">
        <v>180</v>
      </c>
      <c r="F971">
        <v>2030</v>
      </c>
      <c r="G971">
        <v>4.4384167330493003E-2</v>
      </c>
      <c r="H971" t="b">
        <v>0</v>
      </c>
      <c r="I971">
        <v>1</v>
      </c>
    </row>
    <row r="972" spans="1:9" x14ac:dyDescent="0.25">
      <c r="A972" t="s">
        <v>178</v>
      </c>
      <c r="B972" t="s">
        <v>214</v>
      </c>
      <c r="C972" t="s">
        <v>188</v>
      </c>
      <c r="D972" t="s">
        <v>196</v>
      </c>
      <c r="E972" t="s">
        <v>180</v>
      </c>
      <c r="F972">
        <v>2035</v>
      </c>
      <c r="G972">
        <v>7.0241044450568002E-2</v>
      </c>
      <c r="H972" t="b">
        <v>0</v>
      </c>
      <c r="I972">
        <v>1</v>
      </c>
    </row>
    <row r="973" spans="1:9" x14ac:dyDescent="0.25">
      <c r="A973" t="s">
        <v>178</v>
      </c>
      <c r="B973" t="s">
        <v>214</v>
      </c>
      <c r="C973" t="s">
        <v>188</v>
      </c>
      <c r="D973" t="s">
        <v>196</v>
      </c>
      <c r="E973" t="s">
        <v>180</v>
      </c>
      <c r="F973">
        <v>2040</v>
      </c>
      <c r="G973">
        <v>0.16109586899252001</v>
      </c>
      <c r="H973" t="b">
        <v>0</v>
      </c>
      <c r="I973">
        <v>1</v>
      </c>
    </row>
    <row r="974" spans="1:9" x14ac:dyDescent="0.25">
      <c r="A974" t="s">
        <v>178</v>
      </c>
      <c r="B974" t="s">
        <v>214</v>
      </c>
      <c r="C974" t="s">
        <v>188</v>
      </c>
      <c r="D974" t="s">
        <v>196</v>
      </c>
      <c r="E974" t="s">
        <v>180</v>
      </c>
      <c r="F974">
        <v>2045</v>
      </c>
      <c r="G974">
        <v>0.16109586899252001</v>
      </c>
      <c r="H974" t="b">
        <v>0</v>
      </c>
      <c r="I974">
        <v>1</v>
      </c>
    </row>
    <row r="975" spans="1:9" x14ac:dyDescent="0.25">
      <c r="A975" t="s">
        <v>178</v>
      </c>
      <c r="B975" t="s">
        <v>214</v>
      </c>
      <c r="C975" t="s">
        <v>188</v>
      </c>
      <c r="D975" t="s">
        <v>196</v>
      </c>
      <c r="E975" t="s">
        <v>180</v>
      </c>
      <c r="F975">
        <v>2050</v>
      </c>
      <c r="G975">
        <v>0.17423867908728</v>
      </c>
      <c r="H975" t="b">
        <v>0</v>
      </c>
      <c r="I975">
        <v>1</v>
      </c>
    </row>
    <row r="976" spans="1:9" x14ac:dyDescent="0.25">
      <c r="A976" t="s">
        <v>178</v>
      </c>
      <c r="B976" t="s">
        <v>214</v>
      </c>
      <c r="C976" t="s">
        <v>188</v>
      </c>
      <c r="D976" t="s">
        <v>197</v>
      </c>
      <c r="E976" t="s">
        <v>180</v>
      </c>
      <c r="F976">
        <v>2015</v>
      </c>
      <c r="G976">
        <v>2.1361510432302999E-2</v>
      </c>
      <c r="H976" t="b">
        <v>0</v>
      </c>
      <c r="I976">
        <v>1</v>
      </c>
    </row>
    <row r="977" spans="1:9" x14ac:dyDescent="0.25">
      <c r="A977" t="s">
        <v>178</v>
      </c>
      <c r="B977" t="s">
        <v>214</v>
      </c>
      <c r="C977" t="s">
        <v>188</v>
      </c>
      <c r="D977" t="s">
        <v>197</v>
      </c>
      <c r="E977" t="s">
        <v>180</v>
      </c>
      <c r="F977">
        <v>2020</v>
      </c>
      <c r="G977">
        <v>2.1361510432302999E-2</v>
      </c>
      <c r="H977" t="b">
        <v>0</v>
      </c>
      <c r="I977">
        <v>1</v>
      </c>
    </row>
    <row r="978" spans="1:9" x14ac:dyDescent="0.25">
      <c r="A978" t="s">
        <v>178</v>
      </c>
      <c r="B978" t="s">
        <v>214</v>
      </c>
      <c r="C978" t="s">
        <v>188</v>
      </c>
      <c r="D978" t="s">
        <v>197</v>
      </c>
      <c r="E978" t="s">
        <v>180</v>
      </c>
      <c r="F978">
        <v>2025</v>
      </c>
      <c r="G978">
        <v>3.4504320527062003E-2</v>
      </c>
      <c r="H978" t="b">
        <v>0</v>
      </c>
      <c r="I978">
        <v>1</v>
      </c>
    </row>
    <row r="979" spans="1:9" x14ac:dyDescent="0.25">
      <c r="A979" t="s">
        <v>178</v>
      </c>
      <c r="B979" t="s">
        <v>214</v>
      </c>
      <c r="C979" t="s">
        <v>188</v>
      </c>
      <c r="D979" t="s">
        <v>197</v>
      </c>
      <c r="E979" t="s">
        <v>180</v>
      </c>
      <c r="F979">
        <v>2030</v>
      </c>
      <c r="G979">
        <v>7.4052728390923001E-2</v>
      </c>
      <c r="H979" t="b">
        <v>0</v>
      </c>
      <c r="I979">
        <v>1</v>
      </c>
    </row>
    <row r="980" spans="1:9" x14ac:dyDescent="0.25">
      <c r="A980" t="s">
        <v>178</v>
      </c>
      <c r="B980" t="s">
        <v>214</v>
      </c>
      <c r="C980" t="s">
        <v>188</v>
      </c>
      <c r="D980" t="s">
        <v>197</v>
      </c>
      <c r="E980" t="s">
        <v>180</v>
      </c>
      <c r="F980">
        <v>2035</v>
      </c>
      <c r="G980">
        <v>9.606922443936701E-2</v>
      </c>
      <c r="H980" t="b">
        <v>0</v>
      </c>
      <c r="I980">
        <v>1</v>
      </c>
    </row>
    <row r="981" spans="1:9" x14ac:dyDescent="0.25">
      <c r="A981" t="s">
        <v>178</v>
      </c>
      <c r="B981" t="s">
        <v>214</v>
      </c>
      <c r="C981" t="s">
        <v>188</v>
      </c>
      <c r="D981" t="s">
        <v>197</v>
      </c>
      <c r="E981" t="s">
        <v>180</v>
      </c>
      <c r="F981">
        <v>2040</v>
      </c>
      <c r="G981">
        <v>0.14256153375012101</v>
      </c>
      <c r="H981" t="b">
        <v>0</v>
      </c>
      <c r="I981">
        <v>1</v>
      </c>
    </row>
    <row r="982" spans="1:9" x14ac:dyDescent="0.25">
      <c r="A982" t="s">
        <v>178</v>
      </c>
      <c r="B982" t="s">
        <v>214</v>
      </c>
      <c r="C982" t="s">
        <v>188</v>
      </c>
      <c r="D982" t="s">
        <v>197</v>
      </c>
      <c r="E982" t="s">
        <v>180</v>
      </c>
      <c r="F982">
        <v>2045</v>
      </c>
      <c r="G982">
        <v>0.14256153375012101</v>
      </c>
      <c r="H982" t="b">
        <v>0</v>
      </c>
      <c r="I982">
        <v>1</v>
      </c>
    </row>
    <row r="983" spans="1:9" x14ac:dyDescent="0.25">
      <c r="A983" t="s">
        <v>178</v>
      </c>
      <c r="B983" t="s">
        <v>214</v>
      </c>
      <c r="C983" t="s">
        <v>188</v>
      </c>
      <c r="D983" t="s">
        <v>197</v>
      </c>
      <c r="E983" t="s">
        <v>180</v>
      </c>
      <c r="F983">
        <v>2050</v>
      </c>
      <c r="G983">
        <v>0.129418723655362</v>
      </c>
      <c r="H983" t="b">
        <v>0</v>
      </c>
      <c r="I983">
        <v>1</v>
      </c>
    </row>
    <row r="984" spans="1:9" x14ac:dyDescent="0.25">
      <c r="A984" t="s">
        <v>178</v>
      </c>
      <c r="B984" t="s">
        <v>214</v>
      </c>
      <c r="C984" t="s">
        <v>147</v>
      </c>
      <c r="D984" t="s">
        <v>215</v>
      </c>
      <c r="E984" t="s">
        <v>180</v>
      </c>
      <c r="F984">
        <v>2050</v>
      </c>
      <c r="G984">
        <v>1.0959097960459999E-3</v>
      </c>
      <c r="H984" t="b">
        <v>0</v>
      </c>
      <c r="I984">
        <v>1</v>
      </c>
    </row>
    <row r="985" spans="1:9" x14ac:dyDescent="0.25">
      <c r="A985" t="s">
        <v>178</v>
      </c>
      <c r="B985" t="s">
        <v>214</v>
      </c>
      <c r="C985" t="s">
        <v>147</v>
      </c>
      <c r="D985" t="s">
        <v>191</v>
      </c>
      <c r="E985" t="s">
        <v>180</v>
      </c>
      <c r="F985">
        <v>2015</v>
      </c>
      <c r="G985">
        <v>1.4744000000000001E-3</v>
      </c>
      <c r="H985" t="b">
        <v>0</v>
      </c>
      <c r="I985">
        <v>1</v>
      </c>
    </row>
    <row r="986" spans="1:9" x14ac:dyDescent="0.25">
      <c r="A986" t="s">
        <v>178</v>
      </c>
      <c r="B986" t="s">
        <v>214</v>
      </c>
      <c r="C986" t="s">
        <v>147</v>
      </c>
      <c r="D986" t="s">
        <v>191</v>
      </c>
      <c r="E986" t="s">
        <v>180</v>
      </c>
      <c r="F986">
        <v>2020</v>
      </c>
      <c r="G986">
        <v>1.4744000000000001E-3</v>
      </c>
      <c r="H986" t="b">
        <v>0</v>
      </c>
      <c r="I986">
        <v>1</v>
      </c>
    </row>
    <row r="987" spans="1:9" x14ac:dyDescent="0.25">
      <c r="A987" t="s">
        <v>178</v>
      </c>
      <c r="B987" t="s">
        <v>214</v>
      </c>
      <c r="C987" t="s">
        <v>147</v>
      </c>
      <c r="D987" t="s">
        <v>191</v>
      </c>
      <c r="E987" t="s">
        <v>180</v>
      </c>
      <c r="F987">
        <v>2025</v>
      </c>
      <c r="G987">
        <v>1.2532400000000001E-3</v>
      </c>
      <c r="H987" t="b">
        <v>0</v>
      </c>
      <c r="I987">
        <v>1</v>
      </c>
    </row>
    <row r="988" spans="1:9" x14ac:dyDescent="0.25">
      <c r="A988" t="s">
        <v>178</v>
      </c>
      <c r="B988" t="s">
        <v>214</v>
      </c>
      <c r="C988" t="s">
        <v>147</v>
      </c>
      <c r="D988" t="s">
        <v>191</v>
      </c>
      <c r="E988" t="s">
        <v>180</v>
      </c>
      <c r="F988">
        <v>2030</v>
      </c>
      <c r="G988">
        <v>1.0652540000000001E-3</v>
      </c>
      <c r="H988" t="b">
        <v>0</v>
      </c>
      <c r="I988">
        <v>1</v>
      </c>
    </row>
    <row r="989" spans="1:9" x14ac:dyDescent="0.25">
      <c r="A989" t="s">
        <v>178</v>
      </c>
      <c r="B989" t="s">
        <v>214</v>
      </c>
      <c r="C989" t="s">
        <v>147</v>
      </c>
      <c r="D989" t="s">
        <v>191</v>
      </c>
      <c r="E989" t="s">
        <v>180</v>
      </c>
      <c r="F989">
        <v>2035</v>
      </c>
      <c r="G989">
        <v>9.0546589999999992E-4</v>
      </c>
      <c r="H989" t="b">
        <v>0</v>
      </c>
      <c r="I989">
        <v>1</v>
      </c>
    </row>
    <row r="990" spans="1:9" x14ac:dyDescent="0.25">
      <c r="A990" t="s">
        <v>178</v>
      </c>
      <c r="B990" t="s">
        <v>214</v>
      </c>
      <c r="C990" t="s">
        <v>147</v>
      </c>
      <c r="D990" t="s">
        <v>191</v>
      </c>
      <c r="E990" t="s">
        <v>180</v>
      </c>
      <c r="F990">
        <v>2040</v>
      </c>
      <c r="G990">
        <v>7.6964601500000029E-4</v>
      </c>
      <c r="H990" t="b">
        <v>0</v>
      </c>
      <c r="I990">
        <v>1</v>
      </c>
    </row>
    <row r="991" spans="1:9" x14ac:dyDescent="0.25">
      <c r="A991" t="s">
        <v>178</v>
      </c>
      <c r="B991" t="s">
        <v>214</v>
      </c>
      <c r="C991" t="s">
        <v>147</v>
      </c>
      <c r="D991" t="s">
        <v>191</v>
      </c>
      <c r="E991" t="s">
        <v>180</v>
      </c>
      <c r="F991">
        <v>2045</v>
      </c>
      <c r="G991">
        <v>6.5419911275000015E-4</v>
      </c>
      <c r="H991" t="b">
        <v>0</v>
      </c>
      <c r="I991">
        <v>1</v>
      </c>
    </row>
    <row r="992" spans="1:9" x14ac:dyDescent="0.25">
      <c r="A992" t="s">
        <v>178</v>
      </c>
      <c r="B992" t="s">
        <v>214</v>
      </c>
      <c r="C992" t="s">
        <v>147</v>
      </c>
      <c r="D992" t="s">
        <v>191</v>
      </c>
      <c r="E992" t="s">
        <v>180</v>
      </c>
      <c r="F992">
        <v>2050</v>
      </c>
      <c r="G992">
        <v>5.5606924583750028E-4</v>
      </c>
      <c r="H992" t="b">
        <v>0</v>
      </c>
      <c r="I992">
        <v>1</v>
      </c>
    </row>
    <row r="993" spans="1:9" x14ac:dyDescent="0.25">
      <c r="A993" t="s">
        <v>178</v>
      </c>
      <c r="B993" t="s">
        <v>214</v>
      </c>
      <c r="C993" t="s">
        <v>147</v>
      </c>
      <c r="D993" t="s">
        <v>193</v>
      </c>
      <c r="E993" t="s">
        <v>180</v>
      </c>
      <c r="F993">
        <v>2015</v>
      </c>
      <c r="G993">
        <v>7.8071999999999994E-3</v>
      </c>
      <c r="H993" t="b">
        <v>0</v>
      </c>
      <c r="I993">
        <v>1</v>
      </c>
    </row>
    <row r="994" spans="1:9" x14ac:dyDescent="0.25">
      <c r="A994" t="s">
        <v>178</v>
      </c>
      <c r="B994" t="s">
        <v>214</v>
      </c>
      <c r="C994" t="s">
        <v>147</v>
      </c>
      <c r="D994" t="s">
        <v>193</v>
      </c>
      <c r="E994" t="s">
        <v>180</v>
      </c>
      <c r="F994">
        <v>2020</v>
      </c>
      <c r="G994">
        <v>6.6361200000000014E-3</v>
      </c>
      <c r="H994" t="b">
        <v>0</v>
      </c>
      <c r="I994">
        <v>1</v>
      </c>
    </row>
    <row r="995" spans="1:9" x14ac:dyDescent="0.25">
      <c r="A995" t="s">
        <v>178</v>
      </c>
      <c r="B995" t="s">
        <v>214</v>
      </c>
      <c r="C995" t="s">
        <v>147</v>
      </c>
      <c r="D995" t="s">
        <v>193</v>
      </c>
      <c r="E995" t="s">
        <v>180</v>
      </c>
      <c r="F995">
        <v>2045</v>
      </c>
      <c r="G995">
        <v>1.930263902069E-3</v>
      </c>
      <c r="H995" t="b">
        <v>0</v>
      </c>
      <c r="I995">
        <v>1</v>
      </c>
    </row>
    <row r="996" spans="1:9" x14ac:dyDescent="0.25">
      <c r="A996" t="s">
        <v>178</v>
      </c>
      <c r="B996" t="s">
        <v>214</v>
      </c>
      <c r="C996" t="s">
        <v>147</v>
      </c>
      <c r="D996" t="s">
        <v>193</v>
      </c>
      <c r="E996" t="s">
        <v>180</v>
      </c>
      <c r="F996">
        <v>2050</v>
      </c>
      <c r="G996">
        <v>9.4049981307336164E-5</v>
      </c>
      <c r="H996" t="b">
        <v>0</v>
      </c>
      <c r="I996">
        <v>1</v>
      </c>
    </row>
    <row r="997" spans="1:9" x14ac:dyDescent="0.25">
      <c r="A997" t="s">
        <v>178</v>
      </c>
      <c r="B997" t="s">
        <v>214</v>
      </c>
      <c r="C997" t="s">
        <v>147</v>
      </c>
      <c r="D997" t="s">
        <v>194</v>
      </c>
      <c r="E997" t="s">
        <v>180</v>
      </c>
      <c r="F997">
        <v>2015</v>
      </c>
      <c r="G997">
        <v>0.35035649279995001</v>
      </c>
      <c r="H997" t="b">
        <v>0</v>
      </c>
      <c r="I997">
        <v>1</v>
      </c>
    </row>
    <row r="998" spans="1:9" x14ac:dyDescent="0.25">
      <c r="A998" t="s">
        <v>178</v>
      </c>
      <c r="B998" t="s">
        <v>214</v>
      </c>
      <c r="C998" t="s">
        <v>147</v>
      </c>
      <c r="D998" t="s">
        <v>194</v>
      </c>
      <c r="E998" t="s">
        <v>180</v>
      </c>
      <c r="F998">
        <v>2020</v>
      </c>
      <c r="G998">
        <v>0.35035649279994902</v>
      </c>
      <c r="H998" t="b">
        <v>0</v>
      </c>
      <c r="I998">
        <v>1</v>
      </c>
    </row>
    <row r="999" spans="1:9" x14ac:dyDescent="0.25">
      <c r="A999" t="s">
        <v>178</v>
      </c>
      <c r="B999" t="s">
        <v>214</v>
      </c>
      <c r="C999" t="s">
        <v>147</v>
      </c>
      <c r="D999" t="s">
        <v>194</v>
      </c>
      <c r="E999" t="s">
        <v>180</v>
      </c>
      <c r="F999">
        <v>2025</v>
      </c>
      <c r="G999">
        <v>0.35035649279994902</v>
      </c>
      <c r="H999" t="b">
        <v>0</v>
      </c>
      <c r="I999">
        <v>1</v>
      </c>
    </row>
    <row r="1000" spans="1:9" x14ac:dyDescent="0.25">
      <c r="A1000" t="s">
        <v>178</v>
      </c>
      <c r="B1000" t="s">
        <v>214</v>
      </c>
      <c r="C1000" t="s">
        <v>147</v>
      </c>
      <c r="D1000" t="s">
        <v>194</v>
      </c>
      <c r="E1000" t="s">
        <v>180</v>
      </c>
      <c r="F1000">
        <v>2030</v>
      </c>
      <c r="G1000">
        <v>0.35035649279994902</v>
      </c>
      <c r="H1000" t="b">
        <v>0</v>
      </c>
      <c r="I1000">
        <v>1</v>
      </c>
    </row>
    <row r="1001" spans="1:9" x14ac:dyDescent="0.25">
      <c r="A1001" t="s">
        <v>178</v>
      </c>
      <c r="B1001" t="s">
        <v>214</v>
      </c>
      <c r="C1001" t="s">
        <v>147</v>
      </c>
      <c r="D1001" t="s">
        <v>194</v>
      </c>
      <c r="E1001" t="s">
        <v>180</v>
      </c>
      <c r="F1001">
        <v>2035</v>
      </c>
      <c r="G1001">
        <v>0.35035649279994902</v>
      </c>
      <c r="H1001" t="b">
        <v>0</v>
      </c>
      <c r="I1001">
        <v>1</v>
      </c>
    </row>
    <row r="1002" spans="1:9" x14ac:dyDescent="0.25">
      <c r="A1002" t="s">
        <v>178</v>
      </c>
      <c r="B1002" t="s">
        <v>214</v>
      </c>
      <c r="C1002" t="s">
        <v>147</v>
      </c>
      <c r="D1002" t="s">
        <v>194</v>
      </c>
      <c r="E1002" t="s">
        <v>180</v>
      </c>
      <c r="F1002">
        <v>2040</v>
      </c>
      <c r="G1002">
        <v>0.35035649279994902</v>
      </c>
      <c r="H1002" t="b">
        <v>0</v>
      </c>
      <c r="I1002">
        <v>1</v>
      </c>
    </row>
    <row r="1003" spans="1:9" x14ac:dyDescent="0.25">
      <c r="A1003" t="s">
        <v>178</v>
      </c>
      <c r="B1003" t="s">
        <v>214</v>
      </c>
      <c r="C1003" t="s">
        <v>147</v>
      </c>
      <c r="D1003" t="s">
        <v>194</v>
      </c>
      <c r="E1003" t="s">
        <v>180</v>
      </c>
      <c r="F1003">
        <v>2045</v>
      </c>
      <c r="G1003">
        <v>0.35035649279994902</v>
      </c>
      <c r="H1003" t="b">
        <v>0</v>
      </c>
      <c r="I1003">
        <v>1</v>
      </c>
    </row>
    <row r="1004" spans="1:9" x14ac:dyDescent="0.25">
      <c r="A1004" t="s">
        <v>178</v>
      </c>
      <c r="B1004" t="s">
        <v>214</v>
      </c>
      <c r="C1004" t="s">
        <v>147</v>
      </c>
      <c r="D1004" t="s">
        <v>194</v>
      </c>
      <c r="E1004" t="s">
        <v>180</v>
      </c>
      <c r="F1004">
        <v>2050</v>
      </c>
      <c r="G1004">
        <v>0.35035649279994902</v>
      </c>
      <c r="H1004" t="b">
        <v>0</v>
      </c>
      <c r="I1004">
        <v>1</v>
      </c>
    </row>
    <row r="1005" spans="1:9" x14ac:dyDescent="0.25">
      <c r="A1005" t="s">
        <v>178</v>
      </c>
      <c r="B1005" t="s">
        <v>214</v>
      </c>
      <c r="C1005" t="s">
        <v>147</v>
      </c>
      <c r="D1005" t="s">
        <v>196</v>
      </c>
      <c r="E1005" t="s">
        <v>180</v>
      </c>
      <c r="F1005">
        <v>2035</v>
      </c>
      <c r="G1005">
        <v>8.2915487178680004E-3</v>
      </c>
      <c r="H1005" t="b">
        <v>0</v>
      </c>
      <c r="I1005">
        <v>1</v>
      </c>
    </row>
    <row r="1006" spans="1:9" x14ac:dyDescent="0.25">
      <c r="A1006" t="s">
        <v>178</v>
      </c>
      <c r="B1006" t="s">
        <v>214</v>
      </c>
      <c r="C1006" t="s">
        <v>147</v>
      </c>
      <c r="D1006" t="s">
        <v>196</v>
      </c>
      <c r="E1006" t="s">
        <v>180</v>
      </c>
      <c r="F1006">
        <v>2040</v>
      </c>
      <c r="G1006">
        <v>1.6583097435737E-2</v>
      </c>
      <c r="H1006" t="b">
        <v>0</v>
      </c>
      <c r="I1006">
        <v>1</v>
      </c>
    </row>
    <row r="1007" spans="1:9" x14ac:dyDescent="0.25">
      <c r="A1007" t="s">
        <v>178</v>
      </c>
      <c r="B1007" t="s">
        <v>214</v>
      </c>
      <c r="C1007" t="s">
        <v>147</v>
      </c>
      <c r="D1007" t="s">
        <v>196</v>
      </c>
      <c r="E1007" t="s">
        <v>180</v>
      </c>
      <c r="F1007">
        <v>2045</v>
      </c>
      <c r="G1007">
        <v>1.6583097435737E-2</v>
      </c>
      <c r="H1007" t="b">
        <v>0</v>
      </c>
      <c r="I1007">
        <v>1</v>
      </c>
    </row>
    <row r="1008" spans="1:9" x14ac:dyDescent="0.25">
      <c r="A1008" t="s">
        <v>178</v>
      </c>
      <c r="B1008" t="s">
        <v>214</v>
      </c>
      <c r="C1008" t="s">
        <v>147</v>
      </c>
      <c r="D1008" t="s">
        <v>196</v>
      </c>
      <c r="E1008" t="s">
        <v>180</v>
      </c>
      <c r="F1008">
        <v>2050</v>
      </c>
      <c r="G1008">
        <v>1.6583097435737E-2</v>
      </c>
      <c r="H1008" t="b">
        <v>0</v>
      </c>
      <c r="I1008">
        <v>1</v>
      </c>
    </row>
    <row r="1009" spans="1:9" x14ac:dyDescent="0.25">
      <c r="A1009" t="s">
        <v>178</v>
      </c>
      <c r="B1009" t="s">
        <v>214</v>
      </c>
      <c r="C1009" t="s">
        <v>147</v>
      </c>
      <c r="D1009" t="s">
        <v>199</v>
      </c>
      <c r="E1009" t="s">
        <v>180</v>
      </c>
      <c r="F1009">
        <v>2035</v>
      </c>
      <c r="G1009">
        <v>3.07683414849E-2</v>
      </c>
      <c r="H1009" t="b">
        <v>0</v>
      </c>
      <c r="I1009">
        <v>1</v>
      </c>
    </row>
    <row r="1010" spans="1:9" x14ac:dyDescent="0.25">
      <c r="A1010" t="s">
        <v>178</v>
      </c>
      <c r="B1010" t="s">
        <v>214</v>
      </c>
      <c r="C1010" t="s">
        <v>147</v>
      </c>
      <c r="D1010" t="s">
        <v>199</v>
      </c>
      <c r="E1010" t="s">
        <v>180</v>
      </c>
      <c r="F1010">
        <v>2040</v>
      </c>
      <c r="G1010">
        <v>3.1322726016159999E-2</v>
      </c>
      <c r="H1010" t="b">
        <v>0</v>
      </c>
      <c r="I1010">
        <v>1</v>
      </c>
    </row>
    <row r="1011" spans="1:9" x14ac:dyDescent="0.25">
      <c r="A1011" t="s">
        <v>178</v>
      </c>
      <c r="B1011" t="s">
        <v>214</v>
      </c>
      <c r="C1011" t="s">
        <v>147</v>
      </c>
      <c r="D1011" t="s">
        <v>199</v>
      </c>
      <c r="E1011" t="s">
        <v>180</v>
      </c>
      <c r="F1011">
        <v>2045</v>
      </c>
      <c r="G1011">
        <v>8.5043753975164005E-2</v>
      </c>
      <c r="H1011" t="b">
        <v>0</v>
      </c>
      <c r="I1011">
        <v>1</v>
      </c>
    </row>
    <row r="1012" spans="1:9" x14ac:dyDescent="0.25">
      <c r="A1012" t="s">
        <v>178</v>
      </c>
      <c r="B1012" t="s">
        <v>214</v>
      </c>
      <c r="C1012" t="s">
        <v>147</v>
      </c>
      <c r="D1012" t="s">
        <v>199</v>
      </c>
      <c r="E1012" t="s">
        <v>180</v>
      </c>
      <c r="F1012">
        <v>2050</v>
      </c>
      <c r="G1012">
        <v>0.1032036017551</v>
      </c>
      <c r="H1012" t="b">
        <v>0</v>
      </c>
      <c r="I1012">
        <v>1</v>
      </c>
    </row>
    <row r="1013" spans="1:9" x14ac:dyDescent="0.25">
      <c r="A1013" t="s">
        <v>178</v>
      </c>
      <c r="B1013" t="s">
        <v>214</v>
      </c>
      <c r="C1013" t="s">
        <v>147</v>
      </c>
      <c r="D1013" t="s">
        <v>197</v>
      </c>
      <c r="E1013" t="s">
        <v>180</v>
      </c>
      <c r="F1013">
        <v>2015</v>
      </c>
      <c r="G1013">
        <v>8.2512323959430013E-3</v>
      </c>
      <c r="H1013" t="b">
        <v>0</v>
      </c>
      <c r="I1013">
        <v>1</v>
      </c>
    </row>
    <row r="1014" spans="1:9" x14ac:dyDescent="0.25">
      <c r="A1014" t="s">
        <v>178</v>
      </c>
      <c r="B1014" t="s">
        <v>214</v>
      </c>
      <c r="C1014" t="s">
        <v>147</v>
      </c>
      <c r="D1014" t="s">
        <v>197</v>
      </c>
      <c r="E1014" t="s">
        <v>180</v>
      </c>
      <c r="F1014">
        <v>2020</v>
      </c>
      <c r="G1014">
        <v>8.2512323959430013E-3</v>
      </c>
      <c r="H1014" t="b">
        <v>0</v>
      </c>
      <c r="I1014">
        <v>1</v>
      </c>
    </row>
    <row r="1015" spans="1:9" x14ac:dyDescent="0.25">
      <c r="A1015" t="s">
        <v>178</v>
      </c>
      <c r="B1015" t="s">
        <v>214</v>
      </c>
      <c r="C1015" t="s">
        <v>147</v>
      </c>
      <c r="D1015" t="s">
        <v>197</v>
      </c>
      <c r="E1015" t="s">
        <v>180</v>
      </c>
      <c r="F1015">
        <v>2025</v>
      </c>
      <c r="G1015">
        <v>6.8369196030701004E-2</v>
      </c>
      <c r="H1015" t="b">
        <v>0</v>
      </c>
      <c r="I1015">
        <v>1</v>
      </c>
    </row>
    <row r="1016" spans="1:9" x14ac:dyDescent="0.25">
      <c r="A1016" t="s">
        <v>178</v>
      </c>
      <c r="B1016" t="s">
        <v>214</v>
      </c>
      <c r="C1016" t="s">
        <v>147</v>
      </c>
      <c r="D1016" t="s">
        <v>197</v>
      </c>
      <c r="E1016" t="s">
        <v>180</v>
      </c>
      <c r="F1016">
        <v>2030</v>
      </c>
      <c r="G1016">
        <v>0.12735040195935399</v>
      </c>
      <c r="H1016" t="b">
        <v>0</v>
      </c>
      <c r="I1016">
        <v>1</v>
      </c>
    </row>
    <row r="1017" spans="1:9" x14ac:dyDescent="0.25">
      <c r="A1017" t="s">
        <v>178</v>
      </c>
      <c r="B1017" t="s">
        <v>214</v>
      </c>
      <c r="C1017" t="s">
        <v>147</v>
      </c>
      <c r="D1017" t="s">
        <v>197</v>
      </c>
      <c r="E1017" t="s">
        <v>180</v>
      </c>
      <c r="F1017">
        <v>2035</v>
      </c>
      <c r="G1017">
        <v>0.12630955957847501</v>
      </c>
      <c r="H1017" t="b">
        <v>0</v>
      </c>
      <c r="I1017">
        <v>1</v>
      </c>
    </row>
    <row r="1018" spans="1:9" x14ac:dyDescent="0.25">
      <c r="A1018" t="s">
        <v>178</v>
      </c>
      <c r="B1018" t="s">
        <v>214</v>
      </c>
      <c r="C1018" t="s">
        <v>147</v>
      </c>
      <c r="D1018" t="s">
        <v>197</v>
      </c>
      <c r="E1018" t="s">
        <v>180</v>
      </c>
      <c r="F1018">
        <v>2040</v>
      </c>
      <c r="G1018">
        <v>0.12542484355472699</v>
      </c>
      <c r="H1018" t="b">
        <v>0</v>
      </c>
      <c r="I1018">
        <v>1</v>
      </c>
    </row>
    <row r="1019" spans="1:9" x14ac:dyDescent="0.25">
      <c r="A1019" t="s">
        <v>178</v>
      </c>
      <c r="B1019" t="s">
        <v>214</v>
      </c>
      <c r="C1019" t="s">
        <v>147</v>
      </c>
      <c r="D1019" t="s">
        <v>197</v>
      </c>
      <c r="E1019" t="s">
        <v>180</v>
      </c>
      <c r="F1019">
        <v>2045</v>
      </c>
      <c r="G1019">
        <v>0.12542484355472699</v>
      </c>
      <c r="H1019" t="b">
        <v>0</v>
      </c>
      <c r="I1019">
        <v>1</v>
      </c>
    </row>
    <row r="1020" spans="1:9" x14ac:dyDescent="0.25">
      <c r="A1020" t="s">
        <v>178</v>
      </c>
      <c r="B1020" t="s">
        <v>214</v>
      </c>
      <c r="C1020" t="s">
        <v>147</v>
      </c>
      <c r="D1020" t="s">
        <v>197</v>
      </c>
      <c r="E1020" t="s">
        <v>180</v>
      </c>
      <c r="F1020">
        <v>2050</v>
      </c>
      <c r="G1020">
        <v>0.107363125641703</v>
      </c>
      <c r="H1020" t="b">
        <v>0</v>
      </c>
      <c r="I1020">
        <v>1</v>
      </c>
    </row>
    <row r="1021" spans="1:9" x14ac:dyDescent="0.25">
      <c r="A1021" t="s">
        <v>178</v>
      </c>
      <c r="B1021" t="s">
        <v>214</v>
      </c>
      <c r="C1021" t="s">
        <v>139</v>
      </c>
      <c r="D1021" t="s">
        <v>215</v>
      </c>
      <c r="E1021" t="s">
        <v>180</v>
      </c>
      <c r="F1021">
        <v>2050</v>
      </c>
      <c r="G1021">
        <v>3.0833565951132999E-2</v>
      </c>
      <c r="H1021" t="b">
        <v>0</v>
      </c>
      <c r="I1021">
        <v>1</v>
      </c>
    </row>
    <row r="1022" spans="1:9" x14ac:dyDescent="0.25">
      <c r="A1022" t="s">
        <v>178</v>
      </c>
      <c r="B1022" t="s">
        <v>214</v>
      </c>
      <c r="C1022" t="s">
        <v>139</v>
      </c>
      <c r="D1022" t="s">
        <v>191</v>
      </c>
      <c r="E1022" t="s">
        <v>180</v>
      </c>
      <c r="F1022">
        <v>2015</v>
      </c>
      <c r="G1022">
        <v>3.67455E-2</v>
      </c>
      <c r="H1022" t="b">
        <v>0</v>
      </c>
      <c r="I1022">
        <v>1</v>
      </c>
    </row>
    <row r="1023" spans="1:9" x14ac:dyDescent="0.25">
      <c r="A1023" t="s">
        <v>178</v>
      </c>
      <c r="B1023" t="s">
        <v>214</v>
      </c>
      <c r="C1023" t="s">
        <v>139</v>
      </c>
      <c r="D1023" t="s">
        <v>191</v>
      </c>
      <c r="E1023" t="s">
        <v>180</v>
      </c>
      <c r="F1023">
        <v>2020</v>
      </c>
      <c r="G1023">
        <v>3.67455E-2</v>
      </c>
      <c r="H1023" t="b">
        <v>0</v>
      </c>
      <c r="I1023">
        <v>1</v>
      </c>
    </row>
    <row r="1024" spans="1:9" x14ac:dyDescent="0.25">
      <c r="A1024" t="s">
        <v>178</v>
      </c>
      <c r="B1024" t="s">
        <v>214</v>
      </c>
      <c r="C1024" t="s">
        <v>139</v>
      </c>
      <c r="D1024" t="s">
        <v>191</v>
      </c>
      <c r="E1024" t="s">
        <v>180</v>
      </c>
      <c r="F1024">
        <v>2025</v>
      </c>
      <c r="G1024">
        <v>3.1233674999999999E-2</v>
      </c>
      <c r="H1024" t="b">
        <v>0</v>
      </c>
      <c r="I1024">
        <v>1</v>
      </c>
    </row>
    <row r="1025" spans="1:9" x14ac:dyDescent="0.25">
      <c r="A1025" t="s">
        <v>178</v>
      </c>
      <c r="B1025" t="s">
        <v>214</v>
      </c>
      <c r="C1025" t="s">
        <v>139</v>
      </c>
      <c r="D1025" t="s">
        <v>191</v>
      </c>
      <c r="E1025" t="s">
        <v>180</v>
      </c>
      <c r="F1025">
        <v>2030</v>
      </c>
      <c r="G1025">
        <v>2.6548623749999001E-2</v>
      </c>
      <c r="H1025" t="b">
        <v>0</v>
      </c>
      <c r="I1025">
        <v>1</v>
      </c>
    </row>
    <row r="1026" spans="1:9" x14ac:dyDescent="0.25">
      <c r="A1026" t="s">
        <v>178</v>
      </c>
      <c r="B1026" t="s">
        <v>214</v>
      </c>
      <c r="C1026" t="s">
        <v>139</v>
      </c>
      <c r="D1026" t="s">
        <v>191</v>
      </c>
      <c r="E1026" t="s">
        <v>180</v>
      </c>
      <c r="F1026">
        <v>2035</v>
      </c>
      <c r="G1026">
        <v>2.2566330187499001E-2</v>
      </c>
      <c r="H1026" t="b">
        <v>0</v>
      </c>
      <c r="I1026">
        <v>1</v>
      </c>
    </row>
    <row r="1027" spans="1:9" x14ac:dyDescent="0.25">
      <c r="A1027" t="s">
        <v>178</v>
      </c>
      <c r="B1027" t="s">
        <v>214</v>
      </c>
      <c r="C1027" t="s">
        <v>139</v>
      </c>
      <c r="D1027" t="s">
        <v>191</v>
      </c>
      <c r="E1027" t="s">
        <v>180</v>
      </c>
      <c r="F1027">
        <v>2040</v>
      </c>
      <c r="G1027">
        <v>1.9181380659375E-2</v>
      </c>
      <c r="H1027" t="b">
        <v>0</v>
      </c>
      <c r="I1027">
        <v>1</v>
      </c>
    </row>
    <row r="1028" spans="1:9" x14ac:dyDescent="0.25">
      <c r="A1028" t="s">
        <v>178</v>
      </c>
      <c r="B1028" t="s">
        <v>214</v>
      </c>
      <c r="C1028" t="s">
        <v>139</v>
      </c>
      <c r="D1028" t="s">
        <v>191</v>
      </c>
      <c r="E1028" t="s">
        <v>180</v>
      </c>
      <c r="F1028">
        <v>2045</v>
      </c>
      <c r="G1028">
        <v>1.6304173560468E-2</v>
      </c>
      <c r="H1028" t="b">
        <v>0</v>
      </c>
      <c r="I1028">
        <v>1</v>
      </c>
    </row>
    <row r="1029" spans="1:9" x14ac:dyDescent="0.25">
      <c r="A1029" t="s">
        <v>178</v>
      </c>
      <c r="B1029" t="s">
        <v>214</v>
      </c>
      <c r="C1029" t="s">
        <v>139</v>
      </c>
      <c r="D1029" t="s">
        <v>191</v>
      </c>
      <c r="E1029" t="s">
        <v>180</v>
      </c>
      <c r="F1029">
        <v>2050</v>
      </c>
      <c r="G1029">
        <v>1.3858547526398E-2</v>
      </c>
      <c r="H1029" t="b">
        <v>0</v>
      </c>
      <c r="I1029">
        <v>1</v>
      </c>
    </row>
    <row r="1030" spans="1:9" x14ac:dyDescent="0.25">
      <c r="A1030" t="s">
        <v>178</v>
      </c>
      <c r="B1030" t="s">
        <v>214</v>
      </c>
      <c r="C1030" t="s">
        <v>139</v>
      </c>
      <c r="D1030" t="s">
        <v>192</v>
      </c>
      <c r="E1030" t="s">
        <v>180</v>
      </c>
      <c r="F1030">
        <v>2015</v>
      </c>
      <c r="G1030">
        <v>0.47926576799999998</v>
      </c>
      <c r="H1030" t="b">
        <v>0</v>
      </c>
      <c r="I1030">
        <v>1</v>
      </c>
    </row>
    <row r="1031" spans="1:9" x14ac:dyDescent="0.25">
      <c r="A1031" t="s">
        <v>178</v>
      </c>
      <c r="B1031" t="s">
        <v>214</v>
      </c>
      <c r="C1031" t="s">
        <v>139</v>
      </c>
      <c r="D1031" t="s">
        <v>192</v>
      </c>
      <c r="E1031" t="s">
        <v>180</v>
      </c>
      <c r="F1031">
        <v>2020</v>
      </c>
      <c r="G1031">
        <v>0.45894214283596801</v>
      </c>
      <c r="H1031" t="b">
        <v>0</v>
      </c>
      <c r="I1031">
        <v>1</v>
      </c>
    </row>
    <row r="1032" spans="1:9" x14ac:dyDescent="0.25">
      <c r="A1032" t="s">
        <v>178</v>
      </c>
      <c r="B1032" t="s">
        <v>214</v>
      </c>
      <c r="C1032" t="s">
        <v>139</v>
      </c>
      <c r="D1032" t="s">
        <v>192</v>
      </c>
      <c r="E1032" t="s">
        <v>180</v>
      </c>
      <c r="F1032">
        <v>2025</v>
      </c>
      <c r="G1032">
        <v>0.239823495141058</v>
      </c>
      <c r="H1032" t="b">
        <v>0</v>
      </c>
      <c r="I1032">
        <v>1</v>
      </c>
    </row>
    <row r="1033" spans="1:9" x14ac:dyDescent="0.25">
      <c r="A1033" t="s">
        <v>178</v>
      </c>
      <c r="B1033" t="s">
        <v>214</v>
      </c>
      <c r="C1033" t="s">
        <v>139</v>
      </c>
      <c r="D1033" t="s">
        <v>192</v>
      </c>
      <c r="E1033" t="s">
        <v>180</v>
      </c>
      <c r="F1033">
        <v>2030</v>
      </c>
      <c r="G1033">
        <v>4.7926576800000002E-2</v>
      </c>
      <c r="H1033" t="b">
        <v>0</v>
      </c>
      <c r="I1033">
        <v>1</v>
      </c>
    </row>
    <row r="1034" spans="1:9" x14ac:dyDescent="0.25">
      <c r="A1034" t="s">
        <v>178</v>
      </c>
      <c r="B1034" t="s">
        <v>214</v>
      </c>
      <c r="C1034" t="s">
        <v>139</v>
      </c>
      <c r="D1034" t="s">
        <v>216</v>
      </c>
      <c r="E1034" t="s">
        <v>180</v>
      </c>
      <c r="F1034">
        <v>2025</v>
      </c>
      <c r="G1034">
        <v>3.9159112305446997E-2</v>
      </c>
      <c r="H1034" t="b">
        <v>0</v>
      </c>
      <c r="I1034">
        <v>1</v>
      </c>
    </row>
    <row r="1035" spans="1:9" x14ac:dyDescent="0.25">
      <c r="A1035" t="s">
        <v>178</v>
      </c>
      <c r="B1035" t="s">
        <v>214</v>
      </c>
      <c r="C1035" t="s">
        <v>139</v>
      </c>
      <c r="D1035" t="s">
        <v>216</v>
      </c>
      <c r="E1035" t="s">
        <v>180</v>
      </c>
      <c r="F1035">
        <v>2030</v>
      </c>
      <c r="G1035">
        <v>0.38964751216384602</v>
      </c>
      <c r="H1035" t="b">
        <v>0</v>
      </c>
      <c r="I1035">
        <v>1</v>
      </c>
    </row>
    <row r="1036" spans="1:9" x14ac:dyDescent="0.25">
      <c r="A1036" t="s">
        <v>178</v>
      </c>
      <c r="B1036" t="s">
        <v>214</v>
      </c>
      <c r="C1036" t="s">
        <v>139</v>
      </c>
      <c r="D1036" t="s">
        <v>216</v>
      </c>
      <c r="E1036" t="s">
        <v>180</v>
      </c>
      <c r="F1036">
        <v>2035</v>
      </c>
      <c r="G1036">
        <v>0.50066913045824202</v>
      </c>
      <c r="H1036" t="b">
        <v>0</v>
      </c>
      <c r="I1036">
        <v>1</v>
      </c>
    </row>
    <row r="1037" spans="1:9" x14ac:dyDescent="0.25">
      <c r="A1037" t="s">
        <v>178</v>
      </c>
      <c r="B1037" t="s">
        <v>214</v>
      </c>
      <c r="C1037" t="s">
        <v>139</v>
      </c>
      <c r="D1037" t="s">
        <v>216</v>
      </c>
      <c r="E1037" t="s">
        <v>180</v>
      </c>
      <c r="F1037">
        <v>2040</v>
      </c>
      <c r="G1037">
        <v>0.41703557173172201</v>
      </c>
      <c r="H1037" t="b">
        <v>0</v>
      </c>
      <c r="I1037">
        <v>1</v>
      </c>
    </row>
    <row r="1038" spans="1:9" x14ac:dyDescent="0.25">
      <c r="A1038" t="s">
        <v>178</v>
      </c>
      <c r="B1038" t="s">
        <v>214</v>
      </c>
      <c r="C1038" t="s">
        <v>139</v>
      </c>
      <c r="D1038" t="s">
        <v>216</v>
      </c>
      <c r="E1038" t="s">
        <v>180</v>
      </c>
      <c r="F1038">
        <v>2045</v>
      </c>
      <c r="G1038">
        <v>0.29801800698466302</v>
      </c>
      <c r="H1038" t="b">
        <v>0</v>
      </c>
      <c r="I1038">
        <v>1</v>
      </c>
    </row>
    <row r="1039" spans="1:9" x14ac:dyDescent="0.25">
      <c r="A1039" t="s">
        <v>178</v>
      </c>
      <c r="B1039" t="s">
        <v>214</v>
      </c>
      <c r="C1039" t="s">
        <v>139</v>
      </c>
      <c r="D1039" t="s">
        <v>193</v>
      </c>
      <c r="E1039" t="s">
        <v>180</v>
      </c>
      <c r="F1039">
        <v>2015</v>
      </c>
      <c r="G1039">
        <v>3.2423760000000003E-2</v>
      </c>
      <c r="H1039" t="b">
        <v>0</v>
      </c>
      <c r="I1039">
        <v>1</v>
      </c>
    </row>
    <row r="1040" spans="1:9" x14ac:dyDescent="0.25">
      <c r="A1040" t="s">
        <v>178</v>
      </c>
      <c r="B1040" t="s">
        <v>214</v>
      </c>
      <c r="C1040" t="s">
        <v>139</v>
      </c>
      <c r="D1040" t="s">
        <v>193</v>
      </c>
      <c r="E1040" t="s">
        <v>180</v>
      </c>
      <c r="F1040">
        <v>2020</v>
      </c>
      <c r="G1040">
        <v>4.9154416922165003E-2</v>
      </c>
      <c r="H1040" t="b">
        <v>0</v>
      </c>
      <c r="I1040">
        <v>1</v>
      </c>
    </row>
    <row r="1041" spans="1:9" x14ac:dyDescent="0.25">
      <c r="A1041" t="s">
        <v>178</v>
      </c>
      <c r="B1041" t="s">
        <v>214</v>
      </c>
      <c r="C1041" t="s">
        <v>139</v>
      </c>
      <c r="D1041" t="s">
        <v>193</v>
      </c>
      <c r="E1041" t="s">
        <v>180</v>
      </c>
      <c r="F1041">
        <v>2025</v>
      </c>
      <c r="G1041">
        <v>4.4224920711134007E-2</v>
      </c>
      <c r="H1041" t="b">
        <v>0</v>
      </c>
      <c r="I1041">
        <v>1</v>
      </c>
    </row>
    <row r="1042" spans="1:9" x14ac:dyDescent="0.25">
      <c r="A1042" t="s">
        <v>178</v>
      </c>
      <c r="B1042" t="s">
        <v>214</v>
      </c>
      <c r="C1042" t="s">
        <v>139</v>
      </c>
      <c r="D1042" t="s">
        <v>193</v>
      </c>
      <c r="E1042" t="s">
        <v>180</v>
      </c>
      <c r="F1042">
        <v>2030</v>
      </c>
      <c r="G1042">
        <v>2.9653964961663001E-2</v>
      </c>
      <c r="H1042" t="b">
        <v>0</v>
      </c>
      <c r="I1042">
        <v>1</v>
      </c>
    </row>
    <row r="1043" spans="1:9" x14ac:dyDescent="0.25">
      <c r="A1043" t="s">
        <v>178</v>
      </c>
      <c r="B1043" t="s">
        <v>214</v>
      </c>
      <c r="C1043" t="s">
        <v>139</v>
      </c>
      <c r="D1043" t="s">
        <v>193</v>
      </c>
      <c r="E1043" t="s">
        <v>180</v>
      </c>
      <c r="F1043">
        <v>2035</v>
      </c>
      <c r="G1043">
        <v>8.2414623800010009E-3</v>
      </c>
      <c r="H1043" t="b">
        <v>0</v>
      </c>
      <c r="I1043">
        <v>1</v>
      </c>
    </row>
    <row r="1044" spans="1:9" x14ac:dyDescent="0.25">
      <c r="A1044" t="s">
        <v>178</v>
      </c>
      <c r="B1044" t="s">
        <v>214</v>
      </c>
      <c r="C1044" t="s">
        <v>139</v>
      </c>
      <c r="D1044" t="s">
        <v>193</v>
      </c>
      <c r="E1044" t="s">
        <v>180</v>
      </c>
      <c r="F1044">
        <v>2040</v>
      </c>
      <c r="G1044">
        <v>2.1959638340890001E-3</v>
      </c>
      <c r="H1044" t="b">
        <v>0</v>
      </c>
      <c r="I1044">
        <v>1</v>
      </c>
    </row>
    <row r="1045" spans="1:9" x14ac:dyDescent="0.25">
      <c r="A1045" t="s">
        <v>178</v>
      </c>
      <c r="B1045" t="s">
        <v>214</v>
      </c>
      <c r="C1045" t="s">
        <v>139</v>
      </c>
      <c r="D1045" t="s">
        <v>193</v>
      </c>
      <c r="E1045" t="s">
        <v>180</v>
      </c>
      <c r="F1045">
        <v>2045</v>
      </c>
      <c r="G1045">
        <v>4.317492420623E-3</v>
      </c>
      <c r="H1045" t="b">
        <v>0</v>
      </c>
      <c r="I1045">
        <v>1</v>
      </c>
    </row>
    <row r="1046" spans="1:9" x14ac:dyDescent="0.25">
      <c r="A1046" t="s">
        <v>178</v>
      </c>
      <c r="B1046" t="s">
        <v>214</v>
      </c>
      <c r="C1046" t="s">
        <v>139</v>
      </c>
      <c r="D1046" t="s">
        <v>193</v>
      </c>
      <c r="E1046" t="s">
        <v>180</v>
      </c>
      <c r="F1046">
        <v>2050</v>
      </c>
      <c r="G1046">
        <v>5.9397443791630007E-3</v>
      </c>
      <c r="H1046" t="b">
        <v>0</v>
      </c>
      <c r="I1046">
        <v>1</v>
      </c>
    </row>
    <row r="1047" spans="1:9" x14ac:dyDescent="0.25">
      <c r="A1047" t="s">
        <v>178</v>
      </c>
      <c r="B1047" t="s">
        <v>214</v>
      </c>
      <c r="C1047" t="s">
        <v>139</v>
      </c>
      <c r="D1047" t="s">
        <v>194</v>
      </c>
      <c r="E1047" t="s">
        <v>180</v>
      </c>
      <c r="F1047">
        <v>2015</v>
      </c>
      <c r="G1047">
        <v>3.2116472265043002E-2</v>
      </c>
      <c r="H1047" t="b">
        <v>0</v>
      </c>
      <c r="I1047">
        <v>1</v>
      </c>
    </row>
    <row r="1048" spans="1:9" x14ac:dyDescent="0.25">
      <c r="A1048" t="s">
        <v>178</v>
      </c>
      <c r="B1048" t="s">
        <v>214</v>
      </c>
      <c r="C1048" t="s">
        <v>139</v>
      </c>
      <c r="D1048" t="s">
        <v>194</v>
      </c>
      <c r="E1048" t="s">
        <v>180</v>
      </c>
      <c r="F1048">
        <v>2020</v>
      </c>
      <c r="G1048">
        <v>3.2116472265043002E-2</v>
      </c>
      <c r="H1048" t="b">
        <v>0</v>
      </c>
      <c r="I1048">
        <v>1</v>
      </c>
    </row>
    <row r="1049" spans="1:9" x14ac:dyDescent="0.25">
      <c r="A1049" t="s">
        <v>178</v>
      </c>
      <c r="B1049" t="s">
        <v>214</v>
      </c>
      <c r="C1049" t="s">
        <v>139</v>
      </c>
      <c r="D1049" t="s">
        <v>194</v>
      </c>
      <c r="E1049" t="s">
        <v>180</v>
      </c>
      <c r="F1049">
        <v>2025</v>
      </c>
      <c r="G1049">
        <v>3.1829630069102E-2</v>
      </c>
      <c r="H1049" t="b">
        <v>0</v>
      </c>
      <c r="I1049">
        <v>1</v>
      </c>
    </row>
    <row r="1050" spans="1:9" x14ac:dyDescent="0.25">
      <c r="A1050" t="s">
        <v>178</v>
      </c>
      <c r="B1050" t="s">
        <v>214</v>
      </c>
      <c r="C1050" t="s">
        <v>139</v>
      </c>
      <c r="D1050" t="s">
        <v>194</v>
      </c>
      <c r="E1050" t="s">
        <v>180</v>
      </c>
      <c r="F1050">
        <v>2030</v>
      </c>
      <c r="G1050">
        <v>3.1649501833383997E-2</v>
      </c>
      <c r="H1050" t="b">
        <v>0</v>
      </c>
      <c r="I1050">
        <v>1</v>
      </c>
    </row>
    <row r="1051" spans="1:9" x14ac:dyDescent="0.25">
      <c r="A1051" t="s">
        <v>178</v>
      </c>
      <c r="B1051" t="s">
        <v>214</v>
      </c>
      <c r="C1051" t="s">
        <v>139</v>
      </c>
      <c r="D1051" t="s">
        <v>194</v>
      </c>
      <c r="E1051" t="s">
        <v>180</v>
      </c>
      <c r="F1051">
        <v>2035</v>
      </c>
      <c r="G1051">
        <v>3.1573847040833998E-2</v>
      </c>
      <c r="H1051" t="b">
        <v>0</v>
      </c>
      <c r="I1051">
        <v>1</v>
      </c>
    </row>
    <row r="1052" spans="1:9" x14ac:dyDescent="0.25">
      <c r="A1052" t="s">
        <v>178</v>
      </c>
      <c r="B1052" t="s">
        <v>214</v>
      </c>
      <c r="C1052" t="s">
        <v>139</v>
      </c>
      <c r="D1052" t="s">
        <v>194</v>
      </c>
      <c r="E1052" t="s">
        <v>180</v>
      </c>
      <c r="F1052">
        <v>2040</v>
      </c>
      <c r="G1052">
        <v>3.1274812697920013E-2</v>
      </c>
      <c r="H1052" t="b">
        <v>0</v>
      </c>
      <c r="I1052">
        <v>1</v>
      </c>
    </row>
    <row r="1053" spans="1:9" x14ac:dyDescent="0.25">
      <c r="A1053" t="s">
        <v>178</v>
      </c>
      <c r="B1053" t="s">
        <v>214</v>
      </c>
      <c r="C1053" t="s">
        <v>139</v>
      </c>
      <c r="D1053" t="s">
        <v>194</v>
      </c>
      <c r="E1053" t="s">
        <v>180</v>
      </c>
      <c r="F1053">
        <v>2045</v>
      </c>
      <c r="G1053">
        <v>3.0564382081794999E-2</v>
      </c>
      <c r="H1053" t="b">
        <v>0</v>
      </c>
      <c r="I1053">
        <v>1</v>
      </c>
    </row>
    <row r="1054" spans="1:9" x14ac:dyDescent="0.25">
      <c r="A1054" t="s">
        <v>178</v>
      </c>
      <c r="B1054" t="s">
        <v>214</v>
      </c>
      <c r="C1054" t="s">
        <v>139</v>
      </c>
      <c r="D1054" t="s">
        <v>194</v>
      </c>
      <c r="E1054" t="s">
        <v>180</v>
      </c>
      <c r="F1054">
        <v>2050</v>
      </c>
      <c r="G1054">
        <v>3.0564382081794999E-2</v>
      </c>
      <c r="H1054" t="b">
        <v>0</v>
      </c>
      <c r="I1054">
        <v>1</v>
      </c>
    </row>
    <row r="1055" spans="1:9" x14ac:dyDescent="0.25">
      <c r="A1055" t="s">
        <v>178</v>
      </c>
      <c r="B1055" t="s">
        <v>214</v>
      </c>
      <c r="C1055" t="s">
        <v>139</v>
      </c>
      <c r="D1055" t="s">
        <v>195</v>
      </c>
      <c r="E1055" t="s">
        <v>180</v>
      </c>
      <c r="F1055">
        <v>2015</v>
      </c>
      <c r="G1055">
        <v>7.5673800000000003E-3</v>
      </c>
      <c r="H1055" t="b">
        <v>0</v>
      </c>
      <c r="I1055">
        <v>1</v>
      </c>
    </row>
    <row r="1056" spans="1:9" x14ac:dyDescent="0.25">
      <c r="A1056" t="s">
        <v>178</v>
      </c>
      <c r="B1056" t="s">
        <v>214</v>
      </c>
      <c r="C1056" t="s">
        <v>139</v>
      </c>
      <c r="D1056" t="s">
        <v>195</v>
      </c>
      <c r="E1056" t="s">
        <v>180</v>
      </c>
      <c r="F1056">
        <v>2020</v>
      </c>
      <c r="G1056">
        <v>6.4322730000000014E-3</v>
      </c>
      <c r="H1056" t="b">
        <v>0</v>
      </c>
      <c r="I1056">
        <v>1</v>
      </c>
    </row>
    <row r="1057" spans="1:9" x14ac:dyDescent="0.25">
      <c r="A1057" t="s">
        <v>178</v>
      </c>
      <c r="B1057" t="s">
        <v>214</v>
      </c>
      <c r="C1057" t="s">
        <v>139</v>
      </c>
      <c r="D1057" t="s">
        <v>195</v>
      </c>
      <c r="E1057" t="s">
        <v>180</v>
      </c>
      <c r="F1057">
        <v>2025</v>
      </c>
      <c r="G1057">
        <v>4.0665356640000002E-4</v>
      </c>
      <c r="H1057" t="b">
        <v>0</v>
      </c>
      <c r="I1057">
        <v>1</v>
      </c>
    </row>
    <row r="1058" spans="1:9" x14ac:dyDescent="0.25">
      <c r="A1058" t="s">
        <v>178</v>
      </c>
      <c r="B1058" t="s">
        <v>214</v>
      </c>
      <c r="C1058" t="s">
        <v>139</v>
      </c>
      <c r="D1058" t="s">
        <v>201</v>
      </c>
      <c r="E1058" t="s">
        <v>180</v>
      </c>
      <c r="F1058">
        <v>2050</v>
      </c>
      <c r="G1058">
        <v>0.34618827252280299</v>
      </c>
      <c r="H1058" t="b">
        <v>0</v>
      </c>
      <c r="I1058">
        <v>1</v>
      </c>
    </row>
    <row r="1059" spans="1:9" x14ac:dyDescent="0.25">
      <c r="A1059" t="s">
        <v>178</v>
      </c>
      <c r="B1059" t="s">
        <v>214</v>
      </c>
      <c r="C1059" t="s">
        <v>139</v>
      </c>
      <c r="D1059" t="s">
        <v>196</v>
      </c>
      <c r="E1059" t="s">
        <v>180</v>
      </c>
      <c r="F1059">
        <v>2015</v>
      </c>
      <c r="G1059">
        <v>7.9611967367438833E-5</v>
      </c>
      <c r="H1059" t="b">
        <v>0</v>
      </c>
      <c r="I1059">
        <v>1</v>
      </c>
    </row>
    <row r="1060" spans="1:9" x14ac:dyDescent="0.25">
      <c r="A1060" t="s">
        <v>178</v>
      </c>
      <c r="B1060" t="s">
        <v>214</v>
      </c>
      <c r="C1060" t="s">
        <v>139</v>
      </c>
      <c r="D1060" t="s">
        <v>196</v>
      </c>
      <c r="E1060" t="s">
        <v>180</v>
      </c>
      <c r="F1060">
        <v>2020</v>
      </c>
      <c r="G1060">
        <v>7.9611967367438833E-5</v>
      </c>
      <c r="H1060" t="b">
        <v>0</v>
      </c>
      <c r="I1060">
        <v>1</v>
      </c>
    </row>
    <row r="1061" spans="1:9" x14ac:dyDescent="0.25">
      <c r="A1061" t="s">
        <v>178</v>
      </c>
      <c r="B1061" t="s">
        <v>214</v>
      </c>
      <c r="C1061" t="s">
        <v>139</v>
      </c>
      <c r="D1061" t="s">
        <v>196</v>
      </c>
      <c r="E1061" t="s">
        <v>180</v>
      </c>
      <c r="F1061">
        <v>2025</v>
      </c>
      <c r="G1061">
        <v>6.2659306306832002E-2</v>
      </c>
      <c r="H1061" t="b">
        <v>0</v>
      </c>
      <c r="I1061">
        <v>1</v>
      </c>
    </row>
    <row r="1062" spans="1:9" x14ac:dyDescent="0.25">
      <c r="A1062" t="s">
        <v>178</v>
      </c>
      <c r="B1062" t="s">
        <v>214</v>
      </c>
      <c r="C1062" t="s">
        <v>139</v>
      </c>
      <c r="D1062" t="s">
        <v>196</v>
      </c>
      <c r="E1062" t="s">
        <v>180</v>
      </c>
      <c r="F1062">
        <v>2030</v>
      </c>
      <c r="G1062">
        <v>6.2659306306832002E-2</v>
      </c>
      <c r="H1062" t="b">
        <v>0</v>
      </c>
      <c r="I1062">
        <v>1</v>
      </c>
    </row>
    <row r="1063" spans="1:9" x14ac:dyDescent="0.25">
      <c r="A1063" t="s">
        <v>178</v>
      </c>
      <c r="B1063" t="s">
        <v>214</v>
      </c>
      <c r="C1063" t="s">
        <v>139</v>
      </c>
      <c r="D1063" t="s">
        <v>196</v>
      </c>
      <c r="E1063" t="s">
        <v>180</v>
      </c>
      <c r="F1063">
        <v>2035</v>
      </c>
      <c r="G1063">
        <v>7.0964934368169003E-2</v>
      </c>
      <c r="H1063" t="b">
        <v>0</v>
      </c>
      <c r="I1063">
        <v>1</v>
      </c>
    </row>
    <row r="1064" spans="1:9" x14ac:dyDescent="0.25">
      <c r="A1064" t="s">
        <v>178</v>
      </c>
      <c r="B1064" t="s">
        <v>214</v>
      </c>
      <c r="C1064" t="s">
        <v>139</v>
      </c>
      <c r="D1064" t="s">
        <v>196</v>
      </c>
      <c r="E1064" t="s">
        <v>180</v>
      </c>
      <c r="F1064">
        <v>2040</v>
      </c>
      <c r="G1064">
        <v>0.19392738938628701</v>
      </c>
      <c r="H1064" t="b">
        <v>0</v>
      </c>
      <c r="I1064">
        <v>1</v>
      </c>
    </row>
    <row r="1065" spans="1:9" x14ac:dyDescent="0.25">
      <c r="A1065" t="s">
        <v>178</v>
      </c>
      <c r="B1065" t="s">
        <v>214</v>
      </c>
      <c r="C1065" t="s">
        <v>139</v>
      </c>
      <c r="D1065" t="s">
        <v>196</v>
      </c>
      <c r="E1065" t="s">
        <v>180</v>
      </c>
      <c r="F1065">
        <v>2045</v>
      </c>
      <c r="G1065">
        <v>0.25332738753928702</v>
      </c>
      <c r="H1065" t="b">
        <v>0</v>
      </c>
      <c r="I1065">
        <v>1</v>
      </c>
    </row>
    <row r="1066" spans="1:9" x14ac:dyDescent="0.25">
      <c r="A1066" t="s">
        <v>178</v>
      </c>
      <c r="B1066" t="s">
        <v>214</v>
      </c>
      <c r="C1066" t="s">
        <v>139</v>
      </c>
      <c r="D1066" t="s">
        <v>196</v>
      </c>
      <c r="E1066" t="s">
        <v>180</v>
      </c>
      <c r="F1066">
        <v>2050</v>
      </c>
      <c r="G1066">
        <v>0.25450555724164597</v>
      </c>
      <c r="H1066" t="b">
        <v>0</v>
      </c>
      <c r="I1066">
        <v>1</v>
      </c>
    </row>
    <row r="1067" spans="1:9" x14ac:dyDescent="0.25">
      <c r="A1067" t="s">
        <v>178</v>
      </c>
      <c r="B1067" t="s">
        <v>214</v>
      </c>
      <c r="C1067" t="s">
        <v>139</v>
      </c>
      <c r="D1067" t="s">
        <v>197</v>
      </c>
      <c r="E1067" t="s">
        <v>180</v>
      </c>
      <c r="F1067">
        <v>2015</v>
      </c>
      <c r="G1067">
        <v>2.8902188224183001E-2</v>
      </c>
      <c r="H1067" t="b">
        <v>0</v>
      </c>
      <c r="I1067">
        <v>1</v>
      </c>
    </row>
    <row r="1068" spans="1:9" x14ac:dyDescent="0.25">
      <c r="A1068" t="s">
        <v>178</v>
      </c>
      <c r="B1068" t="s">
        <v>214</v>
      </c>
      <c r="C1068" t="s">
        <v>139</v>
      </c>
      <c r="D1068" t="s">
        <v>197</v>
      </c>
      <c r="E1068" t="s">
        <v>180</v>
      </c>
      <c r="F1068">
        <v>2020</v>
      </c>
      <c r="G1068">
        <v>2.8902188224183001E-2</v>
      </c>
      <c r="H1068" t="b">
        <v>0</v>
      </c>
      <c r="I1068">
        <v>1</v>
      </c>
    </row>
    <row r="1069" spans="1:9" x14ac:dyDescent="0.25">
      <c r="A1069" t="s">
        <v>178</v>
      </c>
      <c r="B1069" t="s">
        <v>214</v>
      </c>
      <c r="C1069" t="s">
        <v>139</v>
      </c>
      <c r="D1069" t="s">
        <v>197</v>
      </c>
      <c r="E1069" t="s">
        <v>180</v>
      </c>
      <c r="F1069">
        <v>2025</v>
      </c>
      <c r="G1069">
        <v>0.19432513297036</v>
      </c>
      <c r="H1069" t="b">
        <v>0</v>
      </c>
      <c r="I1069">
        <v>1</v>
      </c>
    </row>
    <row r="1070" spans="1:9" x14ac:dyDescent="0.25">
      <c r="A1070" t="s">
        <v>178</v>
      </c>
      <c r="B1070" t="s">
        <v>214</v>
      </c>
      <c r="C1070" t="s">
        <v>139</v>
      </c>
      <c r="D1070" t="s">
        <v>197</v>
      </c>
      <c r="E1070" t="s">
        <v>180</v>
      </c>
      <c r="F1070">
        <v>2030</v>
      </c>
      <c r="G1070">
        <v>0.19919031245607799</v>
      </c>
      <c r="H1070" t="b">
        <v>0</v>
      </c>
      <c r="I1070">
        <v>1</v>
      </c>
    </row>
    <row r="1071" spans="1:9" x14ac:dyDescent="0.25">
      <c r="A1071" t="s">
        <v>178</v>
      </c>
      <c r="B1071" t="s">
        <v>214</v>
      </c>
      <c r="C1071" t="s">
        <v>139</v>
      </c>
      <c r="D1071" t="s">
        <v>197</v>
      </c>
      <c r="E1071" t="s">
        <v>180</v>
      </c>
      <c r="F1071">
        <v>2035</v>
      </c>
      <c r="G1071">
        <v>0.19494263274979201</v>
      </c>
      <c r="H1071" t="b">
        <v>0</v>
      </c>
      <c r="I1071">
        <v>1</v>
      </c>
    </row>
    <row r="1072" spans="1:9" x14ac:dyDescent="0.25">
      <c r="A1072" t="s">
        <v>178</v>
      </c>
      <c r="B1072" t="s">
        <v>214</v>
      </c>
      <c r="C1072" t="s">
        <v>139</v>
      </c>
      <c r="D1072" t="s">
        <v>197</v>
      </c>
      <c r="E1072" t="s">
        <v>180</v>
      </c>
      <c r="F1072">
        <v>2040</v>
      </c>
      <c r="G1072">
        <v>0.191332104999448</v>
      </c>
      <c r="H1072" t="b">
        <v>0</v>
      </c>
      <c r="I1072">
        <v>1</v>
      </c>
    </row>
    <row r="1073" spans="1:9" x14ac:dyDescent="0.25">
      <c r="A1073" t="s">
        <v>178</v>
      </c>
      <c r="B1073" t="s">
        <v>214</v>
      </c>
      <c r="C1073" t="s">
        <v>139</v>
      </c>
      <c r="D1073" t="s">
        <v>197</v>
      </c>
      <c r="E1073" t="s">
        <v>180</v>
      </c>
      <c r="F1073">
        <v>2045</v>
      </c>
      <c r="G1073">
        <v>0.31573245718954102</v>
      </c>
      <c r="H1073" t="b">
        <v>0</v>
      </c>
      <c r="I1073">
        <v>1</v>
      </c>
    </row>
    <row r="1074" spans="1:9" x14ac:dyDescent="0.25">
      <c r="A1074" t="s">
        <v>178</v>
      </c>
      <c r="B1074" t="s">
        <v>214</v>
      </c>
      <c r="C1074" t="s">
        <v>139</v>
      </c>
      <c r="D1074" t="s">
        <v>197</v>
      </c>
      <c r="E1074" t="s">
        <v>180</v>
      </c>
      <c r="F1074">
        <v>2050</v>
      </c>
      <c r="G1074">
        <v>0.31699991352125201</v>
      </c>
      <c r="H1074" t="b">
        <v>0</v>
      </c>
      <c r="I1074">
        <v>1</v>
      </c>
    </row>
    <row r="1075" spans="1:9" x14ac:dyDescent="0.25">
      <c r="A1075" t="s">
        <v>178</v>
      </c>
      <c r="B1075" t="s">
        <v>214</v>
      </c>
      <c r="C1075" t="s">
        <v>140</v>
      </c>
      <c r="D1075" t="s">
        <v>191</v>
      </c>
      <c r="E1075" t="s">
        <v>180</v>
      </c>
      <c r="F1075">
        <v>2015</v>
      </c>
      <c r="G1075">
        <v>8.0899200000000004E-3</v>
      </c>
      <c r="H1075" t="b">
        <v>0</v>
      </c>
      <c r="I1075">
        <v>1</v>
      </c>
    </row>
    <row r="1076" spans="1:9" x14ac:dyDescent="0.25">
      <c r="A1076" t="s">
        <v>178</v>
      </c>
      <c r="B1076" t="s">
        <v>214</v>
      </c>
      <c r="C1076" t="s">
        <v>140</v>
      </c>
      <c r="D1076" t="s">
        <v>191</v>
      </c>
      <c r="E1076" t="s">
        <v>180</v>
      </c>
      <c r="F1076">
        <v>2020</v>
      </c>
      <c r="G1076">
        <v>8.0899200000000004E-3</v>
      </c>
      <c r="H1076" t="b">
        <v>0</v>
      </c>
      <c r="I1076">
        <v>1</v>
      </c>
    </row>
    <row r="1077" spans="1:9" x14ac:dyDescent="0.25">
      <c r="A1077" t="s">
        <v>178</v>
      </c>
      <c r="B1077" t="s">
        <v>214</v>
      </c>
      <c r="C1077" t="s">
        <v>140</v>
      </c>
      <c r="D1077" t="s">
        <v>191</v>
      </c>
      <c r="E1077" t="s">
        <v>180</v>
      </c>
      <c r="F1077">
        <v>2025</v>
      </c>
      <c r="G1077">
        <v>6.8764320000000009E-3</v>
      </c>
      <c r="H1077" t="b">
        <v>0</v>
      </c>
      <c r="I1077">
        <v>1</v>
      </c>
    </row>
    <row r="1078" spans="1:9" x14ac:dyDescent="0.25">
      <c r="A1078" t="s">
        <v>178</v>
      </c>
      <c r="B1078" t="s">
        <v>214</v>
      </c>
      <c r="C1078" t="s">
        <v>140</v>
      </c>
      <c r="D1078" t="s">
        <v>191</v>
      </c>
      <c r="E1078" t="s">
        <v>180</v>
      </c>
      <c r="F1078">
        <v>2030</v>
      </c>
      <c r="G1078">
        <v>5.8449671999999996E-3</v>
      </c>
      <c r="H1078" t="b">
        <v>0</v>
      </c>
      <c r="I1078">
        <v>1</v>
      </c>
    </row>
    <row r="1079" spans="1:9" x14ac:dyDescent="0.25">
      <c r="A1079" t="s">
        <v>178</v>
      </c>
      <c r="B1079" t="s">
        <v>214</v>
      </c>
      <c r="C1079" t="s">
        <v>140</v>
      </c>
      <c r="D1079" t="s">
        <v>191</v>
      </c>
      <c r="E1079" t="s">
        <v>180</v>
      </c>
      <c r="F1079">
        <v>2035</v>
      </c>
      <c r="G1079">
        <v>4.9682221199990008E-3</v>
      </c>
      <c r="H1079" t="b">
        <v>0</v>
      </c>
      <c r="I1079">
        <v>1</v>
      </c>
    </row>
    <row r="1080" spans="1:9" x14ac:dyDescent="0.25">
      <c r="A1080" t="s">
        <v>178</v>
      </c>
      <c r="B1080" t="s">
        <v>214</v>
      </c>
      <c r="C1080" t="s">
        <v>140</v>
      </c>
      <c r="D1080" t="s">
        <v>191</v>
      </c>
      <c r="E1080" t="s">
        <v>180</v>
      </c>
      <c r="F1080">
        <v>2040</v>
      </c>
      <c r="G1080">
        <v>4.2229888019990006E-3</v>
      </c>
      <c r="H1080" t="b">
        <v>0</v>
      </c>
      <c r="I1080">
        <v>1</v>
      </c>
    </row>
    <row r="1081" spans="1:9" x14ac:dyDescent="0.25">
      <c r="A1081" t="s">
        <v>178</v>
      </c>
      <c r="B1081" t="s">
        <v>214</v>
      </c>
      <c r="C1081" t="s">
        <v>140</v>
      </c>
      <c r="D1081" t="s">
        <v>191</v>
      </c>
      <c r="E1081" t="s">
        <v>180</v>
      </c>
      <c r="F1081">
        <v>2045</v>
      </c>
      <c r="G1081">
        <v>3.5895404817000002E-3</v>
      </c>
      <c r="H1081" t="b">
        <v>0</v>
      </c>
      <c r="I1081">
        <v>1</v>
      </c>
    </row>
    <row r="1082" spans="1:9" x14ac:dyDescent="0.25">
      <c r="A1082" t="s">
        <v>178</v>
      </c>
      <c r="B1082" t="s">
        <v>214</v>
      </c>
      <c r="C1082" t="s">
        <v>140</v>
      </c>
      <c r="D1082" t="s">
        <v>191</v>
      </c>
      <c r="E1082" t="s">
        <v>180</v>
      </c>
      <c r="F1082">
        <v>2050</v>
      </c>
      <c r="G1082">
        <v>3.0511094094449998E-3</v>
      </c>
      <c r="H1082" t="b">
        <v>0</v>
      </c>
      <c r="I1082">
        <v>1</v>
      </c>
    </row>
    <row r="1083" spans="1:9" x14ac:dyDescent="0.25">
      <c r="A1083" t="s">
        <v>178</v>
      </c>
      <c r="B1083" t="s">
        <v>214</v>
      </c>
      <c r="C1083" t="s">
        <v>140</v>
      </c>
      <c r="D1083" t="s">
        <v>192</v>
      </c>
      <c r="E1083" t="s">
        <v>180</v>
      </c>
      <c r="F1083">
        <v>2015</v>
      </c>
      <c r="G1083">
        <v>4.2413760000000002E-2</v>
      </c>
      <c r="H1083" t="b">
        <v>0</v>
      </c>
      <c r="I1083">
        <v>1</v>
      </c>
    </row>
    <row r="1084" spans="1:9" x14ac:dyDescent="0.25">
      <c r="A1084" t="s">
        <v>178</v>
      </c>
      <c r="B1084" t="s">
        <v>214</v>
      </c>
      <c r="C1084" t="s">
        <v>140</v>
      </c>
      <c r="D1084" t="s">
        <v>192</v>
      </c>
      <c r="E1084" t="s">
        <v>180</v>
      </c>
      <c r="F1084">
        <v>2020</v>
      </c>
      <c r="G1084">
        <v>3.6051696000000001E-2</v>
      </c>
      <c r="H1084" t="b">
        <v>0</v>
      </c>
      <c r="I1084">
        <v>1</v>
      </c>
    </row>
    <row r="1085" spans="1:9" x14ac:dyDescent="0.25">
      <c r="A1085" t="s">
        <v>178</v>
      </c>
      <c r="B1085" t="s">
        <v>214</v>
      </c>
      <c r="C1085" t="s">
        <v>140</v>
      </c>
      <c r="D1085" t="s">
        <v>192</v>
      </c>
      <c r="E1085" t="s">
        <v>180</v>
      </c>
      <c r="F1085">
        <v>2025</v>
      </c>
      <c r="G1085">
        <v>2.1206880000000001E-2</v>
      </c>
      <c r="H1085" t="b">
        <v>0</v>
      </c>
      <c r="I1085">
        <v>1</v>
      </c>
    </row>
    <row r="1086" spans="1:9" x14ac:dyDescent="0.25">
      <c r="A1086" t="s">
        <v>178</v>
      </c>
      <c r="B1086" t="s">
        <v>214</v>
      </c>
      <c r="C1086" t="s">
        <v>140</v>
      </c>
      <c r="D1086" t="s">
        <v>192</v>
      </c>
      <c r="E1086" t="s">
        <v>180</v>
      </c>
      <c r="F1086">
        <v>2030</v>
      </c>
      <c r="G1086">
        <v>4.2413760000000007E-3</v>
      </c>
      <c r="H1086" t="b">
        <v>0</v>
      </c>
      <c r="I1086">
        <v>1</v>
      </c>
    </row>
    <row r="1087" spans="1:9" x14ac:dyDescent="0.25">
      <c r="A1087" t="s">
        <v>178</v>
      </c>
      <c r="B1087" t="s">
        <v>214</v>
      </c>
      <c r="C1087" t="s">
        <v>140</v>
      </c>
      <c r="D1087" t="s">
        <v>193</v>
      </c>
      <c r="E1087" t="s">
        <v>180</v>
      </c>
      <c r="F1087">
        <v>2015</v>
      </c>
      <c r="G1087">
        <v>3.2276058001570997E-2</v>
      </c>
      <c r="H1087" t="b">
        <v>0</v>
      </c>
      <c r="I1087">
        <v>1</v>
      </c>
    </row>
    <row r="1088" spans="1:9" x14ac:dyDescent="0.25">
      <c r="A1088" t="s">
        <v>178</v>
      </c>
      <c r="B1088" t="s">
        <v>214</v>
      </c>
      <c r="C1088" t="s">
        <v>140</v>
      </c>
      <c r="D1088" t="s">
        <v>193</v>
      </c>
      <c r="E1088" t="s">
        <v>180</v>
      </c>
      <c r="F1088">
        <v>2020</v>
      </c>
      <c r="G1088">
        <v>2.7434649301336E-2</v>
      </c>
      <c r="H1088" t="b">
        <v>0</v>
      </c>
      <c r="I1088">
        <v>1</v>
      </c>
    </row>
    <row r="1089" spans="1:9" x14ac:dyDescent="0.25">
      <c r="A1089" t="s">
        <v>178</v>
      </c>
      <c r="B1089" t="s">
        <v>214</v>
      </c>
      <c r="C1089" t="s">
        <v>140</v>
      </c>
      <c r="D1089" t="s">
        <v>193</v>
      </c>
      <c r="E1089" t="s">
        <v>180</v>
      </c>
      <c r="F1089">
        <v>2025</v>
      </c>
      <c r="G1089">
        <v>2.3236697478329999E-3</v>
      </c>
      <c r="H1089" t="b">
        <v>0</v>
      </c>
      <c r="I1089">
        <v>1</v>
      </c>
    </row>
    <row r="1090" spans="1:9" x14ac:dyDescent="0.25">
      <c r="A1090" t="s">
        <v>178</v>
      </c>
      <c r="B1090" t="s">
        <v>214</v>
      </c>
      <c r="C1090" t="s">
        <v>140</v>
      </c>
      <c r="D1090" t="s">
        <v>193</v>
      </c>
      <c r="E1090" t="s">
        <v>180</v>
      </c>
      <c r="F1090">
        <v>2030</v>
      </c>
      <c r="G1090">
        <v>3.66645759919436E-4</v>
      </c>
      <c r="H1090" t="b">
        <v>0</v>
      </c>
      <c r="I1090">
        <v>1</v>
      </c>
    </row>
    <row r="1091" spans="1:9" x14ac:dyDescent="0.25">
      <c r="A1091" t="s">
        <v>178</v>
      </c>
      <c r="B1091" t="s">
        <v>214</v>
      </c>
      <c r="C1091" t="s">
        <v>140</v>
      </c>
      <c r="D1091" t="s">
        <v>193</v>
      </c>
      <c r="E1091" t="s">
        <v>180</v>
      </c>
      <c r="F1091">
        <v>2045</v>
      </c>
      <c r="G1091">
        <v>2.9263140928669999E-3</v>
      </c>
      <c r="H1091" t="b">
        <v>0</v>
      </c>
      <c r="I1091">
        <v>1</v>
      </c>
    </row>
    <row r="1092" spans="1:9" x14ac:dyDescent="0.25">
      <c r="A1092" t="s">
        <v>178</v>
      </c>
      <c r="B1092" t="s">
        <v>214</v>
      </c>
      <c r="C1092" t="s">
        <v>140</v>
      </c>
      <c r="D1092" t="s">
        <v>193</v>
      </c>
      <c r="E1092" t="s">
        <v>180</v>
      </c>
      <c r="F1092">
        <v>2050</v>
      </c>
      <c r="G1092">
        <v>9.1404458620130014E-3</v>
      </c>
      <c r="H1092" t="b">
        <v>0</v>
      </c>
      <c r="I1092">
        <v>1</v>
      </c>
    </row>
    <row r="1093" spans="1:9" x14ac:dyDescent="0.25">
      <c r="A1093" t="s">
        <v>178</v>
      </c>
      <c r="B1093" t="s">
        <v>214</v>
      </c>
      <c r="C1093" t="s">
        <v>140</v>
      </c>
      <c r="D1093" t="s">
        <v>194</v>
      </c>
      <c r="E1093" t="s">
        <v>180</v>
      </c>
      <c r="F1093">
        <v>2015</v>
      </c>
      <c r="G1093">
        <v>8.6749612442547003E-2</v>
      </c>
      <c r="H1093" t="b">
        <v>0</v>
      </c>
      <c r="I1093">
        <v>1</v>
      </c>
    </row>
    <row r="1094" spans="1:9" x14ac:dyDescent="0.25">
      <c r="A1094" t="s">
        <v>178</v>
      </c>
      <c r="B1094" t="s">
        <v>214</v>
      </c>
      <c r="C1094" t="s">
        <v>140</v>
      </c>
      <c r="D1094" t="s">
        <v>194</v>
      </c>
      <c r="E1094" t="s">
        <v>180</v>
      </c>
      <c r="F1094">
        <v>2020</v>
      </c>
      <c r="G1094">
        <v>8.6777549541054003E-2</v>
      </c>
      <c r="H1094" t="b">
        <v>0</v>
      </c>
      <c r="I1094">
        <v>1</v>
      </c>
    </row>
    <row r="1095" spans="1:9" x14ac:dyDescent="0.25">
      <c r="A1095" t="s">
        <v>178</v>
      </c>
      <c r="B1095" t="s">
        <v>214</v>
      </c>
      <c r="C1095" t="s">
        <v>140</v>
      </c>
      <c r="D1095" t="s">
        <v>194</v>
      </c>
      <c r="E1095" t="s">
        <v>180</v>
      </c>
      <c r="F1095">
        <v>2025</v>
      </c>
      <c r="G1095">
        <v>0.114956995372389</v>
      </c>
      <c r="H1095" t="b">
        <v>0</v>
      </c>
      <c r="I1095">
        <v>1</v>
      </c>
    </row>
    <row r="1096" spans="1:9" x14ac:dyDescent="0.25">
      <c r="A1096" t="s">
        <v>178</v>
      </c>
      <c r="B1096" t="s">
        <v>214</v>
      </c>
      <c r="C1096" t="s">
        <v>140</v>
      </c>
      <c r="D1096" t="s">
        <v>194</v>
      </c>
      <c r="E1096" t="s">
        <v>180</v>
      </c>
      <c r="F1096">
        <v>2030</v>
      </c>
      <c r="G1096">
        <v>0.160242071847638</v>
      </c>
      <c r="H1096" t="b">
        <v>0</v>
      </c>
      <c r="I1096">
        <v>1</v>
      </c>
    </row>
    <row r="1097" spans="1:9" x14ac:dyDescent="0.25">
      <c r="A1097" t="s">
        <v>178</v>
      </c>
      <c r="B1097" t="s">
        <v>214</v>
      </c>
      <c r="C1097" t="s">
        <v>140</v>
      </c>
      <c r="D1097" t="s">
        <v>194</v>
      </c>
      <c r="E1097" t="s">
        <v>180</v>
      </c>
      <c r="F1097">
        <v>2035</v>
      </c>
      <c r="G1097">
        <v>0.167696197427287</v>
      </c>
      <c r="H1097" t="b">
        <v>0</v>
      </c>
      <c r="I1097">
        <v>1</v>
      </c>
    </row>
    <row r="1098" spans="1:9" x14ac:dyDescent="0.25">
      <c r="A1098" t="s">
        <v>178</v>
      </c>
      <c r="B1098" t="s">
        <v>214</v>
      </c>
      <c r="C1098" t="s">
        <v>140</v>
      </c>
      <c r="D1098" t="s">
        <v>194</v>
      </c>
      <c r="E1098" t="s">
        <v>180</v>
      </c>
      <c r="F1098">
        <v>2040</v>
      </c>
      <c r="G1098">
        <v>0.17414102221684399</v>
      </c>
      <c r="H1098" t="b">
        <v>0</v>
      </c>
      <c r="I1098">
        <v>1</v>
      </c>
    </row>
    <row r="1099" spans="1:9" x14ac:dyDescent="0.25">
      <c r="A1099" t="s">
        <v>178</v>
      </c>
      <c r="B1099" t="s">
        <v>214</v>
      </c>
      <c r="C1099" t="s">
        <v>140</v>
      </c>
      <c r="D1099" t="s">
        <v>194</v>
      </c>
      <c r="E1099" t="s">
        <v>180</v>
      </c>
      <c r="F1099">
        <v>2045</v>
      </c>
      <c r="G1099">
        <v>0.16981292040405699</v>
      </c>
      <c r="H1099" t="b">
        <v>0</v>
      </c>
      <c r="I1099">
        <v>1</v>
      </c>
    </row>
    <row r="1100" spans="1:9" x14ac:dyDescent="0.25">
      <c r="A1100" t="s">
        <v>178</v>
      </c>
      <c r="B1100" t="s">
        <v>214</v>
      </c>
      <c r="C1100" t="s">
        <v>140</v>
      </c>
      <c r="D1100" t="s">
        <v>194</v>
      </c>
      <c r="E1100" t="s">
        <v>180</v>
      </c>
      <c r="F1100">
        <v>2050</v>
      </c>
      <c r="G1100">
        <v>0.172334460258592</v>
      </c>
      <c r="H1100" t="b">
        <v>0</v>
      </c>
      <c r="I1100">
        <v>1</v>
      </c>
    </row>
    <row r="1101" spans="1:9" x14ac:dyDescent="0.25">
      <c r="A1101" t="s">
        <v>178</v>
      </c>
      <c r="B1101" t="s">
        <v>214</v>
      </c>
      <c r="C1101" t="s">
        <v>140</v>
      </c>
      <c r="D1101" t="s">
        <v>195</v>
      </c>
      <c r="E1101" t="s">
        <v>180</v>
      </c>
      <c r="F1101">
        <v>2015</v>
      </c>
      <c r="G1101">
        <v>3.4185600000000002E-3</v>
      </c>
      <c r="H1101" t="b">
        <v>0</v>
      </c>
      <c r="I1101">
        <v>1</v>
      </c>
    </row>
    <row r="1102" spans="1:9" x14ac:dyDescent="0.25">
      <c r="A1102" t="s">
        <v>178</v>
      </c>
      <c r="B1102" t="s">
        <v>214</v>
      </c>
      <c r="C1102" t="s">
        <v>140</v>
      </c>
      <c r="D1102" t="s">
        <v>195</v>
      </c>
      <c r="E1102" t="s">
        <v>180</v>
      </c>
      <c r="F1102">
        <v>2020</v>
      </c>
      <c r="G1102">
        <v>2.9057760000000001E-3</v>
      </c>
      <c r="H1102" t="b">
        <v>0</v>
      </c>
      <c r="I1102">
        <v>1</v>
      </c>
    </row>
    <row r="1103" spans="1:9" x14ac:dyDescent="0.25">
      <c r="A1103" t="s">
        <v>178</v>
      </c>
      <c r="B1103" t="s">
        <v>214</v>
      </c>
      <c r="C1103" t="s">
        <v>140</v>
      </c>
      <c r="D1103" t="s">
        <v>196</v>
      </c>
      <c r="E1103" t="s">
        <v>180</v>
      </c>
      <c r="F1103">
        <v>2015</v>
      </c>
      <c r="G1103">
        <v>4.2271782735840001E-2</v>
      </c>
      <c r="H1103" t="b">
        <v>0</v>
      </c>
      <c r="I1103">
        <v>1</v>
      </c>
    </row>
    <row r="1104" spans="1:9" x14ac:dyDescent="0.25">
      <c r="A1104" t="s">
        <v>178</v>
      </c>
      <c r="B1104" t="s">
        <v>214</v>
      </c>
      <c r="C1104" t="s">
        <v>140</v>
      </c>
      <c r="D1104" t="s">
        <v>196</v>
      </c>
      <c r="E1104" t="s">
        <v>180</v>
      </c>
      <c r="F1104">
        <v>2020</v>
      </c>
      <c r="G1104">
        <v>4.2271782735840001E-2</v>
      </c>
      <c r="H1104" t="b">
        <v>0</v>
      </c>
      <c r="I1104">
        <v>1</v>
      </c>
    </row>
    <row r="1105" spans="1:9" x14ac:dyDescent="0.25">
      <c r="A1105" t="s">
        <v>178</v>
      </c>
      <c r="B1105" t="s">
        <v>214</v>
      </c>
      <c r="C1105" t="s">
        <v>140</v>
      </c>
      <c r="D1105" t="s">
        <v>196</v>
      </c>
      <c r="E1105" t="s">
        <v>180</v>
      </c>
      <c r="F1105">
        <v>2025</v>
      </c>
      <c r="G1105">
        <v>6.3164039539780004E-2</v>
      </c>
      <c r="H1105" t="b">
        <v>0</v>
      </c>
      <c r="I1105">
        <v>1</v>
      </c>
    </row>
    <row r="1106" spans="1:9" x14ac:dyDescent="0.25">
      <c r="A1106" t="s">
        <v>178</v>
      </c>
      <c r="B1106" t="s">
        <v>214</v>
      </c>
      <c r="C1106" t="s">
        <v>140</v>
      </c>
      <c r="D1106" t="s">
        <v>196</v>
      </c>
      <c r="E1106" t="s">
        <v>180</v>
      </c>
      <c r="F1106">
        <v>2030</v>
      </c>
      <c r="G1106">
        <v>9.1760229421812001E-2</v>
      </c>
      <c r="H1106" t="b">
        <v>0</v>
      </c>
      <c r="I1106">
        <v>1</v>
      </c>
    </row>
    <row r="1107" spans="1:9" x14ac:dyDescent="0.25">
      <c r="A1107" t="s">
        <v>178</v>
      </c>
      <c r="B1107" t="s">
        <v>214</v>
      </c>
      <c r="C1107" t="s">
        <v>140</v>
      </c>
      <c r="D1107" t="s">
        <v>196</v>
      </c>
      <c r="E1107" t="s">
        <v>180</v>
      </c>
      <c r="F1107">
        <v>2035</v>
      </c>
      <c r="G1107">
        <v>9.9376246091572001E-2</v>
      </c>
      <c r="H1107" t="b">
        <v>0</v>
      </c>
      <c r="I1107">
        <v>1</v>
      </c>
    </row>
    <row r="1108" spans="1:9" x14ac:dyDescent="0.25">
      <c r="A1108" t="s">
        <v>178</v>
      </c>
      <c r="B1108" t="s">
        <v>214</v>
      </c>
      <c r="C1108" t="s">
        <v>140</v>
      </c>
      <c r="D1108" t="s">
        <v>196</v>
      </c>
      <c r="E1108" t="s">
        <v>180</v>
      </c>
      <c r="F1108">
        <v>2040</v>
      </c>
      <c r="G1108">
        <v>0.12586904694265</v>
      </c>
      <c r="H1108" t="b">
        <v>0</v>
      </c>
      <c r="I1108">
        <v>1</v>
      </c>
    </row>
    <row r="1109" spans="1:9" x14ac:dyDescent="0.25">
      <c r="A1109" t="s">
        <v>178</v>
      </c>
      <c r="B1109" t="s">
        <v>214</v>
      </c>
      <c r="C1109" t="s">
        <v>140</v>
      </c>
      <c r="D1109" t="s">
        <v>196</v>
      </c>
      <c r="E1109" t="s">
        <v>180</v>
      </c>
      <c r="F1109">
        <v>2045</v>
      </c>
      <c r="G1109">
        <v>0.13433194559464601</v>
      </c>
      <c r="H1109" t="b">
        <v>0</v>
      </c>
      <c r="I1109">
        <v>1</v>
      </c>
    </row>
    <row r="1110" spans="1:9" x14ac:dyDescent="0.25">
      <c r="A1110" t="s">
        <v>178</v>
      </c>
      <c r="B1110" t="s">
        <v>214</v>
      </c>
      <c r="C1110" t="s">
        <v>140</v>
      </c>
      <c r="D1110" t="s">
        <v>196</v>
      </c>
      <c r="E1110" t="s">
        <v>180</v>
      </c>
      <c r="F1110">
        <v>2050</v>
      </c>
      <c r="G1110">
        <v>0.14453278973162101</v>
      </c>
      <c r="H1110" t="b">
        <v>0</v>
      </c>
      <c r="I1110">
        <v>1</v>
      </c>
    </row>
    <row r="1111" spans="1:9" x14ac:dyDescent="0.25">
      <c r="A1111" t="s">
        <v>178</v>
      </c>
      <c r="B1111" t="s">
        <v>214</v>
      </c>
      <c r="C1111" t="s">
        <v>140</v>
      </c>
      <c r="D1111" t="s">
        <v>197</v>
      </c>
      <c r="E1111" t="s">
        <v>180</v>
      </c>
      <c r="F1111">
        <v>2015</v>
      </c>
      <c r="G1111">
        <v>3.8322386997057013E-2</v>
      </c>
      <c r="H1111" t="b">
        <v>0</v>
      </c>
      <c r="I1111">
        <v>1</v>
      </c>
    </row>
    <row r="1112" spans="1:9" x14ac:dyDescent="0.25">
      <c r="A1112" t="s">
        <v>178</v>
      </c>
      <c r="B1112" t="s">
        <v>214</v>
      </c>
      <c r="C1112" t="s">
        <v>140</v>
      </c>
      <c r="D1112" t="s">
        <v>197</v>
      </c>
      <c r="E1112" t="s">
        <v>180</v>
      </c>
      <c r="F1112">
        <v>2020</v>
      </c>
      <c r="G1112">
        <v>3.8322386997057013E-2</v>
      </c>
      <c r="H1112" t="b">
        <v>0</v>
      </c>
      <c r="I1112">
        <v>1</v>
      </c>
    </row>
    <row r="1113" spans="1:9" x14ac:dyDescent="0.25">
      <c r="A1113" t="s">
        <v>178</v>
      </c>
      <c r="B1113" t="s">
        <v>214</v>
      </c>
      <c r="C1113" t="s">
        <v>140</v>
      </c>
      <c r="D1113" t="s">
        <v>197</v>
      </c>
      <c r="E1113" t="s">
        <v>180</v>
      </c>
      <c r="F1113">
        <v>2025</v>
      </c>
      <c r="G1113">
        <v>0.105703392726192</v>
      </c>
      <c r="H1113" t="b">
        <v>0</v>
      </c>
      <c r="I1113">
        <v>1</v>
      </c>
    </row>
    <row r="1114" spans="1:9" x14ac:dyDescent="0.25">
      <c r="A1114" t="s">
        <v>178</v>
      </c>
      <c r="B1114" t="s">
        <v>214</v>
      </c>
      <c r="C1114" t="s">
        <v>140</v>
      </c>
      <c r="D1114" t="s">
        <v>197</v>
      </c>
      <c r="E1114" t="s">
        <v>180</v>
      </c>
      <c r="F1114">
        <v>2030</v>
      </c>
      <c r="G1114">
        <v>0.162379532139518</v>
      </c>
      <c r="H1114" t="b">
        <v>0</v>
      </c>
      <c r="I1114">
        <v>1</v>
      </c>
    </row>
    <row r="1115" spans="1:9" x14ac:dyDescent="0.25">
      <c r="A1115" t="s">
        <v>178</v>
      </c>
      <c r="B1115" t="s">
        <v>214</v>
      </c>
      <c r="C1115" t="s">
        <v>140</v>
      </c>
      <c r="D1115" t="s">
        <v>197</v>
      </c>
      <c r="E1115" t="s">
        <v>180</v>
      </c>
      <c r="F1115">
        <v>2035</v>
      </c>
      <c r="G1115">
        <v>0.177358316817853</v>
      </c>
      <c r="H1115" t="b">
        <v>0</v>
      </c>
      <c r="I1115">
        <v>1</v>
      </c>
    </row>
    <row r="1116" spans="1:9" x14ac:dyDescent="0.25">
      <c r="A1116" t="s">
        <v>178</v>
      </c>
      <c r="B1116" t="s">
        <v>214</v>
      </c>
      <c r="C1116" t="s">
        <v>140</v>
      </c>
      <c r="D1116" t="s">
        <v>197</v>
      </c>
      <c r="E1116" t="s">
        <v>180</v>
      </c>
      <c r="F1116">
        <v>2040</v>
      </c>
      <c r="G1116">
        <v>0.239078160895243</v>
      </c>
      <c r="H1116" t="b">
        <v>0</v>
      </c>
      <c r="I1116">
        <v>1</v>
      </c>
    </row>
    <row r="1117" spans="1:9" x14ac:dyDescent="0.25">
      <c r="A1117" t="s">
        <v>178</v>
      </c>
      <c r="B1117" t="s">
        <v>214</v>
      </c>
      <c r="C1117" t="s">
        <v>140</v>
      </c>
      <c r="D1117" t="s">
        <v>197</v>
      </c>
      <c r="E1117" t="s">
        <v>180</v>
      </c>
      <c r="F1117">
        <v>2045</v>
      </c>
      <c r="G1117">
        <v>0.239078160895243</v>
      </c>
      <c r="H1117" t="b">
        <v>0</v>
      </c>
      <c r="I1117">
        <v>1</v>
      </c>
    </row>
    <row r="1118" spans="1:9" x14ac:dyDescent="0.25">
      <c r="A1118" t="s">
        <v>178</v>
      </c>
      <c r="B1118" t="s">
        <v>214</v>
      </c>
      <c r="C1118" t="s">
        <v>140</v>
      </c>
      <c r="D1118" t="s">
        <v>197</v>
      </c>
      <c r="E1118" t="s">
        <v>180</v>
      </c>
      <c r="F1118">
        <v>2050</v>
      </c>
      <c r="G1118">
        <v>0.226894207975988</v>
      </c>
      <c r="H1118" t="b">
        <v>0</v>
      </c>
      <c r="I1118">
        <v>1</v>
      </c>
    </row>
    <row r="1119" spans="1:9" x14ac:dyDescent="0.25">
      <c r="A1119" t="s">
        <v>178</v>
      </c>
      <c r="B1119" t="s">
        <v>214</v>
      </c>
      <c r="C1119" t="s">
        <v>141</v>
      </c>
      <c r="D1119" t="s">
        <v>191</v>
      </c>
      <c r="E1119" t="s">
        <v>180</v>
      </c>
      <c r="F1119">
        <v>2015</v>
      </c>
      <c r="G1119">
        <v>1.33344E-3</v>
      </c>
      <c r="H1119" t="b">
        <v>0</v>
      </c>
      <c r="I1119">
        <v>1</v>
      </c>
    </row>
    <row r="1120" spans="1:9" x14ac:dyDescent="0.25">
      <c r="A1120" t="s">
        <v>178</v>
      </c>
      <c r="B1120" t="s">
        <v>214</v>
      </c>
      <c r="C1120" t="s">
        <v>141</v>
      </c>
      <c r="D1120" t="s">
        <v>191</v>
      </c>
      <c r="E1120" t="s">
        <v>180</v>
      </c>
      <c r="F1120">
        <v>2020</v>
      </c>
      <c r="G1120">
        <v>1.33344E-3</v>
      </c>
      <c r="H1120" t="b">
        <v>0</v>
      </c>
      <c r="I1120">
        <v>1</v>
      </c>
    </row>
    <row r="1121" spans="1:9" x14ac:dyDescent="0.25">
      <c r="A1121" t="s">
        <v>178</v>
      </c>
      <c r="B1121" t="s">
        <v>214</v>
      </c>
      <c r="C1121" t="s">
        <v>141</v>
      </c>
      <c r="D1121" t="s">
        <v>191</v>
      </c>
      <c r="E1121" t="s">
        <v>180</v>
      </c>
      <c r="F1121">
        <v>2025</v>
      </c>
      <c r="G1121">
        <v>1.1334240000000001E-3</v>
      </c>
      <c r="H1121" t="b">
        <v>0</v>
      </c>
      <c r="I1121">
        <v>1</v>
      </c>
    </row>
    <row r="1122" spans="1:9" x14ac:dyDescent="0.25">
      <c r="A1122" t="s">
        <v>178</v>
      </c>
      <c r="B1122" t="s">
        <v>214</v>
      </c>
      <c r="C1122" t="s">
        <v>141</v>
      </c>
      <c r="D1122" t="s">
        <v>191</v>
      </c>
      <c r="E1122" t="s">
        <v>180</v>
      </c>
      <c r="F1122">
        <v>2030</v>
      </c>
      <c r="G1122">
        <v>9.6341040000000029E-4</v>
      </c>
      <c r="H1122" t="b">
        <v>0</v>
      </c>
      <c r="I1122">
        <v>1</v>
      </c>
    </row>
    <row r="1123" spans="1:9" x14ac:dyDescent="0.25">
      <c r="A1123" t="s">
        <v>178</v>
      </c>
      <c r="B1123" t="s">
        <v>214</v>
      </c>
      <c r="C1123" t="s">
        <v>141</v>
      </c>
      <c r="D1123" t="s">
        <v>191</v>
      </c>
      <c r="E1123" t="s">
        <v>180</v>
      </c>
      <c r="F1123">
        <v>2035</v>
      </c>
      <c r="G1123">
        <v>8.188988400000002E-4</v>
      </c>
      <c r="H1123" t="b">
        <v>0</v>
      </c>
      <c r="I1123">
        <v>1</v>
      </c>
    </row>
    <row r="1124" spans="1:9" x14ac:dyDescent="0.25">
      <c r="A1124" t="s">
        <v>178</v>
      </c>
      <c r="B1124" t="s">
        <v>214</v>
      </c>
      <c r="C1124" t="s">
        <v>141</v>
      </c>
      <c r="D1124" t="s">
        <v>191</v>
      </c>
      <c r="E1124" t="s">
        <v>180</v>
      </c>
      <c r="F1124">
        <v>2040</v>
      </c>
      <c r="G1124">
        <v>6.9606401400000009E-4</v>
      </c>
      <c r="H1124" t="b">
        <v>0</v>
      </c>
      <c r="I1124">
        <v>1</v>
      </c>
    </row>
    <row r="1125" spans="1:9" x14ac:dyDescent="0.25">
      <c r="A1125" t="s">
        <v>178</v>
      </c>
      <c r="B1125" t="s">
        <v>214</v>
      </c>
      <c r="C1125" t="s">
        <v>141</v>
      </c>
      <c r="D1125" t="s">
        <v>191</v>
      </c>
      <c r="E1125" t="s">
        <v>180</v>
      </c>
      <c r="F1125">
        <v>2045</v>
      </c>
      <c r="G1125">
        <v>5.9165441189999995E-4</v>
      </c>
      <c r="H1125" t="b">
        <v>0</v>
      </c>
      <c r="I1125">
        <v>1</v>
      </c>
    </row>
    <row r="1126" spans="1:9" x14ac:dyDescent="0.25">
      <c r="A1126" t="s">
        <v>178</v>
      </c>
      <c r="B1126" t="s">
        <v>214</v>
      </c>
      <c r="C1126" t="s">
        <v>141</v>
      </c>
      <c r="D1126" t="s">
        <v>191</v>
      </c>
      <c r="E1126" t="s">
        <v>180</v>
      </c>
      <c r="F1126">
        <v>2050</v>
      </c>
      <c r="G1126">
        <v>5.0290625011500001E-4</v>
      </c>
      <c r="H1126" t="b">
        <v>0</v>
      </c>
      <c r="I1126">
        <v>1</v>
      </c>
    </row>
    <row r="1127" spans="1:9" x14ac:dyDescent="0.25">
      <c r="A1127" t="s">
        <v>178</v>
      </c>
      <c r="B1127" t="s">
        <v>214</v>
      </c>
      <c r="C1127" t="s">
        <v>141</v>
      </c>
      <c r="D1127" t="s">
        <v>192</v>
      </c>
      <c r="E1127" t="s">
        <v>180</v>
      </c>
      <c r="F1127">
        <v>2015</v>
      </c>
      <c r="G1127">
        <v>5.7332160000000007E-2</v>
      </c>
      <c r="H1127" t="b">
        <v>0</v>
      </c>
      <c r="I1127">
        <v>1</v>
      </c>
    </row>
    <row r="1128" spans="1:9" x14ac:dyDescent="0.25">
      <c r="A1128" t="s">
        <v>178</v>
      </c>
      <c r="B1128" t="s">
        <v>214</v>
      </c>
      <c r="C1128" t="s">
        <v>141</v>
      </c>
      <c r="D1128" t="s">
        <v>192</v>
      </c>
      <c r="E1128" t="s">
        <v>180</v>
      </c>
      <c r="F1128">
        <v>2020</v>
      </c>
      <c r="G1128">
        <v>4.8732335999999002E-2</v>
      </c>
      <c r="H1128" t="b">
        <v>0</v>
      </c>
      <c r="I1128">
        <v>1</v>
      </c>
    </row>
    <row r="1129" spans="1:9" x14ac:dyDescent="0.25">
      <c r="A1129" t="s">
        <v>178</v>
      </c>
      <c r="B1129" t="s">
        <v>214</v>
      </c>
      <c r="C1129" t="s">
        <v>141</v>
      </c>
      <c r="D1129" t="s">
        <v>192</v>
      </c>
      <c r="E1129" t="s">
        <v>180</v>
      </c>
      <c r="F1129">
        <v>2025</v>
      </c>
      <c r="G1129">
        <v>2.8666079999999001E-2</v>
      </c>
      <c r="H1129" t="b">
        <v>0</v>
      </c>
      <c r="I1129">
        <v>1</v>
      </c>
    </row>
    <row r="1130" spans="1:9" x14ac:dyDescent="0.25">
      <c r="A1130" t="s">
        <v>178</v>
      </c>
      <c r="B1130" t="s">
        <v>214</v>
      </c>
      <c r="C1130" t="s">
        <v>141</v>
      </c>
      <c r="D1130" t="s">
        <v>192</v>
      </c>
      <c r="E1130" t="s">
        <v>180</v>
      </c>
      <c r="F1130">
        <v>2030</v>
      </c>
      <c r="G1130">
        <v>5.7332159999990001E-3</v>
      </c>
      <c r="H1130" t="b">
        <v>0</v>
      </c>
      <c r="I1130">
        <v>1</v>
      </c>
    </row>
    <row r="1131" spans="1:9" x14ac:dyDescent="0.25">
      <c r="A1131" t="s">
        <v>178</v>
      </c>
      <c r="B1131" t="s">
        <v>214</v>
      </c>
      <c r="C1131" t="s">
        <v>141</v>
      </c>
      <c r="D1131" t="s">
        <v>193</v>
      </c>
      <c r="E1131" t="s">
        <v>180</v>
      </c>
      <c r="F1131">
        <v>2015</v>
      </c>
      <c r="G1131">
        <v>2.7031679999999999E-2</v>
      </c>
      <c r="H1131" t="b">
        <v>0</v>
      </c>
      <c r="I1131">
        <v>1</v>
      </c>
    </row>
    <row r="1132" spans="1:9" x14ac:dyDescent="0.25">
      <c r="A1132" t="s">
        <v>178</v>
      </c>
      <c r="B1132" t="s">
        <v>214</v>
      </c>
      <c r="C1132" t="s">
        <v>141</v>
      </c>
      <c r="D1132" t="s">
        <v>193</v>
      </c>
      <c r="E1132" t="s">
        <v>180</v>
      </c>
      <c r="F1132">
        <v>2020</v>
      </c>
      <c r="G1132">
        <v>2.2976928000000001E-2</v>
      </c>
      <c r="H1132" t="b">
        <v>0</v>
      </c>
      <c r="I1132">
        <v>1</v>
      </c>
    </row>
    <row r="1133" spans="1:9" x14ac:dyDescent="0.25">
      <c r="A1133" t="s">
        <v>178</v>
      </c>
      <c r="B1133" t="s">
        <v>214</v>
      </c>
      <c r="C1133" t="s">
        <v>141</v>
      </c>
      <c r="D1133" t="s">
        <v>193</v>
      </c>
      <c r="E1133" t="s">
        <v>180</v>
      </c>
      <c r="F1133">
        <v>2025</v>
      </c>
      <c r="G1133">
        <v>2.4993385927539998E-3</v>
      </c>
      <c r="H1133" t="b">
        <v>0</v>
      </c>
      <c r="I1133">
        <v>1</v>
      </c>
    </row>
    <row r="1134" spans="1:9" x14ac:dyDescent="0.25">
      <c r="A1134" t="s">
        <v>178</v>
      </c>
      <c r="B1134" t="s">
        <v>214</v>
      </c>
      <c r="C1134" t="s">
        <v>141</v>
      </c>
      <c r="D1134" t="s">
        <v>193</v>
      </c>
      <c r="E1134" t="s">
        <v>180</v>
      </c>
      <c r="F1134">
        <v>2030</v>
      </c>
      <c r="G1134">
        <v>2.6013018672270002E-3</v>
      </c>
      <c r="H1134" t="b">
        <v>0</v>
      </c>
      <c r="I1134">
        <v>1</v>
      </c>
    </row>
    <row r="1135" spans="1:9" x14ac:dyDescent="0.25">
      <c r="A1135" t="s">
        <v>178</v>
      </c>
      <c r="B1135" t="s">
        <v>214</v>
      </c>
      <c r="C1135" t="s">
        <v>141</v>
      </c>
      <c r="D1135" t="s">
        <v>193</v>
      </c>
      <c r="E1135" t="s">
        <v>180</v>
      </c>
      <c r="F1135">
        <v>2045</v>
      </c>
      <c r="G1135">
        <v>2.1759820021890002E-3</v>
      </c>
      <c r="H1135" t="b">
        <v>0</v>
      </c>
      <c r="I1135">
        <v>1</v>
      </c>
    </row>
    <row r="1136" spans="1:9" x14ac:dyDescent="0.25">
      <c r="A1136" t="s">
        <v>178</v>
      </c>
      <c r="B1136" t="s">
        <v>214</v>
      </c>
      <c r="C1136" t="s">
        <v>141</v>
      </c>
      <c r="D1136" t="s">
        <v>193</v>
      </c>
      <c r="E1136" t="s">
        <v>180</v>
      </c>
      <c r="F1136">
        <v>2050</v>
      </c>
      <c r="G1136">
        <v>1.0340993265101E-2</v>
      </c>
      <c r="H1136" t="b">
        <v>0</v>
      </c>
      <c r="I1136">
        <v>1</v>
      </c>
    </row>
    <row r="1137" spans="1:9" x14ac:dyDescent="0.25">
      <c r="A1137" t="s">
        <v>178</v>
      </c>
      <c r="B1137" t="s">
        <v>214</v>
      </c>
      <c r="C1137" t="s">
        <v>141</v>
      </c>
      <c r="D1137" t="s">
        <v>194</v>
      </c>
      <c r="E1137" t="s">
        <v>180</v>
      </c>
      <c r="F1137">
        <v>2015</v>
      </c>
      <c r="G1137">
        <v>5.7672112433624002E-2</v>
      </c>
      <c r="H1137" t="b">
        <v>0</v>
      </c>
      <c r="I1137">
        <v>1</v>
      </c>
    </row>
    <row r="1138" spans="1:9" x14ac:dyDescent="0.25">
      <c r="A1138" t="s">
        <v>178</v>
      </c>
      <c r="B1138" t="s">
        <v>214</v>
      </c>
      <c r="C1138" t="s">
        <v>141</v>
      </c>
      <c r="D1138" t="s">
        <v>194</v>
      </c>
      <c r="E1138" t="s">
        <v>180</v>
      </c>
      <c r="F1138">
        <v>2020</v>
      </c>
      <c r="G1138">
        <v>6.1058552677265003E-2</v>
      </c>
      <c r="H1138" t="b">
        <v>0</v>
      </c>
      <c r="I1138">
        <v>1</v>
      </c>
    </row>
    <row r="1139" spans="1:9" x14ac:dyDescent="0.25">
      <c r="A1139" t="s">
        <v>178</v>
      </c>
      <c r="B1139" t="s">
        <v>214</v>
      </c>
      <c r="C1139" t="s">
        <v>141</v>
      </c>
      <c r="D1139" t="s">
        <v>194</v>
      </c>
      <c r="E1139" t="s">
        <v>180</v>
      </c>
      <c r="F1139">
        <v>2025</v>
      </c>
      <c r="G1139">
        <v>0.100913340157604</v>
      </c>
      <c r="H1139" t="b">
        <v>0</v>
      </c>
      <c r="I1139">
        <v>1</v>
      </c>
    </row>
    <row r="1140" spans="1:9" x14ac:dyDescent="0.25">
      <c r="A1140" t="s">
        <v>178</v>
      </c>
      <c r="B1140" t="s">
        <v>214</v>
      </c>
      <c r="C1140" t="s">
        <v>141</v>
      </c>
      <c r="D1140" t="s">
        <v>194</v>
      </c>
      <c r="E1140" t="s">
        <v>180</v>
      </c>
      <c r="F1140">
        <v>2030</v>
      </c>
      <c r="G1140">
        <v>0.14400163197632801</v>
      </c>
      <c r="H1140" t="b">
        <v>0</v>
      </c>
      <c r="I1140">
        <v>1</v>
      </c>
    </row>
    <row r="1141" spans="1:9" x14ac:dyDescent="0.25">
      <c r="A1141" t="s">
        <v>178</v>
      </c>
      <c r="B1141" t="s">
        <v>214</v>
      </c>
      <c r="C1141" t="s">
        <v>141</v>
      </c>
      <c r="D1141" t="s">
        <v>194</v>
      </c>
      <c r="E1141" t="s">
        <v>180</v>
      </c>
      <c r="F1141">
        <v>2035</v>
      </c>
      <c r="G1141">
        <v>0.14399387183062201</v>
      </c>
      <c r="H1141" t="b">
        <v>0</v>
      </c>
      <c r="I1141">
        <v>1</v>
      </c>
    </row>
    <row r="1142" spans="1:9" x14ac:dyDescent="0.25">
      <c r="A1142" t="s">
        <v>178</v>
      </c>
      <c r="B1142" t="s">
        <v>214</v>
      </c>
      <c r="C1142" t="s">
        <v>141</v>
      </c>
      <c r="D1142" t="s">
        <v>194</v>
      </c>
      <c r="E1142" t="s">
        <v>180</v>
      </c>
      <c r="F1142">
        <v>2040</v>
      </c>
      <c r="G1142">
        <v>0.143955140856212</v>
      </c>
      <c r="H1142" t="b">
        <v>0</v>
      </c>
      <c r="I1142">
        <v>1</v>
      </c>
    </row>
    <row r="1143" spans="1:9" x14ac:dyDescent="0.25">
      <c r="A1143" t="s">
        <v>178</v>
      </c>
      <c r="B1143" t="s">
        <v>214</v>
      </c>
      <c r="C1143" t="s">
        <v>141</v>
      </c>
      <c r="D1143" t="s">
        <v>194</v>
      </c>
      <c r="E1143" t="s">
        <v>180</v>
      </c>
      <c r="F1143">
        <v>2045</v>
      </c>
      <c r="G1143">
        <v>0.14318345374212199</v>
      </c>
      <c r="H1143" t="b">
        <v>0</v>
      </c>
      <c r="I1143">
        <v>1</v>
      </c>
    </row>
    <row r="1144" spans="1:9" x14ac:dyDescent="0.25">
      <c r="A1144" t="s">
        <v>178</v>
      </c>
      <c r="B1144" t="s">
        <v>214</v>
      </c>
      <c r="C1144" t="s">
        <v>141</v>
      </c>
      <c r="D1144" t="s">
        <v>194</v>
      </c>
      <c r="E1144" t="s">
        <v>180</v>
      </c>
      <c r="F1144">
        <v>2050</v>
      </c>
      <c r="G1144">
        <v>0.14223564151135301</v>
      </c>
      <c r="H1144" t="b">
        <v>0</v>
      </c>
      <c r="I1144">
        <v>1</v>
      </c>
    </row>
    <row r="1145" spans="1:9" x14ac:dyDescent="0.25">
      <c r="A1145" t="s">
        <v>178</v>
      </c>
      <c r="B1145" t="s">
        <v>214</v>
      </c>
      <c r="C1145" t="s">
        <v>141</v>
      </c>
      <c r="D1145" t="s">
        <v>198</v>
      </c>
      <c r="E1145" t="s">
        <v>180</v>
      </c>
      <c r="F1145">
        <v>2015</v>
      </c>
      <c r="G1145">
        <v>3.3523200000000003E-2</v>
      </c>
      <c r="H1145" t="b">
        <v>0</v>
      </c>
      <c r="I1145">
        <v>1</v>
      </c>
    </row>
    <row r="1146" spans="1:9" x14ac:dyDescent="0.25">
      <c r="A1146" t="s">
        <v>178</v>
      </c>
      <c r="B1146" t="s">
        <v>214</v>
      </c>
      <c r="C1146" t="s">
        <v>141</v>
      </c>
      <c r="D1146" t="s">
        <v>198</v>
      </c>
      <c r="E1146" t="s">
        <v>180</v>
      </c>
      <c r="F1146">
        <v>2020</v>
      </c>
      <c r="G1146">
        <v>3.6897120000000012E-2</v>
      </c>
      <c r="H1146" t="b">
        <v>0</v>
      </c>
      <c r="I1146">
        <v>1</v>
      </c>
    </row>
    <row r="1147" spans="1:9" x14ac:dyDescent="0.25">
      <c r="A1147" t="s">
        <v>178</v>
      </c>
      <c r="B1147" t="s">
        <v>214</v>
      </c>
      <c r="C1147" t="s">
        <v>141</v>
      </c>
      <c r="D1147" t="s">
        <v>198</v>
      </c>
      <c r="E1147" t="s">
        <v>180</v>
      </c>
      <c r="F1147">
        <v>2025</v>
      </c>
      <c r="G1147">
        <v>3.6897120000000012E-2</v>
      </c>
      <c r="H1147" t="b">
        <v>0</v>
      </c>
      <c r="I1147">
        <v>1</v>
      </c>
    </row>
    <row r="1148" spans="1:9" x14ac:dyDescent="0.25">
      <c r="A1148" t="s">
        <v>178</v>
      </c>
      <c r="B1148" t="s">
        <v>214</v>
      </c>
      <c r="C1148" t="s">
        <v>141</v>
      </c>
      <c r="D1148" t="s">
        <v>198</v>
      </c>
      <c r="E1148" t="s">
        <v>180</v>
      </c>
      <c r="F1148">
        <v>2030</v>
      </c>
      <c r="G1148">
        <v>7.044840228025101E-2</v>
      </c>
      <c r="H1148" t="b">
        <v>0</v>
      </c>
      <c r="I1148">
        <v>1</v>
      </c>
    </row>
    <row r="1149" spans="1:9" x14ac:dyDescent="0.25">
      <c r="A1149" t="s">
        <v>178</v>
      </c>
      <c r="B1149" t="s">
        <v>214</v>
      </c>
      <c r="C1149" t="s">
        <v>141</v>
      </c>
      <c r="D1149" t="s">
        <v>198</v>
      </c>
      <c r="E1149" t="s">
        <v>180</v>
      </c>
      <c r="F1149">
        <v>2035</v>
      </c>
      <c r="G1149">
        <v>0.14089680456050199</v>
      </c>
      <c r="H1149" t="b">
        <v>0</v>
      </c>
      <c r="I1149">
        <v>1</v>
      </c>
    </row>
    <row r="1150" spans="1:9" x14ac:dyDescent="0.25">
      <c r="A1150" t="s">
        <v>178</v>
      </c>
      <c r="B1150" t="s">
        <v>214</v>
      </c>
      <c r="C1150" t="s">
        <v>141</v>
      </c>
      <c r="D1150" t="s">
        <v>198</v>
      </c>
      <c r="E1150" t="s">
        <v>180</v>
      </c>
      <c r="F1150">
        <v>2040</v>
      </c>
      <c r="G1150">
        <v>0.14089680456050199</v>
      </c>
      <c r="H1150" t="b">
        <v>0</v>
      </c>
      <c r="I1150">
        <v>1</v>
      </c>
    </row>
    <row r="1151" spans="1:9" x14ac:dyDescent="0.25">
      <c r="A1151" t="s">
        <v>178</v>
      </c>
      <c r="B1151" t="s">
        <v>214</v>
      </c>
      <c r="C1151" t="s">
        <v>141</v>
      </c>
      <c r="D1151" t="s">
        <v>198</v>
      </c>
      <c r="E1151" t="s">
        <v>180</v>
      </c>
      <c r="F1151">
        <v>2045</v>
      </c>
      <c r="G1151">
        <v>0.14089680456050199</v>
      </c>
      <c r="H1151" t="b">
        <v>0</v>
      </c>
      <c r="I1151">
        <v>1</v>
      </c>
    </row>
    <row r="1152" spans="1:9" x14ac:dyDescent="0.25">
      <c r="A1152" t="s">
        <v>178</v>
      </c>
      <c r="B1152" t="s">
        <v>214</v>
      </c>
      <c r="C1152" t="s">
        <v>141</v>
      </c>
      <c r="D1152" t="s">
        <v>198</v>
      </c>
      <c r="E1152" t="s">
        <v>180</v>
      </c>
      <c r="F1152">
        <v>2050</v>
      </c>
      <c r="G1152">
        <v>0.122448244560502</v>
      </c>
      <c r="H1152" t="b">
        <v>0</v>
      </c>
      <c r="I1152">
        <v>1</v>
      </c>
    </row>
    <row r="1153" spans="1:9" x14ac:dyDescent="0.25">
      <c r="A1153" t="s">
        <v>178</v>
      </c>
      <c r="B1153" t="s">
        <v>214</v>
      </c>
      <c r="C1153" t="s">
        <v>141</v>
      </c>
      <c r="D1153" t="s">
        <v>195</v>
      </c>
      <c r="E1153" t="s">
        <v>180</v>
      </c>
      <c r="F1153">
        <v>2015</v>
      </c>
      <c r="G1153">
        <v>6.2480000000000001E-4</v>
      </c>
      <c r="H1153" t="b">
        <v>0</v>
      </c>
      <c r="I1153">
        <v>1</v>
      </c>
    </row>
    <row r="1154" spans="1:9" x14ac:dyDescent="0.25">
      <c r="A1154" t="s">
        <v>178</v>
      </c>
      <c r="B1154" t="s">
        <v>214</v>
      </c>
      <c r="C1154" t="s">
        <v>141</v>
      </c>
      <c r="D1154" t="s">
        <v>195</v>
      </c>
      <c r="E1154" t="s">
        <v>180</v>
      </c>
      <c r="F1154">
        <v>2020</v>
      </c>
      <c r="G1154">
        <v>5.3108000000000007E-4</v>
      </c>
      <c r="H1154" t="b">
        <v>0</v>
      </c>
      <c r="I1154">
        <v>1</v>
      </c>
    </row>
    <row r="1155" spans="1:9" x14ac:dyDescent="0.25">
      <c r="A1155" t="s">
        <v>178</v>
      </c>
      <c r="B1155" t="s">
        <v>214</v>
      </c>
      <c r="C1155" t="s">
        <v>141</v>
      </c>
      <c r="D1155" t="s">
        <v>196</v>
      </c>
      <c r="E1155" t="s">
        <v>180</v>
      </c>
      <c r="F1155">
        <v>2015</v>
      </c>
      <c r="G1155">
        <v>7.4792867615800004E-3</v>
      </c>
      <c r="H1155" t="b">
        <v>0</v>
      </c>
      <c r="I1155">
        <v>1</v>
      </c>
    </row>
    <row r="1156" spans="1:9" x14ac:dyDescent="0.25">
      <c r="A1156" t="s">
        <v>178</v>
      </c>
      <c r="B1156" t="s">
        <v>214</v>
      </c>
      <c r="C1156" t="s">
        <v>141</v>
      </c>
      <c r="D1156" t="s">
        <v>196</v>
      </c>
      <c r="E1156" t="s">
        <v>180</v>
      </c>
      <c r="F1156">
        <v>2020</v>
      </c>
      <c r="G1156">
        <v>7.4792867615800004E-3</v>
      </c>
      <c r="H1156" t="b">
        <v>0</v>
      </c>
      <c r="I1156">
        <v>1</v>
      </c>
    </row>
    <row r="1157" spans="1:9" x14ac:dyDescent="0.25">
      <c r="A1157" t="s">
        <v>178</v>
      </c>
      <c r="B1157" t="s">
        <v>214</v>
      </c>
      <c r="C1157" t="s">
        <v>141</v>
      </c>
      <c r="D1157" t="s">
        <v>196</v>
      </c>
      <c r="E1157" t="s">
        <v>180</v>
      </c>
      <c r="F1157">
        <v>2025</v>
      </c>
      <c r="G1157">
        <v>2.8451232344042E-2</v>
      </c>
      <c r="H1157" t="b">
        <v>0</v>
      </c>
      <c r="I1157">
        <v>1</v>
      </c>
    </row>
    <row r="1158" spans="1:9" x14ac:dyDescent="0.25">
      <c r="A1158" t="s">
        <v>178</v>
      </c>
      <c r="B1158" t="s">
        <v>214</v>
      </c>
      <c r="C1158" t="s">
        <v>141</v>
      </c>
      <c r="D1158" t="s">
        <v>196</v>
      </c>
      <c r="E1158" t="s">
        <v>180</v>
      </c>
      <c r="F1158">
        <v>2030</v>
      </c>
      <c r="G1158">
        <v>7.5965127253069004E-2</v>
      </c>
      <c r="H1158" t="b">
        <v>0</v>
      </c>
      <c r="I1158">
        <v>1</v>
      </c>
    </row>
    <row r="1159" spans="1:9" x14ac:dyDescent="0.25">
      <c r="A1159" t="s">
        <v>178</v>
      </c>
      <c r="B1159" t="s">
        <v>214</v>
      </c>
      <c r="C1159" t="s">
        <v>141</v>
      </c>
      <c r="D1159" t="s">
        <v>196</v>
      </c>
      <c r="E1159" t="s">
        <v>180</v>
      </c>
      <c r="F1159">
        <v>2035</v>
      </c>
      <c r="G1159">
        <v>7.9657450672381003E-2</v>
      </c>
      <c r="H1159" t="b">
        <v>0</v>
      </c>
      <c r="I1159">
        <v>1</v>
      </c>
    </row>
    <row r="1160" spans="1:9" x14ac:dyDescent="0.25">
      <c r="A1160" t="s">
        <v>178</v>
      </c>
      <c r="B1160" t="s">
        <v>214</v>
      </c>
      <c r="C1160" t="s">
        <v>141</v>
      </c>
      <c r="D1160" t="s">
        <v>196</v>
      </c>
      <c r="E1160" t="s">
        <v>180</v>
      </c>
      <c r="F1160">
        <v>2040</v>
      </c>
      <c r="G1160">
        <v>0.19571459622783499</v>
      </c>
      <c r="H1160" t="b">
        <v>0</v>
      </c>
      <c r="I1160">
        <v>1</v>
      </c>
    </row>
    <row r="1161" spans="1:9" x14ac:dyDescent="0.25">
      <c r="A1161" t="s">
        <v>178</v>
      </c>
      <c r="B1161" t="s">
        <v>214</v>
      </c>
      <c r="C1161" t="s">
        <v>141</v>
      </c>
      <c r="D1161" t="s">
        <v>196</v>
      </c>
      <c r="E1161" t="s">
        <v>180</v>
      </c>
      <c r="F1161">
        <v>2045</v>
      </c>
      <c r="G1161">
        <v>0.19571459622783499</v>
      </c>
      <c r="H1161" t="b">
        <v>0</v>
      </c>
      <c r="I1161">
        <v>1</v>
      </c>
    </row>
    <row r="1162" spans="1:9" x14ac:dyDescent="0.25">
      <c r="A1162" t="s">
        <v>178</v>
      </c>
      <c r="B1162" t="s">
        <v>214</v>
      </c>
      <c r="C1162" t="s">
        <v>141</v>
      </c>
      <c r="D1162" t="s">
        <v>196</v>
      </c>
      <c r="E1162" t="s">
        <v>180</v>
      </c>
      <c r="F1162">
        <v>2050</v>
      </c>
      <c r="G1162">
        <v>0.19587015116874801</v>
      </c>
      <c r="H1162" t="b">
        <v>0</v>
      </c>
      <c r="I1162">
        <v>1</v>
      </c>
    </row>
    <row r="1163" spans="1:9" x14ac:dyDescent="0.25">
      <c r="A1163" t="s">
        <v>178</v>
      </c>
      <c r="B1163" t="s">
        <v>214</v>
      </c>
      <c r="C1163" t="s">
        <v>141</v>
      </c>
      <c r="D1163" t="s">
        <v>199</v>
      </c>
      <c r="E1163" t="s">
        <v>180</v>
      </c>
      <c r="F1163">
        <v>2015</v>
      </c>
      <c r="G1163">
        <v>6.081478002428E-3</v>
      </c>
      <c r="H1163" t="b">
        <v>0</v>
      </c>
      <c r="I1163">
        <v>1</v>
      </c>
    </row>
    <row r="1164" spans="1:9" x14ac:dyDescent="0.25">
      <c r="A1164" t="s">
        <v>178</v>
      </c>
      <c r="B1164" t="s">
        <v>214</v>
      </c>
      <c r="C1164" t="s">
        <v>141</v>
      </c>
      <c r="D1164" t="s">
        <v>199</v>
      </c>
      <c r="E1164" t="s">
        <v>180</v>
      </c>
      <c r="F1164">
        <v>2020</v>
      </c>
      <c r="G1164">
        <v>6.081478002428E-3</v>
      </c>
      <c r="H1164" t="b">
        <v>0</v>
      </c>
      <c r="I1164">
        <v>1</v>
      </c>
    </row>
    <row r="1165" spans="1:9" x14ac:dyDescent="0.25">
      <c r="A1165" t="s">
        <v>178</v>
      </c>
      <c r="B1165" t="s">
        <v>214</v>
      </c>
      <c r="C1165" t="s">
        <v>141</v>
      </c>
      <c r="D1165" t="s">
        <v>199</v>
      </c>
      <c r="E1165" t="s">
        <v>180</v>
      </c>
      <c r="F1165">
        <v>2025</v>
      </c>
      <c r="G1165">
        <v>5.1692563020640002E-3</v>
      </c>
      <c r="H1165" t="b">
        <v>0</v>
      </c>
      <c r="I1165">
        <v>1</v>
      </c>
    </row>
    <row r="1166" spans="1:9" x14ac:dyDescent="0.25">
      <c r="A1166" t="s">
        <v>178</v>
      </c>
      <c r="B1166" t="s">
        <v>214</v>
      </c>
      <c r="C1166" t="s">
        <v>141</v>
      </c>
      <c r="D1166" t="s">
        <v>199</v>
      </c>
      <c r="E1166" t="s">
        <v>180</v>
      </c>
      <c r="F1166">
        <v>2030</v>
      </c>
      <c r="G1166">
        <v>4.3938678567540003E-3</v>
      </c>
      <c r="H1166" t="b">
        <v>0</v>
      </c>
      <c r="I1166">
        <v>1</v>
      </c>
    </row>
    <row r="1167" spans="1:9" x14ac:dyDescent="0.25">
      <c r="A1167" t="s">
        <v>178</v>
      </c>
      <c r="B1167" t="s">
        <v>214</v>
      </c>
      <c r="C1167" t="s">
        <v>141</v>
      </c>
      <c r="D1167" t="s">
        <v>199</v>
      </c>
      <c r="E1167" t="s">
        <v>180</v>
      </c>
      <c r="F1167">
        <v>2035</v>
      </c>
      <c r="G1167">
        <v>3.7347876782410001E-3</v>
      </c>
      <c r="H1167" t="b">
        <v>0</v>
      </c>
      <c r="I1167">
        <v>1</v>
      </c>
    </row>
    <row r="1168" spans="1:9" x14ac:dyDescent="0.25">
      <c r="A1168" t="s">
        <v>178</v>
      </c>
      <c r="B1168" t="s">
        <v>214</v>
      </c>
      <c r="C1168" t="s">
        <v>141</v>
      </c>
      <c r="D1168" t="s">
        <v>199</v>
      </c>
      <c r="E1168" t="s">
        <v>180</v>
      </c>
      <c r="F1168">
        <v>2040</v>
      </c>
      <c r="G1168">
        <v>8.5680046751040004E-2</v>
      </c>
      <c r="H1168" t="b">
        <v>0</v>
      </c>
      <c r="I1168">
        <v>1</v>
      </c>
    </row>
    <row r="1169" spans="1:9" x14ac:dyDescent="0.25">
      <c r="A1169" t="s">
        <v>178</v>
      </c>
      <c r="B1169" t="s">
        <v>214</v>
      </c>
      <c r="C1169" t="s">
        <v>141</v>
      </c>
      <c r="D1169" t="s">
        <v>199</v>
      </c>
      <c r="E1169" t="s">
        <v>180</v>
      </c>
      <c r="F1169">
        <v>2045</v>
      </c>
      <c r="G1169">
        <v>0.107785088495018</v>
      </c>
      <c r="H1169" t="b">
        <v>0</v>
      </c>
      <c r="I1169">
        <v>1</v>
      </c>
    </row>
    <row r="1170" spans="1:9" x14ac:dyDescent="0.25">
      <c r="A1170" t="s">
        <v>178</v>
      </c>
      <c r="B1170" t="s">
        <v>214</v>
      </c>
      <c r="C1170" t="s">
        <v>141</v>
      </c>
      <c r="D1170" t="s">
        <v>199</v>
      </c>
      <c r="E1170" t="s">
        <v>180</v>
      </c>
      <c r="F1170">
        <v>2050</v>
      </c>
      <c r="G1170">
        <v>0.108666093946661</v>
      </c>
      <c r="H1170" t="b">
        <v>0</v>
      </c>
      <c r="I1170">
        <v>1</v>
      </c>
    </row>
    <row r="1171" spans="1:9" x14ac:dyDescent="0.25">
      <c r="A1171" t="s">
        <v>178</v>
      </c>
      <c r="B1171" t="s">
        <v>214</v>
      </c>
      <c r="C1171" t="s">
        <v>141</v>
      </c>
      <c r="D1171" t="s">
        <v>197</v>
      </c>
      <c r="E1171" t="s">
        <v>180</v>
      </c>
      <c r="F1171">
        <v>2015</v>
      </c>
      <c r="G1171">
        <v>1.9211691543248002E-2</v>
      </c>
      <c r="H1171" t="b">
        <v>0</v>
      </c>
      <c r="I1171">
        <v>1</v>
      </c>
    </row>
    <row r="1172" spans="1:9" x14ac:dyDescent="0.25">
      <c r="A1172" t="s">
        <v>178</v>
      </c>
      <c r="B1172" t="s">
        <v>214</v>
      </c>
      <c r="C1172" t="s">
        <v>141</v>
      </c>
      <c r="D1172" t="s">
        <v>197</v>
      </c>
      <c r="E1172" t="s">
        <v>180</v>
      </c>
      <c r="F1172">
        <v>2020</v>
      </c>
      <c r="G1172">
        <v>1.9211691543248002E-2</v>
      </c>
      <c r="H1172" t="b">
        <v>0</v>
      </c>
      <c r="I1172">
        <v>1</v>
      </c>
    </row>
    <row r="1173" spans="1:9" x14ac:dyDescent="0.25">
      <c r="A1173" t="s">
        <v>178</v>
      </c>
      <c r="B1173" t="s">
        <v>214</v>
      </c>
      <c r="C1173" t="s">
        <v>141</v>
      </c>
      <c r="D1173" t="s">
        <v>197</v>
      </c>
      <c r="E1173" t="s">
        <v>180</v>
      </c>
      <c r="F1173">
        <v>2025</v>
      </c>
      <c r="G1173">
        <v>1.9211691543248002E-2</v>
      </c>
      <c r="H1173" t="b">
        <v>0</v>
      </c>
      <c r="I1173">
        <v>1</v>
      </c>
    </row>
    <row r="1174" spans="1:9" x14ac:dyDescent="0.25">
      <c r="A1174" t="s">
        <v>178</v>
      </c>
      <c r="B1174" t="s">
        <v>214</v>
      </c>
      <c r="C1174" t="s">
        <v>141</v>
      </c>
      <c r="D1174" t="s">
        <v>197</v>
      </c>
      <c r="E1174" t="s">
        <v>180</v>
      </c>
      <c r="F1174">
        <v>2030</v>
      </c>
      <c r="G1174">
        <v>1.9350310194861001E-2</v>
      </c>
      <c r="H1174" t="b">
        <v>0</v>
      </c>
      <c r="I1174">
        <v>1</v>
      </c>
    </row>
    <row r="1175" spans="1:9" x14ac:dyDescent="0.25">
      <c r="A1175" t="s">
        <v>178</v>
      </c>
      <c r="B1175" t="s">
        <v>214</v>
      </c>
      <c r="C1175" t="s">
        <v>141</v>
      </c>
      <c r="D1175" t="s">
        <v>197</v>
      </c>
      <c r="E1175" t="s">
        <v>180</v>
      </c>
      <c r="F1175">
        <v>2035</v>
      </c>
      <c r="G1175">
        <v>1.6469338659768001E-2</v>
      </c>
      <c r="H1175" t="b">
        <v>0</v>
      </c>
      <c r="I1175">
        <v>1</v>
      </c>
    </row>
    <row r="1176" spans="1:9" x14ac:dyDescent="0.25">
      <c r="A1176" t="s">
        <v>178</v>
      </c>
      <c r="B1176" t="s">
        <v>214</v>
      </c>
      <c r="C1176" t="s">
        <v>141</v>
      </c>
      <c r="D1176" t="s">
        <v>197</v>
      </c>
      <c r="E1176" t="s">
        <v>180</v>
      </c>
      <c r="F1176">
        <v>2040</v>
      </c>
      <c r="G1176">
        <v>1.4020512854937999E-2</v>
      </c>
      <c r="H1176" t="b">
        <v>0</v>
      </c>
      <c r="I1176">
        <v>1</v>
      </c>
    </row>
    <row r="1177" spans="1:9" x14ac:dyDescent="0.25">
      <c r="A1177" t="s">
        <v>178</v>
      </c>
      <c r="B1177" t="s">
        <v>214</v>
      </c>
      <c r="C1177" t="s">
        <v>141</v>
      </c>
      <c r="D1177" t="s">
        <v>197</v>
      </c>
      <c r="E1177" t="s">
        <v>180</v>
      </c>
      <c r="F1177">
        <v>2045</v>
      </c>
      <c r="G1177">
        <v>1.4020512854937999E-2</v>
      </c>
      <c r="H1177" t="b">
        <v>0</v>
      </c>
      <c r="I1177">
        <v>1</v>
      </c>
    </row>
    <row r="1178" spans="1:9" x14ac:dyDescent="0.25">
      <c r="A1178" t="s">
        <v>178</v>
      </c>
      <c r="B1178" t="s">
        <v>214</v>
      </c>
      <c r="C1178" t="s">
        <v>141</v>
      </c>
      <c r="D1178" t="s">
        <v>197</v>
      </c>
      <c r="E1178" t="s">
        <v>180</v>
      </c>
      <c r="F1178">
        <v>2050</v>
      </c>
      <c r="G1178">
        <v>1.4020512854937999E-2</v>
      </c>
      <c r="H1178" t="b">
        <v>0</v>
      </c>
      <c r="I1178">
        <v>1</v>
      </c>
    </row>
    <row r="1179" spans="1:9" x14ac:dyDescent="0.25">
      <c r="A1179" t="s">
        <v>178</v>
      </c>
      <c r="B1179" t="s">
        <v>214</v>
      </c>
      <c r="C1179" t="s">
        <v>143</v>
      </c>
      <c r="D1179" t="s">
        <v>191</v>
      </c>
      <c r="E1179" t="s">
        <v>180</v>
      </c>
      <c r="F1179">
        <v>2015</v>
      </c>
      <c r="G1179">
        <v>4.8614399999990007E-3</v>
      </c>
      <c r="H1179" t="b">
        <v>0</v>
      </c>
      <c r="I1179">
        <v>1</v>
      </c>
    </row>
    <row r="1180" spans="1:9" x14ac:dyDescent="0.25">
      <c r="A1180" t="s">
        <v>178</v>
      </c>
      <c r="B1180" t="s">
        <v>214</v>
      </c>
      <c r="C1180" t="s">
        <v>143</v>
      </c>
      <c r="D1180" t="s">
        <v>191</v>
      </c>
      <c r="E1180" t="s">
        <v>180</v>
      </c>
      <c r="F1180">
        <v>2020</v>
      </c>
      <c r="G1180">
        <v>4.8614400000000007E-3</v>
      </c>
      <c r="H1180" t="b">
        <v>0</v>
      </c>
      <c r="I1180">
        <v>1</v>
      </c>
    </row>
    <row r="1181" spans="1:9" x14ac:dyDescent="0.25">
      <c r="A1181" t="s">
        <v>178</v>
      </c>
      <c r="B1181" t="s">
        <v>214</v>
      </c>
      <c r="C1181" t="s">
        <v>143</v>
      </c>
      <c r="D1181" t="s">
        <v>191</v>
      </c>
      <c r="E1181" t="s">
        <v>180</v>
      </c>
      <c r="F1181">
        <v>2025</v>
      </c>
      <c r="G1181">
        <v>4.1322240000000003E-3</v>
      </c>
      <c r="H1181" t="b">
        <v>0</v>
      </c>
      <c r="I1181">
        <v>1</v>
      </c>
    </row>
    <row r="1182" spans="1:9" x14ac:dyDescent="0.25">
      <c r="A1182" t="s">
        <v>178</v>
      </c>
      <c r="B1182" t="s">
        <v>214</v>
      </c>
      <c r="C1182" t="s">
        <v>143</v>
      </c>
      <c r="D1182" t="s">
        <v>191</v>
      </c>
      <c r="E1182" t="s">
        <v>180</v>
      </c>
      <c r="F1182">
        <v>2030</v>
      </c>
      <c r="G1182">
        <v>3.5123903999999999E-3</v>
      </c>
      <c r="H1182" t="b">
        <v>0</v>
      </c>
      <c r="I1182">
        <v>1</v>
      </c>
    </row>
    <row r="1183" spans="1:9" x14ac:dyDescent="0.25">
      <c r="A1183" t="s">
        <v>178</v>
      </c>
      <c r="B1183" t="s">
        <v>214</v>
      </c>
      <c r="C1183" t="s">
        <v>143</v>
      </c>
      <c r="D1183" t="s">
        <v>191</v>
      </c>
      <c r="E1183" t="s">
        <v>180</v>
      </c>
      <c r="F1183">
        <v>2035</v>
      </c>
      <c r="G1183">
        <v>2.9855318400000001E-3</v>
      </c>
      <c r="H1183" t="b">
        <v>0</v>
      </c>
      <c r="I1183">
        <v>1</v>
      </c>
    </row>
    <row r="1184" spans="1:9" x14ac:dyDescent="0.25">
      <c r="A1184" t="s">
        <v>178</v>
      </c>
      <c r="B1184" t="s">
        <v>214</v>
      </c>
      <c r="C1184" t="s">
        <v>143</v>
      </c>
      <c r="D1184" t="s">
        <v>191</v>
      </c>
      <c r="E1184" t="s">
        <v>180</v>
      </c>
      <c r="F1184">
        <v>2040</v>
      </c>
      <c r="G1184">
        <v>2.5377020639989999E-3</v>
      </c>
      <c r="H1184" t="b">
        <v>0</v>
      </c>
      <c r="I1184">
        <v>1</v>
      </c>
    </row>
    <row r="1185" spans="1:9" x14ac:dyDescent="0.25">
      <c r="A1185" t="s">
        <v>178</v>
      </c>
      <c r="B1185" t="s">
        <v>214</v>
      </c>
      <c r="C1185" t="s">
        <v>143</v>
      </c>
      <c r="D1185" t="s">
        <v>191</v>
      </c>
      <c r="E1185" t="s">
        <v>180</v>
      </c>
      <c r="F1185">
        <v>2045</v>
      </c>
      <c r="G1185">
        <v>2.1570467544000001E-3</v>
      </c>
      <c r="H1185" t="b">
        <v>0</v>
      </c>
      <c r="I1185">
        <v>1</v>
      </c>
    </row>
    <row r="1186" spans="1:9" x14ac:dyDescent="0.25">
      <c r="A1186" t="s">
        <v>178</v>
      </c>
      <c r="B1186" t="s">
        <v>214</v>
      </c>
      <c r="C1186" t="s">
        <v>143</v>
      </c>
      <c r="D1186" t="s">
        <v>191</v>
      </c>
      <c r="E1186" t="s">
        <v>180</v>
      </c>
      <c r="F1186">
        <v>2050</v>
      </c>
      <c r="G1186">
        <v>1.8334897412399999E-3</v>
      </c>
      <c r="H1186" t="b">
        <v>0</v>
      </c>
      <c r="I1186">
        <v>1</v>
      </c>
    </row>
    <row r="1187" spans="1:9" x14ac:dyDescent="0.25">
      <c r="A1187" t="s">
        <v>178</v>
      </c>
      <c r="B1187" t="s">
        <v>214</v>
      </c>
      <c r="C1187" t="s">
        <v>143</v>
      </c>
      <c r="D1187" t="s">
        <v>192</v>
      </c>
      <c r="E1187" t="s">
        <v>180</v>
      </c>
      <c r="F1187">
        <v>2015</v>
      </c>
      <c r="G1187">
        <v>8.1297599999999998E-3</v>
      </c>
      <c r="H1187" t="b">
        <v>0</v>
      </c>
      <c r="I1187">
        <v>1</v>
      </c>
    </row>
    <row r="1188" spans="1:9" x14ac:dyDescent="0.25">
      <c r="A1188" t="s">
        <v>178</v>
      </c>
      <c r="B1188" t="s">
        <v>214</v>
      </c>
      <c r="C1188" t="s">
        <v>143</v>
      </c>
      <c r="D1188" t="s">
        <v>192</v>
      </c>
      <c r="E1188" t="s">
        <v>180</v>
      </c>
      <c r="F1188">
        <v>2020</v>
      </c>
      <c r="G1188">
        <v>6.9102960000000007E-3</v>
      </c>
      <c r="H1188" t="b">
        <v>0</v>
      </c>
      <c r="I1188">
        <v>1</v>
      </c>
    </row>
    <row r="1189" spans="1:9" x14ac:dyDescent="0.25">
      <c r="A1189" t="s">
        <v>178</v>
      </c>
      <c r="B1189" t="s">
        <v>214</v>
      </c>
      <c r="C1189" t="s">
        <v>143</v>
      </c>
      <c r="D1189" t="s">
        <v>192</v>
      </c>
      <c r="E1189" t="s">
        <v>180</v>
      </c>
      <c r="F1189">
        <v>2025</v>
      </c>
      <c r="G1189">
        <v>2.68848E-3</v>
      </c>
      <c r="H1189" t="b">
        <v>0</v>
      </c>
      <c r="I1189">
        <v>1</v>
      </c>
    </row>
    <row r="1190" spans="1:9" x14ac:dyDescent="0.25">
      <c r="A1190" t="s">
        <v>178</v>
      </c>
      <c r="B1190" t="s">
        <v>214</v>
      </c>
      <c r="C1190" t="s">
        <v>143</v>
      </c>
      <c r="D1190" t="s">
        <v>192</v>
      </c>
      <c r="E1190" t="s">
        <v>180</v>
      </c>
      <c r="F1190">
        <v>2030</v>
      </c>
      <c r="G1190">
        <v>5.3769599999999994E-4</v>
      </c>
      <c r="H1190" t="b">
        <v>0</v>
      </c>
      <c r="I1190">
        <v>1</v>
      </c>
    </row>
    <row r="1191" spans="1:9" x14ac:dyDescent="0.25">
      <c r="A1191" t="s">
        <v>178</v>
      </c>
      <c r="B1191" t="s">
        <v>214</v>
      </c>
      <c r="C1191" t="s">
        <v>143</v>
      </c>
      <c r="D1191" t="s">
        <v>193</v>
      </c>
      <c r="E1191" t="s">
        <v>180</v>
      </c>
      <c r="F1191">
        <v>2015</v>
      </c>
      <c r="G1191">
        <v>6.0652800000000002E-3</v>
      </c>
      <c r="H1191" t="b">
        <v>0</v>
      </c>
      <c r="I1191">
        <v>1</v>
      </c>
    </row>
    <row r="1192" spans="1:9" x14ac:dyDescent="0.25">
      <c r="A1192" t="s">
        <v>178</v>
      </c>
      <c r="B1192" t="s">
        <v>214</v>
      </c>
      <c r="C1192" t="s">
        <v>143</v>
      </c>
      <c r="D1192" t="s">
        <v>193</v>
      </c>
      <c r="E1192" t="s">
        <v>180</v>
      </c>
      <c r="F1192">
        <v>2020</v>
      </c>
      <c r="G1192">
        <v>5.1554879999990014E-3</v>
      </c>
      <c r="H1192" t="b">
        <v>0</v>
      </c>
      <c r="I1192">
        <v>1</v>
      </c>
    </row>
    <row r="1193" spans="1:9" x14ac:dyDescent="0.25">
      <c r="A1193" t="s">
        <v>178</v>
      </c>
      <c r="B1193" t="s">
        <v>214</v>
      </c>
      <c r="C1193" t="s">
        <v>143</v>
      </c>
      <c r="D1193" t="s">
        <v>193</v>
      </c>
      <c r="E1193" t="s">
        <v>180</v>
      </c>
      <c r="F1193">
        <v>2025</v>
      </c>
      <c r="G1193">
        <v>1.5374190021170001E-3</v>
      </c>
      <c r="H1193" t="b">
        <v>0</v>
      </c>
      <c r="I1193">
        <v>1</v>
      </c>
    </row>
    <row r="1194" spans="1:9" x14ac:dyDescent="0.25">
      <c r="A1194" t="s">
        <v>178</v>
      </c>
      <c r="B1194" t="s">
        <v>214</v>
      </c>
      <c r="C1194" t="s">
        <v>143</v>
      </c>
      <c r="D1194" t="s">
        <v>193</v>
      </c>
      <c r="E1194" t="s">
        <v>180</v>
      </c>
      <c r="F1194">
        <v>2030</v>
      </c>
      <c r="G1194">
        <v>1.9986447027533001E-2</v>
      </c>
      <c r="H1194" t="b">
        <v>0</v>
      </c>
      <c r="I1194">
        <v>1</v>
      </c>
    </row>
    <row r="1195" spans="1:9" x14ac:dyDescent="0.25">
      <c r="A1195" t="s">
        <v>178</v>
      </c>
      <c r="B1195" t="s">
        <v>214</v>
      </c>
      <c r="C1195" t="s">
        <v>143</v>
      </c>
      <c r="D1195" t="s">
        <v>193</v>
      </c>
      <c r="E1195" t="s">
        <v>180</v>
      </c>
      <c r="F1195">
        <v>2045</v>
      </c>
      <c r="G1195">
        <v>8.9292502251070438E-4</v>
      </c>
      <c r="H1195" t="b">
        <v>0</v>
      </c>
      <c r="I1195">
        <v>1</v>
      </c>
    </row>
    <row r="1196" spans="1:9" x14ac:dyDescent="0.25">
      <c r="A1196" t="s">
        <v>178</v>
      </c>
      <c r="B1196" t="s">
        <v>214</v>
      </c>
      <c r="C1196" t="s">
        <v>143</v>
      </c>
      <c r="D1196" t="s">
        <v>193</v>
      </c>
      <c r="E1196" t="s">
        <v>180</v>
      </c>
      <c r="F1196">
        <v>2050</v>
      </c>
      <c r="G1196">
        <v>7.7689238832860004E-3</v>
      </c>
      <c r="H1196" t="b">
        <v>0</v>
      </c>
      <c r="I1196">
        <v>1</v>
      </c>
    </row>
    <row r="1197" spans="1:9" x14ac:dyDescent="0.25">
      <c r="A1197" t="s">
        <v>178</v>
      </c>
      <c r="B1197" t="s">
        <v>214</v>
      </c>
      <c r="C1197" t="s">
        <v>143</v>
      </c>
      <c r="D1197" t="s">
        <v>194</v>
      </c>
      <c r="E1197" t="s">
        <v>180</v>
      </c>
      <c r="F1197">
        <v>2015</v>
      </c>
      <c r="G1197">
        <v>1.4442304466491E-2</v>
      </c>
      <c r="H1197" t="b">
        <v>0</v>
      </c>
      <c r="I1197">
        <v>1</v>
      </c>
    </row>
    <row r="1198" spans="1:9" x14ac:dyDescent="0.25">
      <c r="A1198" t="s">
        <v>178</v>
      </c>
      <c r="B1198" t="s">
        <v>214</v>
      </c>
      <c r="C1198" t="s">
        <v>143</v>
      </c>
      <c r="D1198" t="s">
        <v>194</v>
      </c>
      <c r="E1198" t="s">
        <v>180</v>
      </c>
      <c r="F1198">
        <v>2020</v>
      </c>
      <c r="G1198">
        <v>1.4442304466491E-2</v>
      </c>
      <c r="H1198" t="b">
        <v>0</v>
      </c>
      <c r="I1198">
        <v>1</v>
      </c>
    </row>
    <row r="1199" spans="1:9" x14ac:dyDescent="0.25">
      <c r="A1199" t="s">
        <v>178</v>
      </c>
      <c r="B1199" t="s">
        <v>214</v>
      </c>
      <c r="C1199" t="s">
        <v>143</v>
      </c>
      <c r="D1199" t="s">
        <v>194</v>
      </c>
      <c r="E1199" t="s">
        <v>180</v>
      </c>
      <c r="F1199">
        <v>2025</v>
      </c>
      <c r="G1199">
        <v>2.5040095377429999E-2</v>
      </c>
      <c r="H1199" t="b">
        <v>0</v>
      </c>
      <c r="I1199">
        <v>1</v>
      </c>
    </row>
    <row r="1200" spans="1:9" x14ac:dyDescent="0.25">
      <c r="A1200" t="s">
        <v>178</v>
      </c>
      <c r="B1200" t="s">
        <v>214</v>
      </c>
      <c r="C1200" t="s">
        <v>143</v>
      </c>
      <c r="D1200" t="s">
        <v>194</v>
      </c>
      <c r="E1200" t="s">
        <v>180</v>
      </c>
      <c r="F1200">
        <v>2030</v>
      </c>
      <c r="G1200">
        <v>3.5647125697029998E-2</v>
      </c>
      <c r="H1200" t="b">
        <v>0</v>
      </c>
      <c r="I1200">
        <v>1</v>
      </c>
    </row>
    <row r="1201" spans="1:9" x14ac:dyDescent="0.25">
      <c r="A1201" t="s">
        <v>178</v>
      </c>
      <c r="B1201" t="s">
        <v>214</v>
      </c>
      <c r="C1201" t="s">
        <v>143</v>
      </c>
      <c r="D1201" t="s">
        <v>194</v>
      </c>
      <c r="E1201" t="s">
        <v>180</v>
      </c>
      <c r="F1201">
        <v>2035</v>
      </c>
      <c r="G1201">
        <v>3.5644076692171997E-2</v>
      </c>
      <c r="H1201" t="b">
        <v>0</v>
      </c>
      <c r="I1201">
        <v>1</v>
      </c>
    </row>
    <row r="1202" spans="1:9" x14ac:dyDescent="0.25">
      <c r="A1202" t="s">
        <v>178</v>
      </c>
      <c r="B1202" t="s">
        <v>214</v>
      </c>
      <c r="C1202" t="s">
        <v>143</v>
      </c>
      <c r="D1202" t="s">
        <v>194</v>
      </c>
      <c r="E1202" t="s">
        <v>180</v>
      </c>
      <c r="F1202">
        <v>2040</v>
      </c>
      <c r="G1202">
        <v>3.5468620321696002E-2</v>
      </c>
      <c r="H1202" t="b">
        <v>0</v>
      </c>
      <c r="I1202">
        <v>1</v>
      </c>
    </row>
    <row r="1203" spans="1:9" x14ac:dyDescent="0.25">
      <c r="A1203" t="s">
        <v>178</v>
      </c>
      <c r="B1203" t="s">
        <v>214</v>
      </c>
      <c r="C1203" t="s">
        <v>143</v>
      </c>
      <c r="D1203" t="s">
        <v>194</v>
      </c>
      <c r="E1203" t="s">
        <v>180</v>
      </c>
      <c r="F1203">
        <v>2045</v>
      </c>
      <c r="G1203">
        <v>3.5468620321696002E-2</v>
      </c>
      <c r="H1203" t="b">
        <v>0</v>
      </c>
      <c r="I1203">
        <v>1</v>
      </c>
    </row>
    <row r="1204" spans="1:9" x14ac:dyDescent="0.25">
      <c r="A1204" t="s">
        <v>178</v>
      </c>
      <c r="B1204" t="s">
        <v>214</v>
      </c>
      <c r="C1204" t="s">
        <v>143</v>
      </c>
      <c r="D1204" t="s">
        <v>194</v>
      </c>
      <c r="E1204" t="s">
        <v>180</v>
      </c>
      <c r="F1204">
        <v>2050</v>
      </c>
      <c r="G1204">
        <v>3.5177578948868013E-2</v>
      </c>
      <c r="H1204" t="b">
        <v>0</v>
      </c>
      <c r="I1204">
        <v>1</v>
      </c>
    </row>
    <row r="1205" spans="1:9" x14ac:dyDescent="0.25">
      <c r="A1205" t="s">
        <v>178</v>
      </c>
      <c r="B1205" t="s">
        <v>214</v>
      </c>
      <c r="C1205" t="s">
        <v>143</v>
      </c>
      <c r="D1205" t="s">
        <v>198</v>
      </c>
      <c r="E1205" t="s">
        <v>180</v>
      </c>
      <c r="F1205">
        <v>2015</v>
      </c>
      <c r="G1205">
        <v>4.3620480000000003E-2</v>
      </c>
      <c r="H1205" t="b">
        <v>0</v>
      </c>
      <c r="I1205">
        <v>1</v>
      </c>
    </row>
    <row r="1206" spans="1:9" x14ac:dyDescent="0.25">
      <c r="A1206" t="s">
        <v>178</v>
      </c>
      <c r="B1206" t="s">
        <v>214</v>
      </c>
      <c r="C1206" t="s">
        <v>143</v>
      </c>
      <c r="D1206" t="s">
        <v>198</v>
      </c>
      <c r="E1206" t="s">
        <v>180</v>
      </c>
      <c r="F1206">
        <v>2020</v>
      </c>
      <c r="G1206">
        <v>5.1766659360000002E-2</v>
      </c>
      <c r="H1206" t="b">
        <v>0</v>
      </c>
      <c r="I1206">
        <v>1</v>
      </c>
    </row>
    <row r="1207" spans="1:9" x14ac:dyDescent="0.25">
      <c r="A1207" t="s">
        <v>178</v>
      </c>
      <c r="B1207" t="s">
        <v>214</v>
      </c>
      <c r="C1207" t="s">
        <v>143</v>
      </c>
      <c r="D1207" t="s">
        <v>198</v>
      </c>
      <c r="E1207" t="s">
        <v>180</v>
      </c>
      <c r="F1207">
        <v>2025</v>
      </c>
      <c r="G1207">
        <v>5.1766659360000002E-2</v>
      </c>
      <c r="H1207" t="b">
        <v>0</v>
      </c>
      <c r="I1207">
        <v>1</v>
      </c>
    </row>
    <row r="1208" spans="1:9" x14ac:dyDescent="0.25">
      <c r="A1208" t="s">
        <v>178</v>
      </c>
      <c r="B1208" t="s">
        <v>214</v>
      </c>
      <c r="C1208" t="s">
        <v>143</v>
      </c>
      <c r="D1208" t="s">
        <v>198</v>
      </c>
      <c r="E1208" t="s">
        <v>180</v>
      </c>
      <c r="F1208">
        <v>2030</v>
      </c>
      <c r="G1208">
        <v>7.1620434841341007E-2</v>
      </c>
      <c r="H1208" t="b">
        <v>0</v>
      </c>
      <c r="I1208">
        <v>1</v>
      </c>
    </row>
    <row r="1209" spans="1:9" x14ac:dyDescent="0.25">
      <c r="A1209" t="s">
        <v>178</v>
      </c>
      <c r="B1209" t="s">
        <v>214</v>
      </c>
      <c r="C1209" t="s">
        <v>143</v>
      </c>
      <c r="D1209" t="s">
        <v>198</v>
      </c>
      <c r="E1209" t="s">
        <v>180</v>
      </c>
      <c r="F1209">
        <v>2035</v>
      </c>
      <c r="G1209">
        <v>0.14324086968268401</v>
      </c>
      <c r="H1209" t="b">
        <v>0</v>
      </c>
      <c r="I1209">
        <v>1</v>
      </c>
    </row>
    <row r="1210" spans="1:9" x14ac:dyDescent="0.25">
      <c r="A1210" t="s">
        <v>178</v>
      </c>
      <c r="B1210" t="s">
        <v>214</v>
      </c>
      <c r="C1210" t="s">
        <v>143</v>
      </c>
      <c r="D1210" t="s">
        <v>198</v>
      </c>
      <c r="E1210" t="s">
        <v>180</v>
      </c>
      <c r="F1210">
        <v>2040</v>
      </c>
      <c r="G1210">
        <v>0.14324086968268299</v>
      </c>
      <c r="H1210" t="b">
        <v>0</v>
      </c>
      <c r="I1210">
        <v>1</v>
      </c>
    </row>
    <row r="1211" spans="1:9" x14ac:dyDescent="0.25">
      <c r="A1211" t="s">
        <v>178</v>
      </c>
      <c r="B1211" t="s">
        <v>214</v>
      </c>
      <c r="C1211" t="s">
        <v>143</v>
      </c>
      <c r="D1211" t="s">
        <v>198</v>
      </c>
      <c r="E1211" t="s">
        <v>180</v>
      </c>
      <c r="F1211">
        <v>2045</v>
      </c>
      <c r="G1211">
        <v>0.14324086968268299</v>
      </c>
      <c r="H1211" t="b">
        <v>0</v>
      </c>
      <c r="I1211">
        <v>1</v>
      </c>
    </row>
    <row r="1212" spans="1:9" x14ac:dyDescent="0.25">
      <c r="A1212" t="s">
        <v>178</v>
      </c>
      <c r="B1212" t="s">
        <v>214</v>
      </c>
      <c r="C1212" t="s">
        <v>143</v>
      </c>
      <c r="D1212" t="s">
        <v>198</v>
      </c>
      <c r="E1212" t="s">
        <v>180</v>
      </c>
      <c r="F1212">
        <v>2050</v>
      </c>
      <c r="G1212">
        <v>0.118286685170683</v>
      </c>
      <c r="H1212" t="b">
        <v>0</v>
      </c>
      <c r="I1212">
        <v>1</v>
      </c>
    </row>
    <row r="1213" spans="1:9" x14ac:dyDescent="0.25">
      <c r="A1213" t="s">
        <v>178</v>
      </c>
      <c r="B1213" t="s">
        <v>214</v>
      </c>
      <c r="C1213" t="s">
        <v>143</v>
      </c>
      <c r="D1213" t="s">
        <v>195</v>
      </c>
      <c r="E1213" t="s">
        <v>180</v>
      </c>
      <c r="F1213">
        <v>2015</v>
      </c>
      <c r="G1213">
        <v>1.0368E-3</v>
      </c>
      <c r="H1213" t="b">
        <v>0</v>
      </c>
      <c r="I1213">
        <v>1</v>
      </c>
    </row>
    <row r="1214" spans="1:9" x14ac:dyDescent="0.25">
      <c r="A1214" t="s">
        <v>178</v>
      </c>
      <c r="B1214" t="s">
        <v>214</v>
      </c>
      <c r="C1214" t="s">
        <v>143</v>
      </c>
      <c r="D1214" t="s">
        <v>195</v>
      </c>
      <c r="E1214" t="s">
        <v>180</v>
      </c>
      <c r="F1214">
        <v>2020</v>
      </c>
      <c r="G1214">
        <v>8.8128000000000002E-4</v>
      </c>
      <c r="H1214" t="b">
        <v>0</v>
      </c>
      <c r="I1214">
        <v>1</v>
      </c>
    </row>
    <row r="1215" spans="1:9" x14ac:dyDescent="0.25">
      <c r="A1215" t="s">
        <v>178</v>
      </c>
      <c r="B1215" t="s">
        <v>214</v>
      </c>
      <c r="C1215" t="s">
        <v>143</v>
      </c>
      <c r="D1215" t="s">
        <v>196</v>
      </c>
      <c r="E1215" t="s">
        <v>180</v>
      </c>
      <c r="F1215">
        <v>2015</v>
      </c>
      <c r="G1215">
        <v>1.82672864867E-3</v>
      </c>
      <c r="H1215" t="b">
        <v>0</v>
      </c>
      <c r="I1215">
        <v>1</v>
      </c>
    </row>
    <row r="1216" spans="1:9" x14ac:dyDescent="0.25">
      <c r="A1216" t="s">
        <v>178</v>
      </c>
      <c r="B1216" t="s">
        <v>214</v>
      </c>
      <c r="C1216" t="s">
        <v>143</v>
      </c>
      <c r="D1216" t="s">
        <v>196</v>
      </c>
      <c r="E1216" t="s">
        <v>180</v>
      </c>
      <c r="F1216">
        <v>2020</v>
      </c>
      <c r="G1216">
        <v>1.82672864867E-3</v>
      </c>
      <c r="H1216" t="b">
        <v>0</v>
      </c>
      <c r="I1216">
        <v>1</v>
      </c>
    </row>
    <row r="1217" spans="1:9" x14ac:dyDescent="0.25">
      <c r="A1217" t="s">
        <v>178</v>
      </c>
      <c r="B1217" t="s">
        <v>214</v>
      </c>
      <c r="C1217" t="s">
        <v>143</v>
      </c>
      <c r="D1217" t="s">
        <v>196</v>
      </c>
      <c r="E1217" t="s">
        <v>180</v>
      </c>
      <c r="F1217">
        <v>2025</v>
      </c>
      <c r="G1217">
        <v>1.7702356196306002E-2</v>
      </c>
      <c r="H1217" t="b">
        <v>0</v>
      </c>
      <c r="I1217">
        <v>1</v>
      </c>
    </row>
    <row r="1218" spans="1:9" x14ac:dyDescent="0.25">
      <c r="A1218" t="s">
        <v>178</v>
      </c>
      <c r="B1218" t="s">
        <v>214</v>
      </c>
      <c r="C1218" t="s">
        <v>143</v>
      </c>
      <c r="D1218" t="s">
        <v>196</v>
      </c>
      <c r="E1218" t="s">
        <v>180</v>
      </c>
      <c r="F1218">
        <v>2030</v>
      </c>
      <c r="G1218">
        <v>3.3577983743941997E-2</v>
      </c>
      <c r="H1218" t="b">
        <v>0</v>
      </c>
      <c r="I1218">
        <v>1</v>
      </c>
    </row>
    <row r="1219" spans="1:9" x14ac:dyDescent="0.25">
      <c r="A1219" t="s">
        <v>178</v>
      </c>
      <c r="B1219" t="s">
        <v>214</v>
      </c>
      <c r="C1219" t="s">
        <v>143</v>
      </c>
      <c r="D1219" t="s">
        <v>196</v>
      </c>
      <c r="E1219" t="s">
        <v>180</v>
      </c>
      <c r="F1219">
        <v>2035</v>
      </c>
      <c r="G1219">
        <v>3.4107891308800001E-2</v>
      </c>
      <c r="H1219" t="b">
        <v>0</v>
      </c>
      <c r="I1219">
        <v>1</v>
      </c>
    </row>
    <row r="1220" spans="1:9" x14ac:dyDescent="0.25">
      <c r="A1220" t="s">
        <v>178</v>
      </c>
      <c r="B1220" t="s">
        <v>214</v>
      </c>
      <c r="C1220" t="s">
        <v>143</v>
      </c>
      <c r="D1220" t="s">
        <v>196</v>
      </c>
      <c r="E1220" t="s">
        <v>180</v>
      </c>
      <c r="F1220">
        <v>2040</v>
      </c>
      <c r="G1220">
        <v>4.6430024842684013E-2</v>
      </c>
      <c r="H1220" t="b">
        <v>0</v>
      </c>
      <c r="I1220">
        <v>1</v>
      </c>
    </row>
    <row r="1221" spans="1:9" x14ac:dyDescent="0.25">
      <c r="A1221" t="s">
        <v>178</v>
      </c>
      <c r="B1221" t="s">
        <v>214</v>
      </c>
      <c r="C1221" t="s">
        <v>143</v>
      </c>
      <c r="D1221" t="s">
        <v>196</v>
      </c>
      <c r="E1221" t="s">
        <v>180</v>
      </c>
      <c r="F1221">
        <v>2045</v>
      </c>
      <c r="G1221">
        <v>4.8068489156622013E-2</v>
      </c>
      <c r="H1221" t="b">
        <v>0</v>
      </c>
      <c r="I1221">
        <v>1</v>
      </c>
    </row>
    <row r="1222" spans="1:9" x14ac:dyDescent="0.25">
      <c r="A1222" t="s">
        <v>178</v>
      </c>
      <c r="B1222" t="s">
        <v>214</v>
      </c>
      <c r="C1222" t="s">
        <v>143</v>
      </c>
      <c r="D1222" t="s">
        <v>196</v>
      </c>
      <c r="E1222" t="s">
        <v>180</v>
      </c>
      <c r="F1222">
        <v>2050</v>
      </c>
      <c r="G1222">
        <v>4.8683087542609013E-2</v>
      </c>
      <c r="H1222" t="b">
        <v>0</v>
      </c>
      <c r="I1222">
        <v>1</v>
      </c>
    </row>
    <row r="1223" spans="1:9" x14ac:dyDescent="0.25">
      <c r="A1223" t="s">
        <v>178</v>
      </c>
      <c r="B1223" t="s">
        <v>214</v>
      </c>
      <c r="C1223" t="s">
        <v>142</v>
      </c>
      <c r="D1223" t="s">
        <v>191</v>
      </c>
      <c r="E1223" t="s">
        <v>180</v>
      </c>
      <c r="F1223">
        <v>2015</v>
      </c>
      <c r="G1223">
        <v>7.5679999999999996E-4</v>
      </c>
      <c r="H1223" t="b">
        <v>0</v>
      </c>
      <c r="I1223">
        <v>1</v>
      </c>
    </row>
    <row r="1224" spans="1:9" x14ac:dyDescent="0.25">
      <c r="A1224" t="s">
        <v>178</v>
      </c>
      <c r="B1224" t="s">
        <v>214</v>
      </c>
      <c r="C1224" t="s">
        <v>142</v>
      </c>
      <c r="D1224" t="s">
        <v>191</v>
      </c>
      <c r="E1224" t="s">
        <v>180</v>
      </c>
      <c r="F1224">
        <v>2020</v>
      </c>
      <c r="G1224">
        <v>7.5679999999999996E-4</v>
      </c>
      <c r="H1224" t="b">
        <v>0</v>
      </c>
      <c r="I1224">
        <v>1</v>
      </c>
    </row>
    <row r="1225" spans="1:9" x14ac:dyDescent="0.25">
      <c r="A1225" t="s">
        <v>178</v>
      </c>
      <c r="B1225" t="s">
        <v>214</v>
      </c>
      <c r="C1225" t="s">
        <v>142</v>
      </c>
      <c r="D1225" t="s">
        <v>191</v>
      </c>
      <c r="E1225" t="s">
        <v>180</v>
      </c>
      <c r="F1225">
        <v>2025</v>
      </c>
      <c r="G1225">
        <v>6.4327999999999998E-4</v>
      </c>
      <c r="H1225" t="b">
        <v>0</v>
      </c>
      <c r="I1225">
        <v>1</v>
      </c>
    </row>
    <row r="1226" spans="1:9" x14ac:dyDescent="0.25">
      <c r="A1226" t="s">
        <v>178</v>
      </c>
      <c r="B1226" t="s">
        <v>214</v>
      </c>
      <c r="C1226" t="s">
        <v>142</v>
      </c>
      <c r="D1226" t="s">
        <v>191</v>
      </c>
      <c r="E1226" t="s">
        <v>180</v>
      </c>
      <c r="F1226">
        <v>2030</v>
      </c>
      <c r="G1226">
        <v>5.4678799999999998E-4</v>
      </c>
      <c r="H1226" t="b">
        <v>0</v>
      </c>
      <c r="I1226">
        <v>1</v>
      </c>
    </row>
    <row r="1227" spans="1:9" x14ac:dyDescent="0.25">
      <c r="A1227" t="s">
        <v>178</v>
      </c>
      <c r="B1227" t="s">
        <v>214</v>
      </c>
      <c r="C1227" t="s">
        <v>142</v>
      </c>
      <c r="D1227" t="s">
        <v>191</v>
      </c>
      <c r="E1227" t="s">
        <v>180</v>
      </c>
      <c r="F1227">
        <v>2035</v>
      </c>
      <c r="G1227">
        <v>4.6476980000000002E-4</v>
      </c>
      <c r="H1227" t="b">
        <v>0</v>
      </c>
      <c r="I1227">
        <v>1</v>
      </c>
    </row>
    <row r="1228" spans="1:9" x14ac:dyDescent="0.25">
      <c r="A1228" t="s">
        <v>178</v>
      </c>
      <c r="B1228" t="s">
        <v>214</v>
      </c>
      <c r="C1228" t="s">
        <v>142</v>
      </c>
      <c r="D1228" t="s">
        <v>191</v>
      </c>
      <c r="E1228" t="s">
        <v>180</v>
      </c>
      <c r="F1228">
        <v>2040</v>
      </c>
      <c r="G1228">
        <v>3.9505432999999992E-4</v>
      </c>
      <c r="H1228" t="b">
        <v>0</v>
      </c>
      <c r="I1228">
        <v>1</v>
      </c>
    </row>
    <row r="1229" spans="1:9" x14ac:dyDescent="0.25">
      <c r="A1229" t="s">
        <v>178</v>
      </c>
      <c r="B1229" t="s">
        <v>214</v>
      </c>
      <c r="C1229" t="s">
        <v>142</v>
      </c>
      <c r="D1229" t="s">
        <v>191</v>
      </c>
      <c r="E1229" t="s">
        <v>180</v>
      </c>
      <c r="F1229">
        <v>2045</v>
      </c>
      <c r="G1229">
        <v>3.3579618049999979E-4</v>
      </c>
      <c r="H1229" t="b">
        <v>0</v>
      </c>
      <c r="I1229">
        <v>1</v>
      </c>
    </row>
    <row r="1230" spans="1:9" x14ac:dyDescent="0.25">
      <c r="A1230" t="s">
        <v>178</v>
      </c>
      <c r="B1230" t="s">
        <v>214</v>
      </c>
      <c r="C1230" t="s">
        <v>142</v>
      </c>
      <c r="D1230" t="s">
        <v>191</v>
      </c>
      <c r="E1230" t="s">
        <v>180</v>
      </c>
      <c r="F1230">
        <v>2050</v>
      </c>
      <c r="G1230">
        <v>2.8542675342499988E-4</v>
      </c>
      <c r="H1230" t="b">
        <v>0</v>
      </c>
      <c r="I1230">
        <v>1</v>
      </c>
    </row>
    <row r="1231" spans="1:9" x14ac:dyDescent="0.25">
      <c r="A1231" t="s">
        <v>178</v>
      </c>
      <c r="B1231" t="s">
        <v>214</v>
      </c>
      <c r="C1231" t="s">
        <v>142</v>
      </c>
      <c r="D1231" t="s">
        <v>192</v>
      </c>
      <c r="E1231" t="s">
        <v>180</v>
      </c>
      <c r="F1231">
        <v>2015</v>
      </c>
      <c r="G1231">
        <v>1.1606399999999E-2</v>
      </c>
      <c r="H1231" t="b">
        <v>0</v>
      </c>
      <c r="I1231">
        <v>1</v>
      </c>
    </row>
    <row r="1232" spans="1:9" x14ac:dyDescent="0.25">
      <c r="A1232" t="s">
        <v>178</v>
      </c>
      <c r="B1232" t="s">
        <v>214</v>
      </c>
      <c r="C1232" t="s">
        <v>142</v>
      </c>
      <c r="D1232" t="s">
        <v>192</v>
      </c>
      <c r="E1232" t="s">
        <v>180</v>
      </c>
      <c r="F1232">
        <v>2020</v>
      </c>
      <c r="G1232">
        <v>9.8654399999999996E-3</v>
      </c>
      <c r="H1232" t="b">
        <v>0</v>
      </c>
      <c r="I1232">
        <v>1</v>
      </c>
    </row>
    <row r="1233" spans="1:9" x14ac:dyDescent="0.25">
      <c r="A1233" t="s">
        <v>178</v>
      </c>
      <c r="B1233" t="s">
        <v>214</v>
      </c>
      <c r="C1233" t="s">
        <v>142</v>
      </c>
      <c r="D1233" t="s">
        <v>192</v>
      </c>
      <c r="E1233" t="s">
        <v>180</v>
      </c>
      <c r="F1233">
        <v>2025</v>
      </c>
      <c r="G1233">
        <v>5.8032000000000014E-3</v>
      </c>
      <c r="H1233" t="b">
        <v>0</v>
      </c>
      <c r="I1233">
        <v>1</v>
      </c>
    </row>
    <row r="1234" spans="1:9" x14ac:dyDescent="0.25">
      <c r="A1234" t="s">
        <v>178</v>
      </c>
      <c r="B1234" t="s">
        <v>214</v>
      </c>
      <c r="C1234" t="s">
        <v>142</v>
      </c>
      <c r="D1234" t="s">
        <v>192</v>
      </c>
      <c r="E1234" t="s">
        <v>180</v>
      </c>
      <c r="F1234">
        <v>2030</v>
      </c>
      <c r="G1234">
        <v>1.1606399999999999E-3</v>
      </c>
      <c r="H1234" t="b">
        <v>0</v>
      </c>
      <c r="I1234">
        <v>1</v>
      </c>
    </row>
    <row r="1235" spans="1:9" x14ac:dyDescent="0.25">
      <c r="A1235" t="s">
        <v>178</v>
      </c>
      <c r="B1235" t="s">
        <v>214</v>
      </c>
      <c r="C1235" t="s">
        <v>142</v>
      </c>
      <c r="D1235" t="s">
        <v>193</v>
      </c>
      <c r="E1235" t="s">
        <v>180</v>
      </c>
      <c r="F1235">
        <v>2015</v>
      </c>
      <c r="G1235">
        <v>1.1632000000000001E-3</v>
      </c>
      <c r="H1235" t="b">
        <v>0</v>
      </c>
      <c r="I1235">
        <v>1</v>
      </c>
    </row>
    <row r="1236" spans="1:9" x14ac:dyDescent="0.25">
      <c r="A1236" t="s">
        <v>178</v>
      </c>
      <c r="B1236" t="s">
        <v>214</v>
      </c>
      <c r="C1236" t="s">
        <v>142</v>
      </c>
      <c r="D1236" t="s">
        <v>193</v>
      </c>
      <c r="E1236" t="s">
        <v>180</v>
      </c>
      <c r="F1236">
        <v>2020</v>
      </c>
      <c r="G1236">
        <v>9.8871999999999979E-4</v>
      </c>
      <c r="H1236" t="b">
        <v>0</v>
      </c>
      <c r="I1236">
        <v>1</v>
      </c>
    </row>
    <row r="1237" spans="1:9" x14ac:dyDescent="0.25">
      <c r="A1237" t="s">
        <v>178</v>
      </c>
      <c r="B1237" t="s">
        <v>214</v>
      </c>
      <c r="C1237" t="s">
        <v>142</v>
      </c>
      <c r="D1237" t="s">
        <v>193</v>
      </c>
      <c r="E1237" t="s">
        <v>180</v>
      </c>
      <c r="F1237">
        <v>2030</v>
      </c>
      <c r="G1237">
        <v>1.4111506921269521E-4</v>
      </c>
      <c r="H1237" t="b">
        <v>0</v>
      </c>
      <c r="I1237">
        <v>1</v>
      </c>
    </row>
    <row r="1238" spans="1:9" x14ac:dyDescent="0.25">
      <c r="A1238" t="s">
        <v>178</v>
      </c>
      <c r="B1238" t="s">
        <v>214</v>
      </c>
      <c r="C1238" t="s">
        <v>142</v>
      </c>
      <c r="D1238" t="s">
        <v>193</v>
      </c>
      <c r="E1238" t="s">
        <v>180</v>
      </c>
      <c r="F1238">
        <v>2050</v>
      </c>
      <c r="G1238">
        <v>2.493598320240803E-5</v>
      </c>
      <c r="H1238" t="b">
        <v>0</v>
      </c>
      <c r="I1238">
        <v>1</v>
      </c>
    </row>
    <row r="1239" spans="1:9" x14ac:dyDescent="0.25">
      <c r="A1239" t="s">
        <v>178</v>
      </c>
      <c r="B1239" t="s">
        <v>214</v>
      </c>
      <c r="C1239" t="s">
        <v>142</v>
      </c>
      <c r="D1239" t="s">
        <v>194</v>
      </c>
      <c r="E1239" t="s">
        <v>180</v>
      </c>
      <c r="F1239">
        <v>2015</v>
      </c>
      <c r="G1239">
        <v>1.7218106880447E-2</v>
      </c>
      <c r="H1239" t="b">
        <v>0</v>
      </c>
      <c r="I1239">
        <v>1</v>
      </c>
    </row>
    <row r="1240" spans="1:9" x14ac:dyDescent="0.25">
      <c r="A1240" t="s">
        <v>178</v>
      </c>
      <c r="B1240" t="s">
        <v>214</v>
      </c>
      <c r="C1240" t="s">
        <v>142</v>
      </c>
      <c r="D1240" t="s">
        <v>194</v>
      </c>
      <c r="E1240" t="s">
        <v>180</v>
      </c>
      <c r="F1240">
        <v>2020</v>
      </c>
      <c r="G1240">
        <v>1.7218106880447E-2</v>
      </c>
      <c r="H1240" t="b">
        <v>0</v>
      </c>
      <c r="I1240">
        <v>1</v>
      </c>
    </row>
    <row r="1241" spans="1:9" x14ac:dyDescent="0.25">
      <c r="A1241" t="s">
        <v>178</v>
      </c>
      <c r="B1241" t="s">
        <v>214</v>
      </c>
      <c r="C1241" t="s">
        <v>142</v>
      </c>
      <c r="D1241" t="s">
        <v>194</v>
      </c>
      <c r="E1241" t="s">
        <v>180</v>
      </c>
      <c r="F1241">
        <v>2025</v>
      </c>
      <c r="G1241">
        <v>2.4476385336446999E-2</v>
      </c>
      <c r="H1241" t="b">
        <v>0</v>
      </c>
      <c r="I1241">
        <v>1</v>
      </c>
    </row>
    <row r="1242" spans="1:9" x14ac:dyDescent="0.25">
      <c r="A1242" t="s">
        <v>178</v>
      </c>
      <c r="B1242" t="s">
        <v>214</v>
      </c>
      <c r="C1242" t="s">
        <v>142</v>
      </c>
      <c r="D1242" t="s">
        <v>194</v>
      </c>
      <c r="E1242" t="s">
        <v>180</v>
      </c>
      <c r="F1242">
        <v>2030</v>
      </c>
      <c r="G1242">
        <v>3.1727478489647999E-2</v>
      </c>
      <c r="H1242" t="b">
        <v>0</v>
      </c>
      <c r="I1242">
        <v>1</v>
      </c>
    </row>
    <row r="1243" spans="1:9" x14ac:dyDescent="0.25">
      <c r="A1243" t="s">
        <v>178</v>
      </c>
      <c r="B1243" t="s">
        <v>214</v>
      </c>
      <c r="C1243" t="s">
        <v>142</v>
      </c>
      <c r="D1243" t="s">
        <v>194</v>
      </c>
      <c r="E1243" t="s">
        <v>180</v>
      </c>
      <c r="F1243">
        <v>2035</v>
      </c>
      <c r="G1243">
        <v>3.1719951029573E-2</v>
      </c>
      <c r="H1243" t="b">
        <v>0</v>
      </c>
      <c r="I1243">
        <v>1</v>
      </c>
    </row>
    <row r="1244" spans="1:9" x14ac:dyDescent="0.25">
      <c r="A1244" t="s">
        <v>178</v>
      </c>
      <c r="B1244" t="s">
        <v>214</v>
      </c>
      <c r="C1244" t="s">
        <v>142</v>
      </c>
      <c r="D1244" t="s">
        <v>194</v>
      </c>
      <c r="E1244" t="s">
        <v>180</v>
      </c>
      <c r="F1244">
        <v>2040</v>
      </c>
      <c r="G1244">
        <v>3.0879954916694999E-2</v>
      </c>
      <c r="H1244" t="b">
        <v>0</v>
      </c>
      <c r="I1244">
        <v>1</v>
      </c>
    </row>
    <row r="1245" spans="1:9" x14ac:dyDescent="0.25">
      <c r="A1245" t="s">
        <v>178</v>
      </c>
      <c r="B1245" t="s">
        <v>214</v>
      </c>
      <c r="C1245" t="s">
        <v>142</v>
      </c>
      <c r="D1245" t="s">
        <v>194</v>
      </c>
      <c r="E1245" t="s">
        <v>180</v>
      </c>
      <c r="F1245">
        <v>2045</v>
      </c>
      <c r="G1245">
        <v>3.0622139409137002E-2</v>
      </c>
      <c r="H1245" t="b">
        <v>0</v>
      </c>
      <c r="I1245">
        <v>1</v>
      </c>
    </row>
    <row r="1246" spans="1:9" x14ac:dyDescent="0.25">
      <c r="A1246" t="s">
        <v>178</v>
      </c>
      <c r="B1246" t="s">
        <v>214</v>
      </c>
      <c r="C1246" t="s">
        <v>142</v>
      </c>
      <c r="D1246" t="s">
        <v>194</v>
      </c>
      <c r="E1246" t="s">
        <v>180</v>
      </c>
      <c r="F1246">
        <v>2050</v>
      </c>
      <c r="G1246">
        <v>3.0213415434946E-2</v>
      </c>
      <c r="H1246" t="b">
        <v>0</v>
      </c>
      <c r="I1246">
        <v>1</v>
      </c>
    </row>
    <row r="1247" spans="1:9" x14ac:dyDescent="0.25">
      <c r="A1247" t="s">
        <v>178</v>
      </c>
      <c r="B1247" t="s">
        <v>214</v>
      </c>
      <c r="C1247" t="s">
        <v>142</v>
      </c>
      <c r="D1247" t="s">
        <v>198</v>
      </c>
      <c r="E1247" t="s">
        <v>180</v>
      </c>
      <c r="F1247">
        <v>2015</v>
      </c>
      <c r="G1247">
        <v>1.6266239999998999E-2</v>
      </c>
      <c r="H1247" t="b">
        <v>0</v>
      </c>
      <c r="I1247">
        <v>1</v>
      </c>
    </row>
    <row r="1248" spans="1:9" x14ac:dyDescent="0.25">
      <c r="A1248" t="s">
        <v>178</v>
      </c>
      <c r="B1248" t="s">
        <v>214</v>
      </c>
      <c r="C1248" t="s">
        <v>142</v>
      </c>
      <c r="D1248" t="s">
        <v>198</v>
      </c>
      <c r="E1248" t="s">
        <v>180</v>
      </c>
      <c r="F1248">
        <v>2020</v>
      </c>
      <c r="G1248">
        <v>1.97541504E-2</v>
      </c>
      <c r="H1248" t="b">
        <v>0</v>
      </c>
      <c r="I1248">
        <v>1</v>
      </c>
    </row>
    <row r="1249" spans="1:9" x14ac:dyDescent="0.25">
      <c r="A1249" t="s">
        <v>178</v>
      </c>
      <c r="B1249" t="s">
        <v>214</v>
      </c>
      <c r="C1249" t="s">
        <v>142</v>
      </c>
      <c r="D1249" t="s">
        <v>198</v>
      </c>
      <c r="E1249" t="s">
        <v>180</v>
      </c>
      <c r="F1249">
        <v>2025</v>
      </c>
      <c r="G1249">
        <v>1.97541504E-2</v>
      </c>
      <c r="H1249" t="b">
        <v>0</v>
      </c>
      <c r="I1249">
        <v>1</v>
      </c>
    </row>
    <row r="1250" spans="1:9" x14ac:dyDescent="0.25">
      <c r="A1250" t="s">
        <v>178</v>
      </c>
      <c r="B1250" t="s">
        <v>214</v>
      </c>
      <c r="C1250" t="s">
        <v>142</v>
      </c>
      <c r="D1250" t="s">
        <v>198</v>
      </c>
      <c r="E1250" t="s">
        <v>180</v>
      </c>
      <c r="F1250">
        <v>2030</v>
      </c>
      <c r="G1250">
        <v>2.3132807465315E-2</v>
      </c>
      <c r="H1250" t="b">
        <v>0</v>
      </c>
      <c r="I1250">
        <v>1</v>
      </c>
    </row>
    <row r="1251" spans="1:9" x14ac:dyDescent="0.25">
      <c r="A1251" t="s">
        <v>178</v>
      </c>
      <c r="B1251" t="s">
        <v>214</v>
      </c>
      <c r="C1251" t="s">
        <v>142</v>
      </c>
      <c r="D1251" t="s">
        <v>198</v>
      </c>
      <c r="E1251" t="s">
        <v>180</v>
      </c>
      <c r="F1251">
        <v>2035</v>
      </c>
      <c r="G1251">
        <v>4.626561493063E-2</v>
      </c>
      <c r="H1251" t="b">
        <v>0</v>
      </c>
      <c r="I1251">
        <v>1</v>
      </c>
    </row>
    <row r="1252" spans="1:9" x14ac:dyDescent="0.25">
      <c r="A1252" t="s">
        <v>178</v>
      </c>
      <c r="B1252" t="s">
        <v>214</v>
      </c>
      <c r="C1252" t="s">
        <v>142</v>
      </c>
      <c r="D1252" t="s">
        <v>198</v>
      </c>
      <c r="E1252" t="s">
        <v>180</v>
      </c>
      <c r="F1252">
        <v>2040</v>
      </c>
      <c r="G1252">
        <v>5.7405226589836003E-2</v>
      </c>
      <c r="H1252" t="b">
        <v>0</v>
      </c>
      <c r="I1252">
        <v>1</v>
      </c>
    </row>
    <row r="1253" spans="1:9" x14ac:dyDescent="0.25">
      <c r="A1253" t="s">
        <v>178</v>
      </c>
      <c r="B1253" t="s">
        <v>214</v>
      </c>
      <c r="C1253" t="s">
        <v>142</v>
      </c>
      <c r="D1253" t="s">
        <v>198</v>
      </c>
      <c r="E1253" t="s">
        <v>180</v>
      </c>
      <c r="F1253">
        <v>2045</v>
      </c>
      <c r="G1253">
        <v>5.7405226589836003E-2</v>
      </c>
      <c r="H1253" t="b">
        <v>0</v>
      </c>
      <c r="I1253">
        <v>1</v>
      </c>
    </row>
    <row r="1254" spans="1:9" x14ac:dyDescent="0.25">
      <c r="A1254" t="s">
        <v>178</v>
      </c>
      <c r="B1254" t="s">
        <v>214</v>
      </c>
      <c r="C1254" t="s">
        <v>142</v>
      </c>
      <c r="D1254" t="s">
        <v>198</v>
      </c>
      <c r="E1254" t="s">
        <v>180</v>
      </c>
      <c r="F1254">
        <v>2050</v>
      </c>
      <c r="G1254">
        <v>5.7405226589836003E-2</v>
      </c>
      <c r="H1254" t="b">
        <v>0</v>
      </c>
      <c r="I1254">
        <v>1</v>
      </c>
    </row>
    <row r="1255" spans="1:9" x14ac:dyDescent="0.25">
      <c r="A1255" t="s">
        <v>178</v>
      </c>
      <c r="B1255" t="s">
        <v>214</v>
      </c>
      <c r="C1255" t="s">
        <v>142</v>
      </c>
      <c r="D1255" t="s">
        <v>196</v>
      </c>
      <c r="E1255" t="s">
        <v>180</v>
      </c>
      <c r="F1255">
        <v>2015</v>
      </c>
      <c r="G1255">
        <v>3.8262404321472209E-4</v>
      </c>
      <c r="H1255" t="b">
        <v>0</v>
      </c>
      <c r="I1255">
        <v>1</v>
      </c>
    </row>
    <row r="1256" spans="1:9" x14ac:dyDescent="0.25">
      <c r="A1256" t="s">
        <v>178</v>
      </c>
      <c r="B1256" t="s">
        <v>214</v>
      </c>
      <c r="C1256" t="s">
        <v>142</v>
      </c>
      <c r="D1256" t="s">
        <v>196</v>
      </c>
      <c r="E1256" t="s">
        <v>180</v>
      </c>
      <c r="F1256">
        <v>2020</v>
      </c>
      <c r="G1256">
        <v>3.8262404321472209E-4</v>
      </c>
      <c r="H1256" t="b">
        <v>0</v>
      </c>
      <c r="I1256">
        <v>1</v>
      </c>
    </row>
    <row r="1257" spans="1:9" x14ac:dyDescent="0.25">
      <c r="A1257" t="s">
        <v>178</v>
      </c>
      <c r="B1257" t="s">
        <v>214</v>
      </c>
      <c r="C1257" t="s">
        <v>142</v>
      </c>
      <c r="D1257" t="s">
        <v>196</v>
      </c>
      <c r="E1257" t="s">
        <v>180</v>
      </c>
      <c r="F1257">
        <v>2025</v>
      </c>
      <c r="G1257">
        <v>5.2128883476840002E-3</v>
      </c>
      <c r="H1257" t="b">
        <v>0</v>
      </c>
      <c r="I1257">
        <v>1</v>
      </c>
    </row>
    <row r="1258" spans="1:9" x14ac:dyDescent="0.25">
      <c r="A1258" t="s">
        <v>178</v>
      </c>
      <c r="B1258" t="s">
        <v>214</v>
      </c>
      <c r="C1258" t="s">
        <v>142</v>
      </c>
      <c r="D1258" t="s">
        <v>196</v>
      </c>
      <c r="E1258" t="s">
        <v>180</v>
      </c>
      <c r="F1258">
        <v>2030</v>
      </c>
      <c r="G1258">
        <v>5.2128883476840002E-3</v>
      </c>
      <c r="H1258" t="b">
        <v>0</v>
      </c>
      <c r="I1258">
        <v>1</v>
      </c>
    </row>
    <row r="1259" spans="1:9" x14ac:dyDescent="0.25">
      <c r="A1259" t="s">
        <v>178</v>
      </c>
      <c r="B1259" t="s">
        <v>214</v>
      </c>
      <c r="C1259" t="s">
        <v>142</v>
      </c>
      <c r="D1259" t="s">
        <v>196</v>
      </c>
      <c r="E1259" t="s">
        <v>180</v>
      </c>
      <c r="F1259">
        <v>2035</v>
      </c>
      <c r="G1259">
        <v>6.8698465150719996E-3</v>
      </c>
      <c r="H1259" t="b">
        <v>0</v>
      </c>
      <c r="I1259">
        <v>1</v>
      </c>
    </row>
    <row r="1260" spans="1:9" x14ac:dyDescent="0.25">
      <c r="A1260" t="s">
        <v>178</v>
      </c>
      <c r="B1260" t="s">
        <v>214</v>
      </c>
      <c r="C1260" t="s">
        <v>142</v>
      </c>
      <c r="D1260" t="s">
        <v>196</v>
      </c>
      <c r="E1260" t="s">
        <v>180</v>
      </c>
      <c r="F1260">
        <v>2040</v>
      </c>
      <c r="G1260">
        <v>7.7823819093040007E-3</v>
      </c>
      <c r="H1260" t="b">
        <v>0</v>
      </c>
      <c r="I1260">
        <v>1</v>
      </c>
    </row>
    <row r="1261" spans="1:9" x14ac:dyDescent="0.25">
      <c r="A1261" t="s">
        <v>178</v>
      </c>
      <c r="B1261" t="s">
        <v>214</v>
      </c>
      <c r="C1261" t="s">
        <v>142</v>
      </c>
      <c r="D1261" t="s">
        <v>196</v>
      </c>
      <c r="E1261" t="s">
        <v>180</v>
      </c>
      <c r="F1261">
        <v>2045</v>
      </c>
      <c r="G1261">
        <v>8.0990704286660001E-3</v>
      </c>
      <c r="H1261" t="b">
        <v>0</v>
      </c>
      <c r="I1261">
        <v>1</v>
      </c>
    </row>
    <row r="1262" spans="1:9" x14ac:dyDescent="0.25">
      <c r="A1262" t="s">
        <v>178</v>
      </c>
      <c r="B1262" t="s">
        <v>214</v>
      </c>
      <c r="C1262" t="s">
        <v>142</v>
      </c>
      <c r="D1262" t="s">
        <v>196</v>
      </c>
      <c r="E1262" t="s">
        <v>180</v>
      </c>
      <c r="F1262">
        <v>2050</v>
      </c>
      <c r="G1262">
        <v>8.5577786922379998E-3</v>
      </c>
      <c r="H1262" t="b">
        <v>0</v>
      </c>
      <c r="I1262">
        <v>1</v>
      </c>
    </row>
    <row r="1263" spans="1:9" x14ac:dyDescent="0.25">
      <c r="A1263" t="s">
        <v>178</v>
      </c>
      <c r="B1263" t="s">
        <v>214</v>
      </c>
      <c r="C1263" t="s">
        <v>142</v>
      </c>
      <c r="D1263" t="s">
        <v>199</v>
      </c>
      <c r="E1263" t="s">
        <v>180</v>
      </c>
      <c r="F1263">
        <v>2015</v>
      </c>
      <c r="G1263">
        <v>4.0031086697615243E-5</v>
      </c>
      <c r="H1263" t="b">
        <v>0</v>
      </c>
      <c r="I1263">
        <v>1</v>
      </c>
    </row>
    <row r="1264" spans="1:9" x14ac:dyDescent="0.25">
      <c r="A1264" t="s">
        <v>178</v>
      </c>
      <c r="B1264" t="s">
        <v>214</v>
      </c>
      <c r="C1264" t="s">
        <v>142</v>
      </c>
      <c r="D1264" t="s">
        <v>199</v>
      </c>
      <c r="E1264" t="s">
        <v>180</v>
      </c>
      <c r="F1264">
        <v>2020</v>
      </c>
      <c r="G1264">
        <v>4.0031086697615243E-5</v>
      </c>
      <c r="H1264" t="b">
        <v>0</v>
      </c>
      <c r="I1264">
        <v>1</v>
      </c>
    </row>
    <row r="1265" spans="1:9" x14ac:dyDescent="0.25">
      <c r="A1265" t="s">
        <v>178</v>
      </c>
      <c r="B1265" t="s">
        <v>214</v>
      </c>
      <c r="C1265" t="s">
        <v>142</v>
      </c>
      <c r="D1265" t="s">
        <v>199</v>
      </c>
      <c r="E1265" t="s">
        <v>180</v>
      </c>
      <c r="F1265">
        <v>2025</v>
      </c>
      <c r="G1265">
        <v>3.4026423692972927E-5</v>
      </c>
      <c r="H1265" t="b">
        <v>0</v>
      </c>
      <c r="I1265">
        <v>1</v>
      </c>
    </row>
    <row r="1266" spans="1:9" x14ac:dyDescent="0.25">
      <c r="A1266" t="s">
        <v>178</v>
      </c>
      <c r="B1266" t="s">
        <v>214</v>
      </c>
      <c r="C1266" t="s">
        <v>142</v>
      </c>
      <c r="D1266" t="s">
        <v>199</v>
      </c>
      <c r="E1266" t="s">
        <v>180</v>
      </c>
      <c r="F1266">
        <v>2030</v>
      </c>
      <c r="G1266">
        <v>2.8922460139027001E-5</v>
      </c>
      <c r="H1266" t="b">
        <v>0</v>
      </c>
      <c r="I1266">
        <v>1</v>
      </c>
    </row>
    <row r="1267" spans="1:9" x14ac:dyDescent="0.25">
      <c r="A1267" t="s">
        <v>178</v>
      </c>
      <c r="B1267" t="s">
        <v>214</v>
      </c>
      <c r="C1267" t="s">
        <v>142</v>
      </c>
      <c r="D1267" t="s">
        <v>199</v>
      </c>
      <c r="E1267" t="s">
        <v>180</v>
      </c>
      <c r="F1267">
        <v>2035</v>
      </c>
      <c r="G1267">
        <v>2.4584091118172951E-5</v>
      </c>
      <c r="H1267" t="b">
        <v>0</v>
      </c>
      <c r="I1267">
        <v>1</v>
      </c>
    </row>
    <row r="1268" spans="1:9" x14ac:dyDescent="0.25">
      <c r="A1268" t="s">
        <v>178</v>
      </c>
      <c r="B1268" t="s">
        <v>214</v>
      </c>
      <c r="C1268" t="s">
        <v>142</v>
      </c>
      <c r="D1268" t="s">
        <v>199</v>
      </c>
      <c r="E1268" t="s">
        <v>180</v>
      </c>
      <c r="F1268">
        <v>2040</v>
      </c>
      <c r="G1268">
        <v>2.1760279764764311E-5</v>
      </c>
      <c r="H1268" t="b">
        <v>0</v>
      </c>
      <c r="I1268">
        <v>1</v>
      </c>
    </row>
    <row r="1269" spans="1:9" x14ac:dyDescent="0.25">
      <c r="A1269" t="s">
        <v>178</v>
      </c>
      <c r="B1269" t="s">
        <v>214</v>
      </c>
      <c r="C1269" t="s">
        <v>142</v>
      </c>
      <c r="D1269" t="s">
        <v>199</v>
      </c>
      <c r="E1269" t="s">
        <v>180</v>
      </c>
      <c r="F1269">
        <v>2045</v>
      </c>
      <c r="G1269">
        <v>2.214541745971589E-5</v>
      </c>
      <c r="H1269" t="b">
        <v>0</v>
      </c>
      <c r="I1269">
        <v>1</v>
      </c>
    </row>
    <row r="1270" spans="1:9" x14ac:dyDescent="0.25">
      <c r="A1270" t="s">
        <v>178</v>
      </c>
      <c r="B1270" t="s">
        <v>214</v>
      </c>
      <c r="C1270" t="s">
        <v>142</v>
      </c>
      <c r="D1270" t="s">
        <v>199</v>
      </c>
      <c r="E1270" t="s">
        <v>180</v>
      </c>
      <c r="F1270">
        <v>2050</v>
      </c>
      <c r="G1270">
        <v>2.2530555154667468E-5</v>
      </c>
      <c r="H1270" t="b">
        <v>0</v>
      </c>
      <c r="I1270">
        <v>1</v>
      </c>
    </row>
    <row r="1271" spans="1:9" x14ac:dyDescent="0.25">
      <c r="A1271" t="s">
        <v>178</v>
      </c>
      <c r="B1271" t="s">
        <v>214</v>
      </c>
      <c r="C1271" t="s">
        <v>127</v>
      </c>
      <c r="D1271" t="s">
        <v>215</v>
      </c>
      <c r="E1271" t="s">
        <v>180</v>
      </c>
      <c r="F1271">
        <v>2050</v>
      </c>
      <c r="G1271">
        <v>1.7892039645116001E-2</v>
      </c>
      <c r="H1271" t="b">
        <v>0</v>
      </c>
      <c r="I1271">
        <v>1</v>
      </c>
    </row>
    <row r="1272" spans="1:9" x14ac:dyDescent="0.25">
      <c r="A1272" t="s">
        <v>178</v>
      </c>
      <c r="B1272" t="s">
        <v>214</v>
      </c>
      <c r="C1272" t="s">
        <v>127</v>
      </c>
      <c r="D1272" t="s">
        <v>191</v>
      </c>
      <c r="E1272" t="s">
        <v>180</v>
      </c>
      <c r="F1272">
        <v>2015</v>
      </c>
      <c r="G1272">
        <v>2.3985299999998998E-2</v>
      </c>
      <c r="H1272" t="b">
        <v>0</v>
      </c>
      <c r="I1272">
        <v>1</v>
      </c>
    </row>
    <row r="1273" spans="1:9" x14ac:dyDescent="0.25">
      <c r="A1273" t="s">
        <v>178</v>
      </c>
      <c r="B1273" t="s">
        <v>214</v>
      </c>
      <c r="C1273" t="s">
        <v>127</v>
      </c>
      <c r="D1273" t="s">
        <v>191</v>
      </c>
      <c r="E1273" t="s">
        <v>180</v>
      </c>
      <c r="F1273">
        <v>2020</v>
      </c>
      <c r="G1273">
        <v>2.3985300000000001E-2</v>
      </c>
      <c r="H1273" t="b">
        <v>0</v>
      </c>
      <c r="I1273">
        <v>1</v>
      </c>
    </row>
    <row r="1274" spans="1:9" x14ac:dyDescent="0.25">
      <c r="A1274" t="s">
        <v>178</v>
      </c>
      <c r="B1274" t="s">
        <v>214</v>
      </c>
      <c r="C1274" t="s">
        <v>127</v>
      </c>
      <c r="D1274" t="s">
        <v>191</v>
      </c>
      <c r="E1274" t="s">
        <v>180</v>
      </c>
      <c r="F1274">
        <v>2025</v>
      </c>
      <c r="G1274">
        <v>2.0387505E-2</v>
      </c>
      <c r="H1274" t="b">
        <v>0</v>
      </c>
      <c r="I1274">
        <v>1</v>
      </c>
    </row>
    <row r="1275" spans="1:9" x14ac:dyDescent="0.25">
      <c r="A1275" t="s">
        <v>178</v>
      </c>
      <c r="B1275" t="s">
        <v>214</v>
      </c>
      <c r="C1275" t="s">
        <v>127</v>
      </c>
      <c r="D1275" t="s">
        <v>191</v>
      </c>
      <c r="E1275" t="s">
        <v>180</v>
      </c>
      <c r="F1275">
        <v>2030</v>
      </c>
      <c r="G1275">
        <v>1.7329379249999999E-2</v>
      </c>
      <c r="H1275" t="b">
        <v>0</v>
      </c>
      <c r="I1275">
        <v>1</v>
      </c>
    </row>
    <row r="1276" spans="1:9" x14ac:dyDescent="0.25">
      <c r="A1276" t="s">
        <v>178</v>
      </c>
      <c r="B1276" t="s">
        <v>214</v>
      </c>
      <c r="C1276" t="s">
        <v>127</v>
      </c>
      <c r="D1276" t="s">
        <v>191</v>
      </c>
      <c r="E1276" t="s">
        <v>180</v>
      </c>
      <c r="F1276">
        <v>2035</v>
      </c>
      <c r="G1276">
        <v>1.47299723625E-2</v>
      </c>
      <c r="H1276" t="b">
        <v>0</v>
      </c>
      <c r="I1276">
        <v>1</v>
      </c>
    </row>
    <row r="1277" spans="1:9" x14ac:dyDescent="0.25">
      <c r="A1277" t="s">
        <v>178</v>
      </c>
      <c r="B1277" t="s">
        <v>214</v>
      </c>
      <c r="C1277" t="s">
        <v>127</v>
      </c>
      <c r="D1277" t="s">
        <v>191</v>
      </c>
      <c r="E1277" t="s">
        <v>180</v>
      </c>
      <c r="F1277">
        <v>2040</v>
      </c>
      <c r="G1277">
        <v>1.2520476508125E-2</v>
      </c>
      <c r="H1277" t="b">
        <v>0</v>
      </c>
      <c r="I1277">
        <v>1</v>
      </c>
    </row>
    <row r="1278" spans="1:9" x14ac:dyDescent="0.25">
      <c r="A1278" t="s">
        <v>178</v>
      </c>
      <c r="B1278" t="s">
        <v>214</v>
      </c>
      <c r="C1278" t="s">
        <v>127</v>
      </c>
      <c r="D1278" t="s">
        <v>191</v>
      </c>
      <c r="E1278" t="s">
        <v>180</v>
      </c>
      <c r="F1278">
        <v>2045</v>
      </c>
      <c r="G1278">
        <v>1.0642405031905999E-2</v>
      </c>
      <c r="H1278" t="b">
        <v>0</v>
      </c>
      <c r="I1278">
        <v>1</v>
      </c>
    </row>
    <row r="1279" spans="1:9" x14ac:dyDescent="0.25">
      <c r="A1279" t="s">
        <v>178</v>
      </c>
      <c r="B1279" t="s">
        <v>214</v>
      </c>
      <c r="C1279" t="s">
        <v>127</v>
      </c>
      <c r="D1279" t="s">
        <v>191</v>
      </c>
      <c r="E1279" t="s">
        <v>180</v>
      </c>
      <c r="F1279">
        <v>2050</v>
      </c>
      <c r="G1279">
        <v>9.0460442771200002E-3</v>
      </c>
      <c r="H1279" t="b">
        <v>0</v>
      </c>
      <c r="I1279">
        <v>1</v>
      </c>
    </row>
    <row r="1280" spans="1:9" x14ac:dyDescent="0.25">
      <c r="A1280" t="s">
        <v>178</v>
      </c>
      <c r="B1280" t="s">
        <v>214</v>
      </c>
      <c r="C1280" t="s">
        <v>127</v>
      </c>
      <c r="D1280" t="s">
        <v>192</v>
      </c>
      <c r="E1280" t="s">
        <v>180</v>
      </c>
      <c r="F1280">
        <v>2015</v>
      </c>
      <c r="G1280">
        <v>0.188615951999999</v>
      </c>
      <c r="H1280" t="b">
        <v>0</v>
      </c>
      <c r="I1280">
        <v>1</v>
      </c>
    </row>
    <row r="1281" spans="1:9" x14ac:dyDescent="0.25">
      <c r="A1281" t="s">
        <v>178</v>
      </c>
      <c r="B1281" t="s">
        <v>214</v>
      </c>
      <c r="C1281" t="s">
        <v>127</v>
      </c>
      <c r="D1281" t="s">
        <v>192</v>
      </c>
      <c r="E1281" t="s">
        <v>180</v>
      </c>
      <c r="F1281">
        <v>2020</v>
      </c>
      <c r="G1281">
        <v>0.16032355919999999</v>
      </c>
      <c r="H1281" t="b">
        <v>0</v>
      </c>
      <c r="I1281">
        <v>1</v>
      </c>
    </row>
    <row r="1282" spans="1:9" x14ac:dyDescent="0.25">
      <c r="A1282" t="s">
        <v>178</v>
      </c>
      <c r="B1282" t="s">
        <v>214</v>
      </c>
      <c r="C1282" t="s">
        <v>127</v>
      </c>
      <c r="D1282" t="s">
        <v>192</v>
      </c>
      <c r="E1282" t="s">
        <v>180</v>
      </c>
      <c r="F1282">
        <v>2025</v>
      </c>
      <c r="G1282">
        <v>9.4307976000000002E-2</v>
      </c>
      <c r="H1282" t="b">
        <v>0</v>
      </c>
      <c r="I1282">
        <v>1</v>
      </c>
    </row>
    <row r="1283" spans="1:9" x14ac:dyDescent="0.25">
      <c r="A1283" t="s">
        <v>178</v>
      </c>
      <c r="B1283" t="s">
        <v>214</v>
      </c>
      <c r="C1283" t="s">
        <v>127</v>
      </c>
      <c r="D1283" t="s">
        <v>192</v>
      </c>
      <c r="E1283" t="s">
        <v>180</v>
      </c>
      <c r="F1283">
        <v>2030</v>
      </c>
      <c r="G1283">
        <v>1.8861595200000001E-2</v>
      </c>
      <c r="H1283" t="b">
        <v>0</v>
      </c>
      <c r="I1283">
        <v>1</v>
      </c>
    </row>
    <row r="1284" spans="1:9" x14ac:dyDescent="0.25">
      <c r="A1284" t="s">
        <v>178</v>
      </c>
      <c r="B1284" t="s">
        <v>214</v>
      </c>
      <c r="C1284" t="s">
        <v>127</v>
      </c>
      <c r="D1284" t="s">
        <v>193</v>
      </c>
      <c r="E1284" t="s">
        <v>180</v>
      </c>
      <c r="F1284">
        <v>2015</v>
      </c>
      <c r="G1284">
        <v>0.19945895999999999</v>
      </c>
      <c r="H1284" t="b">
        <v>0</v>
      </c>
      <c r="I1284">
        <v>1</v>
      </c>
    </row>
    <row r="1285" spans="1:9" x14ac:dyDescent="0.25">
      <c r="A1285" t="s">
        <v>178</v>
      </c>
      <c r="B1285" t="s">
        <v>214</v>
      </c>
      <c r="C1285" t="s">
        <v>127</v>
      </c>
      <c r="D1285" t="s">
        <v>193</v>
      </c>
      <c r="E1285" t="s">
        <v>180</v>
      </c>
      <c r="F1285">
        <v>2020</v>
      </c>
      <c r="G1285">
        <v>0.19661170805307501</v>
      </c>
      <c r="H1285" t="b">
        <v>0</v>
      </c>
      <c r="I1285">
        <v>1</v>
      </c>
    </row>
    <row r="1286" spans="1:9" x14ac:dyDescent="0.25">
      <c r="A1286" t="s">
        <v>178</v>
      </c>
      <c r="B1286" t="s">
        <v>214</v>
      </c>
      <c r="C1286" t="s">
        <v>127</v>
      </c>
      <c r="D1286" t="s">
        <v>193</v>
      </c>
      <c r="E1286" t="s">
        <v>180</v>
      </c>
      <c r="F1286">
        <v>2025</v>
      </c>
      <c r="G1286">
        <v>3.2861556304404002E-2</v>
      </c>
      <c r="H1286" t="b">
        <v>0</v>
      </c>
      <c r="I1286">
        <v>1</v>
      </c>
    </row>
    <row r="1287" spans="1:9" x14ac:dyDescent="0.25">
      <c r="A1287" t="s">
        <v>178</v>
      </c>
      <c r="B1287" t="s">
        <v>214</v>
      </c>
      <c r="C1287" t="s">
        <v>127</v>
      </c>
      <c r="D1287" t="s">
        <v>193</v>
      </c>
      <c r="E1287" t="s">
        <v>180</v>
      </c>
      <c r="F1287">
        <v>2030</v>
      </c>
      <c r="G1287">
        <v>6.0795653478640001E-3</v>
      </c>
      <c r="H1287" t="b">
        <v>0</v>
      </c>
      <c r="I1287">
        <v>1</v>
      </c>
    </row>
    <row r="1288" spans="1:9" x14ac:dyDescent="0.25">
      <c r="A1288" t="s">
        <v>178</v>
      </c>
      <c r="B1288" t="s">
        <v>214</v>
      </c>
      <c r="C1288" t="s">
        <v>127</v>
      </c>
      <c r="D1288" t="s">
        <v>193</v>
      </c>
      <c r="E1288" t="s">
        <v>180</v>
      </c>
      <c r="F1288">
        <v>2045</v>
      </c>
      <c r="G1288">
        <v>9.7237954822810002E-3</v>
      </c>
      <c r="H1288" t="b">
        <v>0</v>
      </c>
      <c r="I1288">
        <v>1</v>
      </c>
    </row>
    <row r="1289" spans="1:9" x14ac:dyDescent="0.25">
      <c r="A1289" t="s">
        <v>178</v>
      </c>
      <c r="B1289" t="s">
        <v>214</v>
      </c>
      <c r="C1289" t="s">
        <v>127</v>
      </c>
      <c r="D1289" t="s">
        <v>193</v>
      </c>
      <c r="E1289" t="s">
        <v>180</v>
      </c>
      <c r="F1289">
        <v>2050</v>
      </c>
      <c r="G1289">
        <v>3.1310662591195998E-2</v>
      </c>
      <c r="H1289" t="b">
        <v>0</v>
      </c>
      <c r="I1289">
        <v>1</v>
      </c>
    </row>
    <row r="1290" spans="1:9" x14ac:dyDescent="0.25">
      <c r="A1290" t="s">
        <v>178</v>
      </c>
      <c r="B1290" t="s">
        <v>214</v>
      </c>
      <c r="C1290" t="s">
        <v>127</v>
      </c>
      <c r="D1290" t="s">
        <v>194</v>
      </c>
      <c r="E1290" t="s">
        <v>180</v>
      </c>
      <c r="F1290">
        <v>2015</v>
      </c>
      <c r="G1290">
        <v>0.20343264334826999</v>
      </c>
      <c r="H1290" t="b">
        <v>0</v>
      </c>
      <c r="I1290">
        <v>1</v>
      </c>
    </row>
    <row r="1291" spans="1:9" x14ac:dyDescent="0.25">
      <c r="A1291" t="s">
        <v>178</v>
      </c>
      <c r="B1291" t="s">
        <v>214</v>
      </c>
      <c r="C1291" t="s">
        <v>127</v>
      </c>
      <c r="D1291" t="s">
        <v>194</v>
      </c>
      <c r="E1291" t="s">
        <v>180</v>
      </c>
      <c r="F1291">
        <v>2020</v>
      </c>
      <c r="G1291">
        <v>0.20343264334826999</v>
      </c>
      <c r="H1291" t="b">
        <v>0</v>
      </c>
      <c r="I1291">
        <v>1</v>
      </c>
    </row>
    <row r="1292" spans="1:9" x14ac:dyDescent="0.25">
      <c r="A1292" t="s">
        <v>178</v>
      </c>
      <c r="B1292" t="s">
        <v>214</v>
      </c>
      <c r="C1292" t="s">
        <v>127</v>
      </c>
      <c r="D1292" t="s">
        <v>194</v>
      </c>
      <c r="E1292" t="s">
        <v>180</v>
      </c>
      <c r="F1292">
        <v>2025</v>
      </c>
      <c r="G1292">
        <v>0.23661468841525701</v>
      </c>
      <c r="H1292" t="b">
        <v>0</v>
      </c>
      <c r="I1292">
        <v>1</v>
      </c>
    </row>
    <row r="1293" spans="1:9" x14ac:dyDescent="0.25">
      <c r="A1293" t="s">
        <v>178</v>
      </c>
      <c r="B1293" t="s">
        <v>214</v>
      </c>
      <c r="C1293" t="s">
        <v>127</v>
      </c>
      <c r="D1293" t="s">
        <v>194</v>
      </c>
      <c r="E1293" t="s">
        <v>180</v>
      </c>
      <c r="F1293">
        <v>2030</v>
      </c>
      <c r="G1293">
        <v>0.33206915961934802</v>
      </c>
      <c r="H1293" t="b">
        <v>0</v>
      </c>
      <c r="I1293">
        <v>1</v>
      </c>
    </row>
    <row r="1294" spans="1:9" x14ac:dyDescent="0.25">
      <c r="A1294" t="s">
        <v>178</v>
      </c>
      <c r="B1294" t="s">
        <v>214</v>
      </c>
      <c r="C1294" t="s">
        <v>127</v>
      </c>
      <c r="D1294" t="s">
        <v>194</v>
      </c>
      <c r="E1294" t="s">
        <v>180</v>
      </c>
      <c r="F1294">
        <v>2035</v>
      </c>
      <c r="G1294">
        <v>0.33065493570364102</v>
      </c>
      <c r="H1294" t="b">
        <v>0</v>
      </c>
      <c r="I1294">
        <v>1</v>
      </c>
    </row>
    <row r="1295" spans="1:9" x14ac:dyDescent="0.25">
      <c r="A1295" t="s">
        <v>178</v>
      </c>
      <c r="B1295" t="s">
        <v>214</v>
      </c>
      <c r="C1295" t="s">
        <v>127</v>
      </c>
      <c r="D1295" t="s">
        <v>194</v>
      </c>
      <c r="E1295" t="s">
        <v>180</v>
      </c>
      <c r="F1295">
        <v>2040</v>
      </c>
      <c r="G1295">
        <v>0.32961603004350098</v>
      </c>
      <c r="H1295" t="b">
        <v>0</v>
      </c>
      <c r="I1295">
        <v>1</v>
      </c>
    </row>
    <row r="1296" spans="1:9" x14ac:dyDescent="0.25">
      <c r="A1296" t="s">
        <v>178</v>
      </c>
      <c r="B1296" t="s">
        <v>214</v>
      </c>
      <c r="C1296" t="s">
        <v>127</v>
      </c>
      <c r="D1296" t="s">
        <v>194</v>
      </c>
      <c r="E1296" t="s">
        <v>180</v>
      </c>
      <c r="F1296">
        <v>2045</v>
      </c>
      <c r="G1296">
        <v>0.32125466882022702</v>
      </c>
      <c r="H1296" t="b">
        <v>0</v>
      </c>
      <c r="I1296">
        <v>1</v>
      </c>
    </row>
    <row r="1297" spans="1:9" x14ac:dyDescent="0.25">
      <c r="A1297" t="s">
        <v>178</v>
      </c>
      <c r="B1297" t="s">
        <v>214</v>
      </c>
      <c r="C1297" t="s">
        <v>127</v>
      </c>
      <c r="D1297" t="s">
        <v>194</v>
      </c>
      <c r="E1297" t="s">
        <v>180</v>
      </c>
      <c r="F1297">
        <v>2050</v>
      </c>
      <c r="G1297">
        <v>0.32517610681573</v>
      </c>
      <c r="H1297" t="b">
        <v>0</v>
      </c>
      <c r="I1297">
        <v>1</v>
      </c>
    </row>
    <row r="1298" spans="1:9" x14ac:dyDescent="0.25">
      <c r="A1298" t="s">
        <v>178</v>
      </c>
      <c r="B1298" t="s">
        <v>214</v>
      </c>
      <c r="C1298" t="s">
        <v>127</v>
      </c>
      <c r="D1298" t="s">
        <v>198</v>
      </c>
      <c r="E1298" t="s">
        <v>180</v>
      </c>
      <c r="F1298">
        <v>2015</v>
      </c>
      <c r="G1298">
        <v>0.210023712</v>
      </c>
      <c r="H1298" t="b">
        <v>0</v>
      </c>
      <c r="I1298">
        <v>1</v>
      </c>
    </row>
    <row r="1299" spans="1:9" x14ac:dyDescent="0.25">
      <c r="A1299" t="s">
        <v>178</v>
      </c>
      <c r="B1299" t="s">
        <v>214</v>
      </c>
      <c r="C1299" t="s">
        <v>127</v>
      </c>
      <c r="D1299" t="s">
        <v>198</v>
      </c>
      <c r="E1299" t="s">
        <v>180</v>
      </c>
      <c r="F1299">
        <v>2020</v>
      </c>
      <c r="G1299">
        <v>0.215196492096</v>
      </c>
      <c r="H1299" t="b">
        <v>0</v>
      </c>
      <c r="I1299">
        <v>1</v>
      </c>
    </row>
    <row r="1300" spans="1:9" x14ac:dyDescent="0.25">
      <c r="A1300" t="s">
        <v>178</v>
      </c>
      <c r="B1300" t="s">
        <v>214</v>
      </c>
      <c r="C1300" t="s">
        <v>127</v>
      </c>
      <c r="D1300" t="s">
        <v>198</v>
      </c>
      <c r="E1300" t="s">
        <v>180</v>
      </c>
      <c r="F1300">
        <v>2025</v>
      </c>
      <c r="G1300">
        <v>0.215196492096</v>
      </c>
      <c r="H1300" t="b">
        <v>0</v>
      </c>
      <c r="I1300">
        <v>1</v>
      </c>
    </row>
    <row r="1301" spans="1:9" x14ac:dyDescent="0.25">
      <c r="A1301" t="s">
        <v>178</v>
      </c>
      <c r="B1301" t="s">
        <v>214</v>
      </c>
      <c r="C1301" t="s">
        <v>127</v>
      </c>
      <c r="D1301" t="s">
        <v>198</v>
      </c>
      <c r="E1301" t="s">
        <v>180</v>
      </c>
      <c r="F1301">
        <v>2030</v>
      </c>
      <c r="G1301">
        <v>0.215196492096</v>
      </c>
      <c r="H1301" t="b">
        <v>0</v>
      </c>
      <c r="I1301">
        <v>1</v>
      </c>
    </row>
    <row r="1302" spans="1:9" x14ac:dyDescent="0.25">
      <c r="A1302" t="s">
        <v>178</v>
      </c>
      <c r="B1302" t="s">
        <v>214</v>
      </c>
      <c r="C1302" t="s">
        <v>127</v>
      </c>
      <c r="D1302" t="s">
        <v>198</v>
      </c>
      <c r="E1302" t="s">
        <v>180</v>
      </c>
      <c r="F1302">
        <v>2035</v>
      </c>
      <c r="G1302">
        <v>9.4206227812590013E-2</v>
      </c>
      <c r="H1302" t="b">
        <v>0</v>
      </c>
      <c r="I1302">
        <v>1</v>
      </c>
    </row>
    <row r="1303" spans="1:9" x14ac:dyDescent="0.25">
      <c r="A1303" t="s">
        <v>178</v>
      </c>
      <c r="B1303" t="s">
        <v>214</v>
      </c>
      <c r="C1303" t="s">
        <v>127</v>
      </c>
      <c r="D1303" t="s">
        <v>195</v>
      </c>
      <c r="E1303" t="s">
        <v>180</v>
      </c>
      <c r="F1303">
        <v>2015</v>
      </c>
      <c r="G1303">
        <v>6.1428888000000008E-2</v>
      </c>
      <c r="H1303" t="b">
        <v>0</v>
      </c>
      <c r="I1303">
        <v>1</v>
      </c>
    </row>
    <row r="1304" spans="1:9" x14ac:dyDescent="0.25">
      <c r="A1304" t="s">
        <v>178</v>
      </c>
      <c r="B1304" t="s">
        <v>214</v>
      </c>
      <c r="C1304" t="s">
        <v>127</v>
      </c>
      <c r="D1304" t="s">
        <v>195</v>
      </c>
      <c r="E1304" t="s">
        <v>180</v>
      </c>
      <c r="F1304">
        <v>2020</v>
      </c>
      <c r="G1304">
        <v>5.2214554800000007E-2</v>
      </c>
      <c r="H1304" t="b">
        <v>0</v>
      </c>
      <c r="I1304">
        <v>1</v>
      </c>
    </row>
    <row r="1305" spans="1:9" x14ac:dyDescent="0.25">
      <c r="A1305" t="s">
        <v>178</v>
      </c>
      <c r="B1305" t="s">
        <v>214</v>
      </c>
      <c r="C1305" t="s">
        <v>127</v>
      </c>
      <c r="D1305" t="s">
        <v>196</v>
      </c>
      <c r="E1305" t="s">
        <v>180</v>
      </c>
      <c r="F1305">
        <v>2015</v>
      </c>
      <c r="G1305">
        <v>2.1293358060406001E-2</v>
      </c>
      <c r="H1305" t="b">
        <v>0</v>
      </c>
      <c r="I1305">
        <v>1</v>
      </c>
    </row>
    <row r="1306" spans="1:9" x14ac:dyDescent="0.25">
      <c r="A1306" t="s">
        <v>178</v>
      </c>
      <c r="B1306" t="s">
        <v>214</v>
      </c>
      <c r="C1306" t="s">
        <v>127</v>
      </c>
      <c r="D1306" t="s">
        <v>196</v>
      </c>
      <c r="E1306" t="s">
        <v>180</v>
      </c>
      <c r="F1306">
        <v>2020</v>
      </c>
      <c r="G1306">
        <v>2.1293358060406001E-2</v>
      </c>
      <c r="H1306" t="b">
        <v>0</v>
      </c>
      <c r="I1306">
        <v>1</v>
      </c>
    </row>
    <row r="1307" spans="1:9" x14ac:dyDescent="0.25">
      <c r="A1307" t="s">
        <v>178</v>
      </c>
      <c r="B1307" t="s">
        <v>214</v>
      </c>
      <c r="C1307" t="s">
        <v>127</v>
      </c>
      <c r="D1307" t="s">
        <v>196</v>
      </c>
      <c r="E1307" t="s">
        <v>180</v>
      </c>
      <c r="F1307">
        <v>2025</v>
      </c>
      <c r="G1307">
        <v>0.21477234293737199</v>
      </c>
      <c r="H1307" t="b">
        <v>0</v>
      </c>
      <c r="I1307">
        <v>1</v>
      </c>
    </row>
    <row r="1308" spans="1:9" x14ac:dyDescent="0.25">
      <c r="A1308" t="s">
        <v>178</v>
      </c>
      <c r="B1308" t="s">
        <v>214</v>
      </c>
      <c r="C1308" t="s">
        <v>127</v>
      </c>
      <c r="D1308" t="s">
        <v>196</v>
      </c>
      <c r="E1308" t="s">
        <v>180</v>
      </c>
      <c r="F1308">
        <v>2030</v>
      </c>
      <c r="G1308">
        <v>0.35432207266771198</v>
      </c>
      <c r="H1308" t="b">
        <v>0</v>
      </c>
      <c r="I1308">
        <v>1</v>
      </c>
    </row>
    <row r="1309" spans="1:9" x14ac:dyDescent="0.25">
      <c r="A1309" t="s">
        <v>178</v>
      </c>
      <c r="B1309" t="s">
        <v>214</v>
      </c>
      <c r="C1309" t="s">
        <v>127</v>
      </c>
      <c r="D1309" t="s">
        <v>196</v>
      </c>
      <c r="E1309" t="s">
        <v>180</v>
      </c>
      <c r="F1309">
        <v>2035</v>
      </c>
      <c r="G1309">
        <v>0.700964418252355</v>
      </c>
      <c r="H1309" t="b">
        <v>0</v>
      </c>
      <c r="I1309">
        <v>1</v>
      </c>
    </row>
    <row r="1310" spans="1:9" x14ac:dyDescent="0.25">
      <c r="A1310" t="s">
        <v>178</v>
      </c>
      <c r="B1310" t="s">
        <v>214</v>
      </c>
      <c r="C1310" t="s">
        <v>127</v>
      </c>
      <c r="D1310" t="s">
        <v>196</v>
      </c>
      <c r="E1310" t="s">
        <v>180</v>
      </c>
      <c r="F1310">
        <v>2040</v>
      </c>
      <c r="G1310">
        <v>0.93513015294605106</v>
      </c>
      <c r="H1310" t="b">
        <v>0</v>
      </c>
      <c r="I1310">
        <v>1</v>
      </c>
    </row>
    <row r="1311" spans="1:9" x14ac:dyDescent="0.25">
      <c r="A1311" t="s">
        <v>178</v>
      </c>
      <c r="B1311" t="s">
        <v>214</v>
      </c>
      <c r="C1311" t="s">
        <v>127</v>
      </c>
      <c r="D1311" t="s">
        <v>196</v>
      </c>
      <c r="E1311" t="s">
        <v>180</v>
      </c>
      <c r="F1311">
        <v>2045</v>
      </c>
      <c r="G1311">
        <v>1.025187192809391</v>
      </c>
      <c r="H1311" t="b">
        <v>0</v>
      </c>
      <c r="I1311">
        <v>1</v>
      </c>
    </row>
    <row r="1312" spans="1:9" x14ac:dyDescent="0.25">
      <c r="A1312" t="s">
        <v>178</v>
      </c>
      <c r="B1312" t="s">
        <v>214</v>
      </c>
      <c r="C1312" t="s">
        <v>127</v>
      </c>
      <c r="D1312" t="s">
        <v>196</v>
      </c>
      <c r="E1312" t="s">
        <v>180</v>
      </c>
      <c r="F1312">
        <v>2050</v>
      </c>
      <c r="G1312">
        <v>1.0545193601881191</v>
      </c>
      <c r="H1312" t="b">
        <v>0</v>
      </c>
      <c r="I1312">
        <v>1</v>
      </c>
    </row>
    <row r="1313" spans="1:9" x14ac:dyDescent="0.25">
      <c r="A1313" t="s">
        <v>178</v>
      </c>
      <c r="B1313" t="s">
        <v>214</v>
      </c>
      <c r="C1313" t="s">
        <v>127</v>
      </c>
      <c r="D1313" t="s">
        <v>197</v>
      </c>
      <c r="E1313" t="s">
        <v>180</v>
      </c>
      <c r="F1313">
        <v>2015</v>
      </c>
      <c r="G1313">
        <v>0.170096227062799</v>
      </c>
      <c r="H1313" t="b">
        <v>0</v>
      </c>
      <c r="I1313">
        <v>1</v>
      </c>
    </row>
    <row r="1314" spans="1:9" x14ac:dyDescent="0.25">
      <c r="A1314" t="s">
        <v>178</v>
      </c>
      <c r="B1314" t="s">
        <v>214</v>
      </c>
      <c r="C1314" t="s">
        <v>127</v>
      </c>
      <c r="D1314" t="s">
        <v>197</v>
      </c>
      <c r="E1314" t="s">
        <v>180</v>
      </c>
      <c r="F1314">
        <v>2020</v>
      </c>
      <c r="G1314">
        <v>0.170096227062799</v>
      </c>
      <c r="H1314" t="b">
        <v>0</v>
      </c>
      <c r="I1314">
        <v>1</v>
      </c>
    </row>
    <row r="1315" spans="1:9" x14ac:dyDescent="0.25">
      <c r="A1315" t="s">
        <v>178</v>
      </c>
      <c r="B1315" t="s">
        <v>214</v>
      </c>
      <c r="C1315" t="s">
        <v>127</v>
      </c>
      <c r="D1315" t="s">
        <v>197</v>
      </c>
      <c r="E1315" t="s">
        <v>180</v>
      </c>
      <c r="F1315">
        <v>2025</v>
      </c>
      <c r="G1315">
        <v>0.33760288239024311</v>
      </c>
      <c r="H1315" t="b">
        <v>0</v>
      </c>
      <c r="I1315">
        <v>1</v>
      </c>
    </row>
    <row r="1316" spans="1:9" x14ac:dyDescent="0.25">
      <c r="A1316" t="s">
        <v>178</v>
      </c>
      <c r="B1316" t="s">
        <v>214</v>
      </c>
      <c r="C1316" t="s">
        <v>127</v>
      </c>
      <c r="D1316" t="s">
        <v>197</v>
      </c>
      <c r="E1316" t="s">
        <v>180</v>
      </c>
      <c r="F1316">
        <v>2030</v>
      </c>
      <c r="G1316">
        <v>0.56291588013556304</v>
      </c>
      <c r="H1316" t="b">
        <v>0</v>
      </c>
      <c r="I1316">
        <v>1</v>
      </c>
    </row>
    <row r="1317" spans="1:9" x14ac:dyDescent="0.25">
      <c r="A1317" t="s">
        <v>178</v>
      </c>
      <c r="B1317" t="s">
        <v>214</v>
      </c>
      <c r="C1317" t="s">
        <v>127</v>
      </c>
      <c r="D1317" t="s">
        <v>197</v>
      </c>
      <c r="E1317" t="s">
        <v>180</v>
      </c>
      <c r="F1317">
        <v>2035</v>
      </c>
      <c r="G1317">
        <v>1.0391304696888111</v>
      </c>
      <c r="H1317" t="b">
        <v>0</v>
      </c>
      <c r="I1317">
        <v>1</v>
      </c>
    </row>
    <row r="1318" spans="1:9" x14ac:dyDescent="0.25">
      <c r="A1318" t="s">
        <v>178</v>
      </c>
      <c r="B1318" t="s">
        <v>214</v>
      </c>
      <c r="C1318" t="s">
        <v>127</v>
      </c>
      <c r="D1318" t="s">
        <v>197</v>
      </c>
      <c r="E1318" t="s">
        <v>180</v>
      </c>
      <c r="F1318">
        <v>2040</v>
      </c>
      <c r="G1318">
        <v>1.4994778516128759</v>
      </c>
      <c r="H1318" t="b">
        <v>0</v>
      </c>
      <c r="I1318">
        <v>1</v>
      </c>
    </row>
    <row r="1319" spans="1:9" x14ac:dyDescent="0.25">
      <c r="A1319" t="s">
        <v>178</v>
      </c>
      <c r="B1319" t="s">
        <v>214</v>
      </c>
      <c r="C1319" t="s">
        <v>127</v>
      </c>
      <c r="D1319" t="s">
        <v>197</v>
      </c>
      <c r="E1319" t="s">
        <v>180</v>
      </c>
      <c r="F1319">
        <v>2045</v>
      </c>
      <c r="G1319">
        <v>1.485500014037364</v>
      </c>
      <c r="H1319" t="b">
        <v>0</v>
      </c>
      <c r="I1319">
        <v>1</v>
      </c>
    </row>
    <row r="1320" spans="1:9" x14ac:dyDescent="0.25">
      <c r="A1320" t="s">
        <v>178</v>
      </c>
      <c r="B1320" t="s">
        <v>214</v>
      </c>
      <c r="C1320" t="s">
        <v>127</v>
      </c>
      <c r="D1320" t="s">
        <v>197</v>
      </c>
      <c r="E1320" t="s">
        <v>180</v>
      </c>
      <c r="F1320">
        <v>2050</v>
      </c>
      <c r="G1320">
        <v>1.485500014037364</v>
      </c>
      <c r="H1320" t="b">
        <v>0</v>
      </c>
      <c r="I1320">
        <v>1</v>
      </c>
    </row>
    <row r="1321" spans="1:9" x14ac:dyDescent="0.25">
      <c r="A1321" t="s">
        <v>178</v>
      </c>
      <c r="B1321" t="s">
        <v>214</v>
      </c>
      <c r="C1321" t="s">
        <v>145</v>
      </c>
      <c r="D1321" t="s">
        <v>191</v>
      </c>
      <c r="E1321" t="s">
        <v>180</v>
      </c>
      <c r="F1321">
        <v>2015</v>
      </c>
      <c r="G1321">
        <v>3.4248960000000002E-2</v>
      </c>
      <c r="H1321" t="b">
        <v>0</v>
      </c>
      <c r="I1321">
        <v>1</v>
      </c>
    </row>
    <row r="1322" spans="1:9" x14ac:dyDescent="0.25">
      <c r="A1322" t="s">
        <v>178</v>
      </c>
      <c r="B1322" t="s">
        <v>214</v>
      </c>
      <c r="C1322" t="s">
        <v>145</v>
      </c>
      <c r="D1322" t="s">
        <v>191</v>
      </c>
      <c r="E1322" t="s">
        <v>180</v>
      </c>
      <c r="F1322">
        <v>2020</v>
      </c>
      <c r="G1322">
        <v>3.4248959999999003E-2</v>
      </c>
      <c r="H1322" t="b">
        <v>0</v>
      </c>
      <c r="I1322">
        <v>1</v>
      </c>
    </row>
    <row r="1323" spans="1:9" x14ac:dyDescent="0.25">
      <c r="A1323" t="s">
        <v>178</v>
      </c>
      <c r="B1323" t="s">
        <v>214</v>
      </c>
      <c r="C1323" t="s">
        <v>145</v>
      </c>
      <c r="D1323" t="s">
        <v>191</v>
      </c>
      <c r="E1323" t="s">
        <v>180</v>
      </c>
      <c r="F1323">
        <v>2025</v>
      </c>
      <c r="G1323">
        <v>2.9111616E-2</v>
      </c>
      <c r="H1323" t="b">
        <v>0</v>
      </c>
      <c r="I1323">
        <v>1</v>
      </c>
    </row>
    <row r="1324" spans="1:9" x14ac:dyDescent="0.25">
      <c r="A1324" t="s">
        <v>178</v>
      </c>
      <c r="B1324" t="s">
        <v>214</v>
      </c>
      <c r="C1324" t="s">
        <v>145</v>
      </c>
      <c r="D1324" t="s">
        <v>191</v>
      </c>
      <c r="E1324" t="s">
        <v>180</v>
      </c>
      <c r="F1324">
        <v>2030</v>
      </c>
      <c r="G1324">
        <v>2.4744873600000002E-2</v>
      </c>
      <c r="H1324" t="b">
        <v>0</v>
      </c>
      <c r="I1324">
        <v>1</v>
      </c>
    </row>
    <row r="1325" spans="1:9" x14ac:dyDescent="0.25">
      <c r="A1325" t="s">
        <v>178</v>
      </c>
      <c r="B1325" t="s">
        <v>214</v>
      </c>
      <c r="C1325" t="s">
        <v>145</v>
      </c>
      <c r="D1325" t="s">
        <v>191</v>
      </c>
      <c r="E1325" t="s">
        <v>180</v>
      </c>
      <c r="F1325">
        <v>2035</v>
      </c>
      <c r="G1325">
        <v>2.1033142559999999E-2</v>
      </c>
      <c r="H1325" t="b">
        <v>0</v>
      </c>
      <c r="I1325">
        <v>1</v>
      </c>
    </row>
    <row r="1326" spans="1:9" x14ac:dyDescent="0.25">
      <c r="A1326" t="s">
        <v>178</v>
      </c>
      <c r="B1326" t="s">
        <v>214</v>
      </c>
      <c r="C1326" t="s">
        <v>145</v>
      </c>
      <c r="D1326" t="s">
        <v>191</v>
      </c>
      <c r="E1326" t="s">
        <v>180</v>
      </c>
      <c r="F1326">
        <v>2040</v>
      </c>
      <c r="G1326">
        <v>1.7878171176000001E-2</v>
      </c>
      <c r="H1326" t="b">
        <v>0</v>
      </c>
      <c r="I1326">
        <v>1</v>
      </c>
    </row>
    <row r="1327" spans="1:9" x14ac:dyDescent="0.25">
      <c r="A1327" t="s">
        <v>178</v>
      </c>
      <c r="B1327" t="s">
        <v>214</v>
      </c>
      <c r="C1327" t="s">
        <v>145</v>
      </c>
      <c r="D1327" t="s">
        <v>191</v>
      </c>
      <c r="E1327" t="s">
        <v>180</v>
      </c>
      <c r="F1327">
        <v>2045</v>
      </c>
      <c r="G1327">
        <v>1.51964454996E-2</v>
      </c>
      <c r="H1327" t="b">
        <v>0</v>
      </c>
      <c r="I1327">
        <v>1</v>
      </c>
    </row>
    <row r="1328" spans="1:9" x14ac:dyDescent="0.25">
      <c r="A1328" t="s">
        <v>178</v>
      </c>
      <c r="B1328" t="s">
        <v>214</v>
      </c>
      <c r="C1328" t="s">
        <v>145</v>
      </c>
      <c r="D1328" t="s">
        <v>191</v>
      </c>
      <c r="E1328" t="s">
        <v>180</v>
      </c>
      <c r="F1328">
        <v>2050</v>
      </c>
      <c r="G1328">
        <v>1.2916978674660001E-2</v>
      </c>
      <c r="H1328" t="b">
        <v>0</v>
      </c>
      <c r="I1328">
        <v>1</v>
      </c>
    </row>
    <row r="1329" spans="1:9" x14ac:dyDescent="0.25">
      <c r="A1329" t="s">
        <v>178</v>
      </c>
      <c r="B1329" t="s">
        <v>214</v>
      </c>
      <c r="C1329" t="s">
        <v>145</v>
      </c>
      <c r="D1329" t="s">
        <v>192</v>
      </c>
      <c r="E1329" t="s">
        <v>180</v>
      </c>
      <c r="F1329">
        <v>2015</v>
      </c>
      <c r="G1329">
        <v>1.1145599999999999E-3</v>
      </c>
      <c r="H1329" t="b">
        <v>0</v>
      </c>
      <c r="I1329">
        <v>1</v>
      </c>
    </row>
    <row r="1330" spans="1:9" x14ac:dyDescent="0.25">
      <c r="A1330" t="s">
        <v>178</v>
      </c>
      <c r="B1330" t="s">
        <v>214</v>
      </c>
      <c r="C1330" t="s">
        <v>145</v>
      </c>
      <c r="D1330" t="s">
        <v>192</v>
      </c>
      <c r="E1330" t="s">
        <v>180</v>
      </c>
      <c r="F1330">
        <v>2020</v>
      </c>
      <c r="G1330">
        <v>9.473760000000001E-4</v>
      </c>
      <c r="H1330" t="b">
        <v>0</v>
      </c>
      <c r="I1330">
        <v>1</v>
      </c>
    </row>
    <row r="1331" spans="1:9" x14ac:dyDescent="0.25">
      <c r="A1331" t="s">
        <v>178</v>
      </c>
      <c r="B1331" t="s">
        <v>214</v>
      </c>
      <c r="C1331" t="s">
        <v>145</v>
      </c>
      <c r="D1331" t="s">
        <v>192</v>
      </c>
      <c r="E1331" t="s">
        <v>180</v>
      </c>
      <c r="F1331">
        <v>2025</v>
      </c>
      <c r="G1331">
        <v>5.5728000000000006E-4</v>
      </c>
      <c r="H1331" t="b">
        <v>0</v>
      </c>
      <c r="I1331">
        <v>1</v>
      </c>
    </row>
    <row r="1332" spans="1:9" x14ac:dyDescent="0.25">
      <c r="A1332" t="s">
        <v>178</v>
      </c>
      <c r="B1332" t="s">
        <v>214</v>
      </c>
      <c r="C1332" t="s">
        <v>145</v>
      </c>
      <c r="D1332" t="s">
        <v>192</v>
      </c>
      <c r="E1332" t="s">
        <v>180</v>
      </c>
      <c r="F1332">
        <v>2030</v>
      </c>
      <c r="G1332">
        <v>1.11456E-4</v>
      </c>
      <c r="H1332" t="b">
        <v>0</v>
      </c>
      <c r="I1332">
        <v>1</v>
      </c>
    </row>
    <row r="1333" spans="1:9" x14ac:dyDescent="0.25">
      <c r="A1333" t="s">
        <v>178</v>
      </c>
      <c r="B1333" t="s">
        <v>214</v>
      </c>
      <c r="C1333" t="s">
        <v>145</v>
      </c>
      <c r="D1333" t="s">
        <v>193</v>
      </c>
      <c r="E1333" t="s">
        <v>180</v>
      </c>
      <c r="F1333">
        <v>2015</v>
      </c>
      <c r="G1333">
        <v>3.7411200000000001E-3</v>
      </c>
      <c r="H1333" t="b">
        <v>0</v>
      </c>
      <c r="I1333">
        <v>1</v>
      </c>
    </row>
    <row r="1334" spans="1:9" x14ac:dyDescent="0.25">
      <c r="A1334" t="s">
        <v>178</v>
      </c>
      <c r="B1334" t="s">
        <v>214</v>
      </c>
      <c r="C1334" t="s">
        <v>145</v>
      </c>
      <c r="D1334" t="s">
        <v>193</v>
      </c>
      <c r="E1334" t="s">
        <v>180</v>
      </c>
      <c r="F1334">
        <v>2020</v>
      </c>
      <c r="G1334">
        <v>3.1799520000000002E-3</v>
      </c>
      <c r="H1334" t="b">
        <v>0</v>
      </c>
      <c r="I1334">
        <v>1</v>
      </c>
    </row>
    <row r="1335" spans="1:9" x14ac:dyDescent="0.25">
      <c r="A1335" t="s">
        <v>178</v>
      </c>
      <c r="B1335" t="s">
        <v>214</v>
      </c>
      <c r="C1335" t="s">
        <v>145</v>
      </c>
      <c r="D1335" t="s">
        <v>193</v>
      </c>
      <c r="E1335" t="s">
        <v>180</v>
      </c>
      <c r="F1335">
        <v>2045</v>
      </c>
      <c r="G1335">
        <v>1.129103658121E-3</v>
      </c>
      <c r="H1335" t="b">
        <v>0</v>
      </c>
      <c r="I1335">
        <v>1</v>
      </c>
    </row>
    <row r="1336" spans="1:9" x14ac:dyDescent="0.25">
      <c r="A1336" t="s">
        <v>178</v>
      </c>
      <c r="B1336" t="s">
        <v>214</v>
      </c>
      <c r="C1336" t="s">
        <v>145</v>
      </c>
      <c r="D1336" t="s">
        <v>194</v>
      </c>
      <c r="E1336" t="s">
        <v>180</v>
      </c>
      <c r="F1336">
        <v>2015</v>
      </c>
      <c r="G1336">
        <v>0.205131746159883</v>
      </c>
      <c r="H1336" t="b">
        <v>0</v>
      </c>
      <c r="I1336">
        <v>1</v>
      </c>
    </row>
    <row r="1337" spans="1:9" x14ac:dyDescent="0.25">
      <c r="A1337" t="s">
        <v>178</v>
      </c>
      <c r="B1337" t="s">
        <v>214</v>
      </c>
      <c r="C1337" t="s">
        <v>145</v>
      </c>
      <c r="D1337" t="s">
        <v>194</v>
      </c>
      <c r="E1337" t="s">
        <v>180</v>
      </c>
      <c r="F1337">
        <v>2020</v>
      </c>
      <c r="G1337">
        <v>0.205131746159883</v>
      </c>
      <c r="H1337" t="b">
        <v>0</v>
      </c>
      <c r="I1337">
        <v>1</v>
      </c>
    </row>
    <row r="1338" spans="1:9" x14ac:dyDescent="0.25">
      <c r="A1338" t="s">
        <v>178</v>
      </c>
      <c r="B1338" t="s">
        <v>214</v>
      </c>
      <c r="C1338" t="s">
        <v>145</v>
      </c>
      <c r="D1338" t="s">
        <v>194</v>
      </c>
      <c r="E1338" t="s">
        <v>180</v>
      </c>
      <c r="F1338">
        <v>2025</v>
      </c>
      <c r="G1338">
        <v>0.205131746159883</v>
      </c>
      <c r="H1338" t="b">
        <v>0</v>
      </c>
      <c r="I1338">
        <v>1</v>
      </c>
    </row>
    <row r="1339" spans="1:9" x14ac:dyDescent="0.25">
      <c r="A1339" t="s">
        <v>178</v>
      </c>
      <c r="B1339" t="s">
        <v>214</v>
      </c>
      <c r="C1339" t="s">
        <v>145</v>
      </c>
      <c r="D1339" t="s">
        <v>194</v>
      </c>
      <c r="E1339" t="s">
        <v>180</v>
      </c>
      <c r="F1339">
        <v>2030</v>
      </c>
      <c r="G1339">
        <v>0.27612629094253699</v>
      </c>
      <c r="H1339" t="b">
        <v>0</v>
      </c>
      <c r="I1339">
        <v>1</v>
      </c>
    </row>
    <row r="1340" spans="1:9" x14ac:dyDescent="0.25">
      <c r="A1340" t="s">
        <v>178</v>
      </c>
      <c r="B1340" t="s">
        <v>214</v>
      </c>
      <c r="C1340" t="s">
        <v>145</v>
      </c>
      <c r="D1340" t="s">
        <v>194</v>
      </c>
      <c r="E1340" t="s">
        <v>180</v>
      </c>
      <c r="F1340">
        <v>2035</v>
      </c>
      <c r="G1340">
        <v>0.30957519383988302</v>
      </c>
      <c r="H1340" t="b">
        <v>0</v>
      </c>
      <c r="I1340">
        <v>1</v>
      </c>
    </row>
    <row r="1341" spans="1:9" x14ac:dyDescent="0.25">
      <c r="A1341" t="s">
        <v>178</v>
      </c>
      <c r="B1341" t="s">
        <v>214</v>
      </c>
      <c r="C1341" t="s">
        <v>145</v>
      </c>
      <c r="D1341" t="s">
        <v>194</v>
      </c>
      <c r="E1341" t="s">
        <v>180</v>
      </c>
      <c r="F1341">
        <v>2040</v>
      </c>
      <c r="G1341">
        <v>0.30957519383988302</v>
      </c>
      <c r="H1341" t="b">
        <v>0</v>
      </c>
      <c r="I1341">
        <v>1</v>
      </c>
    </row>
    <row r="1342" spans="1:9" x14ac:dyDescent="0.25">
      <c r="A1342" t="s">
        <v>178</v>
      </c>
      <c r="B1342" t="s">
        <v>214</v>
      </c>
      <c r="C1342" t="s">
        <v>145</v>
      </c>
      <c r="D1342" t="s">
        <v>194</v>
      </c>
      <c r="E1342" t="s">
        <v>180</v>
      </c>
      <c r="F1342">
        <v>2045</v>
      </c>
      <c r="G1342">
        <v>0.309460701452894</v>
      </c>
      <c r="H1342" t="b">
        <v>0</v>
      </c>
      <c r="I1342">
        <v>1</v>
      </c>
    </row>
    <row r="1343" spans="1:9" x14ac:dyDescent="0.25">
      <c r="A1343" t="s">
        <v>178</v>
      </c>
      <c r="B1343" t="s">
        <v>214</v>
      </c>
      <c r="C1343" t="s">
        <v>145</v>
      </c>
      <c r="D1343" t="s">
        <v>194</v>
      </c>
      <c r="E1343" t="s">
        <v>180</v>
      </c>
      <c r="F1343">
        <v>2050</v>
      </c>
      <c r="G1343">
        <v>0.30957519383988302</v>
      </c>
      <c r="H1343" t="b">
        <v>0</v>
      </c>
      <c r="I1343">
        <v>1</v>
      </c>
    </row>
    <row r="1344" spans="1:9" x14ac:dyDescent="0.25">
      <c r="A1344" t="s">
        <v>178</v>
      </c>
      <c r="B1344" t="s">
        <v>214</v>
      </c>
      <c r="C1344" t="s">
        <v>145</v>
      </c>
      <c r="D1344" t="s">
        <v>198</v>
      </c>
      <c r="E1344" t="s">
        <v>180</v>
      </c>
      <c r="F1344">
        <v>2015</v>
      </c>
      <c r="G1344">
        <v>0.206909856</v>
      </c>
      <c r="H1344" t="b">
        <v>0</v>
      </c>
      <c r="I1344">
        <v>1</v>
      </c>
    </row>
    <row r="1345" spans="1:9" x14ac:dyDescent="0.25">
      <c r="A1345" t="s">
        <v>178</v>
      </c>
      <c r="B1345" t="s">
        <v>214</v>
      </c>
      <c r="C1345" t="s">
        <v>145</v>
      </c>
      <c r="D1345" t="s">
        <v>198</v>
      </c>
      <c r="E1345" t="s">
        <v>180</v>
      </c>
      <c r="F1345">
        <v>2020</v>
      </c>
      <c r="G1345">
        <v>0.28382400000000002</v>
      </c>
      <c r="H1345" t="b">
        <v>0</v>
      </c>
      <c r="I1345">
        <v>1</v>
      </c>
    </row>
    <row r="1346" spans="1:9" x14ac:dyDescent="0.25">
      <c r="A1346" t="s">
        <v>178</v>
      </c>
      <c r="B1346" t="s">
        <v>214</v>
      </c>
      <c r="C1346" t="s">
        <v>145</v>
      </c>
      <c r="D1346" t="s">
        <v>198</v>
      </c>
      <c r="E1346" t="s">
        <v>180</v>
      </c>
      <c r="F1346">
        <v>2025</v>
      </c>
      <c r="G1346">
        <v>0.22435885020242899</v>
      </c>
      <c r="H1346" t="b">
        <v>0</v>
      </c>
      <c r="I1346">
        <v>1</v>
      </c>
    </row>
    <row r="1347" spans="1:9" x14ac:dyDescent="0.25">
      <c r="A1347" t="s">
        <v>178</v>
      </c>
      <c r="B1347" t="s">
        <v>214</v>
      </c>
      <c r="C1347" t="s">
        <v>145</v>
      </c>
      <c r="D1347" t="s">
        <v>198</v>
      </c>
      <c r="E1347" t="s">
        <v>180</v>
      </c>
      <c r="F1347">
        <v>2030</v>
      </c>
      <c r="G1347">
        <v>0.16911658785425099</v>
      </c>
      <c r="H1347" t="b">
        <v>0</v>
      </c>
      <c r="I1347">
        <v>1</v>
      </c>
    </row>
    <row r="1348" spans="1:9" x14ac:dyDescent="0.25">
      <c r="A1348" t="s">
        <v>178</v>
      </c>
      <c r="B1348" t="s">
        <v>214</v>
      </c>
      <c r="C1348" t="s">
        <v>145</v>
      </c>
      <c r="D1348" t="s">
        <v>196</v>
      </c>
      <c r="E1348" t="s">
        <v>180</v>
      </c>
      <c r="F1348">
        <v>2035</v>
      </c>
      <c r="G1348">
        <v>4.6095015613921E-2</v>
      </c>
      <c r="H1348" t="b">
        <v>0</v>
      </c>
      <c r="I1348">
        <v>1</v>
      </c>
    </row>
    <row r="1349" spans="1:9" x14ac:dyDescent="0.25">
      <c r="A1349" t="s">
        <v>178</v>
      </c>
      <c r="B1349" t="s">
        <v>214</v>
      </c>
      <c r="C1349" t="s">
        <v>145</v>
      </c>
      <c r="D1349" t="s">
        <v>196</v>
      </c>
      <c r="E1349" t="s">
        <v>180</v>
      </c>
      <c r="F1349">
        <v>2040</v>
      </c>
      <c r="G1349">
        <v>8.8510914585120004E-2</v>
      </c>
      <c r="H1349" t="b">
        <v>0</v>
      </c>
      <c r="I1349">
        <v>1</v>
      </c>
    </row>
    <row r="1350" spans="1:9" x14ac:dyDescent="0.25">
      <c r="A1350" t="s">
        <v>178</v>
      </c>
      <c r="B1350" t="s">
        <v>214</v>
      </c>
      <c r="C1350" t="s">
        <v>145</v>
      </c>
      <c r="D1350" t="s">
        <v>196</v>
      </c>
      <c r="E1350" t="s">
        <v>180</v>
      </c>
      <c r="F1350">
        <v>2045</v>
      </c>
      <c r="G1350">
        <v>9.7780368252181005E-2</v>
      </c>
      <c r="H1350" t="b">
        <v>0</v>
      </c>
      <c r="I1350">
        <v>1</v>
      </c>
    </row>
    <row r="1351" spans="1:9" x14ac:dyDescent="0.25">
      <c r="A1351" t="s">
        <v>178</v>
      </c>
      <c r="B1351" t="s">
        <v>214</v>
      </c>
      <c r="C1351" t="s">
        <v>145</v>
      </c>
      <c r="D1351" t="s">
        <v>196</v>
      </c>
      <c r="E1351" t="s">
        <v>180</v>
      </c>
      <c r="F1351">
        <v>2050</v>
      </c>
      <c r="G1351">
        <v>9.7982291525883003E-2</v>
      </c>
      <c r="H1351" t="b">
        <v>0</v>
      </c>
      <c r="I1351">
        <v>1</v>
      </c>
    </row>
    <row r="1352" spans="1:9" x14ac:dyDescent="0.25">
      <c r="A1352" t="s">
        <v>178</v>
      </c>
      <c r="B1352" t="s">
        <v>214</v>
      </c>
      <c r="C1352" t="s">
        <v>145</v>
      </c>
      <c r="D1352" t="s">
        <v>199</v>
      </c>
      <c r="E1352" t="s">
        <v>180</v>
      </c>
      <c r="F1352">
        <v>2015</v>
      </c>
      <c r="G1352">
        <v>2.809726286638E-3</v>
      </c>
      <c r="H1352" t="b">
        <v>0</v>
      </c>
      <c r="I1352">
        <v>1</v>
      </c>
    </row>
    <row r="1353" spans="1:9" x14ac:dyDescent="0.25">
      <c r="A1353" t="s">
        <v>178</v>
      </c>
      <c r="B1353" t="s">
        <v>214</v>
      </c>
      <c r="C1353" t="s">
        <v>145</v>
      </c>
      <c r="D1353" t="s">
        <v>199</v>
      </c>
      <c r="E1353" t="s">
        <v>180</v>
      </c>
      <c r="F1353">
        <v>2020</v>
      </c>
      <c r="G1353">
        <v>2.8642840786120001E-3</v>
      </c>
      <c r="H1353" t="b">
        <v>0</v>
      </c>
      <c r="I1353">
        <v>1</v>
      </c>
    </row>
    <row r="1354" spans="1:9" x14ac:dyDescent="0.25">
      <c r="A1354" t="s">
        <v>178</v>
      </c>
      <c r="B1354" t="s">
        <v>214</v>
      </c>
      <c r="C1354" t="s">
        <v>145</v>
      </c>
      <c r="D1354" t="s">
        <v>199</v>
      </c>
      <c r="E1354" t="s">
        <v>180</v>
      </c>
      <c r="F1354">
        <v>2025</v>
      </c>
      <c r="G1354">
        <v>2.6935307445430001E-3</v>
      </c>
      <c r="H1354" t="b">
        <v>0</v>
      </c>
      <c r="I1354">
        <v>1</v>
      </c>
    </row>
    <row r="1355" spans="1:9" x14ac:dyDescent="0.25">
      <c r="A1355" t="s">
        <v>178</v>
      </c>
      <c r="B1355" t="s">
        <v>214</v>
      </c>
      <c r="C1355" t="s">
        <v>145</v>
      </c>
      <c r="D1355" t="s">
        <v>199</v>
      </c>
      <c r="E1355" t="s">
        <v>180</v>
      </c>
      <c r="F1355">
        <v>2030</v>
      </c>
      <c r="G1355">
        <v>2.7438771136000001E-3</v>
      </c>
      <c r="H1355" t="b">
        <v>0</v>
      </c>
      <c r="I1355">
        <v>1</v>
      </c>
    </row>
    <row r="1356" spans="1:9" x14ac:dyDescent="0.25">
      <c r="A1356" t="s">
        <v>178</v>
      </c>
      <c r="B1356" t="s">
        <v>214</v>
      </c>
      <c r="C1356" t="s">
        <v>145</v>
      </c>
      <c r="D1356" t="s">
        <v>199</v>
      </c>
      <c r="E1356" t="s">
        <v>180</v>
      </c>
      <c r="F1356">
        <v>2035</v>
      </c>
      <c r="G1356">
        <v>1.6307663984484001E-2</v>
      </c>
      <c r="H1356" t="b">
        <v>0</v>
      </c>
      <c r="I1356">
        <v>1</v>
      </c>
    </row>
    <row r="1357" spans="1:9" x14ac:dyDescent="0.25">
      <c r="A1357" t="s">
        <v>178</v>
      </c>
      <c r="B1357" t="s">
        <v>214</v>
      </c>
      <c r="C1357" t="s">
        <v>145</v>
      </c>
      <c r="D1357" t="s">
        <v>199</v>
      </c>
      <c r="E1357" t="s">
        <v>180</v>
      </c>
      <c r="F1357">
        <v>2040</v>
      </c>
      <c r="G1357">
        <v>1.7630587281027E-2</v>
      </c>
      <c r="H1357" t="b">
        <v>0</v>
      </c>
      <c r="I1357">
        <v>1</v>
      </c>
    </row>
    <row r="1358" spans="1:9" x14ac:dyDescent="0.25">
      <c r="A1358" t="s">
        <v>178</v>
      </c>
      <c r="B1358" t="s">
        <v>214</v>
      </c>
      <c r="C1358" t="s">
        <v>145</v>
      </c>
      <c r="D1358" t="s">
        <v>199</v>
      </c>
      <c r="E1358" t="s">
        <v>180</v>
      </c>
      <c r="F1358">
        <v>2045</v>
      </c>
      <c r="G1358">
        <v>1.7942633073612001E-2</v>
      </c>
      <c r="H1358" t="b">
        <v>0</v>
      </c>
      <c r="I1358">
        <v>1</v>
      </c>
    </row>
    <row r="1359" spans="1:9" x14ac:dyDescent="0.25">
      <c r="A1359" t="s">
        <v>178</v>
      </c>
      <c r="B1359" t="s">
        <v>214</v>
      </c>
      <c r="C1359" t="s">
        <v>145</v>
      </c>
      <c r="D1359" t="s">
        <v>199</v>
      </c>
      <c r="E1359" t="s">
        <v>180</v>
      </c>
      <c r="F1359">
        <v>2050</v>
      </c>
      <c r="G1359">
        <v>6.7540955895249E-2</v>
      </c>
      <c r="H1359" t="b">
        <v>0</v>
      </c>
      <c r="I1359">
        <v>1</v>
      </c>
    </row>
    <row r="1360" spans="1:9" x14ac:dyDescent="0.25">
      <c r="A1360" t="s">
        <v>178</v>
      </c>
      <c r="B1360" t="s">
        <v>214</v>
      </c>
      <c r="C1360" t="s">
        <v>145</v>
      </c>
      <c r="D1360" t="s">
        <v>197</v>
      </c>
      <c r="E1360" t="s">
        <v>180</v>
      </c>
      <c r="F1360">
        <v>2015</v>
      </c>
      <c r="G1360">
        <v>4.1751639790935012E-2</v>
      </c>
      <c r="H1360" t="b">
        <v>0</v>
      </c>
      <c r="I1360">
        <v>1</v>
      </c>
    </row>
    <row r="1361" spans="1:9" x14ac:dyDescent="0.25">
      <c r="A1361" t="s">
        <v>178</v>
      </c>
      <c r="B1361" t="s">
        <v>214</v>
      </c>
      <c r="C1361" t="s">
        <v>145</v>
      </c>
      <c r="D1361" t="s">
        <v>197</v>
      </c>
      <c r="E1361" t="s">
        <v>180</v>
      </c>
      <c r="F1361">
        <v>2020</v>
      </c>
      <c r="G1361">
        <v>4.1751639790935012E-2</v>
      </c>
      <c r="H1361" t="b">
        <v>0</v>
      </c>
      <c r="I1361">
        <v>1</v>
      </c>
    </row>
    <row r="1362" spans="1:9" x14ac:dyDescent="0.25">
      <c r="A1362" t="s">
        <v>178</v>
      </c>
      <c r="B1362" t="s">
        <v>214</v>
      </c>
      <c r="C1362" t="s">
        <v>145</v>
      </c>
      <c r="D1362" t="s">
        <v>197</v>
      </c>
      <c r="E1362" t="s">
        <v>180</v>
      </c>
      <c r="F1362">
        <v>2025</v>
      </c>
      <c r="G1362">
        <v>0.13194988849540201</v>
      </c>
      <c r="H1362" t="b">
        <v>0</v>
      </c>
      <c r="I1362">
        <v>1</v>
      </c>
    </row>
    <row r="1363" spans="1:9" x14ac:dyDescent="0.25">
      <c r="A1363" t="s">
        <v>178</v>
      </c>
      <c r="B1363" t="s">
        <v>214</v>
      </c>
      <c r="C1363" t="s">
        <v>145</v>
      </c>
      <c r="D1363" t="s">
        <v>197</v>
      </c>
      <c r="E1363" t="s">
        <v>180</v>
      </c>
      <c r="F1363">
        <v>2030</v>
      </c>
      <c r="G1363">
        <v>0.28950513890939</v>
      </c>
      <c r="H1363" t="b">
        <v>0</v>
      </c>
      <c r="I1363">
        <v>1</v>
      </c>
    </row>
    <row r="1364" spans="1:9" x14ac:dyDescent="0.25">
      <c r="A1364" t="s">
        <v>178</v>
      </c>
      <c r="B1364" t="s">
        <v>214</v>
      </c>
      <c r="C1364" t="s">
        <v>145</v>
      </c>
      <c r="D1364" t="s">
        <v>197</v>
      </c>
      <c r="E1364" t="s">
        <v>180</v>
      </c>
      <c r="F1364">
        <v>2035</v>
      </c>
      <c r="G1364">
        <v>0.35020086683170998</v>
      </c>
      <c r="H1364" t="b">
        <v>0</v>
      </c>
      <c r="I1364">
        <v>1</v>
      </c>
    </row>
    <row r="1365" spans="1:9" x14ac:dyDescent="0.25">
      <c r="A1365" t="s">
        <v>178</v>
      </c>
      <c r="B1365" t="s">
        <v>214</v>
      </c>
      <c r="C1365" t="s">
        <v>145</v>
      </c>
      <c r="D1365" t="s">
        <v>197</v>
      </c>
      <c r="E1365" t="s">
        <v>180</v>
      </c>
      <c r="F1365">
        <v>2040</v>
      </c>
      <c r="G1365">
        <v>0.34530600846434201</v>
      </c>
      <c r="H1365" t="b">
        <v>0</v>
      </c>
      <c r="I1365">
        <v>1</v>
      </c>
    </row>
    <row r="1366" spans="1:9" x14ac:dyDescent="0.25">
      <c r="A1366" t="s">
        <v>178</v>
      </c>
      <c r="B1366" t="s">
        <v>214</v>
      </c>
      <c r="C1366" t="s">
        <v>145</v>
      </c>
      <c r="D1366" t="s">
        <v>197</v>
      </c>
      <c r="E1366" t="s">
        <v>180</v>
      </c>
      <c r="F1366">
        <v>2045</v>
      </c>
      <c r="G1366">
        <v>0.34530600846434201</v>
      </c>
      <c r="H1366" t="b">
        <v>0</v>
      </c>
      <c r="I1366">
        <v>1</v>
      </c>
    </row>
    <row r="1367" spans="1:9" x14ac:dyDescent="0.25">
      <c r="A1367" t="s">
        <v>178</v>
      </c>
      <c r="B1367" t="s">
        <v>214</v>
      </c>
      <c r="C1367" t="s">
        <v>145</v>
      </c>
      <c r="D1367" t="s">
        <v>197</v>
      </c>
      <c r="E1367" t="s">
        <v>180</v>
      </c>
      <c r="F1367">
        <v>2050</v>
      </c>
      <c r="G1367">
        <v>0.297670736806953</v>
      </c>
      <c r="H1367" t="b">
        <v>0</v>
      </c>
      <c r="I1367">
        <v>1</v>
      </c>
    </row>
    <row r="1368" spans="1:9" x14ac:dyDescent="0.25">
      <c r="A1368" t="s">
        <v>178</v>
      </c>
      <c r="B1368" t="s">
        <v>214</v>
      </c>
      <c r="C1368" t="s">
        <v>148</v>
      </c>
      <c r="D1368" t="s">
        <v>191</v>
      </c>
      <c r="E1368" t="s">
        <v>180</v>
      </c>
      <c r="F1368">
        <v>2015</v>
      </c>
      <c r="G1368">
        <v>8.1040000000000001E-3</v>
      </c>
      <c r="H1368" t="b">
        <v>0</v>
      </c>
      <c r="I1368">
        <v>1</v>
      </c>
    </row>
    <row r="1369" spans="1:9" x14ac:dyDescent="0.25">
      <c r="A1369" t="s">
        <v>178</v>
      </c>
      <c r="B1369" t="s">
        <v>214</v>
      </c>
      <c r="C1369" t="s">
        <v>148</v>
      </c>
      <c r="D1369" t="s">
        <v>191</v>
      </c>
      <c r="E1369" t="s">
        <v>180</v>
      </c>
      <c r="F1369">
        <v>2020</v>
      </c>
      <c r="G1369">
        <v>8.1040000000000001E-3</v>
      </c>
      <c r="H1369" t="b">
        <v>0</v>
      </c>
      <c r="I1369">
        <v>1</v>
      </c>
    </row>
    <row r="1370" spans="1:9" x14ac:dyDescent="0.25">
      <c r="A1370" t="s">
        <v>178</v>
      </c>
      <c r="B1370" t="s">
        <v>214</v>
      </c>
      <c r="C1370" t="s">
        <v>148</v>
      </c>
      <c r="D1370" t="s">
        <v>191</v>
      </c>
      <c r="E1370" t="s">
        <v>180</v>
      </c>
      <c r="F1370">
        <v>2025</v>
      </c>
      <c r="G1370">
        <v>6.8883999999999994E-3</v>
      </c>
      <c r="H1370" t="b">
        <v>0</v>
      </c>
      <c r="I1370">
        <v>1</v>
      </c>
    </row>
    <row r="1371" spans="1:9" x14ac:dyDescent="0.25">
      <c r="A1371" t="s">
        <v>178</v>
      </c>
      <c r="B1371" t="s">
        <v>214</v>
      </c>
      <c r="C1371" t="s">
        <v>148</v>
      </c>
      <c r="D1371" t="s">
        <v>191</v>
      </c>
      <c r="E1371" t="s">
        <v>180</v>
      </c>
      <c r="F1371">
        <v>2030</v>
      </c>
      <c r="G1371">
        <v>5.85514E-3</v>
      </c>
      <c r="H1371" t="b">
        <v>0</v>
      </c>
      <c r="I1371">
        <v>1</v>
      </c>
    </row>
    <row r="1372" spans="1:9" x14ac:dyDescent="0.25">
      <c r="A1372" t="s">
        <v>178</v>
      </c>
      <c r="B1372" t="s">
        <v>214</v>
      </c>
      <c r="C1372" t="s">
        <v>148</v>
      </c>
      <c r="D1372" t="s">
        <v>191</v>
      </c>
      <c r="E1372" t="s">
        <v>180</v>
      </c>
      <c r="F1372">
        <v>2035</v>
      </c>
      <c r="G1372">
        <v>4.9768690000000001E-3</v>
      </c>
      <c r="H1372" t="b">
        <v>0</v>
      </c>
      <c r="I1372">
        <v>1</v>
      </c>
    </row>
    <row r="1373" spans="1:9" x14ac:dyDescent="0.25">
      <c r="A1373" t="s">
        <v>178</v>
      </c>
      <c r="B1373" t="s">
        <v>214</v>
      </c>
      <c r="C1373" t="s">
        <v>148</v>
      </c>
      <c r="D1373" t="s">
        <v>191</v>
      </c>
      <c r="E1373" t="s">
        <v>180</v>
      </c>
      <c r="F1373">
        <v>2040</v>
      </c>
      <c r="G1373">
        <v>4.2303386500000002E-3</v>
      </c>
      <c r="H1373" t="b">
        <v>0</v>
      </c>
      <c r="I1373">
        <v>1</v>
      </c>
    </row>
    <row r="1374" spans="1:9" x14ac:dyDescent="0.25">
      <c r="A1374" t="s">
        <v>178</v>
      </c>
      <c r="B1374" t="s">
        <v>214</v>
      </c>
      <c r="C1374" t="s">
        <v>148</v>
      </c>
      <c r="D1374" t="s">
        <v>191</v>
      </c>
      <c r="E1374" t="s">
        <v>180</v>
      </c>
      <c r="F1374">
        <v>2045</v>
      </c>
      <c r="G1374">
        <v>3.5957878524999999E-3</v>
      </c>
      <c r="H1374" t="b">
        <v>0</v>
      </c>
      <c r="I1374">
        <v>1</v>
      </c>
    </row>
    <row r="1375" spans="1:9" x14ac:dyDescent="0.25">
      <c r="A1375" t="s">
        <v>178</v>
      </c>
      <c r="B1375" t="s">
        <v>214</v>
      </c>
      <c r="C1375" t="s">
        <v>148</v>
      </c>
      <c r="D1375" t="s">
        <v>191</v>
      </c>
      <c r="E1375" t="s">
        <v>180</v>
      </c>
      <c r="F1375">
        <v>2050</v>
      </c>
      <c r="G1375">
        <v>3.0564196746249999E-3</v>
      </c>
      <c r="H1375" t="b">
        <v>0</v>
      </c>
      <c r="I1375">
        <v>1</v>
      </c>
    </row>
    <row r="1376" spans="1:9" x14ac:dyDescent="0.25">
      <c r="A1376" t="s">
        <v>178</v>
      </c>
      <c r="B1376" t="s">
        <v>214</v>
      </c>
      <c r="C1376" t="s">
        <v>148</v>
      </c>
      <c r="D1376" t="s">
        <v>193</v>
      </c>
      <c r="E1376" t="s">
        <v>180</v>
      </c>
      <c r="F1376">
        <v>2015</v>
      </c>
      <c r="G1376">
        <v>1.9063999999999999E-3</v>
      </c>
      <c r="H1376" t="b">
        <v>0</v>
      </c>
      <c r="I1376">
        <v>1</v>
      </c>
    </row>
    <row r="1377" spans="1:9" x14ac:dyDescent="0.25">
      <c r="A1377" t="s">
        <v>178</v>
      </c>
      <c r="B1377" t="s">
        <v>214</v>
      </c>
      <c r="C1377" t="s">
        <v>148</v>
      </c>
      <c r="D1377" t="s">
        <v>193</v>
      </c>
      <c r="E1377" t="s">
        <v>180</v>
      </c>
      <c r="F1377">
        <v>2020</v>
      </c>
      <c r="G1377">
        <v>1.6204399999999999E-3</v>
      </c>
      <c r="H1377" t="b">
        <v>0</v>
      </c>
      <c r="I1377">
        <v>1</v>
      </c>
    </row>
    <row r="1378" spans="1:9" x14ac:dyDescent="0.25">
      <c r="A1378" t="s">
        <v>178</v>
      </c>
      <c r="B1378" t="s">
        <v>214</v>
      </c>
      <c r="C1378" t="s">
        <v>148</v>
      </c>
      <c r="D1378" t="s">
        <v>193</v>
      </c>
      <c r="E1378" t="s">
        <v>180</v>
      </c>
      <c r="F1378">
        <v>2025</v>
      </c>
      <c r="G1378">
        <v>3.44925E-4</v>
      </c>
      <c r="H1378" t="b">
        <v>0</v>
      </c>
      <c r="I1378">
        <v>1</v>
      </c>
    </row>
    <row r="1379" spans="1:9" x14ac:dyDescent="0.25">
      <c r="A1379" t="s">
        <v>178</v>
      </c>
      <c r="B1379" t="s">
        <v>214</v>
      </c>
      <c r="C1379" t="s">
        <v>148</v>
      </c>
      <c r="D1379" t="s">
        <v>193</v>
      </c>
      <c r="E1379" t="s">
        <v>180</v>
      </c>
      <c r="F1379">
        <v>2030</v>
      </c>
      <c r="G1379">
        <v>3.1043249999999998E-3</v>
      </c>
      <c r="H1379" t="b">
        <v>0</v>
      </c>
      <c r="I1379">
        <v>1</v>
      </c>
    </row>
    <row r="1380" spans="1:9" x14ac:dyDescent="0.25">
      <c r="A1380" t="s">
        <v>178</v>
      </c>
      <c r="B1380" t="s">
        <v>214</v>
      </c>
      <c r="C1380" t="s">
        <v>148</v>
      </c>
      <c r="D1380" t="s">
        <v>193</v>
      </c>
      <c r="E1380" t="s">
        <v>180</v>
      </c>
      <c r="F1380">
        <v>2035</v>
      </c>
      <c r="G1380">
        <v>1.9402031249999999E-4</v>
      </c>
      <c r="H1380" t="b">
        <v>0</v>
      </c>
      <c r="I1380">
        <v>1</v>
      </c>
    </row>
    <row r="1381" spans="1:9" x14ac:dyDescent="0.25">
      <c r="A1381" t="s">
        <v>178</v>
      </c>
      <c r="B1381" t="s">
        <v>214</v>
      </c>
      <c r="C1381" t="s">
        <v>148</v>
      </c>
      <c r="D1381" t="s">
        <v>194</v>
      </c>
      <c r="E1381" t="s">
        <v>180</v>
      </c>
      <c r="F1381">
        <v>2015</v>
      </c>
      <c r="G1381">
        <v>0.15249143217595401</v>
      </c>
      <c r="H1381" t="b">
        <v>0</v>
      </c>
      <c r="I1381">
        <v>1</v>
      </c>
    </row>
    <row r="1382" spans="1:9" x14ac:dyDescent="0.25">
      <c r="A1382" t="s">
        <v>178</v>
      </c>
      <c r="B1382" t="s">
        <v>214</v>
      </c>
      <c r="C1382" t="s">
        <v>148</v>
      </c>
      <c r="D1382" t="s">
        <v>194</v>
      </c>
      <c r="E1382" t="s">
        <v>180</v>
      </c>
      <c r="F1382">
        <v>2020</v>
      </c>
      <c r="G1382">
        <v>0.15249143217595401</v>
      </c>
      <c r="H1382" t="b">
        <v>0</v>
      </c>
      <c r="I1382">
        <v>1</v>
      </c>
    </row>
    <row r="1383" spans="1:9" x14ac:dyDescent="0.25">
      <c r="A1383" t="s">
        <v>178</v>
      </c>
      <c r="B1383" t="s">
        <v>214</v>
      </c>
      <c r="C1383" t="s">
        <v>148</v>
      </c>
      <c r="D1383" t="s">
        <v>194</v>
      </c>
      <c r="E1383" t="s">
        <v>180</v>
      </c>
      <c r="F1383">
        <v>2025</v>
      </c>
      <c r="G1383">
        <v>0.15249143217595401</v>
      </c>
      <c r="H1383" t="b">
        <v>0</v>
      </c>
      <c r="I1383">
        <v>1</v>
      </c>
    </row>
    <row r="1384" spans="1:9" x14ac:dyDescent="0.25">
      <c r="A1384" t="s">
        <v>178</v>
      </c>
      <c r="B1384" t="s">
        <v>214</v>
      </c>
      <c r="C1384" t="s">
        <v>148</v>
      </c>
      <c r="D1384" t="s">
        <v>194</v>
      </c>
      <c r="E1384" t="s">
        <v>180</v>
      </c>
      <c r="F1384">
        <v>2030</v>
      </c>
      <c r="G1384">
        <v>0.15249143217595401</v>
      </c>
      <c r="H1384" t="b">
        <v>0</v>
      </c>
      <c r="I1384">
        <v>1</v>
      </c>
    </row>
    <row r="1385" spans="1:9" x14ac:dyDescent="0.25">
      <c r="A1385" t="s">
        <v>178</v>
      </c>
      <c r="B1385" t="s">
        <v>214</v>
      </c>
      <c r="C1385" t="s">
        <v>148</v>
      </c>
      <c r="D1385" t="s">
        <v>194</v>
      </c>
      <c r="E1385" t="s">
        <v>180</v>
      </c>
      <c r="F1385">
        <v>2035</v>
      </c>
      <c r="G1385">
        <v>0.15249143217595401</v>
      </c>
      <c r="H1385" t="b">
        <v>0</v>
      </c>
      <c r="I1385">
        <v>1</v>
      </c>
    </row>
    <row r="1386" spans="1:9" x14ac:dyDescent="0.25">
      <c r="A1386" t="s">
        <v>178</v>
      </c>
      <c r="B1386" t="s">
        <v>214</v>
      </c>
      <c r="C1386" t="s">
        <v>148</v>
      </c>
      <c r="D1386" t="s">
        <v>194</v>
      </c>
      <c r="E1386" t="s">
        <v>180</v>
      </c>
      <c r="F1386">
        <v>2040</v>
      </c>
      <c r="G1386">
        <v>0.15249143217595401</v>
      </c>
      <c r="H1386" t="b">
        <v>0</v>
      </c>
      <c r="I1386">
        <v>1</v>
      </c>
    </row>
    <row r="1387" spans="1:9" x14ac:dyDescent="0.25">
      <c r="A1387" t="s">
        <v>178</v>
      </c>
      <c r="B1387" t="s">
        <v>214</v>
      </c>
      <c r="C1387" t="s">
        <v>148</v>
      </c>
      <c r="D1387" t="s">
        <v>194</v>
      </c>
      <c r="E1387" t="s">
        <v>180</v>
      </c>
      <c r="F1387">
        <v>2045</v>
      </c>
      <c r="G1387">
        <v>0.15249143217595401</v>
      </c>
      <c r="H1387" t="b">
        <v>0</v>
      </c>
      <c r="I1387">
        <v>1</v>
      </c>
    </row>
    <row r="1388" spans="1:9" x14ac:dyDescent="0.25">
      <c r="A1388" t="s">
        <v>178</v>
      </c>
      <c r="B1388" t="s">
        <v>214</v>
      </c>
      <c r="C1388" t="s">
        <v>148</v>
      </c>
      <c r="D1388" t="s">
        <v>194</v>
      </c>
      <c r="E1388" t="s">
        <v>180</v>
      </c>
      <c r="F1388">
        <v>2050</v>
      </c>
      <c r="G1388">
        <v>0.15249143217595401</v>
      </c>
      <c r="H1388" t="b">
        <v>0</v>
      </c>
      <c r="I1388">
        <v>1</v>
      </c>
    </row>
    <row r="1389" spans="1:9" x14ac:dyDescent="0.25">
      <c r="A1389" t="s">
        <v>178</v>
      </c>
      <c r="B1389" t="s">
        <v>214</v>
      </c>
      <c r="C1389" t="s">
        <v>148</v>
      </c>
      <c r="D1389" t="s">
        <v>198</v>
      </c>
      <c r="E1389" t="s">
        <v>180</v>
      </c>
      <c r="F1389">
        <v>2015</v>
      </c>
      <c r="G1389">
        <v>6.6496E-2</v>
      </c>
      <c r="H1389" t="b">
        <v>0</v>
      </c>
      <c r="I1389">
        <v>1</v>
      </c>
    </row>
    <row r="1390" spans="1:9" x14ac:dyDescent="0.25">
      <c r="A1390" t="s">
        <v>178</v>
      </c>
      <c r="B1390" t="s">
        <v>214</v>
      </c>
      <c r="C1390" t="s">
        <v>148</v>
      </c>
      <c r="D1390" t="s">
        <v>198</v>
      </c>
      <c r="E1390" t="s">
        <v>180</v>
      </c>
      <c r="F1390">
        <v>2020</v>
      </c>
      <c r="G1390">
        <v>8.3040836570621002E-2</v>
      </c>
      <c r="H1390" t="b">
        <v>0</v>
      </c>
      <c r="I1390">
        <v>1</v>
      </c>
    </row>
    <row r="1391" spans="1:9" x14ac:dyDescent="0.25">
      <c r="A1391" t="s">
        <v>178</v>
      </c>
      <c r="B1391" t="s">
        <v>214</v>
      </c>
      <c r="C1391" t="s">
        <v>148</v>
      </c>
      <c r="D1391" t="s">
        <v>198</v>
      </c>
      <c r="E1391" t="s">
        <v>180</v>
      </c>
      <c r="F1391">
        <v>2025</v>
      </c>
      <c r="G1391">
        <v>6.2855778340888999E-2</v>
      </c>
      <c r="H1391" t="b">
        <v>0</v>
      </c>
      <c r="I1391">
        <v>1</v>
      </c>
    </row>
    <row r="1392" spans="1:9" x14ac:dyDescent="0.25">
      <c r="A1392" t="s">
        <v>178</v>
      </c>
      <c r="B1392" t="s">
        <v>214</v>
      </c>
      <c r="C1392" t="s">
        <v>148</v>
      </c>
      <c r="D1392" t="s">
        <v>198</v>
      </c>
      <c r="E1392" t="s">
        <v>180</v>
      </c>
      <c r="F1392">
        <v>2030</v>
      </c>
      <c r="G1392">
        <v>3.4919876856048998E-2</v>
      </c>
      <c r="H1392" t="b">
        <v>0</v>
      </c>
      <c r="I1392">
        <v>1</v>
      </c>
    </row>
    <row r="1393" spans="1:9" x14ac:dyDescent="0.25">
      <c r="A1393" t="s">
        <v>178</v>
      </c>
      <c r="B1393" t="s">
        <v>214</v>
      </c>
      <c r="C1393" t="s">
        <v>148</v>
      </c>
      <c r="D1393" t="s">
        <v>201</v>
      </c>
      <c r="E1393" t="s">
        <v>180</v>
      </c>
      <c r="F1393">
        <v>2050</v>
      </c>
      <c r="G1393">
        <v>1.7833745885345E-2</v>
      </c>
      <c r="H1393" t="b">
        <v>0</v>
      </c>
      <c r="I1393">
        <v>1</v>
      </c>
    </row>
    <row r="1394" spans="1:9" x14ac:dyDescent="0.25">
      <c r="A1394" t="s">
        <v>178</v>
      </c>
      <c r="B1394" t="s">
        <v>214</v>
      </c>
      <c r="C1394" t="s">
        <v>148</v>
      </c>
      <c r="D1394" t="s">
        <v>196</v>
      </c>
      <c r="E1394" t="s">
        <v>180</v>
      </c>
      <c r="F1394">
        <v>2015</v>
      </c>
      <c r="G1394">
        <v>4.1300303900570004E-3</v>
      </c>
      <c r="H1394" t="b">
        <v>0</v>
      </c>
      <c r="I1394">
        <v>1</v>
      </c>
    </row>
    <row r="1395" spans="1:9" x14ac:dyDescent="0.25">
      <c r="A1395" t="s">
        <v>178</v>
      </c>
      <c r="B1395" t="s">
        <v>214</v>
      </c>
      <c r="C1395" t="s">
        <v>148</v>
      </c>
      <c r="D1395" t="s">
        <v>196</v>
      </c>
      <c r="E1395" t="s">
        <v>180</v>
      </c>
      <c r="F1395">
        <v>2020</v>
      </c>
      <c r="G1395">
        <v>4.1300303900570004E-3</v>
      </c>
      <c r="H1395" t="b">
        <v>0</v>
      </c>
      <c r="I1395">
        <v>1</v>
      </c>
    </row>
    <row r="1396" spans="1:9" x14ac:dyDescent="0.25">
      <c r="A1396" t="s">
        <v>178</v>
      </c>
      <c r="B1396" t="s">
        <v>214</v>
      </c>
      <c r="C1396" t="s">
        <v>148</v>
      </c>
      <c r="D1396" t="s">
        <v>196</v>
      </c>
      <c r="E1396" t="s">
        <v>180</v>
      </c>
      <c r="F1396">
        <v>2025</v>
      </c>
      <c r="G1396">
        <v>3.9242336099455002E-2</v>
      </c>
      <c r="H1396" t="b">
        <v>0</v>
      </c>
      <c r="I1396">
        <v>1</v>
      </c>
    </row>
    <row r="1397" spans="1:9" x14ac:dyDescent="0.25">
      <c r="A1397" t="s">
        <v>178</v>
      </c>
      <c r="B1397" t="s">
        <v>214</v>
      </c>
      <c r="C1397" t="s">
        <v>148</v>
      </c>
      <c r="D1397" t="s">
        <v>196</v>
      </c>
      <c r="E1397" t="s">
        <v>180</v>
      </c>
      <c r="F1397">
        <v>2030</v>
      </c>
      <c r="G1397">
        <v>7.0532115356547007E-2</v>
      </c>
      <c r="H1397" t="b">
        <v>0</v>
      </c>
      <c r="I1397">
        <v>1</v>
      </c>
    </row>
    <row r="1398" spans="1:9" x14ac:dyDescent="0.25">
      <c r="A1398" t="s">
        <v>178</v>
      </c>
      <c r="B1398" t="s">
        <v>214</v>
      </c>
      <c r="C1398" t="s">
        <v>148</v>
      </c>
      <c r="D1398" t="s">
        <v>196</v>
      </c>
      <c r="E1398" t="s">
        <v>180</v>
      </c>
      <c r="F1398">
        <v>2035</v>
      </c>
      <c r="G1398">
        <v>8.3876029072630004E-2</v>
      </c>
      <c r="H1398" t="b">
        <v>0</v>
      </c>
      <c r="I1398">
        <v>1</v>
      </c>
    </row>
    <row r="1399" spans="1:9" x14ac:dyDescent="0.25">
      <c r="A1399" t="s">
        <v>178</v>
      </c>
      <c r="B1399" t="s">
        <v>214</v>
      </c>
      <c r="C1399" t="s">
        <v>148</v>
      </c>
      <c r="D1399" t="s">
        <v>196</v>
      </c>
      <c r="E1399" t="s">
        <v>180</v>
      </c>
      <c r="F1399">
        <v>2040</v>
      </c>
      <c r="G1399">
        <v>9.9941358407711012E-2</v>
      </c>
      <c r="H1399" t="b">
        <v>0</v>
      </c>
      <c r="I1399">
        <v>1</v>
      </c>
    </row>
    <row r="1400" spans="1:9" x14ac:dyDescent="0.25">
      <c r="A1400" t="s">
        <v>178</v>
      </c>
      <c r="B1400" t="s">
        <v>214</v>
      </c>
      <c r="C1400" t="s">
        <v>148</v>
      </c>
      <c r="D1400" t="s">
        <v>196</v>
      </c>
      <c r="E1400" t="s">
        <v>180</v>
      </c>
      <c r="F1400">
        <v>2045</v>
      </c>
      <c r="G1400">
        <v>0.10057590920521101</v>
      </c>
      <c r="H1400" t="b">
        <v>0</v>
      </c>
      <c r="I1400">
        <v>1</v>
      </c>
    </row>
    <row r="1401" spans="1:9" x14ac:dyDescent="0.25">
      <c r="A1401" t="s">
        <v>178</v>
      </c>
      <c r="B1401" t="s">
        <v>214</v>
      </c>
      <c r="C1401" t="s">
        <v>148</v>
      </c>
      <c r="D1401" t="s">
        <v>196</v>
      </c>
      <c r="E1401" t="s">
        <v>180</v>
      </c>
      <c r="F1401">
        <v>2050</v>
      </c>
      <c r="G1401">
        <v>0.101115277383086</v>
      </c>
      <c r="H1401" t="b">
        <v>0</v>
      </c>
      <c r="I1401">
        <v>1</v>
      </c>
    </row>
    <row r="1402" spans="1:9" x14ac:dyDescent="0.25">
      <c r="A1402" t="s">
        <v>178</v>
      </c>
      <c r="B1402" t="s">
        <v>214</v>
      </c>
      <c r="C1402" t="s">
        <v>148</v>
      </c>
      <c r="D1402" t="s">
        <v>197</v>
      </c>
      <c r="E1402" t="s">
        <v>180</v>
      </c>
      <c r="F1402">
        <v>2015</v>
      </c>
      <c r="G1402">
        <v>3.1887016187895909E-4</v>
      </c>
      <c r="H1402" t="b">
        <v>0</v>
      </c>
      <c r="I1402">
        <v>1</v>
      </c>
    </row>
    <row r="1403" spans="1:9" x14ac:dyDescent="0.25">
      <c r="A1403" t="s">
        <v>178</v>
      </c>
      <c r="B1403" t="s">
        <v>214</v>
      </c>
      <c r="C1403" t="s">
        <v>148</v>
      </c>
      <c r="D1403" t="s">
        <v>197</v>
      </c>
      <c r="E1403" t="s">
        <v>180</v>
      </c>
      <c r="F1403">
        <v>2020</v>
      </c>
      <c r="G1403">
        <v>3.1887016187895898E-4</v>
      </c>
      <c r="H1403" t="b">
        <v>0</v>
      </c>
      <c r="I1403">
        <v>1</v>
      </c>
    </row>
    <row r="1404" spans="1:9" x14ac:dyDescent="0.25">
      <c r="A1404" t="s">
        <v>178</v>
      </c>
      <c r="B1404" t="s">
        <v>214</v>
      </c>
      <c r="C1404" t="s">
        <v>148</v>
      </c>
      <c r="D1404" t="s">
        <v>197</v>
      </c>
      <c r="E1404" t="s">
        <v>180</v>
      </c>
      <c r="F1404">
        <v>2025</v>
      </c>
      <c r="G1404">
        <v>3.1627067686364148E-4</v>
      </c>
      <c r="H1404" t="b">
        <v>0</v>
      </c>
      <c r="I1404">
        <v>1</v>
      </c>
    </row>
    <row r="1405" spans="1:9" x14ac:dyDescent="0.25">
      <c r="A1405" t="s">
        <v>178</v>
      </c>
      <c r="B1405" t="s">
        <v>214</v>
      </c>
      <c r="C1405" t="s">
        <v>148</v>
      </c>
      <c r="D1405" t="s">
        <v>197</v>
      </c>
      <c r="E1405" t="s">
        <v>180</v>
      </c>
      <c r="F1405">
        <v>2030</v>
      </c>
      <c r="G1405">
        <v>2.9114232171557138E-4</v>
      </c>
      <c r="H1405" t="b">
        <v>0</v>
      </c>
      <c r="I1405">
        <v>1</v>
      </c>
    </row>
    <row r="1406" spans="1:9" x14ac:dyDescent="0.25">
      <c r="A1406" t="s">
        <v>178</v>
      </c>
      <c r="B1406" t="s">
        <v>214</v>
      </c>
      <c r="C1406" t="s">
        <v>148</v>
      </c>
      <c r="D1406" t="s">
        <v>197</v>
      </c>
      <c r="E1406" t="s">
        <v>180</v>
      </c>
      <c r="F1406">
        <v>2035</v>
      </c>
      <c r="G1406">
        <v>2.2775684014174999E-2</v>
      </c>
      <c r="H1406" t="b">
        <v>0</v>
      </c>
      <c r="I1406">
        <v>1</v>
      </c>
    </row>
    <row r="1407" spans="1:9" x14ac:dyDescent="0.25">
      <c r="A1407" t="s">
        <v>178</v>
      </c>
      <c r="B1407" t="s">
        <v>214</v>
      </c>
      <c r="C1407" t="s">
        <v>148</v>
      </c>
      <c r="D1407" t="s">
        <v>197</v>
      </c>
      <c r="E1407" t="s">
        <v>180</v>
      </c>
      <c r="F1407">
        <v>2040</v>
      </c>
      <c r="G1407">
        <v>2.2738563368155999E-2</v>
      </c>
      <c r="H1407" t="b">
        <v>0</v>
      </c>
      <c r="I1407">
        <v>1</v>
      </c>
    </row>
    <row r="1408" spans="1:9" x14ac:dyDescent="0.25">
      <c r="A1408" t="s">
        <v>178</v>
      </c>
      <c r="B1408" t="s">
        <v>214</v>
      </c>
      <c r="C1408" t="s">
        <v>148</v>
      </c>
      <c r="D1408" t="s">
        <v>197</v>
      </c>
      <c r="E1408" t="s">
        <v>180</v>
      </c>
      <c r="F1408">
        <v>2045</v>
      </c>
      <c r="G1408">
        <v>2.2738563368155999E-2</v>
      </c>
      <c r="H1408" t="b">
        <v>0</v>
      </c>
      <c r="I1408">
        <v>1</v>
      </c>
    </row>
    <row r="1409" spans="1:9" x14ac:dyDescent="0.25">
      <c r="A1409" t="s">
        <v>178</v>
      </c>
      <c r="B1409" t="s">
        <v>214</v>
      </c>
      <c r="C1409" t="s">
        <v>148</v>
      </c>
      <c r="D1409" t="s">
        <v>197</v>
      </c>
      <c r="E1409" t="s">
        <v>180</v>
      </c>
      <c r="F1409">
        <v>2050</v>
      </c>
      <c r="G1409">
        <v>2.2738563368155999E-2</v>
      </c>
      <c r="H1409" t="b">
        <v>0</v>
      </c>
      <c r="I1409">
        <v>1</v>
      </c>
    </row>
    <row r="1410" spans="1:9" x14ac:dyDescent="0.25">
      <c r="A1410" t="s">
        <v>178</v>
      </c>
      <c r="B1410" t="s">
        <v>214</v>
      </c>
      <c r="C1410" t="s">
        <v>189</v>
      </c>
      <c r="D1410" t="s">
        <v>215</v>
      </c>
      <c r="E1410" t="s">
        <v>180</v>
      </c>
      <c r="F1410">
        <v>2045</v>
      </c>
      <c r="G1410">
        <v>6.695382895278699E-4</v>
      </c>
      <c r="H1410" t="b">
        <v>0</v>
      </c>
      <c r="I1410">
        <v>1</v>
      </c>
    </row>
    <row r="1411" spans="1:9" x14ac:dyDescent="0.25">
      <c r="A1411" t="s">
        <v>178</v>
      </c>
      <c r="B1411" t="s">
        <v>214</v>
      </c>
      <c r="C1411" t="s">
        <v>189</v>
      </c>
      <c r="D1411" t="s">
        <v>215</v>
      </c>
      <c r="E1411" t="s">
        <v>180</v>
      </c>
      <c r="F1411">
        <v>2050</v>
      </c>
      <c r="G1411">
        <v>2.6670500201675999E-2</v>
      </c>
      <c r="H1411" t="b">
        <v>0</v>
      </c>
      <c r="I1411">
        <v>1</v>
      </c>
    </row>
    <row r="1412" spans="1:9" x14ac:dyDescent="0.25">
      <c r="A1412" t="s">
        <v>178</v>
      </c>
      <c r="B1412" t="s">
        <v>214</v>
      </c>
      <c r="C1412" t="s">
        <v>189</v>
      </c>
      <c r="D1412" t="s">
        <v>191</v>
      </c>
      <c r="E1412" t="s">
        <v>180</v>
      </c>
      <c r="F1412">
        <v>2015</v>
      </c>
      <c r="G1412">
        <v>1.8907199999999999E-2</v>
      </c>
      <c r="H1412" t="b">
        <v>0</v>
      </c>
      <c r="I1412">
        <v>1</v>
      </c>
    </row>
    <row r="1413" spans="1:9" x14ac:dyDescent="0.25">
      <c r="A1413" t="s">
        <v>178</v>
      </c>
      <c r="B1413" t="s">
        <v>214</v>
      </c>
      <c r="C1413" t="s">
        <v>189</v>
      </c>
      <c r="D1413" t="s">
        <v>191</v>
      </c>
      <c r="E1413" t="s">
        <v>180</v>
      </c>
      <c r="F1413">
        <v>2020</v>
      </c>
      <c r="G1413">
        <v>1.8907199999999999E-2</v>
      </c>
      <c r="H1413" t="b">
        <v>0</v>
      </c>
      <c r="I1413">
        <v>1</v>
      </c>
    </row>
    <row r="1414" spans="1:9" x14ac:dyDescent="0.25">
      <c r="A1414" t="s">
        <v>178</v>
      </c>
      <c r="B1414" t="s">
        <v>214</v>
      </c>
      <c r="C1414" t="s">
        <v>189</v>
      </c>
      <c r="D1414" t="s">
        <v>191</v>
      </c>
      <c r="E1414" t="s">
        <v>180</v>
      </c>
      <c r="F1414">
        <v>2025</v>
      </c>
      <c r="G1414">
        <v>1.6071120000000001E-2</v>
      </c>
      <c r="H1414" t="b">
        <v>0</v>
      </c>
      <c r="I1414">
        <v>1</v>
      </c>
    </row>
    <row r="1415" spans="1:9" x14ac:dyDescent="0.25">
      <c r="A1415" t="s">
        <v>178</v>
      </c>
      <c r="B1415" t="s">
        <v>214</v>
      </c>
      <c r="C1415" t="s">
        <v>189</v>
      </c>
      <c r="D1415" t="s">
        <v>191</v>
      </c>
      <c r="E1415" t="s">
        <v>180</v>
      </c>
      <c r="F1415">
        <v>2030</v>
      </c>
      <c r="G1415">
        <v>1.3660451999999001E-2</v>
      </c>
      <c r="H1415" t="b">
        <v>0</v>
      </c>
      <c r="I1415">
        <v>1</v>
      </c>
    </row>
    <row r="1416" spans="1:9" x14ac:dyDescent="0.25">
      <c r="A1416" t="s">
        <v>178</v>
      </c>
      <c r="B1416" t="s">
        <v>214</v>
      </c>
      <c r="C1416" t="s">
        <v>189</v>
      </c>
      <c r="D1416" t="s">
        <v>191</v>
      </c>
      <c r="E1416" t="s">
        <v>180</v>
      </c>
      <c r="F1416">
        <v>2035</v>
      </c>
      <c r="G1416">
        <v>1.16113842E-2</v>
      </c>
      <c r="H1416" t="b">
        <v>0</v>
      </c>
      <c r="I1416">
        <v>1</v>
      </c>
    </row>
    <row r="1417" spans="1:9" x14ac:dyDescent="0.25">
      <c r="A1417" t="s">
        <v>178</v>
      </c>
      <c r="B1417" t="s">
        <v>214</v>
      </c>
      <c r="C1417" t="s">
        <v>189</v>
      </c>
      <c r="D1417" t="s">
        <v>191</v>
      </c>
      <c r="E1417" t="s">
        <v>180</v>
      </c>
      <c r="F1417">
        <v>2040</v>
      </c>
      <c r="G1417">
        <v>9.8696765700000012E-3</v>
      </c>
      <c r="H1417" t="b">
        <v>0</v>
      </c>
      <c r="I1417">
        <v>1</v>
      </c>
    </row>
    <row r="1418" spans="1:9" x14ac:dyDescent="0.25">
      <c r="A1418" t="s">
        <v>178</v>
      </c>
      <c r="B1418" t="s">
        <v>214</v>
      </c>
      <c r="C1418" t="s">
        <v>189</v>
      </c>
      <c r="D1418" t="s">
        <v>191</v>
      </c>
      <c r="E1418" t="s">
        <v>180</v>
      </c>
      <c r="F1418">
        <v>2045</v>
      </c>
      <c r="G1418">
        <v>8.3892250845000009E-3</v>
      </c>
      <c r="H1418" t="b">
        <v>0</v>
      </c>
      <c r="I1418">
        <v>1</v>
      </c>
    </row>
    <row r="1419" spans="1:9" x14ac:dyDescent="0.25">
      <c r="A1419" t="s">
        <v>178</v>
      </c>
      <c r="B1419" t="s">
        <v>214</v>
      </c>
      <c r="C1419" t="s">
        <v>189</v>
      </c>
      <c r="D1419" t="s">
        <v>191</v>
      </c>
      <c r="E1419" t="s">
        <v>180</v>
      </c>
      <c r="F1419">
        <v>2050</v>
      </c>
      <c r="G1419">
        <v>7.1308413218240004E-3</v>
      </c>
      <c r="H1419" t="b">
        <v>0</v>
      </c>
      <c r="I1419">
        <v>1</v>
      </c>
    </row>
    <row r="1420" spans="1:9" x14ac:dyDescent="0.25">
      <c r="A1420" t="s">
        <v>178</v>
      </c>
      <c r="B1420" t="s">
        <v>214</v>
      </c>
      <c r="C1420" t="s">
        <v>189</v>
      </c>
      <c r="D1420" t="s">
        <v>192</v>
      </c>
      <c r="E1420" t="s">
        <v>180</v>
      </c>
      <c r="F1420">
        <v>2015</v>
      </c>
      <c r="G1420">
        <v>0.11339712</v>
      </c>
      <c r="H1420" t="b">
        <v>0</v>
      </c>
      <c r="I1420">
        <v>1</v>
      </c>
    </row>
    <row r="1421" spans="1:9" x14ac:dyDescent="0.25">
      <c r="A1421" t="s">
        <v>178</v>
      </c>
      <c r="B1421" t="s">
        <v>214</v>
      </c>
      <c r="C1421" t="s">
        <v>189</v>
      </c>
      <c r="D1421" t="s">
        <v>192</v>
      </c>
      <c r="E1421" t="s">
        <v>180</v>
      </c>
      <c r="F1421">
        <v>2020</v>
      </c>
      <c r="G1421">
        <v>9.6387552000000001E-2</v>
      </c>
      <c r="H1421" t="b">
        <v>0</v>
      </c>
      <c r="I1421">
        <v>1</v>
      </c>
    </row>
    <row r="1422" spans="1:9" x14ac:dyDescent="0.25">
      <c r="A1422" t="s">
        <v>178</v>
      </c>
      <c r="B1422" t="s">
        <v>214</v>
      </c>
      <c r="C1422" t="s">
        <v>189</v>
      </c>
      <c r="D1422" t="s">
        <v>192</v>
      </c>
      <c r="E1422" t="s">
        <v>180</v>
      </c>
      <c r="F1422">
        <v>2025</v>
      </c>
      <c r="G1422">
        <v>5.6698560000000002E-2</v>
      </c>
      <c r="H1422" t="b">
        <v>0</v>
      </c>
      <c r="I1422">
        <v>1</v>
      </c>
    </row>
    <row r="1423" spans="1:9" x14ac:dyDescent="0.25">
      <c r="A1423" t="s">
        <v>178</v>
      </c>
      <c r="B1423" t="s">
        <v>214</v>
      </c>
      <c r="C1423" t="s">
        <v>189</v>
      </c>
      <c r="D1423" t="s">
        <v>192</v>
      </c>
      <c r="E1423" t="s">
        <v>180</v>
      </c>
      <c r="F1423">
        <v>2030</v>
      </c>
      <c r="G1423">
        <v>1.1339712E-2</v>
      </c>
      <c r="H1423" t="b">
        <v>0</v>
      </c>
      <c r="I1423">
        <v>1</v>
      </c>
    </row>
    <row r="1424" spans="1:9" x14ac:dyDescent="0.25">
      <c r="A1424" t="s">
        <v>178</v>
      </c>
      <c r="B1424" t="s">
        <v>214</v>
      </c>
      <c r="C1424" t="s">
        <v>189</v>
      </c>
      <c r="D1424" t="s">
        <v>216</v>
      </c>
      <c r="E1424" t="s">
        <v>180</v>
      </c>
      <c r="F1424">
        <v>2030</v>
      </c>
      <c r="G1424">
        <v>9.980766979189001E-3</v>
      </c>
      <c r="H1424" t="b">
        <v>0</v>
      </c>
      <c r="I1424">
        <v>1</v>
      </c>
    </row>
    <row r="1425" spans="1:9" x14ac:dyDescent="0.25">
      <c r="A1425" t="s">
        <v>178</v>
      </c>
      <c r="B1425" t="s">
        <v>214</v>
      </c>
      <c r="C1425" t="s">
        <v>189</v>
      </c>
      <c r="D1425" t="s">
        <v>216</v>
      </c>
      <c r="E1425" t="s">
        <v>180</v>
      </c>
      <c r="F1425">
        <v>2035</v>
      </c>
      <c r="G1425">
        <v>0.12496271573197799</v>
      </c>
      <c r="H1425" t="b">
        <v>0</v>
      </c>
      <c r="I1425">
        <v>1</v>
      </c>
    </row>
    <row r="1426" spans="1:9" x14ac:dyDescent="0.25">
      <c r="A1426" t="s">
        <v>178</v>
      </c>
      <c r="B1426" t="s">
        <v>214</v>
      </c>
      <c r="C1426" t="s">
        <v>189</v>
      </c>
      <c r="D1426" t="s">
        <v>216</v>
      </c>
      <c r="E1426" t="s">
        <v>180</v>
      </c>
      <c r="F1426">
        <v>2040</v>
      </c>
      <c r="G1426">
        <v>0.111469965374162</v>
      </c>
      <c r="H1426" t="b">
        <v>0</v>
      </c>
      <c r="I1426">
        <v>1</v>
      </c>
    </row>
    <row r="1427" spans="1:9" x14ac:dyDescent="0.25">
      <c r="A1427" t="s">
        <v>178</v>
      </c>
      <c r="B1427" t="s">
        <v>214</v>
      </c>
      <c r="C1427" t="s">
        <v>189</v>
      </c>
      <c r="D1427" t="s">
        <v>216</v>
      </c>
      <c r="E1427" t="s">
        <v>180</v>
      </c>
      <c r="F1427">
        <v>2045</v>
      </c>
      <c r="G1427">
        <v>3.8071466421611001E-2</v>
      </c>
      <c r="H1427" t="b">
        <v>0</v>
      </c>
      <c r="I1427">
        <v>1</v>
      </c>
    </row>
    <row r="1428" spans="1:9" x14ac:dyDescent="0.25">
      <c r="A1428" t="s">
        <v>178</v>
      </c>
      <c r="B1428" t="s">
        <v>214</v>
      </c>
      <c r="C1428" t="s">
        <v>189</v>
      </c>
      <c r="D1428" t="s">
        <v>216</v>
      </c>
      <c r="E1428" t="s">
        <v>180</v>
      </c>
      <c r="F1428">
        <v>2050</v>
      </c>
      <c r="G1428">
        <v>7.7839961717640002E-3</v>
      </c>
      <c r="H1428" t="b">
        <v>0</v>
      </c>
      <c r="I1428">
        <v>1</v>
      </c>
    </row>
    <row r="1429" spans="1:9" x14ac:dyDescent="0.25">
      <c r="A1429" t="s">
        <v>178</v>
      </c>
      <c r="B1429" t="s">
        <v>214</v>
      </c>
      <c r="C1429" t="s">
        <v>189</v>
      </c>
      <c r="D1429" t="s">
        <v>193</v>
      </c>
      <c r="E1429" t="s">
        <v>180</v>
      </c>
      <c r="F1429">
        <v>2015</v>
      </c>
      <c r="G1429">
        <v>0.1479104</v>
      </c>
      <c r="H1429" t="b">
        <v>0</v>
      </c>
      <c r="I1429">
        <v>1</v>
      </c>
    </row>
    <row r="1430" spans="1:9" x14ac:dyDescent="0.25">
      <c r="A1430" t="s">
        <v>178</v>
      </c>
      <c r="B1430" t="s">
        <v>214</v>
      </c>
      <c r="C1430" t="s">
        <v>189</v>
      </c>
      <c r="D1430" t="s">
        <v>193</v>
      </c>
      <c r="E1430" t="s">
        <v>180</v>
      </c>
      <c r="F1430">
        <v>2020</v>
      </c>
      <c r="G1430">
        <v>0.12572384</v>
      </c>
      <c r="H1430" t="b">
        <v>0</v>
      </c>
      <c r="I1430">
        <v>1</v>
      </c>
    </row>
    <row r="1431" spans="1:9" x14ac:dyDescent="0.25">
      <c r="A1431" t="s">
        <v>178</v>
      </c>
      <c r="B1431" t="s">
        <v>214</v>
      </c>
      <c r="C1431" t="s">
        <v>189</v>
      </c>
      <c r="D1431" t="s">
        <v>193</v>
      </c>
      <c r="E1431" t="s">
        <v>180</v>
      </c>
      <c r="F1431">
        <v>2025</v>
      </c>
      <c r="G1431">
        <v>4.0945720638074001E-2</v>
      </c>
      <c r="H1431" t="b">
        <v>0</v>
      </c>
      <c r="I1431">
        <v>1</v>
      </c>
    </row>
    <row r="1432" spans="1:9" x14ac:dyDescent="0.25">
      <c r="A1432" t="s">
        <v>178</v>
      </c>
      <c r="B1432" t="s">
        <v>214</v>
      </c>
      <c r="C1432" t="s">
        <v>189</v>
      </c>
      <c r="D1432" t="s">
        <v>193</v>
      </c>
      <c r="E1432" t="s">
        <v>180</v>
      </c>
      <c r="F1432">
        <v>2030</v>
      </c>
      <c r="G1432">
        <v>0.19937614169847201</v>
      </c>
      <c r="H1432" t="b">
        <v>0</v>
      </c>
      <c r="I1432">
        <v>1</v>
      </c>
    </row>
    <row r="1433" spans="1:9" x14ac:dyDescent="0.25">
      <c r="A1433" t="s">
        <v>178</v>
      </c>
      <c r="B1433" t="s">
        <v>214</v>
      </c>
      <c r="C1433" t="s">
        <v>189</v>
      </c>
      <c r="D1433" t="s">
        <v>193</v>
      </c>
      <c r="E1433" t="s">
        <v>180</v>
      </c>
      <c r="F1433">
        <v>2035</v>
      </c>
      <c r="G1433">
        <v>3.9583830723521E-2</v>
      </c>
      <c r="H1433" t="b">
        <v>0</v>
      </c>
      <c r="I1433">
        <v>1</v>
      </c>
    </row>
    <row r="1434" spans="1:9" x14ac:dyDescent="0.25">
      <c r="A1434" t="s">
        <v>178</v>
      </c>
      <c r="B1434" t="s">
        <v>214</v>
      </c>
      <c r="C1434" t="s">
        <v>189</v>
      </c>
      <c r="D1434" t="s">
        <v>193</v>
      </c>
      <c r="E1434" t="s">
        <v>180</v>
      </c>
      <c r="F1434">
        <v>2040</v>
      </c>
      <c r="G1434">
        <v>4.2213721144805861E-4</v>
      </c>
      <c r="H1434" t="b">
        <v>0</v>
      </c>
      <c r="I1434">
        <v>1</v>
      </c>
    </row>
    <row r="1435" spans="1:9" x14ac:dyDescent="0.25">
      <c r="A1435" t="s">
        <v>178</v>
      </c>
      <c r="B1435" t="s">
        <v>214</v>
      </c>
      <c r="C1435" t="s">
        <v>189</v>
      </c>
      <c r="D1435" t="s">
        <v>193</v>
      </c>
      <c r="E1435" t="s">
        <v>180</v>
      </c>
      <c r="F1435">
        <v>2045</v>
      </c>
      <c r="G1435">
        <v>5.6307907662385012E-2</v>
      </c>
      <c r="H1435" t="b">
        <v>0</v>
      </c>
      <c r="I1435">
        <v>1</v>
      </c>
    </row>
    <row r="1436" spans="1:9" x14ac:dyDescent="0.25">
      <c r="A1436" t="s">
        <v>178</v>
      </c>
      <c r="B1436" t="s">
        <v>214</v>
      </c>
      <c r="C1436" t="s">
        <v>189</v>
      </c>
      <c r="D1436" t="s">
        <v>193</v>
      </c>
      <c r="E1436" t="s">
        <v>180</v>
      </c>
      <c r="F1436">
        <v>2050</v>
      </c>
      <c r="G1436">
        <v>8.2867883852077009E-2</v>
      </c>
      <c r="H1436" t="b">
        <v>0</v>
      </c>
      <c r="I1436">
        <v>1</v>
      </c>
    </row>
    <row r="1437" spans="1:9" x14ac:dyDescent="0.25">
      <c r="A1437" t="s">
        <v>178</v>
      </c>
      <c r="B1437" t="s">
        <v>214</v>
      </c>
      <c r="C1437" t="s">
        <v>189</v>
      </c>
      <c r="D1437" t="s">
        <v>194</v>
      </c>
      <c r="E1437" t="s">
        <v>180</v>
      </c>
      <c r="F1437">
        <v>2015</v>
      </c>
      <c r="G1437">
        <v>3.5039845610961321E-4</v>
      </c>
      <c r="H1437" t="b">
        <v>0</v>
      </c>
      <c r="I1437">
        <v>1</v>
      </c>
    </row>
    <row r="1438" spans="1:9" x14ac:dyDescent="0.25">
      <c r="A1438" t="s">
        <v>178</v>
      </c>
      <c r="B1438" t="s">
        <v>214</v>
      </c>
      <c r="C1438" t="s">
        <v>189</v>
      </c>
      <c r="D1438" t="s">
        <v>194</v>
      </c>
      <c r="E1438" t="s">
        <v>180</v>
      </c>
      <c r="F1438">
        <v>2020</v>
      </c>
      <c r="G1438">
        <v>3.5039845610961321E-4</v>
      </c>
      <c r="H1438" t="b">
        <v>0</v>
      </c>
      <c r="I1438">
        <v>1</v>
      </c>
    </row>
    <row r="1439" spans="1:9" x14ac:dyDescent="0.25">
      <c r="A1439" t="s">
        <v>178</v>
      </c>
      <c r="B1439" t="s">
        <v>214</v>
      </c>
      <c r="C1439" t="s">
        <v>189</v>
      </c>
      <c r="D1439" t="s">
        <v>194</v>
      </c>
      <c r="E1439" t="s">
        <v>180</v>
      </c>
      <c r="F1439">
        <v>2025</v>
      </c>
      <c r="G1439">
        <v>6.0744839210961357E-4</v>
      </c>
      <c r="H1439" t="b">
        <v>0</v>
      </c>
      <c r="I1439">
        <v>1</v>
      </c>
    </row>
    <row r="1440" spans="1:9" x14ac:dyDescent="0.25">
      <c r="A1440" t="s">
        <v>178</v>
      </c>
      <c r="B1440" t="s">
        <v>214</v>
      </c>
      <c r="C1440" t="s">
        <v>189</v>
      </c>
      <c r="D1440" t="s">
        <v>194</v>
      </c>
      <c r="E1440" t="s">
        <v>180</v>
      </c>
      <c r="F1440">
        <v>2030</v>
      </c>
      <c r="G1440">
        <v>8.644983281096137E-4</v>
      </c>
      <c r="H1440" t="b">
        <v>0</v>
      </c>
      <c r="I1440">
        <v>1</v>
      </c>
    </row>
    <row r="1441" spans="1:9" x14ac:dyDescent="0.25">
      <c r="A1441" t="s">
        <v>178</v>
      </c>
      <c r="B1441" t="s">
        <v>214</v>
      </c>
      <c r="C1441" t="s">
        <v>189</v>
      </c>
      <c r="D1441" t="s">
        <v>194</v>
      </c>
      <c r="E1441" t="s">
        <v>180</v>
      </c>
      <c r="F1441">
        <v>2035</v>
      </c>
      <c r="G1441">
        <v>8.644983281096137E-4</v>
      </c>
      <c r="H1441" t="b">
        <v>0</v>
      </c>
      <c r="I1441">
        <v>1</v>
      </c>
    </row>
    <row r="1442" spans="1:9" x14ac:dyDescent="0.25">
      <c r="A1442" t="s">
        <v>178</v>
      </c>
      <c r="B1442" t="s">
        <v>214</v>
      </c>
      <c r="C1442" t="s">
        <v>189</v>
      </c>
      <c r="D1442" t="s">
        <v>194</v>
      </c>
      <c r="E1442" t="s">
        <v>180</v>
      </c>
      <c r="F1442">
        <v>2040</v>
      </c>
      <c r="G1442">
        <v>8.644983281096137E-4</v>
      </c>
      <c r="H1442" t="b">
        <v>0</v>
      </c>
      <c r="I1442">
        <v>1</v>
      </c>
    </row>
    <row r="1443" spans="1:9" x14ac:dyDescent="0.25">
      <c r="A1443" t="s">
        <v>178</v>
      </c>
      <c r="B1443" t="s">
        <v>214</v>
      </c>
      <c r="C1443" t="s">
        <v>189</v>
      </c>
      <c r="D1443" t="s">
        <v>194</v>
      </c>
      <c r="E1443" t="s">
        <v>180</v>
      </c>
      <c r="F1443">
        <v>2045</v>
      </c>
      <c r="G1443">
        <v>8.644983281096137E-4</v>
      </c>
      <c r="H1443" t="b">
        <v>0</v>
      </c>
      <c r="I1443">
        <v>1</v>
      </c>
    </row>
    <row r="1444" spans="1:9" x14ac:dyDescent="0.25">
      <c r="A1444" t="s">
        <v>178</v>
      </c>
      <c r="B1444" t="s">
        <v>214</v>
      </c>
      <c r="C1444" t="s">
        <v>189</v>
      </c>
      <c r="D1444" t="s">
        <v>194</v>
      </c>
      <c r="E1444" t="s">
        <v>180</v>
      </c>
      <c r="F1444">
        <v>2050</v>
      </c>
      <c r="G1444">
        <v>8.644983281096137E-4</v>
      </c>
      <c r="H1444" t="b">
        <v>0</v>
      </c>
      <c r="I1444">
        <v>1</v>
      </c>
    </row>
    <row r="1445" spans="1:9" x14ac:dyDescent="0.25">
      <c r="A1445" t="s">
        <v>178</v>
      </c>
      <c r="B1445" t="s">
        <v>214</v>
      </c>
      <c r="C1445" t="s">
        <v>189</v>
      </c>
      <c r="D1445" t="s">
        <v>198</v>
      </c>
      <c r="E1445" t="s">
        <v>180</v>
      </c>
      <c r="F1445">
        <v>2015</v>
      </c>
      <c r="G1445">
        <v>1.174176E-2</v>
      </c>
      <c r="H1445" t="b">
        <v>0</v>
      </c>
      <c r="I1445">
        <v>1</v>
      </c>
    </row>
    <row r="1446" spans="1:9" x14ac:dyDescent="0.25">
      <c r="A1446" t="s">
        <v>178</v>
      </c>
      <c r="B1446" t="s">
        <v>214</v>
      </c>
      <c r="C1446" t="s">
        <v>189</v>
      </c>
      <c r="D1446" t="s">
        <v>198</v>
      </c>
      <c r="E1446" t="s">
        <v>180</v>
      </c>
      <c r="F1446">
        <v>2020</v>
      </c>
      <c r="G1446">
        <v>1.3793846399998999E-2</v>
      </c>
      <c r="H1446" t="b">
        <v>0</v>
      </c>
      <c r="I1446">
        <v>1</v>
      </c>
    </row>
    <row r="1447" spans="1:9" x14ac:dyDescent="0.25">
      <c r="A1447" t="s">
        <v>178</v>
      </c>
      <c r="B1447" t="s">
        <v>214</v>
      </c>
      <c r="C1447" t="s">
        <v>189</v>
      </c>
      <c r="D1447" t="s">
        <v>195</v>
      </c>
      <c r="E1447" t="s">
        <v>180</v>
      </c>
      <c r="F1447">
        <v>2015</v>
      </c>
      <c r="G1447">
        <v>3.0800000000000001E-4</v>
      </c>
      <c r="H1447" t="b">
        <v>0</v>
      </c>
      <c r="I1447">
        <v>1</v>
      </c>
    </row>
    <row r="1448" spans="1:9" x14ac:dyDescent="0.25">
      <c r="A1448" t="s">
        <v>178</v>
      </c>
      <c r="B1448" t="s">
        <v>214</v>
      </c>
      <c r="C1448" t="s">
        <v>189</v>
      </c>
      <c r="D1448" t="s">
        <v>195</v>
      </c>
      <c r="E1448" t="s">
        <v>180</v>
      </c>
      <c r="F1448">
        <v>2020</v>
      </c>
      <c r="G1448">
        <v>2.6180000000000002E-4</v>
      </c>
      <c r="H1448" t="b">
        <v>0</v>
      </c>
      <c r="I1448">
        <v>1</v>
      </c>
    </row>
    <row r="1449" spans="1:9" x14ac:dyDescent="0.25">
      <c r="A1449" t="s">
        <v>178</v>
      </c>
      <c r="B1449" t="s">
        <v>214</v>
      </c>
      <c r="C1449" t="s">
        <v>189</v>
      </c>
      <c r="D1449" t="s">
        <v>196</v>
      </c>
      <c r="E1449" t="s">
        <v>180</v>
      </c>
      <c r="F1449">
        <v>2015</v>
      </c>
      <c r="G1449">
        <v>3.9610537243460007E-3</v>
      </c>
      <c r="H1449" t="b">
        <v>0</v>
      </c>
      <c r="I1449">
        <v>1</v>
      </c>
    </row>
    <row r="1450" spans="1:9" x14ac:dyDescent="0.25">
      <c r="A1450" t="s">
        <v>178</v>
      </c>
      <c r="B1450" t="s">
        <v>214</v>
      </c>
      <c r="C1450" t="s">
        <v>189</v>
      </c>
      <c r="D1450" t="s">
        <v>196</v>
      </c>
      <c r="E1450" t="s">
        <v>180</v>
      </c>
      <c r="F1450">
        <v>2020</v>
      </c>
      <c r="G1450">
        <v>3.9610537243460007E-3</v>
      </c>
      <c r="H1450" t="b">
        <v>0</v>
      </c>
      <c r="I1450">
        <v>1</v>
      </c>
    </row>
    <row r="1451" spans="1:9" x14ac:dyDescent="0.25">
      <c r="A1451" t="s">
        <v>178</v>
      </c>
      <c r="B1451" t="s">
        <v>214</v>
      </c>
      <c r="C1451" t="s">
        <v>189</v>
      </c>
      <c r="D1451" t="s">
        <v>196</v>
      </c>
      <c r="E1451" t="s">
        <v>180</v>
      </c>
      <c r="F1451">
        <v>2025</v>
      </c>
      <c r="G1451">
        <v>3.3948580673746002E-2</v>
      </c>
      <c r="H1451" t="b">
        <v>0</v>
      </c>
      <c r="I1451">
        <v>1</v>
      </c>
    </row>
    <row r="1452" spans="1:9" x14ac:dyDescent="0.25">
      <c r="A1452" t="s">
        <v>178</v>
      </c>
      <c r="B1452" t="s">
        <v>214</v>
      </c>
      <c r="C1452" t="s">
        <v>189</v>
      </c>
      <c r="D1452" t="s">
        <v>196</v>
      </c>
      <c r="E1452" t="s">
        <v>180</v>
      </c>
      <c r="F1452">
        <v>2030</v>
      </c>
      <c r="G1452">
        <v>6.3412913067699E-2</v>
      </c>
      <c r="H1452" t="b">
        <v>0</v>
      </c>
      <c r="I1452">
        <v>1</v>
      </c>
    </row>
    <row r="1453" spans="1:9" x14ac:dyDescent="0.25">
      <c r="A1453" t="s">
        <v>178</v>
      </c>
      <c r="B1453" t="s">
        <v>214</v>
      </c>
      <c r="C1453" t="s">
        <v>189</v>
      </c>
      <c r="D1453" t="s">
        <v>196</v>
      </c>
      <c r="E1453" t="s">
        <v>180</v>
      </c>
      <c r="F1453">
        <v>2035</v>
      </c>
      <c r="G1453">
        <v>7.5781530105605011E-2</v>
      </c>
      <c r="H1453" t="b">
        <v>0</v>
      </c>
      <c r="I1453">
        <v>1</v>
      </c>
    </row>
    <row r="1454" spans="1:9" x14ac:dyDescent="0.25">
      <c r="A1454" t="s">
        <v>178</v>
      </c>
      <c r="B1454" t="s">
        <v>214</v>
      </c>
      <c r="C1454" t="s">
        <v>189</v>
      </c>
      <c r="D1454" t="s">
        <v>196</v>
      </c>
      <c r="E1454" t="s">
        <v>180</v>
      </c>
      <c r="F1454">
        <v>2040</v>
      </c>
      <c r="G1454">
        <v>0.101070939958089</v>
      </c>
      <c r="H1454" t="b">
        <v>0</v>
      </c>
      <c r="I1454">
        <v>1</v>
      </c>
    </row>
    <row r="1455" spans="1:9" x14ac:dyDescent="0.25">
      <c r="A1455" t="s">
        <v>178</v>
      </c>
      <c r="B1455" t="s">
        <v>214</v>
      </c>
      <c r="C1455" t="s">
        <v>189</v>
      </c>
      <c r="D1455" t="s">
        <v>196</v>
      </c>
      <c r="E1455" t="s">
        <v>180</v>
      </c>
      <c r="F1455">
        <v>2045</v>
      </c>
      <c r="G1455">
        <v>0.126871169967746</v>
      </c>
      <c r="H1455" t="b">
        <v>0</v>
      </c>
      <c r="I1455">
        <v>1</v>
      </c>
    </row>
    <row r="1456" spans="1:9" x14ac:dyDescent="0.25">
      <c r="A1456" t="s">
        <v>178</v>
      </c>
      <c r="B1456" t="s">
        <v>214</v>
      </c>
      <c r="C1456" t="s">
        <v>189</v>
      </c>
      <c r="D1456" t="s">
        <v>196</v>
      </c>
      <c r="E1456" t="s">
        <v>180</v>
      </c>
      <c r="F1456">
        <v>2050</v>
      </c>
      <c r="G1456">
        <v>0.135462348147148</v>
      </c>
      <c r="H1456" t="b">
        <v>0</v>
      </c>
      <c r="I1456">
        <v>1</v>
      </c>
    </row>
    <row r="1457" spans="1:9" x14ac:dyDescent="0.25">
      <c r="A1457" t="s">
        <v>178</v>
      </c>
      <c r="B1457" t="s">
        <v>214</v>
      </c>
      <c r="C1457" t="s">
        <v>189</v>
      </c>
      <c r="D1457" t="s">
        <v>199</v>
      </c>
      <c r="E1457" t="s">
        <v>180</v>
      </c>
      <c r="F1457">
        <v>2015</v>
      </c>
      <c r="G1457">
        <v>5.0509240008710004E-3</v>
      </c>
      <c r="H1457" t="b">
        <v>0</v>
      </c>
      <c r="I1457">
        <v>1</v>
      </c>
    </row>
    <row r="1458" spans="1:9" x14ac:dyDescent="0.25">
      <c r="A1458" t="s">
        <v>178</v>
      </c>
      <c r="B1458" t="s">
        <v>214</v>
      </c>
      <c r="C1458" t="s">
        <v>189</v>
      </c>
      <c r="D1458" t="s">
        <v>199</v>
      </c>
      <c r="E1458" t="s">
        <v>180</v>
      </c>
      <c r="F1458">
        <v>2020</v>
      </c>
      <c r="G1458">
        <v>5.0662188414440004E-3</v>
      </c>
      <c r="H1458" t="b">
        <v>0</v>
      </c>
      <c r="I1458">
        <v>1</v>
      </c>
    </row>
    <row r="1459" spans="1:9" x14ac:dyDescent="0.25">
      <c r="A1459" t="s">
        <v>178</v>
      </c>
      <c r="B1459" t="s">
        <v>214</v>
      </c>
      <c r="C1459" t="s">
        <v>189</v>
      </c>
      <c r="D1459" t="s">
        <v>199</v>
      </c>
      <c r="E1459" t="s">
        <v>180</v>
      </c>
      <c r="F1459">
        <v>2025</v>
      </c>
      <c r="G1459">
        <v>4.8084140544610004E-3</v>
      </c>
      <c r="H1459" t="b">
        <v>0</v>
      </c>
      <c r="I1459">
        <v>1</v>
      </c>
    </row>
    <row r="1460" spans="1:9" x14ac:dyDescent="0.25">
      <c r="A1460" t="s">
        <v>178</v>
      </c>
      <c r="B1460" t="s">
        <v>214</v>
      </c>
      <c r="C1460" t="s">
        <v>189</v>
      </c>
      <c r="D1460" t="s">
        <v>199</v>
      </c>
      <c r="E1460" t="s">
        <v>180</v>
      </c>
      <c r="F1460">
        <v>2030</v>
      </c>
      <c r="G1460">
        <v>4.8982909526750001E-3</v>
      </c>
      <c r="H1460" t="b">
        <v>0</v>
      </c>
      <c r="I1460">
        <v>1</v>
      </c>
    </row>
    <row r="1461" spans="1:9" x14ac:dyDescent="0.25">
      <c r="A1461" t="s">
        <v>178</v>
      </c>
      <c r="B1461" t="s">
        <v>214</v>
      </c>
      <c r="C1461" t="s">
        <v>189</v>
      </c>
      <c r="D1461" t="s">
        <v>199</v>
      </c>
      <c r="E1461" t="s">
        <v>180</v>
      </c>
      <c r="F1461">
        <v>2035</v>
      </c>
      <c r="G1461">
        <v>0.13359151842822301</v>
      </c>
      <c r="H1461" t="b">
        <v>0</v>
      </c>
      <c r="I1461">
        <v>1</v>
      </c>
    </row>
    <row r="1462" spans="1:9" x14ac:dyDescent="0.25">
      <c r="A1462" t="s">
        <v>178</v>
      </c>
      <c r="B1462" t="s">
        <v>214</v>
      </c>
      <c r="C1462" t="s">
        <v>189</v>
      </c>
      <c r="D1462" t="s">
        <v>199</v>
      </c>
      <c r="E1462" t="s">
        <v>180</v>
      </c>
      <c r="F1462">
        <v>2040</v>
      </c>
      <c r="G1462">
        <v>0.1702895002848</v>
      </c>
      <c r="H1462" t="b">
        <v>0</v>
      </c>
      <c r="I1462">
        <v>1</v>
      </c>
    </row>
    <row r="1463" spans="1:9" x14ac:dyDescent="0.25">
      <c r="A1463" t="s">
        <v>178</v>
      </c>
      <c r="B1463" t="s">
        <v>214</v>
      </c>
      <c r="C1463" t="s">
        <v>189</v>
      </c>
      <c r="D1463" t="s">
        <v>199</v>
      </c>
      <c r="E1463" t="s">
        <v>180</v>
      </c>
      <c r="F1463">
        <v>2045</v>
      </c>
      <c r="G1463">
        <v>0.29582656810850699</v>
      </c>
      <c r="H1463" t="b">
        <v>0</v>
      </c>
      <c r="I1463">
        <v>1</v>
      </c>
    </row>
    <row r="1464" spans="1:9" x14ac:dyDescent="0.25">
      <c r="A1464" t="s">
        <v>178</v>
      </c>
      <c r="B1464" t="s">
        <v>214</v>
      </c>
      <c r="C1464" t="s">
        <v>189</v>
      </c>
      <c r="D1464" t="s">
        <v>199</v>
      </c>
      <c r="E1464" t="s">
        <v>180</v>
      </c>
      <c r="F1464">
        <v>2050</v>
      </c>
      <c r="G1464">
        <v>0.42648857544636598</v>
      </c>
      <c r="H1464" t="b">
        <v>0</v>
      </c>
      <c r="I1464">
        <v>1</v>
      </c>
    </row>
    <row r="1465" spans="1:9" x14ac:dyDescent="0.25">
      <c r="A1465" t="s">
        <v>178</v>
      </c>
      <c r="B1465" t="s">
        <v>214</v>
      </c>
      <c r="C1465" t="s">
        <v>189</v>
      </c>
      <c r="D1465" t="s">
        <v>197</v>
      </c>
      <c r="E1465" t="s">
        <v>180</v>
      </c>
      <c r="F1465">
        <v>2015</v>
      </c>
      <c r="G1465">
        <v>1.6077746144139E-2</v>
      </c>
      <c r="H1465" t="b">
        <v>0</v>
      </c>
      <c r="I1465">
        <v>1</v>
      </c>
    </row>
    <row r="1466" spans="1:9" x14ac:dyDescent="0.25">
      <c r="A1466" t="s">
        <v>178</v>
      </c>
      <c r="B1466" t="s">
        <v>214</v>
      </c>
      <c r="C1466" t="s">
        <v>189</v>
      </c>
      <c r="D1466" t="s">
        <v>197</v>
      </c>
      <c r="E1466" t="s">
        <v>180</v>
      </c>
      <c r="F1466">
        <v>2020</v>
      </c>
      <c r="G1466">
        <v>1.6077746144139E-2</v>
      </c>
      <c r="H1466" t="b">
        <v>0</v>
      </c>
      <c r="I1466">
        <v>1</v>
      </c>
    </row>
    <row r="1467" spans="1:9" x14ac:dyDescent="0.25">
      <c r="A1467" t="s">
        <v>178</v>
      </c>
      <c r="B1467" t="s">
        <v>214</v>
      </c>
      <c r="C1467" t="s">
        <v>189</v>
      </c>
      <c r="D1467" t="s">
        <v>197</v>
      </c>
      <c r="E1467" t="s">
        <v>180</v>
      </c>
      <c r="F1467">
        <v>2025</v>
      </c>
      <c r="G1467">
        <v>5.2272820269190001E-2</v>
      </c>
      <c r="H1467" t="b">
        <v>0</v>
      </c>
      <c r="I1467">
        <v>1</v>
      </c>
    </row>
    <row r="1468" spans="1:9" x14ac:dyDescent="0.25">
      <c r="A1468" t="s">
        <v>178</v>
      </c>
      <c r="B1468" t="s">
        <v>214</v>
      </c>
      <c r="C1468" t="s">
        <v>189</v>
      </c>
      <c r="D1468" t="s">
        <v>197</v>
      </c>
      <c r="E1468" t="s">
        <v>180</v>
      </c>
      <c r="F1468">
        <v>2030</v>
      </c>
      <c r="G1468">
        <v>5.7208062734509013E-2</v>
      </c>
      <c r="H1468" t="b">
        <v>0</v>
      </c>
      <c r="I1468">
        <v>1</v>
      </c>
    </row>
    <row r="1469" spans="1:9" x14ac:dyDescent="0.25">
      <c r="A1469" t="s">
        <v>178</v>
      </c>
      <c r="B1469" t="s">
        <v>214</v>
      </c>
      <c r="C1469" t="s">
        <v>189</v>
      </c>
      <c r="D1469" t="s">
        <v>197</v>
      </c>
      <c r="E1469" t="s">
        <v>180</v>
      </c>
      <c r="F1469">
        <v>2035</v>
      </c>
      <c r="G1469">
        <v>5.5359103422008997E-2</v>
      </c>
      <c r="H1469" t="b">
        <v>0</v>
      </c>
      <c r="I1469">
        <v>1</v>
      </c>
    </row>
    <row r="1470" spans="1:9" x14ac:dyDescent="0.25">
      <c r="A1470" t="s">
        <v>178</v>
      </c>
      <c r="B1470" t="s">
        <v>214</v>
      </c>
      <c r="C1470" t="s">
        <v>189</v>
      </c>
      <c r="D1470" t="s">
        <v>197</v>
      </c>
      <c r="E1470" t="s">
        <v>180</v>
      </c>
      <c r="F1470">
        <v>2040</v>
      </c>
      <c r="G1470">
        <v>5.3787488006384998E-2</v>
      </c>
      <c r="H1470" t="b">
        <v>0</v>
      </c>
      <c r="I1470">
        <v>1</v>
      </c>
    </row>
    <row r="1471" spans="1:9" x14ac:dyDescent="0.25">
      <c r="A1471" t="s">
        <v>178</v>
      </c>
      <c r="B1471" t="s">
        <v>214</v>
      </c>
      <c r="C1471" t="s">
        <v>189</v>
      </c>
      <c r="D1471" t="s">
        <v>197</v>
      </c>
      <c r="E1471" t="s">
        <v>180</v>
      </c>
      <c r="F1471">
        <v>2045</v>
      </c>
      <c r="G1471">
        <v>5.3787488006384998E-2</v>
      </c>
      <c r="H1471" t="b">
        <v>0</v>
      </c>
      <c r="I1471">
        <v>1</v>
      </c>
    </row>
    <row r="1472" spans="1:9" x14ac:dyDescent="0.25">
      <c r="A1472" t="s">
        <v>178</v>
      </c>
      <c r="B1472" t="s">
        <v>214</v>
      </c>
      <c r="C1472" t="s">
        <v>189</v>
      </c>
      <c r="D1472" t="s">
        <v>197</v>
      </c>
      <c r="E1472" t="s">
        <v>180</v>
      </c>
      <c r="F1472">
        <v>2050</v>
      </c>
      <c r="G1472">
        <v>4.7055237908707997E-2</v>
      </c>
      <c r="H1472" t="b">
        <v>0</v>
      </c>
      <c r="I1472">
        <v>1</v>
      </c>
    </row>
    <row r="1473" spans="1:9" x14ac:dyDescent="0.25">
      <c r="A1473" t="s">
        <v>178</v>
      </c>
      <c r="B1473" t="s">
        <v>214</v>
      </c>
      <c r="C1473" t="s">
        <v>151</v>
      </c>
      <c r="D1473" t="s">
        <v>191</v>
      </c>
      <c r="E1473" t="s">
        <v>180</v>
      </c>
      <c r="F1473">
        <v>2015</v>
      </c>
      <c r="G1473">
        <v>3.4790400000000001E-3</v>
      </c>
      <c r="H1473" t="b">
        <v>0</v>
      </c>
      <c r="I1473">
        <v>1</v>
      </c>
    </row>
    <row r="1474" spans="1:9" x14ac:dyDescent="0.25">
      <c r="A1474" t="s">
        <v>178</v>
      </c>
      <c r="B1474" t="s">
        <v>214</v>
      </c>
      <c r="C1474" t="s">
        <v>151</v>
      </c>
      <c r="D1474" t="s">
        <v>191</v>
      </c>
      <c r="E1474" t="s">
        <v>180</v>
      </c>
      <c r="F1474">
        <v>2020</v>
      </c>
      <c r="G1474">
        <v>3.4790400000000001E-3</v>
      </c>
      <c r="H1474" t="b">
        <v>0</v>
      </c>
      <c r="I1474">
        <v>1</v>
      </c>
    </row>
    <row r="1475" spans="1:9" x14ac:dyDescent="0.25">
      <c r="A1475" t="s">
        <v>178</v>
      </c>
      <c r="B1475" t="s">
        <v>214</v>
      </c>
      <c r="C1475" t="s">
        <v>151</v>
      </c>
      <c r="D1475" t="s">
        <v>191</v>
      </c>
      <c r="E1475" t="s">
        <v>180</v>
      </c>
      <c r="F1475">
        <v>2025</v>
      </c>
      <c r="G1475">
        <v>2.9571839999989998E-3</v>
      </c>
      <c r="H1475" t="b">
        <v>0</v>
      </c>
      <c r="I1475">
        <v>1</v>
      </c>
    </row>
    <row r="1476" spans="1:9" x14ac:dyDescent="0.25">
      <c r="A1476" t="s">
        <v>178</v>
      </c>
      <c r="B1476" t="s">
        <v>214</v>
      </c>
      <c r="C1476" t="s">
        <v>151</v>
      </c>
      <c r="D1476" t="s">
        <v>191</v>
      </c>
      <c r="E1476" t="s">
        <v>180</v>
      </c>
      <c r="F1476">
        <v>2030</v>
      </c>
      <c r="G1476">
        <v>2.5136064E-3</v>
      </c>
      <c r="H1476" t="b">
        <v>0</v>
      </c>
      <c r="I1476">
        <v>1</v>
      </c>
    </row>
    <row r="1477" spans="1:9" x14ac:dyDescent="0.25">
      <c r="A1477" t="s">
        <v>178</v>
      </c>
      <c r="B1477" t="s">
        <v>214</v>
      </c>
      <c r="C1477" t="s">
        <v>151</v>
      </c>
      <c r="D1477" t="s">
        <v>191</v>
      </c>
      <c r="E1477" t="s">
        <v>180</v>
      </c>
      <c r="F1477">
        <v>2035</v>
      </c>
      <c r="G1477">
        <v>2.1365654399989999E-3</v>
      </c>
      <c r="H1477" t="b">
        <v>0</v>
      </c>
      <c r="I1477">
        <v>1</v>
      </c>
    </row>
    <row r="1478" spans="1:9" x14ac:dyDescent="0.25">
      <c r="A1478" t="s">
        <v>178</v>
      </c>
      <c r="B1478" t="s">
        <v>214</v>
      </c>
      <c r="C1478" t="s">
        <v>151</v>
      </c>
      <c r="D1478" t="s">
        <v>191</v>
      </c>
      <c r="E1478" t="s">
        <v>180</v>
      </c>
      <c r="F1478">
        <v>2040</v>
      </c>
      <c r="G1478">
        <v>1.816080624E-3</v>
      </c>
      <c r="H1478" t="b">
        <v>0</v>
      </c>
      <c r="I1478">
        <v>1</v>
      </c>
    </row>
    <row r="1479" spans="1:9" x14ac:dyDescent="0.25">
      <c r="A1479" t="s">
        <v>178</v>
      </c>
      <c r="B1479" t="s">
        <v>214</v>
      </c>
      <c r="C1479" t="s">
        <v>151</v>
      </c>
      <c r="D1479" t="s">
        <v>191</v>
      </c>
      <c r="E1479" t="s">
        <v>180</v>
      </c>
      <c r="F1479">
        <v>2045</v>
      </c>
      <c r="G1479">
        <v>1.5436685304E-3</v>
      </c>
      <c r="H1479" t="b">
        <v>0</v>
      </c>
      <c r="I1479">
        <v>1</v>
      </c>
    </row>
    <row r="1480" spans="1:9" x14ac:dyDescent="0.25">
      <c r="A1480" t="s">
        <v>178</v>
      </c>
      <c r="B1480" t="s">
        <v>214</v>
      </c>
      <c r="C1480" t="s">
        <v>151</v>
      </c>
      <c r="D1480" t="s">
        <v>191</v>
      </c>
      <c r="E1480" t="s">
        <v>180</v>
      </c>
      <c r="F1480">
        <v>2050</v>
      </c>
      <c r="G1480">
        <v>1.31211825084E-3</v>
      </c>
      <c r="H1480" t="b">
        <v>0</v>
      </c>
      <c r="I1480">
        <v>1</v>
      </c>
    </row>
    <row r="1481" spans="1:9" x14ac:dyDescent="0.25">
      <c r="A1481" t="s">
        <v>178</v>
      </c>
      <c r="B1481" t="s">
        <v>214</v>
      </c>
      <c r="C1481" t="s">
        <v>151</v>
      </c>
      <c r="D1481" t="s">
        <v>192</v>
      </c>
      <c r="E1481" t="s">
        <v>180</v>
      </c>
      <c r="F1481">
        <v>2015</v>
      </c>
      <c r="G1481">
        <v>0.21364991999999899</v>
      </c>
      <c r="H1481" t="b">
        <v>0</v>
      </c>
      <c r="I1481">
        <v>1</v>
      </c>
    </row>
    <row r="1482" spans="1:9" x14ac:dyDescent="0.25">
      <c r="A1482" t="s">
        <v>178</v>
      </c>
      <c r="B1482" t="s">
        <v>214</v>
      </c>
      <c r="C1482" t="s">
        <v>151</v>
      </c>
      <c r="D1482" t="s">
        <v>192</v>
      </c>
      <c r="E1482" t="s">
        <v>180</v>
      </c>
      <c r="F1482">
        <v>2020</v>
      </c>
      <c r="G1482">
        <v>0.18160243200000001</v>
      </c>
      <c r="H1482" t="b">
        <v>0</v>
      </c>
      <c r="I1482">
        <v>1</v>
      </c>
    </row>
    <row r="1483" spans="1:9" x14ac:dyDescent="0.25">
      <c r="A1483" t="s">
        <v>178</v>
      </c>
      <c r="B1483" t="s">
        <v>214</v>
      </c>
      <c r="C1483" t="s">
        <v>151</v>
      </c>
      <c r="D1483" t="s">
        <v>192</v>
      </c>
      <c r="E1483" t="s">
        <v>180</v>
      </c>
      <c r="F1483">
        <v>2025</v>
      </c>
      <c r="G1483">
        <v>0.10682496</v>
      </c>
      <c r="H1483" t="b">
        <v>0</v>
      </c>
      <c r="I1483">
        <v>1</v>
      </c>
    </row>
    <row r="1484" spans="1:9" x14ac:dyDescent="0.25">
      <c r="A1484" t="s">
        <v>178</v>
      </c>
      <c r="B1484" t="s">
        <v>214</v>
      </c>
      <c r="C1484" t="s">
        <v>151</v>
      </c>
      <c r="D1484" t="s">
        <v>192</v>
      </c>
      <c r="E1484" t="s">
        <v>180</v>
      </c>
      <c r="F1484">
        <v>2030</v>
      </c>
      <c r="G1484">
        <v>2.1364991999999999E-2</v>
      </c>
      <c r="H1484" t="b">
        <v>0</v>
      </c>
      <c r="I1484">
        <v>1</v>
      </c>
    </row>
    <row r="1485" spans="1:9" x14ac:dyDescent="0.25">
      <c r="A1485" t="s">
        <v>178</v>
      </c>
      <c r="B1485" t="s">
        <v>214</v>
      </c>
      <c r="C1485" t="s">
        <v>151</v>
      </c>
      <c r="D1485" t="s">
        <v>193</v>
      </c>
      <c r="E1485" t="s">
        <v>180</v>
      </c>
      <c r="F1485">
        <v>2015</v>
      </c>
      <c r="G1485">
        <v>0.29148192000000001</v>
      </c>
      <c r="H1485" t="b">
        <v>0</v>
      </c>
      <c r="I1485">
        <v>1</v>
      </c>
    </row>
    <row r="1486" spans="1:9" x14ac:dyDescent="0.25">
      <c r="A1486" t="s">
        <v>178</v>
      </c>
      <c r="B1486" t="s">
        <v>214</v>
      </c>
      <c r="C1486" t="s">
        <v>151</v>
      </c>
      <c r="D1486" t="s">
        <v>193</v>
      </c>
      <c r="E1486" t="s">
        <v>180</v>
      </c>
      <c r="F1486">
        <v>2020</v>
      </c>
      <c r="G1486">
        <v>0.24775963200000001</v>
      </c>
      <c r="H1486" t="b">
        <v>0</v>
      </c>
      <c r="I1486">
        <v>1</v>
      </c>
    </row>
    <row r="1487" spans="1:9" x14ac:dyDescent="0.25">
      <c r="A1487" t="s">
        <v>178</v>
      </c>
      <c r="B1487" t="s">
        <v>214</v>
      </c>
      <c r="C1487" t="s">
        <v>151</v>
      </c>
      <c r="D1487" t="s">
        <v>193</v>
      </c>
      <c r="E1487" t="s">
        <v>180</v>
      </c>
      <c r="F1487">
        <v>2025</v>
      </c>
      <c r="G1487">
        <v>7.1437976788870008E-3</v>
      </c>
      <c r="H1487" t="b">
        <v>0</v>
      </c>
      <c r="I1487">
        <v>1</v>
      </c>
    </row>
    <row r="1488" spans="1:9" x14ac:dyDescent="0.25">
      <c r="A1488" t="s">
        <v>178</v>
      </c>
      <c r="B1488" t="s">
        <v>214</v>
      </c>
      <c r="C1488" t="s">
        <v>151</v>
      </c>
      <c r="D1488" t="s">
        <v>193</v>
      </c>
      <c r="E1488" t="s">
        <v>180</v>
      </c>
      <c r="F1488">
        <v>2030</v>
      </c>
      <c r="G1488">
        <v>7.1390938965368009E-2</v>
      </c>
      <c r="H1488" t="b">
        <v>0</v>
      </c>
      <c r="I1488">
        <v>1</v>
      </c>
    </row>
    <row r="1489" spans="1:9" x14ac:dyDescent="0.25">
      <c r="A1489" t="s">
        <v>178</v>
      </c>
      <c r="B1489" t="s">
        <v>214</v>
      </c>
      <c r="C1489" t="s">
        <v>151</v>
      </c>
      <c r="D1489" t="s">
        <v>193</v>
      </c>
      <c r="E1489" t="s">
        <v>180</v>
      </c>
      <c r="F1489">
        <v>2050</v>
      </c>
      <c r="G1489">
        <v>9.1528480410733012E-2</v>
      </c>
      <c r="H1489" t="b">
        <v>0</v>
      </c>
      <c r="I1489">
        <v>1</v>
      </c>
    </row>
    <row r="1490" spans="1:9" x14ac:dyDescent="0.25">
      <c r="A1490" t="s">
        <v>178</v>
      </c>
      <c r="B1490" t="s">
        <v>214</v>
      </c>
      <c r="C1490" t="s">
        <v>151</v>
      </c>
      <c r="D1490" t="s">
        <v>200</v>
      </c>
      <c r="E1490" t="s">
        <v>180</v>
      </c>
      <c r="F1490">
        <v>2015</v>
      </c>
      <c r="G1490">
        <v>8.7039360000000007E-3</v>
      </c>
      <c r="H1490" t="b">
        <v>0</v>
      </c>
      <c r="I1490">
        <v>1</v>
      </c>
    </row>
    <row r="1491" spans="1:9" x14ac:dyDescent="0.25">
      <c r="A1491" t="s">
        <v>178</v>
      </c>
      <c r="B1491" t="s">
        <v>214</v>
      </c>
      <c r="C1491" t="s">
        <v>151</v>
      </c>
      <c r="D1491" t="s">
        <v>200</v>
      </c>
      <c r="E1491" t="s">
        <v>180</v>
      </c>
      <c r="F1491">
        <v>2020</v>
      </c>
      <c r="G1491">
        <v>1.7407872000000001E-2</v>
      </c>
      <c r="H1491" t="b">
        <v>0</v>
      </c>
      <c r="I1491">
        <v>1</v>
      </c>
    </row>
    <row r="1492" spans="1:9" x14ac:dyDescent="0.25">
      <c r="A1492" t="s">
        <v>178</v>
      </c>
      <c r="B1492" t="s">
        <v>214</v>
      </c>
      <c r="C1492" t="s">
        <v>151</v>
      </c>
      <c r="D1492" t="s">
        <v>200</v>
      </c>
      <c r="E1492" t="s">
        <v>180</v>
      </c>
      <c r="F1492">
        <v>2025</v>
      </c>
      <c r="G1492">
        <v>1.7407872000000001E-2</v>
      </c>
      <c r="H1492" t="b">
        <v>0</v>
      </c>
      <c r="I1492">
        <v>1</v>
      </c>
    </row>
    <row r="1493" spans="1:9" x14ac:dyDescent="0.25">
      <c r="A1493" t="s">
        <v>178</v>
      </c>
      <c r="B1493" t="s">
        <v>214</v>
      </c>
      <c r="C1493" t="s">
        <v>151</v>
      </c>
      <c r="D1493" t="s">
        <v>200</v>
      </c>
      <c r="E1493" t="s">
        <v>180</v>
      </c>
      <c r="F1493">
        <v>2030</v>
      </c>
      <c r="G1493">
        <v>1.7407872000000001E-2</v>
      </c>
      <c r="H1493" t="b">
        <v>0</v>
      </c>
      <c r="I1493">
        <v>1</v>
      </c>
    </row>
    <row r="1494" spans="1:9" x14ac:dyDescent="0.25">
      <c r="A1494" t="s">
        <v>178</v>
      </c>
      <c r="B1494" t="s">
        <v>214</v>
      </c>
      <c r="C1494" t="s">
        <v>151</v>
      </c>
      <c r="D1494" t="s">
        <v>200</v>
      </c>
      <c r="E1494" t="s">
        <v>180</v>
      </c>
      <c r="F1494">
        <v>2035</v>
      </c>
      <c r="G1494">
        <v>1.7407872000000001E-2</v>
      </c>
      <c r="H1494" t="b">
        <v>0</v>
      </c>
      <c r="I1494">
        <v>1</v>
      </c>
    </row>
    <row r="1495" spans="1:9" x14ac:dyDescent="0.25">
      <c r="A1495" t="s">
        <v>178</v>
      </c>
      <c r="B1495" t="s">
        <v>214</v>
      </c>
      <c r="C1495" t="s">
        <v>151</v>
      </c>
      <c r="D1495" t="s">
        <v>200</v>
      </c>
      <c r="E1495" t="s">
        <v>180</v>
      </c>
      <c r="F1495">
        <v>2040</v>
      </c>
      <c r="G1495">
        <v>1.7407872000000001E-2</v>
      </c>
      <c r="H1495" t="b">
        <v>0</v>
      </c>
      <c r="I1495">
        <v>1</v>
      </c>
    </row>
    <row r="1496" spans="1:9" x14ac:dyDescent="0.25">
      <c r="A1496" t="s">
        <v>178</v>
      </c>
      <c r="B1496" t="s">
        <v>214</v>
      </c>
      <c r="C1496" t="s">
        <v>151</v>
      </c>
      <c r="D1496" t="s">
        <v>200</v>
      </c>
      <c r="E1496" t="s">
        <v>180</v>
      </c>
      <c r="F1496">
        <v>2045</v>
      </c>
      <c r="G1496">
        <v>1.7407872000000001E-2</v>
      </c>
      <c r="H1496" t="b">
        <v>0</v>
      </c>
      <c r="I1496">
        <v>1</v>
      </c>
    </row>
    <row r="1497" spans="1:9" x14ac:dyDescent="0.25">
      <c r="A1497" t="s">
        <v>178</v>
      </c>
      <c r="B1497" t="s">
        <v>214</v>
      </c>
      <c r="C1497" t="s">
        <v>151</v>
      </c>
      <c r="D1497" t="s">
        <v>200</v>
      </c>
      <c r="E1497" t="s">
        <v>180</v>
      </c>
      <c r="F1497">
        <v>2050</v>
      </c>
      <c r="G1497">
        <v>1.7407872000000001E-2</v>
      </c>
      <c r="H1497" t="b">
        <v>0</v>
      </c>
      <c r="I1497">
        <v>1</v>
      </c>
    </row>
    <row r="1498" spans="1:9" x14ac:dyDescent="0.25">
      <c r="A1498" t="s">
        <v>178</v>
      </c>
      <c r="B1498" t="s">
        <v>214</v>
      </c>
      <c r="C1498" t="s">
        <v>151</v>
      </c>
      <c r="D1498" t="s">
        <v>194</v>
      </c>
      <c r="E1498" t="s">
        <v>180</v>
      </c>
      <c r="F1498">
        <v>2015</v>
      </c>
      <c r="G1498">
        <v>0.17773442813065399</v>
      </c>
      <c r="H1498" t="b">
        <v>0</v>
      </c>
      <c r="I1498">
        <v>1</v>
      </c>
    </row>
    <row r="1499" spans="1:9" x14ac:dyDescent="0.25">
      <c r="A1499" t="s">
        <v>178</v>
      </c>
      <c r="B1499" t="s">
        <v>214</v>
      </c>
      <c r="C1499" t="s">
        <v>151</v>
      </c>
      <c r="D1499" t="s">
        <v>194</v>
      </c>
      <c r="E1499" t="s">
        <v>180</v>
      </c>
      <c r="F1499">
        <v>2020</v>
      </c>
      <c r="G1499">
        <v>0.26132065648292602</v>
      </c>
      <c r="H1499" t="b">
        <v>0</v>
      </c>
      <c r="I1499">
        <v>1</v>
      </c>
    </row>
    <row r="1500" spans="1:9" x14ac:dyDescent="0.25">
      <c r="A1500" t="s">
        <v>178</v>
      </c>
      <c r="B1500" t="s">
        <v>214</v>
      </c>
      <c r="C1500" t="s">
        <v>151</v>
      </c>
      <c r="D1500" t="s">
        <v>194</v>
      </c>
      <c r="E1500" t="s">
        <v>180</v>
      </c>
      <c r="F1500">
        <v>2025</v>
      </c>
      <c r="G1500">
        <v>0.27495366928292603</v>
      </c>
      <c r="H1500" t="b">
        <v>0</v>
      </c>
      <c r="I1500">
        <v>1</v>
      </c>
    </row>
    <row r="1501" spans="1:9" x14ac:dyDescent="0.25">
      <c r="A1501" t="s">
        <v>178</v>
      </c>
      <c r="B1501" t="s">
        <v>214</v>
      </c>
      <c r="C1501" t="s">
        <v>151</v>
      </c>
      <c r="D1501" t="s">
        <v>194</v>
      </c>
      <c r="E1501" t="s">
        <v>180</v>
      </c>
      <c r="F1501">
        <v>2030</v>
      </c>
      <c r="G1501">
        <v>0.48735809008292602</v>
      </c>
      <c r="H1501" t="b">
        <v>0</v>
      </c>
      <c r="I1501">
        <v>1</v>
      </c>
    </row>
    <row r="1502" spans="1:9" x14ac:dyDescent="0.25">
      <c r="A1502" t="s">
        <v>178</v>
      </c>
      <c r="B1502" t="s">
        <v>214</v>
      </c>
      <c r="C1502" t="s">
        <v>151</v>
      </c>
      <c r="D1502" t="s">
        <v>194</v>
      </c>
      <c r="E1502" t="s">
        <v>180</v>
      </c>
      <c r="F1502">
        <v>2035</v>
      </c>
      <c r="G1502">
        <v>0.48512119646158097</v>
      </c>
      <c r="H1502" t="b">
        <v>0</v>
      </c>
      <c r="I1502">
        <v>1</v>
      </c>
    </row>
    <row r="1503" spans="1:9" x14ac:dyDescent="0.25">
      <c r="A1503" t="s">
        <v>178</v>
      </c>
      <c r="B1503" t="s">
        <v>214</v>
      </c>
      <c r="C1503" t="s">
        <v>151</v>
      </c>
      <c r="D1503" t="s">
        <v>194</v>
      </c>
      <c r="E1503" t="s">
        <v>180</v>
      </c>
      <c r="F1503">
        <v>2040</v>
      </c>
      <c r="G1503">
        <v>0.48512119646158097</v>
      </c>
      <c r="H1503" t="b">
        <v>0</v>
      </c>
      <c r="I1503">
        <v>1</v>
      </c>
    </row>
    <row r="1504" spans="1:9" x14ac:dyDescent="0.25">
      <c r="A1504" t="s">
        <v>178</v>
      </c>
      <c r="B1504" t="s">
        <v>214</v>
      </c>
      <c r="C1504" t="s">
        <v>151</v>
      </c>
      <c r="D1504" t="s">
        <v>194</v>
      </c>
      <c r="E1504" t="s">
        <v>180</v>
      </c>
      <c r="F1504">
        <v>2045</v>
      </c>
      <c r="G1504">
        <v>0.48512119646158097</v>
      </c>
      <c r="H1504" t="b">
        <v>0</v>
      </c>
      <c r="I1504">
        <v>1</v>
      </c>
    </row>
    <row r="1505" spans="1:9" x14ac:dyDescent="0.25">
      <c r="A1505" t="s">
        <v>178</v>
      </c>
      <c r="B1505" t="s">
        <v>214</v>
      </c>
      <c r="C1505" t="s">
        <v>151</v>
      </c>
      <c r="D1505" t="s">
        <v>194</v>
      </c>
      <c r="E1505" t="s">
        <v>180</v>
      </c>
      <c r="F1505">
        <v>2050</v>
      </c>
      <c r="G1505">
        <v>0.48270902159731199</v>
      </c>
      <c r="H1505" t="b">
        <v>0</v>
      </c>
      <c r="I1505">
        <v>1</v>
      </c>
    </row>
    <row r="1506" spans="1:9" x14ac:dyDescent="0.25">
      <c r="A1506" t="s">
        <v>178</v>
      </c>
      <c r="B1506" t="s">
        <v>214</v>
      </c>
      <c r="C1506" t="s">
        <v>151</v>
      </c>
      <c r="D1506" t="s">
        <v>195</v>
      </c>
      <c r="E1506" t="s">
        <v>180</v>
      </c>
      <c r="F1506">
        <v>2015</v>
      </c>
      <c r="G1506">
        <v>6.4339199999990009E-3</v>
      </c>
      <c r="H1506" t="b">
        <v>0</v>
      </c>
      <c r="I1506">
        <v>1</v>
      </c>
    </row>
    <row r="1507" spans="1:9" x14ac:dyDescent="0.25">
      <c r="A1507" t="s">
        <v>178</v>
      </c>
      <c r="B1507" t="s">
        <v>214</v>
      </c>
      <c r="C1507" t="s">
        <v>151</v>
      </c>
      <c r="D1507" t="s">
        <v>195</v>
      </c>
      <c r="E1507" t="s">
        <v>180</v>
      </c>
      <c r="F1507">
        <v>2020</v>
      </c>
      <c r="G1507">
        <v>5.4688320000000007E-3</v>
      </c>
      <c r="H1507" t="b">
        <v>0</v>
      </c>
      <c r="I1507">
        <v>1</v>
      </c>
    </row>
    <row r="1508" spans="1:9" x14ac:dyDescent="0.25">
      <c r="A1508" t="s">
        <v>178</v>
      </c>
      <c r="B1508" t="s">
        <v>214</v>
      </c>
      <c r="C1508" t="s">
        <v>151</v>
      </c>
      <c r="D1508" t="s">
        <v>196</v>
      </c>
      <c r="E1508" t="s">
        <v>180</v>
      </c>
      <c r="F1508">
        <v>2015</v>
      </c>
      <c r="G1508">
        <v>8.5328852270100803E-4</v>
      </c>
      <c r="H1508" t="b">
        <v>0</v>
      </c>
      <c r="I1508">
        <v>1</v>
      </c>
    </row>
    <row r="1509" spans="1:9" x14ac:dyDescent="0.25">
      <c r="A1509" t="s">
        <v>178</v>
      </c>
      <c r="B1509" t="s">
        <v>214</v>
      </c>
      <c r="C1509" t="s">
        <v>151</v>
      </c>
      <c r="D1509" t="s">
        <v>196</v>
      </c>
      <c r="E1509" t="s">
        <v>180</v>
      </c>
      <c r="F1509">
        <v>2020</v>
      </c>
      <c r="G1509">
        <v>8.5328852270100803E-4</v>
      </c>
      <c r="H1509" t="b">
        <v>0</v>
      </c>
      <c r="I1509">
        <v>1</v>
      </c>
    </row>
    <row r="1510" spans="1:9" x14ac:dyDescent="0.25">
      <c r="A1510" t="s">
        <v>178</v>
      </c>
      <c r="B1510" t="s">
        <v>214</v>
      </c>
      <c r="C1510" t="s">
        <v>151</v>
      </c>
      <c r="D1510" t="s">
        <v>196</v>
      </c>
      <c r="E1510" t="s">
        <v>180</v>
      </c>
      <c r="F1510">
        <v>2025</v>
      </c>
      <c r="G1510">
        <v>0.21831029120156001</v>
      </c>
      <c r="H1510" t="b">
        <v>0</v>
      </c>
      <c r="I1510">
        <v>1</v>
      </c>
    </row>
    <row r="1511" spans="1:9" x14ac:dyDescent="0.25">
      <c r="A1511" t="s">
        <v>178</v>
      </c>
      <c r="B1511" t="s">
        <v>214</v>
      </c>
      <c r="C1511" t="s">
        <v>151</v>
      </c>
      <c r="D1511" t="s">
        <v>196</v>
      </c>
      <c r="E1511" t="s">
        <v>180</v>
      </c>
      <c r="F1511">
        <v>2030</v>
      </c>
      <c r="G1511">
        <v>0.33500515968511102</v>
      </c>
      <c r="H1511" t="b">
        <v>0</v>
      </c>
      <c r="I1511">
        <v>1</v>
      </c>
    </row>
    <row r="1512" spans="1:9" x14ac:dyDescent="0.25">
      <c r="A1512" t="s">
        <v>178</v>
      </c>
      <c r="B1512" t="s">
        <v>214</v>
      </c>
      <c r="C1512" t="s">
        <v>151</v>
      </c>
      <c r="D1512" t="s">
        <v>196</v>
      </c>
      <c r="E1512" t="s">
        <v>180</v>
      </c>
      <c r="F1512">
        <v>2035</v>
      </c>
      <c r="G1512">
        <v>0.48157978778229199</v>
      </c>
      <c r="H1512" t="b">
        <v>0</v>
      </c>
      <c r="I1512">
        <v>1</v>
      </c>
    </row>
    <row r="1513" spans="1:9" x14ac:dyDescent="0.25">
      <c r="A1513" t="s">
        <v>178</v>
      </c>
      <c r="B1513" t="s">
        <v>214</v>
      </c>
      <c r="C1513" t="s">
        <v>151</v>
      </c>
      <c r="D1513" t="s">
        <v>196</v>
      </c>
      <c r="E1513" t="s">
        <v>180</v>
      </c>
      <c r="F1513">
        <v>2040</v>
      </c>
      <c r="G1513">
        <v>0.95959572426989204</v>
      </c>
      <c r="H1513" t="b">
        <v>0</v>
      </c>
      <c r="I1513">
        <v>1</v>
      </c>
    </row>
    <row r="1514" spans="1:9" x14ac:dyDescent="0.25">
      <c r="A1514" t="s">
        <v>178</v>
      </c>
      <c r="B1514" t="s">
        <v>214</v>
      </c>
      <c r="C1514" t="s">
        <v>151</v>
      </c>
      <c r="D1514" t="s">
        <v>196</v>
      </c>
      <c r="E1514" t="s">
        <v>180</v>
      </c>
      <c r="F1514">
        <v>2045</v>
      </c>
      <c r="G1514">
        <v>0.95972371754829711</v>
      </c>
      <c r="H1514" t="b">
        <v>0</v>
      </c>
      <c r="I1514">
        <v>1</v>
      </c>
    </row>
    <row r="1515" spans="1:9" x14ac:dyDescent="0.25">
      <c r="A1515" t="s">
        <v>178</v>
      </c>
      <c r="B1515" t="s">
        <v>214</v>
      </c>
      <c r="C1515" t="s">
        <v>151</v>
      </c>
      <c r="D1515" t="s">
        <v>196</v>
      </c>
      <c r="E1515" t="s">
        <v>180</v>
      </c>
      <c r="F1515">
        <v>2050</v>
      </c>
      <c r="G1515">
        <v>1.0890589377958471</v>
      </c>
      <c r="H1515" t="b">
        <v>0</v>
      </c>
      <c r="I1515">
        <v>1</v>
      </c>
    </row>
    <row r="1516" spans="1:9" x14ac:dyDescent="0.25">
      <c r="A1516" t="s">
        <v>178</v>
      </c>
      <c r="B1516" t="s">
        <v>214</v>
      </c>
      <c r="C1516" t="s">
        <v>151</v>
      </c>
      <c r="D1516" t="s">
        <v>199</v>
      </c>
      <c r="E1516" t="s">
        <v>180</v>
      </c>
      <c r="F1516">
        <v>2035</v>
      </c>
      <c r="G1516">
        <v>0.24506108657433201</v>
      </c>
      <c r="H1516" t="b">
        <v>0</v>
      </c>
      <c r="I1516">
        <v>1</v>
      </c>
    </row>
    <row r="1517" spans="1:9" x14ac:dyDescent="0.25">
      <c r="A1517" t="s">
        <v>178</v>
      </c>
      <c r="B1517" t="s">
        <v>214</v>
      </c>
      <c r="C1517" t="s">
        <v>151</v>
      </c>
      <c r="D1517" t="s">
        <v>199</v>
      </c>
      <c r="E1517" t="s">
        <v>180</v>
      </c>
      <c r="F1517">
        <v>2040</v>
      </c>
      <c r="G1517">
        <v>0.42924067629434598</v>
      </c>
      <c r="H1517" t="b">
        <v>0</v>
      </c>
      <c r="I1517">
        <v>1</v>
      </c>
    </row>
    <row r="1518" spans="1:9" x14ac:dyDescent="0.25">
      <c r="A1518" t="s">
        <v>178</v>
      </c>
      <c r="B1518" t="s">
        <v>214</v>
      </c>
      <c r="C1518" t="s">
        <v>151</v>
      </c>
      <c r="D1518" t="s">
        <v>199</v>
      </c>
      <c r="E1518" t="s">
        <v>180</v>
      </c>
      <c r="F1518">
        <v>2045</v>
      </c>
      <c r="G1518">
        <v>0.51352490356626201</v>
      </c>
      <c r="H1518" t="b">
        <v>0</v>
      </c>
      <c r="I1518">
        <v>1</v>
      </c>
    </row>
    <row r="1519" spans="1:9" x14ac:dyDescent="0.25">
      <c r="A1519" t="s">
        <v>178</v>
      </c>
      <c r="B1519" t="s">
        <v>214</v>
      </c>
      <c r="C1519" t="s">
        <v>151</v>
      </c>
      <c r="D1519" t="s">
        <v>199</v>
      </c>
      <c r="E1519" t="s">
        <v>180</v>
      </c>
      <c r="F1519">
        <v>2050</v>
      </c>
      <c r="G1519">
        <v>0.52245577145437105</v>
      </c>
      <c r="H1519" t="b">
        <v>0</v>
      </c>
      <c r="I1519">
        <v>1</v>
      </c>
    </row>
    <row r="1520" spans="1:9" x14ac:dyDescent="0.25">
      <c r="A1520" t="s">
        <v>178</v>
      </c>
      <c r="B1520" t="s">
        <v>214</v>
      </c>
      <c r="C1520" t="s">
        <v>151</v>
      </c>
      <c r="D1520" t="s">
        <v>197</v>
      </c>
      <c r="E1520" t="s">
        <v>180</v>
      </c>
      <c r="F1520">
        <v>2015</v>
      </c>
      <c r="G1520">
        <v>3.669698727357E-2</v>
      </c>
      <c r="H1520" t="b">
        <v>0</v>
      </c>
      <c r="I1520">
        <v>1</v>
      </c>
    </row>
    <row r="1521" spans="1:9" x14ac:dyDescent="0.25">
      <c r="A1521" t="s">
        <v>178</v>
      </c>
      <c r="B1521" t="s">
        <v>214</v>
      </c>
      <c r="C1521" t="s">
        <v>151</v>
      </c>
      <c r="D1521" t="s">
        <v>197</v>
      </c>
      <c r="E1521" t="s">
        <v>180</v>
      </c>
      <c r="F1521">
        <v>2020</v>
      </c>
      <c r="G1521">
        <v>3.669698727357E-2</v>
      </c>
      <c r="H1521" t="b">
        <v>0</v>
      </c>
      <c r="I1521">
        <v>1</v>
      </c>
    </row>
    <row r="1522" spans="1:9" x14ac:dyDescent="0.25">
      <c r="A1522" t="s">
        <v>178</v>
      </c>
      <c r="B1522" t="s">
        <v>214</v>
      </c>
      <c r="C1522" t="s">
        <v>151</v>
      </c>
      <c r="D1522" t="s">
        <v>197</v>
      </c>
      <c r="E1522" t="s">
        <v>180</v>
      </c>
      <c r="F1522">
        <v>2025</v>
      </c>
      <c r="G1522">
        <v>0.30291136612615899</v>
      </c>
      <c r="H1522" t="b">
        <v>0</v>
      </c>
      <c r="I1522">
        <v>1</v>
      </c>
    </row>
    <row r="1523" spans="1:9" x14ac:dyDescent="0.25">
      <c r="A1523" t="s">
        <v>178</v>
      </c>
      <c r="B1523" t="s">
        <v>214</v>
      </c>
      <c r="C1523" t="s">
        <v>151</v>
      </c>
      <c r="D1523" t="s">
        <v>197</v>
      </c>
      <c r="E1523" t="s">
        <v>180</v>
      </c>
      <c r="F1523">
        <v>2030</v>
      </c>
      <c r="G1523">
        <v>0.47616330942816198</v>
      </c>
      <c r="H1523" t="b">
        <v>0</v>
      </c>
      <c r="I1523">
        <v>1</v>
      </c>
    </row>
    <row r="1524" spans="1:9" x14ac:dyDescent="0.25">
      <c r="A1524" t="s">
        <v>178</v>
      </c>
      <c r="B1524" t="s">
        <v>214</v>
      </c>
      <c r="C1524" t="s">
        <v>151</v>
      </c>
      <c r="D1524" t="s">
        <v>197</v>
      </c>
      <c r="E1524" t="s">
        <v>180</v>
      </c>
      <c r="F1524">
        <v>2035</v>
      </c>
      <c r="G1524">
        <v>0.5378574078592181</v>
      </c>
      <c r="H1524" t="b">
        <v>0</v>
      </c>
      <c r="I1524">
        <v>1</v>
      </c>
    </row>
    <row r="1525" spans="1:9" x14ac:dyDescent="0.25">
      <c r="A1525" t="s">
        <v>178</v>
      </c>
      <c r="B1525" t="s">
        <v>214</v>
      </c>
      <c r="C1525" t="s">
        <v>151</v>
      </c>
      <c r="D1525" t="s">
        <v>197</v>
      </c>
      <c r="E1525" t="s">
        <v>180</v>
      </c>
      <c r="F1525">
        <v>2040</v>
      </c>
      <c r="G1525">
        <v>0.90509358312339205</v>
      </c>
      <c r="H1525" t="b">
        <v>0</v>
      </c>
      <c r="I1525">
        <v>1</v>
      </c>
    </row>
    <row r="1526" spans="1:9" x14ac:dyDescent="0.25">
      <c r="A1526" t="s">
        <v>178</v>
      </c>
      <c r="B1526" t="s">
        <v>214</v>
      </c>
      <c r="C1526" t="s">
        <v>151</v>
      </c>
      <c r="D1526" t="s">
        <v>197</v>
      </c>
      <c r="E1526" t="s">
        <v>180</v>
      </c>
      <c r="F1526">
        <v>2045</v>
      </c>
      <c r="G1526">
        <v>0.90414908661218907</v>
      </c>
      <c r="H1526" t="b">
        <v>0</v>
      </c>
      <c r="I1526">
        <v>1</v>
      </c>
    </row>
    <row r="1527" spans="1:9" x14ac:dyDescent="0.25">
      <c r="A1527" t="s">
        <v>178</v>
      </c>
      <c r="B1527" t="s">
        <v>214</v>
      </c>
      <c r="C1527" t="s">
        <v>151</v>
      </c>
      <c r="D1527" t="s">
        <v>197</v>
      </c>
      <c r="E1527" t="s">
        <v>180</v>
      </c>
      <c r="F1527">
        <v>2050</v>
      </c>
      <c r="G1527">
        <v>0.76852672362036101</v>
      </c>
      <c r="H1527" t="b">
        <v>0</v>
      </c>
      <c r="I1527">
        <v>1</v>
      </c>
    </row>
    <row r="1528" spans="1:9" x14ac:dyDescent="0.25">
      <c r="A1528" t="s">
        <v>178</v>
      </c>
      <c r="B1528" t="s">
        <v>214</v>
      </c>
      <c r="C1528" t="s">
        <v>190</v>
      </c>
      <c r="D1528" t="s">
        <v>215</v>
      </c>
      <c r="E1528" t="s">
        <v>180</v>
      </c>
      <c r="F1528">
        <v>2050</v>
      </c>
      <c r="G1528">
        <v>2.5313642236853999E-2</v>
      </c>
      <c r="H1528" t="b">
        <v>0</v>
      </c>
      <c r="I1528">
        <v>1</v>
      </c>
    </row>
    <row r="1529" spans="1:9" x14ac:dyDescent="0.25">
      <c r="A1529" t="s">
        <v>178</v>
      </c>
      <c r="B1529" t="s">
        <v>214</v>
      </c>
      <c r="C1529" t="s">
        <v>190</v>
      </c>
      <c r="D1529" t="s">
        <v>191</v>
      </c>
      <c r="E1529" t="s">
        <v>180</v>
      </c>
      <c r="F1529">
        <v>2015</v>
      </c>
      <c r="G1529">
        <v>7.3598400000000008E-2</v>
      </c>
      <c r="H1529" t="b">
        <v>0</v>
      </c>
      <c r="I1529">
        <v>1</v>
      </c>
    </row>
    <row r="1530" spans="1:9" x14ac:dyDescent="0.25">
      <c r="A1530" t="s">
        <v>178</v>
      </c>
      <c r="B1530" t="s">
        <v>214</v>
      </c>
      <c r="C1530" t="s">
        <v>190</v>
      </c>
      <c r="D1530" t="s">
        <v>191</v>
      </c>
      <c r="E1530" t="s">
        <v>180</v>
      </c>
      <c r="F1530">
        <v>2020</v>
      </c>
      <c r="G1530">
        <v>7.3598400000000008E-2</v>
      </c>
      <c r="H1530" t="b">
        <v>0</v>
      </c>
      <c r="I1530">
        <v>1</v>
      </c>
    </row>
    <row r="1531" spans="1:9" x14ac:dyDescent="0.25">
      <c r="A1531" t="s">
        <v>178</v>
      </c>
      <c r="B1531" t="s">
        <v>214</v>
      </c>
      <c r="C1531" t="s">
        <v>190</v>
      </c>
      <c r="D1531" t="s">
        <v>191</v>
      </c>
      <c r="E1531" t="s">
        <v>180</v>
      </c>
      <c r="F1531">
        <v>2025</v>
      </c>
      <c r="G1531">
        <v>6.2558639999999999E-2</v>
      </c>
      <c r="H1531" t="b">
        <v>0</v>
      </c>
      <c r="I1531">
        <v>1</v>
      </c>
    </row>
    <row r="1532" spans="1:9" x14ac:dyDescent="0.25">
      <c r="A1532" t="s">
        <v>178</v>
      </c>
      <c r="B1532" t="s">
        <v>214</v>
      </c>
      <c r="C1532" t="s">
        <v>190</v>
      </c>
      <c r="D1532" t="s">
        <v>191</v>
      </c>
      <c r="E1532" t="s">
        <v>180</v>
      </c>
      <c r="F1532">
        <v>2030</v>
      </c>
      <c r="G1532">
        <v>5.3174844000000013E-2</v>
      </c>
      <c r="H1532" t="b">
        <v>0</v>
      </c>
      <c r="I1532">
        <v>1</v>
      </c>
    </row>
    <row r="1533" spans="1:9" x14ac:dyDescent="0.25">
      <c r="A1533" t="s">
        <v>178</v>
      </c>
      <c r="B1533" t="s">
        <v>214</v>
      </c>
      <c r="C1533" t="s">
        <v>190</v>
      </c>
      <c r="D1533" t="s">
        <v>191</v>
      </c>
      <c r="E1533" t="s">
        <v>180</v>
      </c>
      <c r="F1533">
        <v>2035</v>
      </c>
      <c r="G1533">
        <v>4.5198617400000002E-2</v>
      </c>
      <c r="H1533" t="b">
        <v>0</v>
      </c>
      <c r="I1533">
        <v>1</v>
      </c>
    </row>
    <row r="1534" spans="1:9" x14ac:dyDescent="0.25">
      <c r="A1534" t="s">
        <v>178</v>
      </c>
      <c r="B1534" t="s">
        <v>214</v>
      </c>
      <c r="C1534" t="s">
        <v>190</v>
      </c>
      <c r="D1534" t="s">
        <v>191</v>
      </c>
      <c r="E1534" t="s">
        <v>180</v>
      </c>
      <c r="F1534">
        <v>2040</v>
      </c>
      <c r="G1534">
        <v>3.841882479E-2</v>
      </c>
      <c r="H1534" t="b">
        <v>0</v>
      </c>
      <c r="I1534">
        <v>1</v>
      </c>
    </row>
    <row r="1535" spans="1:9" x14ac:dyDescent="0.25">
      <c r="A1535" t="s">
        <v>178</v>
      </c>
      <c r="B1535" t="s">
        <v>214</v>
      </c>
      <c r="C1535" t="s">
        <v>190</v>
      </c>
      <c r="D1535" t="s">
        <v>191</v>
      </c>
      <c r="E1535" t="s">
        <v>180</v>
      </c>
      <c r="F1535">
        <v>2045</v>
      </c>
      <c r="G1535">
        <v>3.2656001071499997E-2</v>
      </c>
      <c r="H1535" t="b">
        <v>0</v>
      </c>
      <c r="I1535">
        <v>1</v>
      </c>
    </row>
    <row r="1536" spans="1:9" x14ac:dyDescent="0.25">
      <c r="A1536" t="s">
        <v>178</v>
      </c>
      <c r="B1536" t="s">
        <v>214</v>
      </c>
      <c r="C1536" t="s">
        <v>190</v>
      </c>
      <c r="D1536" t="s">
        <v>191</v>
      </c>
      <c r="E1536" t="s">
        <v>180</v>
      </c>
      <c r="F1536">
        <v>2050</v>
      </c>
      <c r="G1536">
        <v>2.7757600910775001E-2</v>
      </c>
      <c r="H1536" t="b">
        <v>0</v>
      </c>
      <c r="I1536">
        <v>1</v>
      </c>
    </row>
    <row r="1537" spans="1:9" x14ac:dyDescent="0.25">
      <c r="A1537" t="s">
        <v>178</v>
      </c>
      <c r="B1537" t="s">
        <v>214</v>
      </c>
      <c r="C1537" t="s">
        <v>190</v>
      </c>
      <c r="D1537" t="s">
        <v>192</v>
      </c>
      <c r="E1537" t="s">
        <v>180</v>
      </c>
      <c r="F1537">
        <v>2015</v>
      </c>
      <c r="G1537">
        <v>0.278513856</v>
      </c>
      <c r="H1537" t="b">
        <v>0</v>
      </c>
      <c r="I1537">
        <v>1</v>
      </c>
    </row>
    <row r="1538" spans="1:9" x14ac:dyDescent="0.25">
      <c r="A1538" t="s">
        <v>178</v>
      </c>
      <c r="B1538" t="s">
        <v>214</v>
      </c>
      <c r="C1538" t="s">
        <v>190</v>
      </c>
      <c r="D1538" t="s">
        <v>192</v>
      </c>
      <c r="E1538" t="s">
        <v>180</v>
      </c>
      <c r="F1538">
        <v>2020</v>
      </c>
      <c r="G1538">
        <v>0.236736777599999</v>
      </c>
      <c r="H1538" t="b">
        <v>0</v>
      </c>
      <c r="I1538">
        <v>1</v>
      </c>
    </row>
    <row r="1539" spans="1:9" x14ac:dyDescent="0.25">
      <c r="A1539" t="s">
        <v>178</v>
      </c>
      <c r="B1539" t="s">
        <v>214</v>
      </c>
      <c r="C1539" t="s">
        <v>190</v>
      </c>
      <c r="D1539" t="s">
        <v>192</v>
      </c>
      <c r="E1539" t="s">
        <v>180</v>
      </c>
      <c r="F1539">
        <v>2025</v>
      </c>
      <c r="G1539">
        <v>0.139256927999999</v>
      </c>
      <c r="H1539" t="b">
        <v>0</v>
      </c>
      <c r="I1539">
        <v>1</v>
      </c>
    </row>
    <row r="1540" spans="1:9" x14ac:dyDescent="0.25">
      <c r="A1540" t="s">
        <v>178</v>
      </c>
      <c r="B1540" t="s">
        <v>214</v>
      </c>
      <c r="C1540" t="s">
        <v>190</v>
      </c>
      <c r="D1540" t="s">
        <v>193</v>
      </c>
      <c r="E1540" t="s">
        <v>180</v>
      </c>
      <c r="F1540">
        <v>2015</v>
      </c>
      <c r="G1540">
        <v>0.37072144799999901</v>
      </c>
      <c r="H1540" t="b">
        <v>0</v>
      </c>
      <c r="I1540">
        <v>1</v>
      </c>
    </row>
    <row r="1541" spans="1:9" x14ac:dyDescent="0.25">
      <c r="A1541" t="s">
        <v>178</v>
      </c>
      <c r="B1541" t="s">
        <v>214</v>
      </c>
      <c r="C1541" t="s">
        <v>190</v>
      </c>
      <c r="D1541" t="s">
        <v>193</v>
      </c>
      <c r="E1541" t="s">
        <v>180</v>
      </c>
      <c r="F1541">
        <v>2020</v>
      </c>
      <c r="G1541">
        <v>0.37646885275717401</v>
      </c>
      <c r="H1541" t="b">
        <v>0</v>
      </c>
      <c r="I1541">
        <v>1</v>
      </c>
    </row>
    <row r="1542" spans="1:9" x14ac:dyDescent="0.25">
      <c r="A1542" t="s">
        <v>178</v>
      </c>
      <c r="B1542" t="s">
        <v>214</v>
      </c>
      <c r="C1542" t="s">
        <v>190</v>
      </c>
      <c r="D1542" t="s">
        <v>193</v>
      </c>
      <c r="E1542" t="s">
        <v>180</v>
      </c>
      <c r="F1542">
        <v>2025</v>
      </c>
      <c r="G1542">
        <v>0.25997464020967798</v>
      </c>
      <c r="H1542" t="b">
        <v>0</v>
      </c>
      <c r="I1542">
        <v>1</v>
      </c>
    </row>
    <row r="1543" spans="1:9" x14ac:dyDescent="0.25">
      <c r="A1543" t="s">
        <v>178</v>
      </c>
      <c r="B1543" t="s">
        <v>214</v>
      </c>
      <c r="C1543" t="s">
        <v>190</v>
      </c>
      <c r="D1543" t="s">
        <v>193</v>
      </c>
      <c r="E1543" t="s">
        <v>180</v>
      </c>
      <c r="F1543">
        <v>2030</v>
      </c>
      <c r="G1543">
        <v>0.32607586132911298</v>
      </c>
      <c r="H1543" t="b">
        <v>0</v>
      </c>
      <c r="I1543">
        <v>1</v>
      </c>
    </row>
    <row r="1544" spans="1:9" x14ac:dyDescent="0.25">
      <c r="A1544" t="s">
        <v>178</v>
      </c>
      <c r="B1544" t="s">
        <v>214</v>
      </c>
      <c r="C1544" t="s">
        <v>190</v>
      </c>
      <c r="D1544" t="s">
        <v>193</v>
      </c>
      <c r="E1544" t="s">
        <v>180</v>
      </c>
      <c r="F1544">
        <v>2035</v>
      </c>
      <c r="G1544">
        <v>7.3276425075898002E-2</v>
      </c>
      <c r="H1544" t="b">
        <v>0</v>
      </c>
      <c r="I1544">
        <v>1</v>
      </c>
    </row>
    <row r="1545" spans="1:9" x14ac:dyDescent="0.25">
      <c r="A1545" t="s">
        <v>178</v>
      </c>
      <c r="B1545" t="s">
        <v>214</v>
      </c>
      <c r="C1545" t="s">
        <v>190</v>
      </c>
      <c r="D1545" t="s">
        <v>193</v>
      </c>
      <c r="E1545" t="s">
        <v>180</v>
      </c>
      <c r="F1545">
        <v>2045</v>
      </c>
      <c r="G1545">
        <v>1.2374845381307E-2</v>
      </c>
      <c r="H1545" t="b">
        <v>0</v>
      </c>
      <c r="I1545">
        <v>1</v>
      </c>
    </row>
    <row r="1546" spans="1:9" x14ac:dyDescent="0.25">
      <c r="A1546" t="s">
        <v>178</v>
      </c>
      <c r="B1546" t="s">
        <v>214</v>
      </c>
      <c r="C1546" t="s">
        <v>190</v>
      </c>
      <c r="D1546" t="s">
        <v>193</v>
      </c>
      <c r="E1546" t="s">
        <v>180</v>
      </c>
      <c r="F1546">
        <v>2050</v>
      </c>
      <c r="G1546">
        <v>3.8214017880934002E-2</v>
      </c>
      <c r="H1546" t="b">
        <v>0</v>
      </c>
      <c r="I1546">
        <v>1</v>
      </c>
    </row>
    <row r="1547" spans="1:9" x14ac:dyDescent="0.25">
      <c r="A1547" t="s">
        <v>178</v>
      </c>
      <c r="B1547" t="s">
        <v>214</v>
      </c>
      <c r="C1547" t="s">
        <v>190</v>
      </c>
      <c r="D1547" t="s">
        <v>194</v>
      </c>
      <c r="E1547" t="s">
        <v>180</v>
      </c>
      <c r="F1547">
        <v>2015</v>
      </c>
      <c r="G1547">
        <v>7.8910459757190014E-3</v>
      </c>
      <c r="H1547" t="b">
        <v>0</v>
      </c>
      <c r="I1547">
        <v>1</v>
      </c>
    </row>
    <row r="1548" spans="1:9" x14ac:dyDescent="0.25">
      <c r="A1548" t="s">
        <v>178</v>
      </c>
      <c r="B1548" t="s">
        <v>214</v>
      </c>
      <c r="C1548" t="s">
        <v>190</v>
      </c>
      <c r="D1548" t="s">
        <v>194</v>
      </c>
      <c r="E1548" t="s">
        <v>180</v>
      </c>
      <c r="F1548">
        <v>2020</v>
      </c>
      <c r="G1548">
        <v>7.8910459757190014E-3</v>
      </c>
      <c r="H1548" t="b">
        <v>0</v>
      </c>
      <c r="I1548">
        <v>1</v>
      </c>
    </row>
    <row r="1549" spans="1:9" x14ac:dyDescent="0.25">
      <c r="A1549" t="s">
        <v>178</v>
      </c>
      <c r="B1549" t="s">
        <v>214</v>
      </c>
      <c r="C1549" t="s">
        <v>190</v>
      </c>
      <c r="D1549" t="s">
        <v>194</v>
      </c>
      <c r="E1549" t="s">
        <v>180</v>
      </c>
      <c r="F1549">
        <v>2025</v>
      </c>
      <c r="G1549">
        <v>1.5477753896831E-2</v>
      </c>
      <c r="H1549" t="b">
        <v>0</v>
      </c>
      <c r="I1549">
        <v>1</v>
      </c>
    </row>
    <row r="1550" spans="1:9" x14ac:dyDescent="0.25">
      <c r="A1550" t="s">
        <v>178</v>
      </c>
      <c r="B1550" t="s">
        <v>214</v>
      </c>
      <c r="C1550" t="s">
        <v>190</v>
      </c>
      <c r="D1550" t="s">
        <v>194</v>
      </c>
      <c r="E1550" t="s">
        <v>180</v>
      </c>
      <c r="F1550">
        <v>2030</v>
      </c>
      <c r="G1550">
        <v>2.2626829344243E-2</v>
      </c>
      <c r="H1550" t="b">
        <v>0</v>
      </c>
      <c r="I1550">
        <v>1</v>
      </c>
    </row>
    <row r="1551" spans="1:9" x14ac:dyDescent="0.25">
      <c r="A1551" t="s">
        <v>178</v>
      </c>
      <c r="B1551" t="s">
        <v>214</v>
      </c>
      <c r="C1551" t="s">
        <v>190</v>
      </c>
      <c r="D1551" t="s">
        <v>194</v>
      </c>
      <c r="E1551" t="s">
        <v>180</v>
      </c>
      <c r="F1551">
        <v>2035</v>
      </c>
      <c r="G1551">
        <v>2.206750696487E-2</v>
      </c>
      <c r="H1551" t="b">
        <v>0</v>
      </c>
      <c r="I1551">
        <v>1</v>
      </c>
    </row>
    <row r="1552" spans="1:9" x14ac:dyDescent="0.25">
      <c r="A1552" t="s">
        <v>178</v>
      </c>
      <c r="B1552" t="s">
        <v>214</v>
      </c>
      <c r="C1552" t="s">
        <v>190</v>
      </c>
      <c r="D1552" t="s">
        <v>194</v>
      </c>
      <c r="E1552" t="s">
        <v>180</v>
      </c>
      <c r="F1552">
        <v>2040</v>
      </c>
      <c r="G1552">
        <v>2.1264689764698998E-2</v>
      </c>
      <c r="H1552" t="b">
        <v>0</v>
      </c>
      <c r="I1552">
        <v>1</v>
      </c>
    </row>
    <row r="1553" spans="1:9" x14ac:dyDescent="0.25">
      <c r="A1553" t="s">
        <v>178</v>
      </c>
      <c r="B1553" t="s">
        <v>214</v>
      </c>
      <c r="C1553" t="s">
        <v>190</v>
      </c>
      <c r="D1553" t="s">
        <v>194</v>
      </c>
      <c r="E1553" t="s">
        <v>180</v>
      </c>
      <c r="F1553">
        <v>2045</v>
      </c>
      <c r="G1553">
        <v>2.0351907575193999E-2</v>
      </c>
      <c r="H1553" t="b">
        <v>0</v>
      </c>
      <c r="I1553">
        <v>1</v>
      </c>
    </row>
    <row r="1554" spans="1:9" x14ac:dyDescent="0.25">
      <c r="A1554" t="s">
        <v>178</v>
      </c>
      <c r="B1554" t="s">
        <v>214</v>
      </c>
      <c r="C1554" t="s">
        <v>190</v>
      </c>
      <c r="D1554" t="s">
        <v>194</v>
      </c>
      <c r="E1554" t="s">
        <v>180</v>
      </c>
      <c r="F1554">
        <v>2050</v>
      </c>
      <c r="G1554">
        <v>1.9576042714115002E-2</v>
      </c>
      <c r="H1554" t="b">
        <v>0</v>
      </c>
      <c r="I1554">
        <v>1</v>
      </c>
    </row>
    <row r="1555" spans="1:9" x14ac:dyDescent="0.25">
      <c r="A1555" t="s">
        <v>178</v>
      </c>
      <c r="B1555" t="s">
        <v>214</v>
      </c>
      <c r="C1555" t="s">
        <v>190</v>
      </c>
      <c r="D1555" t="s">
        <v>198</v>
      </c>
      <c r="E1555" t="s">
        <v>180</v>
      </c>
      <c r="F1555">
        <v>2015</v>
      </c>
      <c r="G1555">
        <v>0.25490233439999899</v>
      </c>
      <c r="H1555" t="b">
        <v>0</v>
      </c>
      <c r="I1555">
        <v>1</v>
      </c>
    </row>
    <row r="1556" spans="1:9" x14ac:dyDescent="0.25">
      <c r="A1556" t="s">
        <v>178</v>
      </c>
      <c r="B1556" t="s">
        <v>214</v>
      </c>
      <c r="C1556" t="s">
        <v>190</v>
      </c>
      <c r="D1556" t="s">
        <v>198</v>
      </c>
      <c r="E1556" t="s">
        <v>180</v>
      </c>
      <c r="F1556">
        <v>2020</v>
      </c>
      <c r="G1556">
        <v>0.25490233439999899</v>
      </c>
      <c r="H1556" t="b">
        <v>0</v>
      </c>
      <c r="I1556">
        <v>1</v>
      </c>
    </row>
    <row r="1557" spans="1:9" x14ac:dyDescent="0.25">
      <c r="A1557" t="s">
        <v>178</v>
      </c>
      <c r="B1557" t="s">
        <v>214</v>
      </c>
      <c r="C1557" t="s">
        <v>190</v>
      </c>
      <c r="D1557" t="s">
        <v>198</v>
      </c>
      <c r="E1557" t="s">
        <v>180</v>
      </c>
      <c r="F1557">
        <v>2025</v>
      </c>
      <c r="G1557">
        <v>0.239807357906452</v>
      </c>
      <c r="H1557" t="b">
        <v>0</v>
      </c>
      <c r="I1557">
        <v>1</v>
      </c>
    </row>
    <row r="1558" spans="1:9" x14ac:dyDescent="0.25">
      <c r="A1558" t="s">
        <v>178</v>
      </c>
      <c r="B1558" t="s">
        <v>214</v>
      </c>
      <c r="C1558" t="s">
        <v>190</v>
      </c>
      <c r="D1558" t="s">
        <v>198</v>
      </c>
      <c r="E1558" t="s">
        <v>180</v>
      </c>
      <c r="F1558">
        <v>2030</v>
      </c>
      <c r="G1558">
        <v>0.18032864455874101</v>
      </c>
      <c r="H1558" t="b">
        <v>0</v>
      </c>
      <c r="I1558">
        <v>1</v>
      </c>
    </row>
    <row r="1559" spans="1:9" x14ac:dyDescent="0.25">
      <c r="A1559" t="s">
        <v>178</v>
      </c>
      <c r="B1559" t="s">
        <v>214</v>
      </c>
      <c r="C1559" t="s">
        <v>190</v>
      </c>
      <c r="D1559" t="s">
        <v>198</v>
      </c>
      <c r="E1559" t="s">
        <v>180</v>
      </c>
      <c r="F1559">
        <v>2035</v>
      </c>
      <c r="G1559">
        <v>0.105980252874102</v>
      </c>
      <c r="H1559" t="b">
        <v>0</v>
      </c>
      <c r="I1559">
        <v>1</v>
      </c>
    </row>
    <row r="1560" spans="1:9" x14ac:dyDescent="0.25">
      <c r="A1560" t="s">
        <v>178</v>
      </c>
      <c r="B1560" t="s">
        <v>214</v>
      </c>
      <c r="C1560" t="s">
        <v>190</v>
      </c>
      <c r="D1560" t="s">
        <v>198</v>
      </c>
      <c r="E1560" t="s">
        <v>180</v>
      </c>
      <c r="F1560">
        <v>2040</v>
      </c>
      <c r="G1560">
        <v>2.9739356673855001E-2</v>
      </c>
      <c r="H1560" t="b">
        <v>0</v>
      </c>
      <c r="I1560">
        <v>1</v>
      </c>
    </row>
    <row r="1561" spans="1:9" x14ac:dyDescent="0.25">
      <c r="A1561" t="s">
        <v>178</v>
      </c>
      <c r="B1561" t="s">
        <v>214</v>
      </c>
      <c r="C1561" t="s">
        <v>190</v>
      </c>
      <c r="D1561" t="s">
        <v>195</v>
      </c>
      <c r="E1561" t="s">
        <v>180</v>
      </c>
      <c r="F1561">
        <v>2015</v>
      </c>
      <c r="G1561">
        <v>7.5197632712222004E-2</v>
      </c>
      <c r="H1561" t="b">
        <v>0</v>
      </c>
      <c r="I1561">
        <v>1</v>
      </c>
    </row>
    <row r="1562" spans="1:9" x14ac:dyDescent="0.25">
      <c r="A1562" t="s">
        <v>178</v>
      </c>
      <c r="B1562" t="s">
        <v>214</v>
      </c>
      <c r="C1562" t="s">
        <v>190</v>
      </c>
      <c r="D1562" t="s">
        <v>195</v>
      </c>
      <c r="E1562" t="s">
        <v>180</v>
      </c>
      <c r="F1562">
        <v>2020</v>
      </c>
      <c r="G1562">
        <v>6.3917987805389001E-2</v>
      </c>
      <c r="H1562" t="b">
        <v>0</v>
      </c>
      <c r="I1562">
        <v>1</v>
      </c>
    </row>
    <row r="1563" spans="1:9" x14ac:dyDescent="0.25">
      <c r="A1563" t="s">
        <v>178</v>
      </c>
      <c r="B1563" t="s">
        <v>214</v>
      </c>
      <c r="C1563" t="s">
        <v>190</v>
      </c>
      <c r="D1563" t="s">
        <v>196</v>
      </c>
      <c r="E1563" t="s">
        <v>180</v>
      </c>
      <c r="F1563">
        <v>2030</v>
      </c>
      <c r="G1563">
        <v>0.13456398965271801</v>
      </c>
      <c r="H1563" t="b">
        <v>0</v>
      </c>
      <c r="I1563">
        <v>1</v>
      </c>
    </row>
    <row r="1564" spans="1:9" x14ac:dyDescent="0.25">
      <c r="A1564" t="s">
        <v>178</v>
      </c>
      <c r="B1564" t="s">
        <v>214</v>
      </c>
      <c r="C1564" t="s">
        <v>190</v>
      </c>
      <c r="D1564" t="s">
        <v>196</v>
      </c>
      <c r="E1564" t="s">
        <v>180</v>
      </c>
      <c r="F1564">
        <v>2035</v>
      </c>
      <c r="G1564">
        <v>0.26912797930543703</v>
      </c>
      <c r="H1564" t="b">
        <v>0</v>
      </c>
      <c r="I1564">
        <v>1</v>
      </c>
    </row>
    <row r="1565" spans="1:9" x14ac:dyDescent="0.25">
      <c r="A1565" t="s">
        <v>178</v>
      </c>
      <c r="B1565" t="s">
        <v>214</v>
      </c>
      <c r="C1565" t="s">
        <v>190</v>
      </c>
      <c r="D1565" t="s">
        <v>196</v>
      </c>
      <c r="E1565" t="s">
        <v>180</v>
      </c>
      <c r="F1565">
        <v>2040</v>
      </c>
      <c r="G1565">
        <v>0.375735952727135</v>
      </c>
      <c r="H1565" t="b">
        <v>0</v>
      </c>
      <c r="I1565">
        <v>1</v>
      </c>
    </row>
    <row r="1566" spans="1:9" x14ac:dyDescent="0.25">
      <c r="A1566" t="s">
        <v>178</v>
      </c>
      <c r="B1566" t="s">
        <v>214</v>
      </c>
      <c r="C1566" t="s">
        <v>190</v>
      </c>
      <c r="D1566" t="s">
        <v>196</v>
      </c>
      <c r="E1566" t="s">
        <v>180</v>
      </c>
      <c r="F1566">
        <v>2045</v>
      </c>
      <c r="G1566">
        <v>0.48234392614883298</v>
      </c>
      <c r="H1566" t="b">
        <v>0</v>
      </c>
      <c r="I1566">
        <v>1</v>
      </c>
    </row>
    <row r="1567" spans="1:9" x14ac:dyDescent="0.25">
      <c r="A1567" t="s">
        <v>178</v>
      </c>
      <c r="B1567" t="s">
        <v>214</v>
      </c>
      <c r="C1567" t="s">
        <v>190</v>
      </c>
      <c r="D1567" t="s">
        <v>196</v>
      </c>
      <c r="E1567" t="s">
        <v>180</v>
      </c>
      <c r="F1567">
        <v>2050</v>
      </c>
      <c r="G1567">
        <v>0.48234392614883298</v>
      </c>
      <c r="H1567" t="b">
        <v>0</v>
      </c>
      <c r="I1567">
        <v>1</v>
      </c>
    </row>
    <row r="1568" spans="1:9" x14ac:dyDescent="0.25">
      <c r="A1568" t="s">
        <v>178</v>
      </c>
      <c r="B1568" t="s">
        <v>214</v>
      </c>
      <c r="C1568" t="s">
        <v>190</v>
      </c>
      <c r="D1568" t="s">
        <v>199</v>
      </c>
      <c r="E1568" t="s">
        <v>180</v>
      </c>
      <c r="F1568">
        <v>2015</v>
      </c>
      <c r="G1568">
        <v>7.0753321814244999E-2</v>
      </c>
      <c r="H1568" t="b">
        <v>0</v>
      </c>
      <c r="I1568">
        <v>1</v>
      </c>
    </row>
    <row r="1569" spans="1:9" x14ac:dyDescent="0.25">
      <c r="A1569" t="s">
        <v>178</v>
      </c>
      <c r="B1569" t="s">
        <v>214</v>
      </c>
      <c r="C1569" t="s">
        <v>190</v>
      </c>
      <c r="D1569" t="s">
        <v>199</v>
      </c>
      <c r="E1569" t="s">
        <v>180</v>
      </c>
      <c r="F1569">
        <v>2020</v>
      </c>
      <c r="G1569">
        <v>7.2127172723259012E-2</v>
      </c>
      <c r="H1569" t="b">
        <v>0</v>
      </c>
      <c r="I1569">
        <v>1</v>
      </c>
    </row>
    <row r="1570" spans="1:9" x14ac:dyDescent="0.25">
      <c r="A1570" t="s">
        <v>178</v>
      </c>
      <c r="B1570" t="s">
        <v>214</v>
      </c>
      <c r="C1570" t="s">
        <v>190</v>
      </c>
      <c r="D1570" t="s">
        <v>199</v>
      </c>
      <c r="E1570" t="s">
        <v>180</v>
      </c>
      <c r="F1570">
        <v>2025</v>
      </c>
      <c r="G1570">
        <v>7.3437939393559012E-2</v>
      </c>
      <c r="H1570" t="b">
        <v>0</v>
      </c>
      <c r="I1570">
        <v>1</v>
      </c>
    </row>
    <row r="1571" spans="1:9" x14ac:dyDescent="0.25">
      <c r="A1571" t="s">
        <v>178</v>
      </c>
      <c r="B1571" t="s">
        <v>214</v>
      </c>
      <c r="C1571" t="s">
        <v>190</v>
      </c>
      <c r="D1571" t="s">
        <v>199</v>
      </c>
      <c r="E1571" t="s">
        <v>180</v>
      </c>
      <c r="F1571">
        <v>2030</v>
      </c>
      <c r="G1571">
        <v>7.1436783531345999E-2</v>
      </c>
      <c r="H1571" t="b">
        <v>0</v>
      </c>
      <c r="I1571">
        <v>1</v>
      </c>
    </row>
    <row r="1572" spans="1:9" x14ac:dyDescent="0.25">
      <c r="A1572" t="s">
        <v>178</v>
      </c>
      <c r="B1572" t="s">
        <v>214</v>
      </c>
      <c r="C1572" t="s">
        <v>190</v>
      </c>
      <c r="D1572" t="s">
        <v>199</v>
      </c>
      <c r="E1572" t="s">
        <v>180</v>
      </c>
      <c r="F1572">
        <v>2035</v>
      </c>
      <c r="G1572">
        <v>0.86676604626960407</v>
      </c>
      <c r="H1572" t="b">
        <v>0</v>
      </c>
      <c r="I1572">
        <v>1</v>
      </c>
    </row>
    <row r="1573" spans="1:9" x14ac:dyDescent="0.25">
      <c r="A1573" t="s">
        <v>178</v>
      </c>
      <c r="B1573" t="s">
        <v>214</v>
      </c>
      <c r="C1573" t="s">
        <v>190</v>
      </c>
      <c r="D1573" t="s">
        <v>199</v>
      </c>
      <c r="E1573" t="s">
        <v>180</v>
      </c>
      <c r="F1573">
        <v>2040</v>
      </c>
      <c r="G1573">
        <v>1.973883196190376</v>
      </c>
      <c r="H1573" t="b">
        <v>0</v>
      </c>
      <c r="I1573">
        <v>1</v>
      </c>
    </row>
    <row r="1574" spans="1:9" x14ac:dyDescent="0.25">
      <c r="A1574" t="s">
        <v>178</v>
      </c>
      <c r="B1574" t="s">
        <v>214</v>
      </c>
      <c r="C1574" t="s">
        <v>190</v>
      </c>
      <c r="D1574" t="s">
        <v>199</v>
      </c>
      <c r="E1574" t="s">
        <v>180</v>
      </c>
      <c r="F1574">
        <v>2045</v>
      </c>
      <c r="G1574">
        <v>2.0305995923042919</v>
      </c>
      <c r="H1574" t="b">
        <v>0</v>
      </c>
      <c r="I1574">
        <v>1</v>
      </c>
    </row>
    <row r="1575" spans="1:9" x14ac:dyDescent="0.25">
      <c r="A1575" t="s">
        <v>178</v>
      </c>
      <c r="B1575" t="s">
        <v>214</v>
      </c>
      <c r="C1575" t="s">
        <v>190</v>
      </c>
      <c r="D1575" t="s">
        <v>199</v>
      </c>
      <c r="E1575" t="s">
        <v>180</v>
      </c>
      <c r="F1575">
        <v>2050</v>
      </c>
      <c r="G1575">
        <v>2.0659143678226268</v>
      </c>
      <c r="H1575" t="b">
        <v>0</v>
      </c>
      <c r="I1575">
        <v>1</v>
      </c>
    </row>
    <row r="1576" spans="1:9" x14ac:dyDescent="0.25">
      <c r="A1576" t="s">
        <v>178</v>
      </c>
      <c r="B1576" t="s">
        <v>214</v>
      </c>
      <c r="C1576" t="s">
        <v>190</v>
      </c>
      <c r="D1576" t="s">
        <v>197</v>
      </c>
      <c r="E1576" t="s">
        <v>180</v>
      </c>
      <c r="F1576">
        <v>2015</v>
      </c>
      <c r="G1576">
        <v>4.0573330638050013E-2</v>
      </c>
      <c r="H1576" t="b">
        <v>0</v>
      </c>
      <c r="I1576">
        <v>1</v>
      </c>
    </row>
    <row r="1577" spans="1:9" x14ac:dyDescent="0.25">
      <c r="A1577" t="s">
        <v>178</v>
      </c>
      <c r="B1577" t="s">
        <v>214</v>
      </c>
      <c r="C1577" t="s">
        <v>190</v>
      </c>
      <c r="D1577" t="s">
        <v>197</v>
      </c>
      <c r="E1577" t="s">
        <v>180</v>
      </c>
      <c r="F1577">
        <v>2020</v>
      </c>
      <c r="G1577">
        <v>4.1433786451190002E-2</v>
      </c>
      <c r="H1577" t="b">
        <v>0</v>
      </c>
      <c r="I1577">
        <v>1</v>
      </c>
    </row>
    <row r="1578" spans="1:9" x14ac:dyDescent="0.25">
      <c r="A1578" t="s">
        <v>178</v>
      </c>
      <c r="B1578" t="s">
        <v>214</v>
      </c>
      <c r="C1578" t="s">
        <v>190</v>
      </c>
      <c r="D1578" t="s">
        <v>197</v>
      </c>
      <c r="E1578" t="s">
        <v>180</v>
      </c>
      <c r="F1578">
        <v>2025</v>
      </c>
      <c r="G1578">
        <v>0.517386014294692</v>
      </c>
      <c r="H1578" t="b">
        <v>0</v>
      </c>
      <c r="I1578">
        <v>1</v>
      </c>
    </row>
    <row r="1579" spans="1:9" x14ac:dyDescent="0.25">
      <c r="A1579" t="s">
        <v>178</v>
      </c>
      <c r="B1579" t="s">
        <v>214</v>
      </c>
      <c r="C1579" t="s">
        <v>190</v>
      </c>
      <c r="D1579" t="s">
        <v>197</v>
      </c>
      <c r="E1579" t="s">
        <v>180</v>
      </c>
      <c r="F1579">
        <v>2030</v>
      </c>
      <c r="G1579">
        <v>0.98979965558644412</v>
      </c>
      <c r="H1579" t="b">
        <v>0</v>
      </c>
      <c r="I1579">
        <v>1</v>
      </c>
    </row>
    <row r="1580" spans="1:9" x14ac:dyDescent="0.25">
      <c r="A1580" t="s">
        <v>178</v>
      </c>
      <c r="B1580" t="s">
        <v>214</v>
      </c>
      <c r="C1580" t="s">
        <v>190</v>
      </c>
      <c r="D1580" t="s">
        <v>197</v>
      </c>
      <c r="E1580" t="s">
        <v>180</v>
      </c>
      <c r="F1580">
        <v>2035</v>
      </c>
      <c r="G1580">
        <v>0.98446904353736708</v>
      </c>
      <c r="H1580" t="b">
        <v>0</v>
      </c>
      <c r="I1580">
        <v>1</v>
      </c>
    </row>
    <row r="1581" spans="1:9" x14ac:dyDescent="0.25">
      <c r="A1581" t="s">
        <v>178</v>
      </c>
      <c r="B1581" t="s">
        <v>214</v>
      </c>
      <c r="C1581" t="s">
        <v>190</v>
      </c>
      <c r="D1581" t="s">
        <v>197</v>
      </c>
      <c r="E1581" t="s">
        <v>180</v>
      </c>
      <c r="F1581">
        <v>2040</v>
      </c>
      <c r="G1581">
        <v>0.97993802329565105</v>
      </c>
      <c r="H1581" t="b">
        <v>0</v>
      </c>
      <c r="I1581">
        <v>1</v>
      </c>
    </row>
    <row r="1582" spans="1:9" x14ac:dyDescent="0.25">
      <c r="A1582" t="s">
        <v>178</v>
      </c>
      <c r="B1582" t="s">
        <v>214</v>
      </c>
      <c r="C1582" t="s">
        <v>190</v>
      </c>
      <c r="D1582" t="s">
        <v>197</v>
      </c>
      <c r="E1582" t="s">
        <v>180</v>
      </c>
      <c r="F1582">
        <v>2045</v>
      </c>
      <c r="G1582">
        <v>0.97908079106443202</v>
      </c>
      <c r="H1582" t="b">
        <v>0</v>
      </c>
      <c r="I1582">
        <v>1</v>
      </c>
    </row>
    <row r="1583" spans="1:9" x14ac:dyDescent="0.25">
      <c r="A1583" t="s">
        <v>178</v>
      </c>
      <c r="B1583" t="s">
        <v>214</v>
      </c>
      <c r="C1583" t="s">
        <v>190</v>
      </c>
      <c r="D1583" t="s">
        <v>197</v>
      </c>
      <c r="E1583" t="s">
        <v>180</v>
      </c>
      <c r="F1583">
        <v>2050</v>
      </c>
      <c r="G1583">
        <v>0.95333851620492205</v>
      </c>
      <c r="H1583" t="b">
        <v>0</v>
      </c>
      <c r="I15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L13" sqref="L13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0.08</v>
      </c>
      <c r="C4">
        <v>0.08</v>
      </c>
      <c r="D4">
        <v>0.05</v>
      </c>
    </row>
    <row r="5" spans="1:9" x14ac:dyDescent="0.25">
      <c r="A5" t="s">
        <v>33</v>
      </c>
      <c r="B5">
        <v>0.08</v>
      </c>
      <c r="C5">
        <v>0.08</v>
      </c>
      <c r="D5">
        <v>0.05</v>
      </c>
    </row>
    <row r="6" spans="1:9" x14ac:dyDescent="0.25">
      <c r="A6" t="s">
        <v>34</v>
      </c>
      <c r="B6">
        <v>0.08</v>
      </c>
      <c r="C6">
        <v>0.08</v>
      </c>
      <c r="D6">
        <v>0.05</v>
      </c>
    </row>
    <row r="7" spans="1:9" x14ac:dyDescent="0.25">
      <c r="A7" s="2" t="s">
        <v>59</v>
      </c>
      <c r="B7" s="2">
        <v>0.08</v>
      </c>
      <c r="C7" s="2">
        <v>0.08</v>
      </c>
      <c r="D7" s="2">
        <v>0.05</v>
      </c>
      <c r="E7" s="11" t="s">
        <v>163</v>
      </c>
    </row>
    <row r="8" spans="1:9" x14ac:dyDescent="0.25">
      <c r="A8" t="s">
        <v>35</v>
      </c>
      <c r="B8">
        <v>0.08</v>
      </c>
      <c r="C8">
        <v>0.08</v>
      </c>
      <c r="D8">
        <v>0.05</v>
      </c>
    </row>
    <row r="9" spans="1:9" x14ac:dyDescent="0.25">
      <c r="A9" t="s">
        <v>36</v>
      </c>
      <c r="B9">
        <v>0.08</v>
      </c>
      <c r="C9">
        <v>0.08</v>
      </c>
      <c r="D9">
        <v>0.05</v>
      </c>
    </row>
    <row r="10" spans="1:9" x14ac:dyDescent="0.25">
      <c r="A10" t="s">
        <v>37</v>
      </c>
      <c r="B10">
        <v>0.08</v>
      </c>
      <c r="C10">
        <v>0.08</v>
      </c>
      <c r="D10">
        <v>0.05</v>
      </c>
    </row>
    <row r="11" spans="1:9" x14ac:dyDescent="0.25">
      <c r="A11" t="s">
        <v>55</v>
      </c>
      <c r="B11">
        <v>0.08</v>
      </c>
      <c r="C11">
        <v>0.08</v>
      </c>
      <c r="D11">
        <v>0.05</v>
      </c>
    </row>
    <row r="12" spans="1:9" x14ac:dyDescent="0.25">
      <c r="A12" t="s">
        <v>38</v>
      </c>
      <c r="B12">
        <v>0.08</v>
      </c>
      <c r="C12">
        <v>0.08</v>
      </c>
      <c r="D12">
        <v>0.05</v>
      </c>
    </row>
    <row r="13" spans="1:9" x14ac:dyDescent="0.25">
      <c r="A13" t="s">
        <v>39</v>
      </c>
      <c r="B13">
        <v>0.08</v>
      </c>
      <c r="C13">
        <v>0.08</v>
      </c>
      <c r="D13">
        <v>0.05</v>
      </c>
    </row>
    <row r="14" spans="1:9" x14ac:dyDescent="0.25">
      <c r="A14" t="s">
        <v>40</v>
      </c>
      <c r="B14">
        <v>0.08</v>
      </c>
      <c r="C14">
        <v>0.08</v>
      </c>
      <c r="D14">
        <v>0.05</v>
      </c>
    </row>
    <row r="15" spans="1:9" x14ac:dyDescent="0.25">
      <c r="A15" t="s">
        <v>41</v>
      </c>
      <c r="B15">
        <v>0.08</v>
      </c>
      <c r="C15">
        <v>0.08</v>
      </c>
      <c r="D15">
        <v>0.05</v>
      </c>
    </row>
    <row r="16" spans="1:9" x14ac:dyDescent="0.25">
      <c r="A16" t="s">
        <v>42</v>
      </c>
      <c r="B16">
        <v>0.08</v>
      </c>
      <c r="C16">
        <v>0.08</v>
      </c>
      <c r="D16">
        <v>0.05</v>
      </c>
    </row>
    <row r="17" spans="1:4" x14ac:dyDescent="0.25">
      <c r="A17" t="s">
        <v>43</v>
      </c>
      <c r="B17">
        <v>0.08</v>
      </c>
      <c r="C17">
        <v>0.08</v>
      </c>
      <c r="D17">
        <v>0.05</v>
      </c>
    </row>
    <row r="18" spans="1:4" x14ac:dyDescent="0.25">
      <c r="A18" t="s">
        <v>44</v>
      </c>
      <c r="B18">
        <v>0.08</v>
      </c>
      <c r="C18">
        <v>0.08</v>
      </c>
      <c r="D18">
        <v>0.05</v>
      </c>
    </row>
    <row r="19" spans="1:4" x14ac:dyDescent="0.25">
      <c r="A19" t="s">
        <v>45</v>
      </c>
      <c r="B19">
        <v>0.08</v>
      </c>
      <c r="C19">
        <v>0.08</v>
      </c>
      <c r="D19">
        <v>0.05</v>
      </c>
    </row>
    <row r="20" spans="1:4" x14ac:dyDescent="0.25">
      <c r="A20" t="s">
        <v>56</v>
      </c>
      <c r="B20">
        <v>0.08</v>
      </c>
      <c r="C20">
        <v>0.08</v>
      </c>
      <c r="D20">
        <v>0.05</v>
      </c>
    </row>
    <row r="21" spans="1:4" x14ac:dyDescent="0.25">
      <c r="A21" s="2" t="s">
        <v>46</v>
      </c>
      <c r="B21" s="2">
        <v>0.08</v>
      </c>
      <c r="C21" s="2">
        <v>0.08</v>
      </c>
      <c r="D21" s="2">
        <v>0.05</v>
      </c>
    </row>
    <row r="22" spans="1:4" x14ac:dyDescent="0.25">
      <c r="A22" s="2" t="s">
        <v>57</v>
      </c>
      <c r="B22" s="2">
        <v>0.08</v>
      </c>
      <c r="C22" s="2">
        <v>0.08</v>
      </c>
      <c r="D22" s="2">
        <v>0.05</v>
      </c>
    </row>
    <row r="23" spans="1:4" x14ac:dyDescent="0.25">
      <c r="A23" s="2" t="s">
        <v>60</v>
      </c>
      <c r="B23" s="2">
        <v>0.08</v>
      </c>
      <c r="C23" s="2">
        <v>0.08</v>
      </c>
      <c r="D23" s="2">
        <v>0.05</v>
      </c>
    </row>
    <row r="24" spans="1:4" x14ac:dyDescent="0.25">
      <c r="A24" t="s">
        <v>47</v>
      </c>
      <c r="B24">
        <v>0.08</v>
      </c>
      <c r="C24">
        <v>0.08</v>
      </c>
      <c r="D24">
        <v>0.05</v>
      </c>
    </row>
    <row r="25" spans="1:4" x14ac:dyDescent="0.25">
      <c r="A25" t="s">
        <v>48</v>
      </c>
      <c r="B25">
        <v>0.08</v>
      </c>
      <c r="C25">
        <v>0.08</v>
      </c>
      <c r="D25">
        <v>0.05</v>
      </c>
    </row>
    <row r="26" spans="1:4" x14ac:dyDescent="0.25">
      <c r="A26" t="s">
        <v>49</v>
      </c>
      <c r="B26">
        <v>0.08</v>
      </c>
      <c r="C26">
        <v>0.08</v>
      </c>
      <c r="D26">
        <v>0.05</v>
      </c>
    </row>
    <row r="27" spans="1:4" x14ac:dyDescent="0.25">
      <c r="A27" t="s">
        <v>50</v>
      </c>
      <c r="B27">
        <v>0.08</v>
      </c>
      <c r="C27">
        <v>0.08</v>
      </c>
      <c r="D27">
        <v>0.05</v>
      </c>
    </row>
    <row r="28" spans="1:4" x14ac:dyDescent="0.25">
      <c r="A28" t="s">
        <v>51</v>
      </c>
      <c r="B28">
        <v>0.08</v>
      </c>
      <c r="C28">
        <v>0.08</v>
      </c>
      <c r="D28">
        <v>0.05</v>
      </c>
    </row>
    <row r="29" spans="1:4" x14ac:dyDescent="0.25">
      <c r="A29" t="s">
        <v>52</v>
      </c>
      <c r="B29">
        <v>0.08</v>
      </c>
      <c r="C29">
        <v>0.08</v>
      </c>
      <c r="D29">
        <v>0.05</v>
      </c>
    </row>
    <row r="30" spans="1:4" x14ac:dyDescent="0.25">
      <c r="A30" t="s">
        <v>53</v>
      </c>
      <c r="B30">
        <v>0.08</v>
      </c>
      <c r="C30">
        <v>0.08</v>
      </c>
      <c r="D30">
        <v>0.05</v>
      </c>
    </row>
    <row r="31" spans="1:4" x14ac:dyDescent="0.25">
      <c r="A31" t="s">
        <v>65</v>
      </c>
      <c r="B31">
        <v>0.08</v>
      </c>
      <c r="C31">
        <v>0.08</v>
      </c>
      <c r="D31">
        <v>0.05</v>
      </c>
    </row>
    <row r="32" spans="1:4" x14ac:dyDescent="0.25">
      <c r="A32" t="s">
        <v>58</v>
      </c>
      <c r="B32">
        <v>0.08</v>
      </c>
      <c r="C32">
        <v>0.08</v>
      </c>
      <c r="D32">
        <v>0.05</v>
      </c>
    </row>
    <row r="33" spans="1:5" x14ac:dyDescent="0.25">
      <c r="A33" t="s">
        <v>61</v>
      </c>
      <c r="B33">
        <v>0.08</v>
      </c>
      <c r="C33">
        <v>0.08</v>
      </c>
      <c r="D33">
        <v>0.05</v>
      </c>
    </row>
    <row r="34" spans="1:5" x14ac:dyDescent="0.25">
      <c r="A34" t="s">
        <v>98</v>
      </c>
      <c r="B34">
        <v>0.5</v>
      </c>
      <c r="C34">
        <v>0.5</v>
      </c>
      <c r="D34">
        <v>0.5</v>
      </c>
      <c r="E34" t="s">
        <v>164</v>
      </c>
    </row>
    <row r="35" spans="1:5" x14ac:dyDescent="0.25">
      <c r="A35" t="s">
        <v>99</v>
      </c>
      <c r="B35">
        <v>0.5</v>
      </c>
      <c r="C35">
        <v>0.5</v>
      </c>
      <c r="D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H29" sqref="H29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  <row r="33" spans="1:11" x14ac:dyDescent="0.25">
      <c r="A33" t="s">
        <v>42</v>
      </c>
      <c r="B33">
        <f>GDP!C39/GDP!$C39</f>
        <v>1</v>
      </c>
      <c r="C33">
        <f>GDP!D39/GDP!$C39</f>
        <v>1</v>
      </c>
      <c r="D33">
        <f>GDP!E39/GDP!$C39</f>
        <v>0.9767441860465117</v>
      </c>
      <c r="E33">
        <f>GDP!F39/GDP!$C39</f>
        <v>0.95348837209302317</v>
      </c>
      <c r="F33">
        <f>GDP!G39/GDP!$C39</f>
        <v>0.90697674418604657</v>
      </c>
      <c r="G33">
        <f>GDP!H39/GDP!$C39</f>
        <v>0.88372093023255816</v>
      </c>
      <c r="H33">
        <f>GDP!I39/GDP!$C39</f>
        <v>0.86046511627906985</v>
      </c>
      <c r="I33">
        <f>GDP!J39/GDP!$C39</f>
        <v>0.83720930232558144</v>
      </c>
      <c r="J33">
        <f>GDP!K39/GDP!$C39</f>
        <v>0.81395348837209303</v>
      </c>
      <c r="K33">
        <f>GDP!L39/GDP!$C39</f>
        <v>0.79069767441860461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ADE2-B163-4007-890C-3C773CD4171D}">
  <dimension ref="A1:AQ4"/>
  <sheetViews>
    <sheetView workbookViewId="0">
      <selection activeCell="E20" sqref="E20"/>
    </sheetView>
  </sheetViews>
  <sheetFormatPr defaultRowHeight="15" x14ac:dyDescent="0.25"/>
  <sheetData>
    <row r="1" spans="1:43" x14ac:dyDescent="0.25">
      <c r="A1" s="11" t="s">
        <v>218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1.0086178993265649</v>
      </c>
      <c r="D3">
        <v>1.0084523127122271</v>
      </c>
      <c r="E3">
        <v>1.0084505394831762</v>
      </c>
      <c r="F3">
        <v>1.0081943772290392</v>
      </c>
      <c r="G3">
        <v>1.0080560147552438</v>
      </c>
      <c r="H3">
        <v>1.0076913240203964</v>
      </c>
      <c r="I3">
        <v>1.0074543441450245</v>
      </c>
      <c r="J3">
        <v>1.0104948122190209</v>
      </c>
      <c r="K3">
        <v>1.0102684565430038</v>
      </c>
      <c r="L3">
        <v>1.0100440786447897</v>
      </c>
      <c r="M3">
        <v>1.0098228221566017</v>
      </c>
      <c r="N3">
        <v>1.0096036566632958</v>
      </c>
      <c r="O3">
        <v>1.0093908569800218</v>
      </c>
      <c r="P3">
        <v>1.0091836196438542</v>
      </c>
      <c r="Q3">
        <v>1.0089790728524024</v>
      </c>
      <c r="R3">
        <v>1.0087761951441194</v>
      </c>
      <c r="S3">
        <v>1.0085792866522214</v>
      </c>
      <c r="T3">
        <v>1.008388760155936</v>
      </c>
      <c r="U3">
        <v>1.0082036372691616</v>
      </c>
      <c r="V3">
        <v>1.0080224290555553</v>
      </c>
      <c r="W3">
        <v>1.0078445273046832</v>
      </c>
      <c r="X3">
        <v>1.0076701601590503</v>
      </c>
      <c r="Y3">
        <v>1.0074993458204868</v>
      </c>
      <c r="Z3">
        <v>1.0073320670773274</v>
      </c>
      <c r="AA3">
        <v>1.0071676021027509</v>
      </c>
      <c r="AB3">
        <v>1.0070065161377766</v>
      </c>
      <c r="AC3">
        <v>1.0068499766687384</v>
      </c>
      <c r="AD3">
        <v>1.0066982977628731</v>
      </c>
      <c r="AE3">
        <v>1.0065504599464123</v>
      </c>
      <c r="AF3">
        <v>1.0064055963497593</v>
      </c>
      <c r="AG3">
        <v>1.0062619616298834</v>
      </c>
      <c r="AH3">
        <v>1.0061181571517059</v>
      </c>
      <c r="AI3">
        <v>1.0059732018316765</v>
      </c>
      <c r="AJ3">
        <v>1.0058276871021241</v>
      </c>
      <c r="AK3">
        <v>1.0056837310708158</v>
      </c>
      <c r="AL3">
        <v>1.0055414730492485</v>
      </c>
      <c r="AM3">
        <v>1.0053992466465571</v>
      </c>
      <c r="AN3">
        <v>1.0052567333083722</v>
      </c>
      <c r="AO3">
        <v>1.0051126394298511</v>
      </c>
      <c r="AQ3">
        <f t="shared" ref="AQ3" si="0">PRODUCT(B3:AO3)</f>
        <v>1.3467489352882704</v>
      </c>
    </row>
    <row r="4" spans="1:43" x14ac:dyDescent="0.25">
      <c r="A4" s="15" t="s">
        <v>99</v>
      </c>
      <c r="B4">
        <v>1</v>
      </c>
      <c r="C4">
        <v>1.0102241269982821</v>
      </c>
      <c r="D4">
        <v>1.0101919068025047</v>
      </c>
      <c r="E4">
        <v>1.0101889899033085</v>
      </c>
      <c r="F4">
        <v>1.010113028450599</v>
      </c>
      <c r="G4">
        <v>1.0101762338516982</v>
      </c>
      <c r="H4">
        <v>1.0101467539834594</v>
      </c>
      <c r="I4">
        <v>1.0095298586557584</v>
      </c>
      <c r="J4">
        <v>1.0099197074683803</v>
      </c>
      <c r="K4">
        <v>1.0096795970246721</v>
      </c>
      <c r="L4">
        <v>1.0094357474474749</v>
      </c>
      <c r="M4">
        <v>1.0091909530421925</v>
      </c>
      <c r="N4">
        <v>1.0089441865344162</v>
      </c>
      <c r="O4">
        <v>1.0087288161410142</v>
      </c>
      <c r="P4">
        <v>1.0084984625930382</v>
      </c>
      <c r="Q4">
        <v>1.0082788196936809</v>
      </c>
      <c r="R4">
        <v>1.0080615073359664</v>
      </c>
      <c r="S4">
        <v>1.007850837232471</v>
      </c>
      <c r="T4">
        <v>1.0076476359598803</v>
      </c>
      <c r="U4">
        <v>1.007450951192481</v>
      </c>
      <c r="V4">
        <v>1.0072558409841197</v>
      </c>
      <c r="W4">
        <v>1.007071873313492</v>
      </c>
      <c r="X4">
        <v>1.006891070994947</v>
      </c>
      <c r="Y4">
        <v>1.0067108364550692</v>
      </c>
      <c r="Z4">
        <v>1.006531025672103</v>
      </c>
      <c r="AA4">
        <v>1.0063633946079145</v>
      </c>
      <c r="AB4">
        <v>1.0061888307347562</v>
      </c>
      <c r="AC4">
        <v>1.0060236141156793</v>
      </c>
      <c r="AD4">
        <v>1.0058636281796753</v>
      </c>
      <c r="AE4">
        <v>1.0057126931362292</v>
      </c>
      <c r="AF4">
        <v>1.0055707929579363</v>
      </c>
      <c r="AG4">
        <v>1.0054224480253315</v>
      </c>
      <c r="AH4">
        <v>1.0052732794855739</v>
      </c>
      <c r="AI4">
        <v>1.0051183532943835</v>
      </c>
      <c r="AJ4">
        <v>1.004970796789042</v>
      </c>
      <c r="AK4">
        <v>1.0048247471254759</v>
      </c>
      <c r="AL4">
        <v>1.0046754666011299</v>
      </c>
      <c r="AM4">
        <v>1.0045254590768067</v>
      </c>
      <c r="AN4">
        <v>1.0043728428190941</v>
      </c>
      <c r="AO4">
        <v>1.004231047160604</v>
      </c>
      <c r="AQ4">
        <f>PRODUCT(B4:AO4)</f>
        <v>1.3320566593369829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16" workbookViewId="0">
      <selection activeCell="A33" sqref="A33:K33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  <row r="33" spans="1:12" x14ac:dyDescent="0.25">
      <c r="A33" t="s">
        <v>42</v>
      </c>
      <c r="B33">
        <f>C40/$C40</f>
        <v>1</v>
      </c>
      <c r="C33">
        <f t="shared" ref="C33:K33" si="0">D40/$C40</f>
        <v>1.0135135135135136</v>
      </c>
      <c r="D33">
        <f t="shared" si="0"/>
        <v>1.0135135135135136</v>
      </c>
      <c r="E33">
        <f t="shared" si="0"/>
        <v>1.0360360360360361</v>
      </c>
      <c r="F33">
        <f t="shared" si="0"/>
        <v>1.1486486486486487</v>
      </c>
      <c r="G33">
        <f t="shared" si="0"/>
        <v>1.1936936936936937</v>
      </c>
      <c r="H33">
        <f t="shared" si="0"/>
        <v>1.2387387387387387</v>
      </c>
      <c r="I33">
        <f t="shared" si="0"/>
        <v>1.3513513513513513</v>
      </c>
      <c r="J33">
        <f t="shared" si="0"/>
        <v>1.4414414414414416</v>
      </c>
      <c r="K33">
        <f t="shared" si="0"/>
        <v>1.5315315315315317</v>
      </c>
    </row>
    <row r="36" spans="1:12" x14ac:dyDescent="0.25">
      <c r="A36" s="18" t="s">
        <v>251</v>
      </c>
    </row>
    <row r="37" spans="1:12" x14ac:dyDescent="0.25">
      <c r="A37" s="22"/>
      <c r="B37" s="22">
        <v>2005</v>
      </c>
      <c r="C37" s="12">
        <v>2007</v>
      </c>
      <c r="D37" s="22">
        <v>2010</v>
      </c>
      <c r="E37" s="22">
        <v>2015</v>
      </c>
      <c r="F37" s="22">
        <v>2020</v>
      </c>
      <c r="G37" s="22">
        <v>2025</v>
      </c>
      <c r="H37" s="22">
        <v>2030</v>
      </c>
      <c r="I37" s="22">
        <v>2035</v>
      </c>
      <c r="J37" s="22">
        <v>2040</v>
      </c>
      <c r="K37" s="22">
        <v>2045</v>
      </c>
      <c r="L37" s="22">
        <v>2050</v>
      </c>
    </row>
    <row r="38" spans="1:12" x14ac:dyDescent="0.25">
      <c r="A38" s="23" t="s">
        <v>252</v>
      </c>
      <c r="B38" s="24"/>
      <c r="C38" s="12"/>
      <c r="D38" s="24"/>
      <c r="E38" s="24"/>
      <c r="F38" s="24"/>
      <c r="G38" s="24"/>
      <c r="H38" s="24"/>
      <c r="I38" s="24"/>
      <c r="J38" s="24"/>
      <c r="K38" s="24"/>
      <c r="L38" s="24"/>
    </row>
    <row r="39" spans="1:12" x14ac:dyDescent="0.25">
      <c r="A39" s="25" t="s">
        <v>253</v>
      </c>
      <c r="B39" s="22">
        <v>4.3</v>
      </c>
      <c r="C39" s="12">
        <v>4.3</v>
      </c>
      <c r="D39" s="22">
        <v>4.3</v>
      </c>
      <c r="E39" s="22">
        <v>4.2</v>
      </c>
      <c r="F39" s="22">
        <v>4.0999999999999996</v>
      </c>
      <c r="G39" s="22">
        <v>3.9</v>
      </c>
      <c r="H39" s="22">
        <v>3.8</v>
      </c>
      <c r="I39" s="22">
        <v>3.7</v>
      </c>
      <c r="J39" s="22">
        <v>3.6</v>
      </c>
      <c r="K39" s="22">
        <v>3.5</v>
      </c>
      <c r="L39" s="22">
        <v>3.4</v>
      </c>
    </row>
    <row r="40" spans="1:12" x14ac:dyDescent="0.25">
      <c r="A40" s="25" t="s">
        <v>254</v>
      </c>
      <c r="B40" s="22">
        <v>44</v>
      </c>
      <c r="C40" s="12">
        <v>44.4</v>
      </c>
      <c r="D40" s="22">
        <v>45</v>
      </c>
      <c r="E40" s="22">
        <v>45</v>
      </c>
      <c r="F40" s="22">
        <v>46</v>
      </c>
      <c r="G40" s="22">
        <v>51</v>
      </c>
      <c r="H40" s="22">
        <v>53</v>
      </c>
      <c r="I40" s="22">
        <v>55</v>
      </c>
      <c r="J40" s="22">
        <v>60</v>
      </c>
      <c r="K40" s="22">
        <v>64</v>
      </c>
      <c r="L40" s="22">
        <v>68</v>
      </c>
    </row>
    <row r="41" spans="1:12" x14ac:dyDescent="0.25">
      <c r="A41" s="25"/>
      <c r="B41" s="22"/>
      <c r="C41" s="1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25">
      <c r="A42" s="25"/>
      <c r="B42" s="22"/>
      <c r="C42" s="12"/>
      <c r="D42" s="22"/>
      <c r="E42" s="22"/>
      <c r="F42" s="22"/>
      <c r="G42" s="22"/>
      <c r="H42" s="22"/>
      <c r="I42" s="22"/>
      <c r="J42" s="22"/>
      <c r="K42" s="22"/>
      <c r="L42" s="22"/>
    </row>
  </sheetData>
  <hyperlinks>
    <hyperlink ref="A36" r:id="rId1" xr:uid="{503A932B-9960-4464-871E-438D2310758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D8BE-E8F4-4894-BD51-45D24202DB47}">
  <dimension ref="A1:AQ4"/>
  <sheetViews>
    <sheetView workbookViewId="0">
      <selection activeCell="A2" sqref="A2"/>
    </sheetView>
  </sheetViews>
  <sheetFormatPr defaultRowHeight="15" x14ac:dyDescent="0.25"/>
  <sheetData>
    <row r="1" spans="1:43" x14ac:dyDescent="0.25">
      <c r="A1" s="11" t="s">
        <v>217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1.0225807160322749</v>
      </c>
      <c r="D3">
        <v>1.0221070224486937</v>
      </c>
      <c r="E3">
        <v>1.0204336156402898</v>
      </c>
      <c r="F3">
        <v>1.0214706745797499</v>
      </c>
      <c r="G3">
        <v>1.0133336314527164</v>
      </c>
      <c r="H3">
        <v>1.0240984833804545</v>
      </c>
      <c r="I3">
        <v>1.0226932790194119</v>
      </c>
      <c r="J3">
        <v>1.0374285085842387</v>
      </c>
      <c r="K3">
        <v>1.0325741053166353</v>
      </c>
      <c r="L3">
        <v>1.0304074443326618</v>
      </c>
      <c r="M3">
        <v>1.0292649995955097</v>
      </c>
      <c r="N3">
        <v>1.0285317248556345</v>
      </c>
      <c r="O3">
        <v>1.0281232903704376</v>
      </c>
      <c r="P3">
        <v>1.0278686444086418</v>
      </c>
      <c r="Q3">
        <v>1.0275754762292102</v>
      </c>
      <c r="R3">
        <v>1.0272600759894879</v>
      </c>
      <c r="S3">
        <v>1.0269308645913229</v>
      </c>
      <c r="T3">
        <v>1.0265883725047376</v>
      </c>
      <c r="U3">
        <v>1.0262313620533141</v>
      </c>
      <c r="V3">
        <v>1.0258665812128223</v>
      </c>
      <c r="W3">
        <v>1.0254850343430093</v>
      </c>
      <c r="X3">
        <v>1.0251056875748568</v>
      </c>
      <c r="Y3">
        <v>1.0247234574985198</v>
      </c>
      <c r="Z3">
        <v>1.0243413350320649</v>
      </c>
      <c r="AA3">
        <v>1.0239708875600675</v>
      </c>
      <c r="AB3">
        <v>1.0236221704265465</v>
      </c>
      <c r="AC3">
        <v>1.0232999919437993</v>
      </c>
      <c r="AD3">
        <v>1.0229987564624785</v>
      </c>
      <c r="AE3">
        <v>1.022716550843221</v>
      </c>
      <c r="AF3">
        <v>1.0224575533249045</v>
      </c>
      <c r="AG3">
        <v>1.0222201196303473</v>
      </c>
      <c r="AH3">
        <v>1.0220067607773171</v>
      </c>
      <c r="AI3">
        <v>1.02180975924905</v>
      </c>
      <c r="AJ3">
        <v>1.0216231618392015</v>
      </c>
      <c r="AK3">
        <v>1.0214494786816004</v>
      </c>
      <c r="AL3">
        <v>1.0213034203313693</v>
      </c>
      <c r="AM3">
        <v>1.021180186395926</v>
      </c>
      <c r="AN3">
        <v>1.0210742193335829</v>
      </c>
      <c r="AO3">
        <v>1.0209803173658829</v>
      </c>
      <c r="AQ3">
        <f>PRODUCT(B3:AO3)</f>
        <v>2.5650224405492987</v>
      </c>
    </row>
    <row r="4" spans="1:43" x14ac:dyDescent="0.25">
      <c r="A4" s="15" t="s">
        <v>99</v>
      </c>
      <c r="B4">
        <v>1</v>
      </c>
      <c r="C4">
        <v>1.0545784716044759</v>
      </c>
      <c r="D4">
        <v>1.0545934159117316</v>
      </c>
      <c r="E4">
        <v>1.0494106813578905</v>
      </c>
      <c r="F4">
        <v>1.0448095886725348</v>
      </c>
      <c r="G4">
        <v>1.046521471258397</v>
      </c>
      <c r="H4">
        <v>1.0496210752133293</v>
      </c>
      <c r="I4">
        <v>1.0483543613792661</v>
      </c>
      <c r="J4">
        <v>1.0431119230942398</v>
      </c>
      <c r="K4">
        <v>1.0383389358069508</v>
      </c>
      <c r="L4">
        <v>1.0652913976052989</v>
      </c>
      <c r="M4">
        <v>1.061289706977893</v>
      </c>
      <c r="N4">
        <v>1.0577502133252761</v>
      </c>
      <c r="O4">
        <v>1.0545972126478946</v>
      </c>
      <c r="P4">
        <v>1.0517706779357128</v>
      </c>
      <c r="Q4">
        <v>1.0492224008728994</v>
      </c>
      <c r="R4">
        <v>1.0469132195728463</v>
      </c>
      <c r="S4">
        <v>1.0448109916808459</v>
      </c>
      <c r="T4">
        <v>1.0428890890674454</v>
      </c>
      <c r="U4">
        <v>1.0411252639586028</v>
      </c>
      <c r="V4">
        <v>1.039500783798325</v>
      </c>
      <c r="W4">
        <v>1.0379997633613989</v>
      </c>
      <c r="X4">
        <v>1.0366086435688024</v>
      </c>
      <c r="Y4">
        <v>1.0353157807393611</v>
      </c>
      <c r="Z4">
        <v>1.0341111199079192</v>
      </c>
      <c r="AA4">
        <v>1.0329859327989401</v>
      </c>
      <c r="AB4">
        <v>1.0319326060032226</v>
      </c>
      <c r="AC4">
        <v>1.0309444684831703</v>
      </c>
      <c r="AD4">
        <v>1.0300156501433091</v>
      </c>
      <c r="AE4">
        <v>1.0291409651291539</v>
      </c>
      <c r="AF4">
        <v>1.0283158149530047</v>
      </c>
      <c r="AG4">
        <v>1.0275361076249701</v>
      </c>
      <c r="AH4">
        <v>1.0267981897868452</v>
      </c>
      <c r="AI4">
        <v>1.0260987894733318</v>
      </c>
      <c r="AJ4">
        <v>1.0254349676084578</v>
      </c>
      <c r="AK4">
        <v>1.0248040767205138</v>
      </c>
      <c r="AL4">
        <v>1.0242037256525067</v>
      </c>
      <c r="AM4">
        <v>1.0236317492763334</v>
      </c>
      <c r="AN4">
        <v>1.0230861824020605</v>
      </c>
      <c r="AO4">
        <v>1.0225652372196614</v>
      </c>
      <c r="AQ4">
        <f>PRODUCT(B4:AO4)</f>
        <v>4.5000000000000027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3"/>
  <sheetViews>
    <sheetView topLeftCell="H1" zoomScale="85" zoomScaleNormal="85" workbookViewId="0">
      <selection activeCell="AC35" sqref="AC35"/>
    </sheetView>
  </sheetViews>
  <sheetFormatPr defaultRowHeight="15" x14ac:dyDescent="0.25"/>
  <sheetData>
    <row r="1" spans="1:41" x14ac:dyDescent="0.25">
      <c r="A1" t="s">
        <v>220</v>
      </c>
    </row>
    <row r="2" spans="1:41" x14ac:dyDescent="0.25">
      <c r="A2" t="s">
        <v>219</v>
      </c>
    </row>
    <row r="3" spans="1:41" x14ac:dyDescent="0.25">
      <c r="B3" s="21">
        <v>2011</v>
      </c>
      <c r="C3" s="21">
        <v>2012</v>
      </c>
      <c r="D3" s="21">
        <v>2013</v>
      </c>
      <c r="E3" s="21">
        <v>2014</v>
      </c>
      <c r="F3" s="21">
        <v>2015</v>
      </c>
      <c r="G3" s="21">
        <v>2016</v>
      </c>
      <c r="H3" s="21">
        <v>2017</v>
      </c>
      <c r="I3" s="21">
        <v>2018</v>
      </c>
      <c r="J3" s="21">
        <v>2019</v>
      </c>
      <c r="K3" s="21">
        <v>2020</v>
      </c>
      <c r="L3">
        <v>2021</v>
      </c>
      <c r="M3">
        <v>2022</v>
      </c>
      <c r="N3">
        <v>2023</v>
      </c>
      <c r="O3">
        <v>2024</v>
      </c>
      <c r="P3">
        <v>2025</v>
      </c>
      <c r="Q3">
        <v>2026</v>
      </c>
      <c r="R3">
        <v>2027</v>
      </c>
      <c r="S3">
        <v>2028</v>
      </c>
      <c r="T3">
        <v>2029</v>
      </c>
      <c r="U3">
        <v>2030</v>
      </c>
      <c r="V3">
        <v>2031</v>
      </c>
      <c r="W3">
        <v>2032</v>
      </c>
      <c r="X3">
        <v>2033</v>
      </c>
      <c r="Y3">
        <v>2034</v>
      </c>
      <c r="Z3">
        <v>2035</v>
      </c>
      <c r="AA3">
        <v>2036</v>
      </c>
      <c r="AB3">
        <v>2037</v>
      </c>
      <c r="AC3">
        <v>2038</v>
      </c>
      <c r="AD3">
        <v>2039</v>
      </c>
      <c r="AE3">
        <v>2040</v>
      </c>
      <c r="AF3">
        <v>2041</v>
      </c>
      <c r="AG3">
        <v>2042</v>
      </c>
      <c r="AH3">
        <v>2043</v>
      </c>
      <c r="AI3">
        <v>2044</v>
      </c>
      <c r="AJ3">
        <v>2045</v>
      </c>
      <c r="AK3">
        <v>2046</v>
      </c>
      <c r="AL3">
        <v>2047</v>
      </c>
      <c r="AM3">
        <v>2048</v>
      </c>
      <c r="AN3">
        <v>2049</v>
      </c>
      <c r="AO3">
        <v>2050</v>
      </c>
    </row>
    <row r="4" spans="1:41" x14ac:dyDescent="0.25">
      <c r="A4" t="s">
        <v>70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>
        <f>$K$4+($AO$4-$B4)/($AO$3-$K$3)*(L$3-$K$3)</f>
        <v>0.99833333333333329</v>
      </c>
      <c r="M4">
        <f t="shared" ref="M4:AN5" si="0">$K$4+($AO$4-$B4)/($AO$3-$K$3)*(M$3-$K$3)</f>
        <v>0.9966666666666667</v>
      </c>
      <c r="N4">
        <f t="shared" si="0"/>
        <v>0.995</v>
      </c>
      <c r="O4">
        <f t="shared" si="0"/>
        <v>0.99333333333333329</v>
      </c>
      <c r="P4">
        <f t="shared" si="0"/>
        <v>0.9916666666666667</v>
      </c>
      <c r="Q4">
        <f t="shared" si="0"/>
        <v>0.99</v>
      </c>
      <c r="R4">
        <f t="shared" si="0"/>
        <v>0.98833333333333329</v>
      </c>
      <c r="S4">
        <f t="shared" si="0"/>
        <v>0.98666666666666669</v>
      </c>
      <c r="T4">
        <f t="shared" si="0"/>
        <v>0.98499999999999999</v>
      </c>
      <c r="U4">
        <f t="shared" si="0"/>
        <v>0.98333333333333328</v>
      </c>
      <c r="V4">
        <f t="shared" si="0"/>
        <v>0.98166666666666669</v>
      </c>
      <c r="W4">
        <f t="shared" si="0"/>
        <v>0.98</v>
      </c>
      <c r="X4">
        <f t="shared" si="0"/>
        <v>0.97833333333333328</v>
      </c>
      <c r="Y4">
        <f t="shared" si="0"/>
        <v>0.97666666666666668</v>
      </c>
      <c r="Z4">
        <f t="shared" si="0"/>
        <v>0.97499999999999998</v>
      </c>
      <c r="AA4">
        <f t="shared" si="0"/>
        <v>0.97333333333333327</v>
      </c>
      <c r="AB4">
        <f t="shared" si="0"/>
        <v>0.97166666666666668</v>
      </c>
      <c r="AC4">
        <f t="shared" si="0"/>
        <v>0.97</v>
      </c>
      <c r="AD4">
        <f t="shared" si="0"/>
        <v>0.96833333333333327</v>
      </c>
      <c r="AE4">
        <f t="shared" si="0"/>
        <v>0.96666666666666667</v>
      </c>
      <c r="AF4">
        <f t="shared" si="0"/>
        <v>0.96499999999999997</v>
      </c>
      <c r="AG4">
        <f t="shared" si="0"/>
        <v>0.96333333333333326</v>
      </c>
      <c r="AH4">
        <f t="shared" si="0"/>
        <v>0.96166666666666667</v>
      </c>
      <c r="AI4">
        <f t="shared" si="0"/>
        <v>0.96</v>
      </c>
      <c r="AJ4">
        <f t="shared" si="0"/>
        <v>0.95833333333333326</v>
      </c>
      <c r="AK4">
        <f t="shared" si="0"/>
        <v>0.95666666666666667</v>
      </c>
      <c r="AL4">
        <f t="shared" si="0"/>
        <v>0.95499999999999996</v>
      </c>
      <c r="AM4">
        <f t="shared" si="0"/>
        <v>0.95333333333333325</v>
      </c>
      <c r="AN4">
        <f t="shared" si="0"/>
        <v>0.95166666666666666</v>
      </c>
      <c r="AO4">
        <v>0.95</v>
      </c>
    </row>
    <row r="5" spans="1:41" x14ac:dyDescent="0.25">
      <c r="A5" t="s">
        <v>71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>
        <f>$K$4+($AO$4-$B5)/($AO$3-$K$3)*(L$3-$K$3)</f>
        <v>0.99833333333333329</v>
      </c>
      <c r="M5">
        <f t="shared" si="0"/>
        <v>0.9966666666666667</v>
      </c>
      <c r="N5">
        <f t="shared" si="0"/>
        <v>0.995</v>
      </c>
      <c r="O5">
        <f t="shared" si="0"/>
        <v>0.99333333333333329</v>
      </c>
      <c r="P5">
        <f t="shared" si="0"/>
        <v>0.9916666666666667</v>
      </c>
      <c r="Q5">
        <f t="shared" si="0"/>
        <v>0.99</v>
      </c>
      <c r="R5">
        <f t="shared" si="0"/>
        <v>0.98833333333333329</v>
      </c>
      <c r="S5">
        <f t="shared" si="0"/>
        <v>0.98666666666666669</v>
      </c>
      <c r="T5">
        <f t="shared" si="0"/>
        <v>0.98499999999999999</v>
      </c>
      <c r="U5">
        <f t="shared" si="0"/>
        <v>0.98333333333333328</v>
      </c>
      <c r="V5">
        <f t="shared" si="0"/>
        <v>0.98166666666666669</v>
      </c>
      <c r="W5">
        <f t="shared" si="0"/>
        <v>0.98</v>
      </c>
      <c r="X5">
        <f t="shared" si="0"/>
        <v>0.97833333333333328</v>
      </c>
      <c r="Y5">
        <f t="shared" si="0"/>
        <v>0.97666666666666668</v>
      </c>
      <c r="Z5">
        <f t="shared" si="0"/>
        <v>0.97499999999999998</v>
      </c>
      <c r="AA5">
        <f t="shared" si="0"/>
        <v>0.97333333333333327</v>
      </c>
      <c r="AB5">
        <f t="shared" si="0"/>
        <v>0.97166666666666668</v>
      </c>
      <c r="AC5">
        <f t="shared" si="0"/>
        <v>0.97</v>
      </c>
      <c r="AD5">
        <f t="shared" si="0"/>
        <v>0.96833333333333327</v>
      </c>
      <c r="AE5">
        <f t="shared" si="0"/>
        <v>0.96666666666666667</v>
      </c>
      <c r="AF5">
        <f t="shared" si="0"/>
        <v>0.96499999999999997</v>
      </c>
      <c r="AG5">
        <f t="shared" si="0"/>
        <v>0.96333333333333326</v>
      </c>
      <c r="AH5">
        <f t="shared" si="0"/>
        <v>0.96166666666666667</v>
      </c>
      <c r="AI5">
        <f t="shared" si="0"/>
        <v>0.96</v>
      </c>
      <c r="AJ5">
        <f t="shared" si="0"/>
        <v>0.95833333333333326</v>
      </c>
      <c r="AK5">
        <f t="shared" si="0"/>
        <v>0.95666666666666667</v>
      </c>
      <c r="AL5">
        <f t="shared" si="0"/>
        <v>0.95499999999999996</v>
      </c>
      <c r="AM5">
        <f t="shared" si="0"/>
        <v>0.95333333333333325</v>
      </c>
      <c r="AN5">
        <f t="shared" si="0"/>
        <v>0.95166666666666666</v>
      </c>
      <c r="AO5">
        <v>0.95</v>
      </c>
    </row>
    <row r="6" spans="1:41" x14ac:dyDescent="0.25">
      <c r="A6" t="s">
        <v>72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5">
      <c r="A7" t="s">
        <v>73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5">
      <c r="A8" t="s">
        <v>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t="s">
        <v>75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5">
      <c r="A10" t="s">
        <v>76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>
        <f>$K$4+($AO$4-$B10)/($AO$3-$K$3)*(L$3-$K$3)</f>
        <v>0.99833333333333329</v>
      </c>
      <c r="M10">
        <f t="shared" ref="M10:AN10" si="1">$K$4+($AO$4-$B10)/($AO$3-$K$3)*(M$3-$K$3)</f>
        <v>0.9966666666666667</v>
      </c>
      <c r="N10">
        <f t="shared" si="1"/>
        <v>0.995</v>
      </c>
      <c r="O10">
        <f t="shared" si="1"/>
        <v>0.99333333333333329</v>
      </c>
      <c r="P10">
        <f t="shared" si="1"/>
        <v>0.9916666666666667</v>
      </c>
      <c r="Q10">
        <f t="shared" si="1"/>
        <v>0.99</v>
      </c>
      <c r="R10">
        <f t="shared" si="1"/>
        <v>0.98833333333333329</v>
      </c>
      <c r="S10">
        <f t="shared" si="1"/>
        <v>0.98666666666666669</v>
      </c>
      <c r="T10">
        <f t="shared" si="1"/>
        <v>0.98499999999999999</v>
      </c>
      <c r="U10">
        <f t="shared" si="1"/>
        <v>0.98333333333333328</v>
      </c>
      <c r="V10">
        <f t="shared" si="1"/>
        <v>0.98166666666666669</v>
      </c>
      <c r="W10">
        <f t="shared" si="1"/>
        <v>0.98</v>
      </c>
      <c r="X10">
        <f t="shared" si="1"/>
        <v>0.97833333333333328</v>
      </c>
      <c r="Y10">
        <f t="shared" si="1"/>
        <v>0.97666666666666668</v>
      </c>
      <c r="Z10">
        <f t="shared" si="1"/>
        <v>0.97499999999999998</v>
      </c>
      <c r="AA10">
        <f t="shared" si="1"/>
        <v>0.97333333333333327</v>
      </c>
      <c r="AB10">
        <f t="shared" si="1"/>
        <v>0.97166666666666668</v>
      </c>
      <c r="AC10">
        <f t="shared" si="1"/>
        <v>0.97</v>
      </c>
      <c r="AD10">
        <f t="shared" si="1"/>
        <v>0.96833333333333327</v>
      </c>
      <c r="AE10">
        <f t="shared" si="1"/>
        <v>0.96666666666666667</v>
      </c>
      <c r="AF10">
        <f t="shared" si="1"/>
        <v>0.96499999999999997</v>
      </c>
      <c r="AG10">
        <f t="shared" si="1"/>
        <v>0.96333333333333326</v>
      </c>
      <c r="AH10">
        <f t="shared" si="1"/>
        <v>0.96166666666666667</v>
      </c>
      <c r="AI10">
        <f t="shared" si="1"/>
        <v>0.96</v>
      </c>
      <c r="AJ10">
        <f t="shared" si="1"/>
        <v>0.95833333333333326</v>
      </c>
      <c r="AK10">
        <f t="shared" si="1"/>
        <v>0.95666666666666667</v>
      </c>
      <c r="AL10">
        <f t="shared" si="1"/>
        <v>0.95499999999999996</v>
      </c>
      <c r="AM10">
        <f t="shared" si="1"/>
        <v>0.95333333333333325</v>
      </c>
      <c r="AN10">
        <f t="shared" si="1"/>
        <v>0.95166666666666666</v>
      </c>
      <c r="AO10">
        <v>0.95</v>
      </c>
    </row>
    <row r="11" spans="1:41" x14ac:dyDescent="0.25">
      <c r="A11" t="s">
        <v>77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41" x14ac:dyDescent="0.25">
      <c r="A12" t="s">
        <v>78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>
        <f>$K$4+($AO$4-$B12)/($AO$3-$K$3)*(L$3-$K$3)</f>
        <v>0.99833333333333329</v>
      </c>
      <c r="M12">
        <f t="shared" ref="M12:AN14" si="2">$K$4+($AO$4-$B12)/($AO$3-$K$3)*(M$3-$K$3)</f>
        <v>0.9966666666666667</v>
      </c>
      <c r="N12">
        <f t="shared" si="2"/>
        <v>0.995</v>
      </c>
      <c r="O12">
        <f t="shared" si="2"/>
        <v>0.99333333333333329</v>
      </c>
      <c r="P12">
        <f t="shared" si="2"/>
        <v>0.9916666666666667</v>
      </c>
      <c r="Q12">
        <f t="shared" si="2"/>
        <v>0.99</v>
      </c>
      <c r="R12">
        <f t="shared" si="2"/>
        <v>0.98833333333333329</v>
      </c>
      <c r="S12">
        <f t="shared" si="2"/>
        <v>0.98666666666666669</v>
      </c>
      <c r="T12">
        <f t="shared" si="2"/>
        <v>0.98499999999999999</v>
      </c>
      <c r="U12">
        <f t="shared" si="2"/>
        <v>0.98333333333333328</v>
      </c>
      <c r="V12">
        <f t="shared" si="2"/>
        <v>0.98166666666666669</v>
      </c>
      <c r="W12">
        <f t="shared" si="2"/>
        <v>0.98</v>
      </c>
      <c r="X12">
        <f t="shared" si="2"/>
        <v>0.97833333333333328</v>
      </c>
      <c r="Y12">
        <f t="shared" si="2"/>
        <v>0.97666666666666668</v>
      </c>
      <c r="Z12">
        <f t="shared" si="2"/>
        <v>0.97499999999999998</v>
      </c>
      <c r="AA12">
        <f t="shared" si="2"/>
        <v>0.97333333333333327</v>
      </c>
      <c r="AB12">
        <f t="shared" si="2"/>
        <v>0.97166666666666668</v>
      </c>
      <c r="AC12">
        <f t="shared" si="2"/>
        <v>0.97</v>
      </c>
      <c r="AD12">
        <f t="shared" si="2"/>
        <v>0.96833333333333327</v>
      </c>
      <c r="AE12">
        <f t="shared" si="2"/>
        <v>0.96666666666666667</v>
      </c>
      <c r="AF12">
        <f t="shared" si="2"/>
        <v>0.96499999999999997</v>
      </c>
      <c r="AG12">
        <f t="shared" si="2"/>
        <v>0.96333333333333326</v>
      </c>
      <c r="AH12">
        <f t="shared" si="2"/>
        <v>0.96166666666666667</v>
      </c>
      <c r="AI12">
        <f t="shared" si="2"/>
        <v>0.96</v>
      </c>
      <c r="AJ12">
        <f t="shared" si="2"/>
        <v>0.95833333333333326</v>
      </c>
      <c r="AK12">
        <f t="shared" si="2"/>
        <v>0.95666666666666667</v>
      </c>
      <c r="AL12">
        <f t="shared" si="2"/>
        <v>0.95499999999999996</v>
      </c>
      <c r="AM12">
        <f t="shared" si="2"/>
        <v>0.95333333333333325</v>
      </c>
      <c r="AN12">
        <f t="shared" si="2"/>
        <v>0.95166666666666666</v>
      </c>
      <c r="AO12">
        <v>0.95</v>
      </c>
    </row>
    <row r="13" spans="1:41" x14ac:dyDescent="0.25">
      <c r="A13" t="s">
        <v>79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>
        <f>$K$4+($AO$4-$B13)/($AO$3-$K$3)*(L$3-$K$3)</f>
        <v>0.99833333333333329</v>
      </c>
      <c r="M13">
        <f t="shared" si="2"/>
        <v>0.9966666666666667</v>
      </c>
      <c r="N13">
        <f t="shared" si="2"/>
        <v>0.995</v>
      </c>
      <c r="O13">
        <f t="shared" si="2"/>
        <v>0.99333333333333329</v>
      </c>
      <c r="P13">
        <f t="shared" si="2"/>
        <v>0.9916666666666667</v>
      </c>
      <c r="Q13">
        <f t="shared" si="2"/>
        <v>0.99</v>
      </c>
      <c r="R13">
        <f t="shared" si="2"/>
        <v>0.98833333333333329</v>
      </c>
      <c r="S13">
        <f t="shared" si="2"/>
        <v>0.98666666666666669</v>
      </c>
      <c r="T13">
        <f t="shared" si="2"/>
        <v>0.98499999999999999</v>
      </c>
      <c r="U13">
        <f t="shared" si="2"/>
        <v>0.98333333333333328</v>
      </c>
      <c r="V13">
        <f t="shared" si="2"/>
        <v>0.98166666666666669</v>
      </c>
      <c r="W13">
        <f t="shared" si="2"/>
        <v>0.98</v>
      </c>
      <c r="X13">
        <f t="shared" si="2"/>
        <v>0.97833333333333328</v>
      </c>
      <c r="Y13">
        <f t="shared" si="2"/>
        <v>0.97666666666666668</v>
      </c>
      <c r="Z13">
        <f t="shared" si="2"/>
        <v>0.97499999999999998</v>
      </c>
      <c r="AA13">
        <f t="shared" si="2"/>
        <v>0.97333333333333327</v>
      </c>
      <c r="AB13">
        <f t="shared" si="2"/>
        <v>0.97166666666666668</v>
      </c>
      <c r="AC13">
        <f t="shared" si="2"/>
        <v>0.97</v>
      </c>
      <c r="AD13">
        <f t="shared" si="2"/>
        <v>0.96833333333333327</v>
      </c>
      <c r="AE13">
        <f t="shared" si="2"/>
        <v>0.96666666666666667</v>
      </c>
      <c r="AF13">
        <f t="shared" si="2"/>
        <v>0.96499999999999997</v>
      </c>
      <c r="AG13">
        <f t="shared" si="2"/>
        <v>0.96333333333333326</v>
      </c>
      <c r="AH13">
        <f t="shared" si="2"/>
        <v>0.96166666666666667</v>
      </c>
      <c r="AI13">
        <f t="shared" si="2"/>
        <v>0.96</v>
      </c>
      <c r="AJ13">
        <f t="shared" si="2"/>
        <v>0.95833333333333326</v>
      </c>
      <c r="AK13">
        <f t="shared" si="2"/>
        <v>0.95666666666666667</v>
      </c>
      <c r="AL13">
        <f t="shared" si="2"/>
        <v>0.95499999999999996</v>
      </c>
      <c r="AM13">
        <f t="shared" si="2"/>
        <v>0.95333333333333325</v>
      </c>
      <c r="AN13">
        <f t="shared" si="2"/>
        <v>0.95166666666666666</v>
      </c>
      <c r="AO13">
        <v>0.95</v>
      </c>
    </row>
    <row r="14" spans="1:41" x14ac:dyDescent="0.25">
      <c r="A14" t="s">
        <v>80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>
        <f>$K$4+($AO$4-$B14)/($AO$3-$K$3)*(L$3-$K$3)</f>
        <v>0.99833333333333329</v>
      </c>
      <c r="M14">
        <f t="shared" si="2"/>
        <v>0.9966666666666667</v>
      </c>
      <c r="N14">
        <f t="shared" si="2"/>
        <v>0.995</v>
      </c>
      <c r="O14">
        <f t="shared" si="2"/>
        <v>0.99333333333333329</v>
      </c>
      <c r="P14">
        <f t="shared" si="2"/>
        <v>0.9916666666666667</v>
      </c>
      <c r="Q14">
        <f t="shared" si="2"/>
        <v>0.99</v>
      </c>
      <c r="R14">
        <f t="shared" si="2"/>
        <v>0.98833333333333329</v>
      </c>
      <c r="S14">
        <f t="shared" si="2"/>
        <v>0.98666666666666669</v>
      </c>
      <c r="T14">
        <f t="shared" si="2"/>
        <v>0.98499999999999999</v>
      </c>
      <c r="U14">
        <f t="shared" si="2"/>
        <v>0.98333333333333328</v>
      </c>
      <c r="V14">
        <f t="shared" si="2"/>
        <v>0.98166666666666669</v>
      </c>
      <c r="W14">
        <f t="shared" si="2"/>
        <v>0.98</v>
      </c>
      <c r="X14">
        <f t="shared" si="2"/>
        <v>0.97833333333333328</v>
      </c>
      <c r="Y14">
        <f t="shared" si="2"/>
        <v>0.97666666666666668</v>
      </c>
      <c r="Z14">
        <f t="shared" si="2"/>
        <v>0.97499999999999998</v>
      </c>
      <c r="AA14">
        <f t="shared" si="2"/>
        <v>0.97333333333333327</v>
      </c>
      <c r="AB14">
        <f t="shared" si="2"/>
        <v>0.97166666666666668</v>
      </c>
      <c r="AC14">
        <f t="shared" si="2"/>
        <v>0.97</v>
      </c>
      <c r="AD14">
        <f t="shared" si="2"/>
        <v>0.96833333333333327</v>
      </c>
      <c r="AE14">
        <f t="shared" si="2"/>
        <v>0.96666666666666667</v>
      </c>
      <c r="AF14">
        <f t="shared" si="2"/>
        <v>0.96499999999999997</v>
      </c>
      <c r="AG14">
        <f t="shared" si="2"/>
        <v>0.96333333333333326</v>
      </c>
      <c r="AH14">
        <f t="shared" si="2"/>
        <v>0.96166666666666667</v>
      </c>
      <c r="AI14">
        <f t="shared" si="2"/>
        <v>0.96</v>
      </c>
      <c r="AJ14">
        <f t="shared" si="2"/>
        <v>0.95833333333333326</v>
      </c>
      <c r="AK14">
        <f t="shared" si="2"/>
        <v>0.95666666666666667</v>
      </c>
      <c r="AL14">
        <f t="shared" si="2"/>
        <v>0.95499999999999996</v>
      </c>
      <c r="AM14">
        <f t="shared" si="2"/>
        <v>0.95333333333333325</v>
      </c>
      <c r="AN14">
        <f t="shared" si="2"/>
        <v>0.95166666666666666</v>
      </c>
      <c r="AO14">
        <v>0.95</v>
      </c>
    </row>
    <row r="15" spans="1:41" x14ac:dyDescent="0.25">
      <c r="A15" t="s">
        <v>81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41" x14ac:dyDescent="0.25">
      <c r="A16" t="s">
        <v>82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1" x14ac:dyDescent="0.25">
      <c r="A17" t="s">
        <v>83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>
        <f>$K$4+($AO$4-$B17)/($AO$3-$K$3)*(L$3-$K$3)</f>
        <v>0.99833333333333329</v>
      </c>
      <c r="M17">
        <f t="shared" ref="M17:AN17" si="3">$K$4+($AO$4-$B17)/($AO$3-$K$3)*(M$3-$K$3)</f>
        <v>0.9966666666666667</v>
      </c>
      <c r="N17">
        <f t="shared" si="3"/>
        <v>0.995</v>
      </c>
      <c r="O17">
        <f t="shared" si="3"/>
        <v>0.99333333333333329</v>
      </c>
      <c r="P17">
        <f t="shared" si="3"/>
        <v>0.9916666666666667</v>
      </c>
      <c r="Q17">
        <f t="shared" si="3"/>
        <v>0.99</v>
      </c>
      <c r="R17">
        <f t="shared" si="3"/>
        <v>0.98833333333333329</v>
      </c>
      <c r="S17">
        <f t="shared" si="3"/>
        <v>0.98666666666666669</v>
      </c>
      <c r="T17">
        <f t="shared" si="3"/>
        <v>0.98499999999999999</v>
      </c>
      <c r="U17">
        <f t="shared" si="3"/>
        <v>0.98333333333333328</v>
      </c>
      <c r="V17">
        <f t="shared" si="3"/>
        <v>0.98166666666666669</v>
      </c>
      <c r="W17">
        <f t="shared" si="3"/>
        <v>0.98</v>
      </c>
      <c r="X17">
        <f t="shared" si="3"/>
        <v>0.97833333333333328</v>
      </c>
      <c r="Y17">
        <f t="shared" si="3"/>
        <v>0.97666666666666668</v>
      </c>
      <c r="Z17">
        <f t="shared" si="3"/>
        <v>0.97499999999999998</v>
      </c>
      <c r="AA17">
        <f t="shared" si="3"/>
        <v>0.97333333333333327</v>
      </c>
      <c r="AB17">
        <f t="shared" si="3"/>
        <v>0.97166666666666668</v>
      </c>
      <c r="AC17">
        <f t="shared" si="3"/>
        <v>0.97</v>
      </c>
      <c r="AD17">
        <f t="shared" si="3"/>
        <v>0.96833333333333327</v>
      </c>
      <c r="AE17">
        <f t="shared" si="3"/>
        <v>0.96666666666666667</v>
      </c>
      <c r="AF17">
        <f t="shared" si="3"/>
        <v>0.96499999999999997</v>
      </c>
      <c r="AG17">
        <f t="shared" si="3"/>
        <v>0.96333333333333326</v>
      </c>
      <c r="AH17">
        <f t="shared" si="3"/>
        <v>0.96166666666666667</v>
      </c>
      <c r="AI17">
        <f t="shared" si="3"/>
        <v>0.96</v>
      </c>
      <c r="AJ17">
        <f t="shared" si="3"/>
        <v>0.95833333333333326</v>
      </c>
      <c r="AK17">
        <f t="shared" si="3"/>
        <v>0.95666666666666667</v>
      </c>
      <c r="AL17">
        <f t="shared" si="3"/>
        <v>0.95499999999999996</v>
      </c>
      <c r="AM17">
        <f t="shared" si="3"/>
        <v>0.95333333333333325</v>
      </c>
      <c r="AN17">
        <f t="shared" si="3"/>
        <v>0.95166666666666666</v>
      </c>
      <c r="AO17">
        <v>0.95</v>
      </c>
    </row>
    <row r="18" spans="1:41" x14ac:dyDescent="0.25">
      <c r="A18" t="s">
        <v>84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1:41" x14ac:dyDescent="0.25">
      <c r="A19" t="s">
        <v>85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</row>
    <row r="20" spans="1:41" x14ac:dyDescent="0.25">
      <c r="A20" t="s">
        <v>86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5">
      <c r="A21" t="s">
        <v>87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>
        <f>$K$4+($AO$4-$B21)/($AO$3-$K$3)*(L$3-$K$3)</f>
        <v>0.99833333333333329</v>
      </c>
      <c r="M21">
        <f t="shared" ref="M21:AN21" si="4">$K$4+($AO$4-$B21)/($AO$3-$K$3)*(M$3-$K$3)</f>
        <v>0.9966666666666667</v>
      </c>
      <c r="N21">
        <f t="shared" si="4"/>
        <v>0.995</v>
      </c>
      <c r="O21">
        <f t="shared" si="4"/>
        <v>0.99333333333333329</v>
      </c>
      <c r="P21">
        <f t="shared" si="4"/>
        <v>0.9916666666666667</v>
      </c>
      <c r="Q21">
        <f t="shared" si="4"/>
        <v>0.99</v>
      </c>
      <c r="R21">
        <f t="shared" si="4"/>
        <v>0.98833333333333329</v>
      </c>
      <c r="S21">
        <f t="shared" si="4"/>
        <v>0.98666666666666669</v>
      </c>
      <c r="T21">
        <f t="shared" si="4"/>
        <v>0.98499999999999999</v>
      </c>
      <c r="U21">
        <f t="shared" si="4"/>
        <v>0.98333333333333328</v>
      </c>
      <c r="V21">
        <f t="shared" si="4"/>
        <v>0.98166666666666669</v>
      </c>
      <c r="W21">
        <f t="shared" si="4"/>
        <v>0.98</v>
      </c>
      <c r="X21">
        <f t="shared" si="4"/>
        <v>0.97833333333333328</v>
      </c>
      <c r="Y21">
        <f t="shared" si="4"/>
        <v>0.97666666666666668</v>
      </c>
      <c r="Z21">
        <f t="shared" si="4"/>
        <v>0.97499999999999998</v>
      </c>
      <c r="AA21">
        <f t="shared" si="4"/>
        <v>0.97333333333333327</v>
      </c>
      <c r="AB21">
        <f t="shared" si="4"/>
        <v>0.97166666666666668</v>
      </c>
      <c r="AC21">
        <f t="shared" si="4"/>
        <v>0.97</v>
      </c>
      <c r="AD21">
        <f t="shared" si="4"/>
        <v>0.96833333333333327</v>
      </c>
      <c r="AE21">
        <f t="shared" si="4"/>
        <v>0.96666666666666667</v>
      </c>
      <c r="AF21">
        <f t="shared" si="4"/>
        <v>0.96499999999999997</v>
      </c>
      <c r="AG21">
        <f t="shared" si="4"/>
        <v>0.96333333333333326</v>
      </c>
      <c r="AH21">
        <f t="shared" si="4"/>
        <v>0.96166666666666667</v>
      </c>
      <c r="AI21">
        <f t="shared" si="4"/>
        <v>0.96</v>
      </c>
      <c r="AJ21">
        <f t="shared" si="4"/>
        <v>0.95833333333333326</v>
      </c>
      <c r="AK21">
        <f t="shared" si="4"/>
        <v>0.95666666666666667</v>
      </c>
      <c r="AL21">
        <f t="shared" si="4"/>
        <v>0.95499999999999996</v>
      </c>
      <c r="AM21">
        <f t="shared" si="4"/>
        <v>0.95333333333333325</v>
      </c>
      <c r="AN21">
        <f t="shared" si="4"/>
        <v>0.95166666666666666</v>
      </c>
      <c r="AO21">
        <v>0.95</v>
      </c>
    </row>
    <row r="22" spans="1:41" x14ac:dyDescent="0.25">
      <c r="A22" t="s">
        <v>88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</row>
    <row r="23" spans="1:41" x14ac:dyDescent="0.25">
      <c r="A23" t="s">
        <v>89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>
        <f>$K$4+($AO$4-$B23)/($AO$3-$K$3)*(L$3-$K$3)</f>
        <v>0.99833333333333329</v>
      </c>
      <c r="M23">
        <f t="shared" ref="M23:AN23" si="5">$K$4+($AO$4-$B23)/($AO$3-$K$3)*(M$3-$K$3)</f>
        <v>0.9966666666666667</v>
      </c>
      <c r="N23">
        <f t="shared" si="5"/>
        <v>0.995</v>
      </c>
      <c r="O23">
        <f t="shared" si="5"/>
        <v>0.99333333333333329</v>
      </c>
      <c r="P23">
        <f t="shared" si="5"/>
        <v>0.9916666666666667</v>
      </c>
      <c r="Q23">
        <f t="shared" si="5"/>
        <v>0.99</v>
      </c>
      <c r="R23">
        <f t="shared" si="5"/>
        <v>0.98833333333333329</v>
      </c>
      <c r="S23">
        <f t="shared" si="5"/>
        <v>0.98666666666666669</v>
      </c>
      <c r="T23">
        <f t="shared" si="5"/>
        <v>0.98499999999999999</v>
      </c>
      <c r="U23">
        <f t="shared" si="5"/>
        <v>0.98333333333333328</v>
      </c>
      <c r="V23">
        <f t="shared" si="5"/>
        <v>0.98166666666666669</v>
      </c>
      <c r="W23">
        <f t="shared" si="5"/>
        <v>0.98</v>
      </c>
      <c r="X23">
        <f t="shared" si="5"/>
        <v>0.97833333333333328</v>
      </c>
      <c r="Y23">
        <f t="shared" si="5"/>
        <v>0.97666666666666668</v>
      </c>
      <c r="Z23">
        <f t="shared" si="5"/>
        <v>0.97499999999999998</v>
      </c>
      <c r="AA23">
        <f t="shared" si="5"/>
        <v>0.97333333333333327</v>
      </c>
      <c r="AB23">
        <f t="shared" si="5"/>
        <v>0.97166666666666668</v>
      </c>
      <c r="AC23">
        <f t="shared" si="5"/>
        <v>0.97</v>
      </c>
      <c r="AD23">
        <f t="shared" si="5"/>
        <v>0.96833333333333327</v>
      </c>
      <c r="AE23">
        <f t="shared" si="5"/>
        <v>0.96666666666666667</v>
      </c>
      <c r="AF23">
        <f t="shared" si="5"/>
        <v>0.96499999999999997</v>
      </c>
      <c r="AG23">
        <f t="shared" si="5"/>
        <v>0.96333333333333326</v>
      </c>
      <c r="AH23">
        <f t="shared" si="5"/>
        <v>0.96166666666666667</v>
      </c>
      <c r="AI23">
        <f t="shared" si="5"/>
        <v>0.96</v>
      </c>
      <c r="AJ23">
        <f t="shared" si="5"/>
        <v>0.95833333333333326</v>
      </c>
      <c r="AK23">
        <f t="shared" si="5"/>
        <v>0.95666666666666667</v>
      </c>
      <c r="AL23">
        <f t="shared" si="5"/>
        <v>0.95499999999999996</v>
      </c>
      <c r="AM23">
        <f t="shared" si="5"/>
        <v>0.95333333333333325</v>
      </c>
      <c r="AN23">
        <f t="shared" si="5"/>
        <v>0.95166666666666666</v>
      </c>
      <c r="AO23">
        <v>0.95</v>
      </c>
    </row>
    <row r="24" spans="1:41" x14ac:dyDescent="0.25">
      <c r="A24" t="s">
        <v>90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</row>
    <row r="25" spans="1:41" x14ac:dyDescent="0.25">
      <c r="A25" t="s">
        <v>91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</row>
    <row r="26" spans="1:41" x14ac:dyDescent="0.25">
      <c r="A26" t="s">
        <v>92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</row>
    <row r="27" spans="1:41" x14ac:dyDescent="0.25">
      <c r="A27" t="s">
        <v>93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</row>
    <row r="28" spans="1:41" x14ac:dyDescent="0.25">
      <c r="A28" t="s">
        <v>94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</row>
    <row r="29" spans="1:41" x14ac:dyDescent="0.25">
      <c r="A29" t="s">
        <v>95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</row>
    <row r="30" spans="1:41" x14ac:dyDescent="0.25">
      <c r="A30" t="s">
        <v>96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>
        <f>$K$4+($AO$4-$B30)/($AO$3-$K$3)*(L$3-$K$3)</f>
        <v>0.99833333333333329</v>
      </c>
      <c r="M30">
        <f t="shared" ref="M30:AN30" si="6">$K$4+($AO$4-$B30)/($AO$3-$K$3)*(M$3-$K$3)</f>
        <v>0.9966666666666667</v>
      </c>
      <c r="N30">
        <f t="shared" si="6"/>
        <v>0.995</v>
      </c>
      <c r="O30">
        <f t="shared" si="6"/>
        <v>0.99333333333333329</v>
      </c>
      <c r="P30">
        <f t="shared" si="6"/>
        <v>0.9916666666666667</v>
      </c>
      <c r="Q30">
        <f t="shared" si="6"/>
        <v>0.99</v>
      </c>
      <c r="R30">
        <f t="shared" si="6"/>
        <v>0.98833333333333329</v>
      </c>
      <c r="S30">
        <f t="shared" si="6"/>
        <v>0.98666666666666669</v>
      </c>
      <c r="T30">
        <f t="shared" si="6"/>
        <v>0.98499999999999999</v>
      </c>
      <c r="U30">
        <f t="shared" si="6"/>
        <v>0.98333333333333328</v>
      </c>
      <c r="V30">
        <f t="shared" si="6"/>
        <v>0.98166666666666669</v>
      </c>
      <c r="W30">
        <f t="shared" si="6"/>
        <v>0.98</v>
      </c>
      <c r="X30">
        <f t="shared" si="6"/>
        <v>0.97833333333333328</v>
      </c>
      <c r="Y30">
        <f t="shared" si="6"/>
        <v>0.97666666666666668</v>
      </c>
      <c r="Z30">
        <f t="shared" si="6"/>
        <v>0.97499999999999998</v>
      </c>
      <c r="AA30">
        <f t="shared" si="6"/>
        <v>0.97333333333333327</v>
      </c>
      <c r="AB30">
        <f t="shared" si="6"/>
        <v>0.97166666666666668</v>
      </c>
      <c r="AC30">
        <f t="shared" si="6"/>
        <v>0.97</v>
      </c>
      <c r="AD30">
        <f t="shared" si="6"/>
        <v>0.96833333333333327</v>
      </c>
      <c r="AE30">
        <f t="shared" si="6"/>
        <v>0.96666666666666667</v>
      </c>
      <c r="AF30">
        <f t="shared" si="6"/>
        <v>0.96499999999999997</v>
      </c>
      <c r="AG30">
        <f t="shared" si="6"/>
        <v>0.96333333333333326</v>
      </c>
      <c r="AH30">
        <f t="shared" si="6"/>
        <v>0.96166666666666667</v>
      </c>
      <c r="AI30">
        <f t="shared" si="6"/>
        <v>0.96</v>
      </c>
      <c r="AJ30">
        <f t="shared" si="6"/>
        <v>0.95833333333333326</v>
      </c>
      <c r="AK30">
        <f t="shared" si="6"/>
        <v>0.95666666666666667</v>
      </c>
      <c r="AL30">
        <f t="shared" si="6"/>
        <v>0.95499999999999996</v>
      </c>
      <c r="AM30">
        <f t="shared" si="6"/>
        <v>0.95333333333333325</v>
      </c>
      <c r="AN30">
        <f t="shared" si="6"/>
        <v>0.95166666666666666</v>
      </c>
      <c r="AO30">
        <v>0.95</v>
      </c>
    </row>
    <row r="31" spans="1:41" x14ac:dyDescent="0.25">
      <c r="A31" t="s">
        <v>97</v>
      </c>
      <c r="B31" s="21">
        <v>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</row>
    <row r="32" spans="1:41" x14ac:dyDescent="0.25">
      <c r="A32" t="s">
        <v>98</v>
      </c>
      <c r="B32" s="21">
        <v>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66"/>
  <sheetViews>
    <sheetView tabSelected="1" topLeftCell="A11" zoomScaleNormal="100" workbookViewId="0">
      <selection activeCell="E33" sqref="E33"/>
    </sheetView>
  </sheetViews>
  <sheetFormatPr defaultRowHeight="15" x14ac:dyDescent="0.25"/>
  <cols>
    <col min="1" max="1" width="74.7109375" customWidth="1"/>
  </cols>
  <sheetData>
    <row r="1" spans="1:48" x14ac:dyDescent="0.25">
      <c r="A1" t="s">
        <v>69</v>
      </c>
      <c r="B1" s="21">
        <v>2011</v>
      </c>
      <c r="C1" s="21">
        <v>2012</v>
      </c>
      <c r="D1" s="21">
        <v>2013</v>
      </c>
      <c r="E1" s="21">
        <v>2014</v>
      </c>
      <c r="F1" s="21">
        <v>2015</v>
      </c>
      <c r="G1" s="21">
        <v>2016</v>
      </c>
      <c r="H1" s="21">
        <v>2017</v>
      </c>
      <c r="I1" s="21">
        <v>2018</v>
      </c>
      <c r="J1" s="21">
        <v>2019</v>
      </c>
      <c r="K1" s="2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  <c r="AR1" s="26" t="s">
        <v>255</v>
      </c>
      <c r="AS1" s="26" t="s">
        <v>256</v>
      </c>
      <c r="AT1" s="26" t="s">
        <v>257</v>
      </c>
    </row>
    <row r="2" spans="1:48" x14ac:dyDescent="0.25">
      <c r="A2" t="s">
        <v>70</v>
      </c>
      <c r="B2" s="21">
        <v>0.98424563753731786</v>
      </c>
      <c r="C2" s="21">
        <v>0.98568481406157127</v>
      </c>
      <c r="D2" s="21">
        <v>0.9871239905858249</v>
      </c>
      <c r="E2" s="21">
        <v>0.98856316711007841</v>
      </c>
      <c r="F2" s="21">
        <v>0.99000234363433193</v>
      </c>
      <c r="G2" s="21">
        <v>0.98210459896237878</v>
      </c>
      <c r="H2" s="21">
        <v>0.97420685429042564</v>
      </c>
      <c r="I2" s="21">
        <v>0.96630910961847249</v>
      </c>
      <c r="J2" s="21">
        <v>0.95841136494651935</v>
      </c>
      <c r="K2" s="21">
        <v>0.95051362027456621</v>
      </c>
      <c r="L2">
        <f>$K2+($AO2-$K2)/($AO$1-$K$1)*(L$1-$K$1)</f>
        <v>0.93265676529246822</v>
      </c>
      <c r="M2">
        <f t="shared" ref="M2:AN11" si="0">$K2+($AO2-$K2)/($AO$1-$K$1)*(M$1-$K$1)</f>
        <v>0.91479991031037022</v>
      </c>
      <c r="N2">
        <f t="shared" si="0"/>
        <v>0.89694305532827223</v>
      </c>
      <c r="O2">
        <f t="shared" si="0"/>
        <v>0.87908620034617424</v>
      </c>
      <c r="P2">
        <f t="shared" si="0"/>
        <v>0.86122934536407625</v>
      </c>
      <c r="Q2">
        <f t="shared" si="0"/>
        <v>0.84337249038197826</v>
      </c>
      <c r="R2">
        <f t="shared" si="0"/>
        <v>0.82551563539988027</v>
      </c>
      <c r="S2">
        <f t="shared" si="0"/>
        <v>0.80765878041778227</v>
      </c>
      <c r="T2">
        <f t="shared" si="0"/>
        <v>0.78980192543568428</v>
      </c>
      <c r="U2">
        <f t="shared" si="0"/>
        <v>0.77194507045358629</v>
      </c>
      <c r="V2">
        <f t="shared" si="0"/>
        <v>0.7540882154714883</v>
      </c>
      <c r="W2">
        <f t="shared" si="0"/>
        <v>0.73623136048939031</v>
      </c>
      <c r="X2">
        <f t="shared" si="0"/>
        <v>0.71837450550729232</v>
      </c>
      <c r="Y2">
        <f t="shared" si="0"/>
        <v>0.70051765052519432</v>
      </c>
      <c r="Z2">
        <f t="shared" si="0"/>
        <v>0.68266079554309633</v>
      </c>
      <c r="AA2">
        <f t="shared" si="0"/>
        <v>0.66480394056099834</v>
      </c>
      <c r="AB2">
        <f t="shared" si="0"/>
        <v>0.64694708557890035</v>
      </c>
      <c r="AC2">
        <f t="shared" si="0"/>
        <v>0.62909023059680236</v>
      </c>
      <c r="AD2">
        <f t="shared" si="0"/>
        <v>0.61123337561470437</v>
      </c>
      <c r="AE2">
        <f t="shared" si="0"/>
        <v>0.59337652063260637</v>
      </c>
      <c r="AF2">
        <f t="shared" si="0"/>
        <v>0.57551966565050838</v>
      </c>
      <c r="AG2">
        <f t="shared" si="0"/>
        <v>0.55766281066841039</v>
      </c>
      <c r="AH2">
        <f t="shared" si="0"/>
        <v>0.5398059556863124</v>
      </c>
      <c r="AI2">
        <f t="shared" si="0"/>
        <v>0.52194910070421441</v>
      </c>
      <c r="AJ2">
        <f t="shared" si="0"/>
        <v>0.50409224572211642</v>
      </c>
      <c r="AK2">
        <f t="shared" si="0"/>
        <v>0.48623539074001842</v>
      </c>
      <c r="AL2">
        <f t="shared" si="0"/>
        <v>0.46837853575792043</v>
      </c>
      <c r="AM2">
        <f t="shared" si="0"/>
        <v>0.45052168077582244</v>
      </c>
      <c r="AN2">
        <f t="shared" si="0"/>
        <v>0.43266482579372445</v>
      </c>
      <c r="AO2">
        <v>0.41480797081162651</v>
      </c>
      <c r="AR2">
        <v>0.61480797081162653</v>
      </c>
      <c r="AS2">
        <f>MAX(AR2-0.2,0.35)</f>
        <v>0.41480797081162651</v>
      </c>
      <c r="AV2" s="27">
        <f>AO2/B2</f>
        <v>0.42144760920609009</v>
      </c>
    </row>
    <row r="3" spans="1:48" x14ac:dyDescent="0.25">
      <c r="A3" t="s">
        <v>71</v>
      </c>
      <c r="B3" s="21">
        <v>1.0242531682640086</v>
      </c>
      <c r="C3" s="21">
        <v>1.0076233894160416</v>
      </c>
      <c r="D3" s="21">
        <v>0.99099361056807489</v>
      </c>
      <c r="E3" s="21">
        <v>0.97436383172010799</v>
      </c>
      <c r="F3" s="21">
        <v>0.95773405287214131</v>
      </c>
      <c r="G3" s="21">
        <v>0.94958888291675581</v>
      </c>
      <c r="H3" s="21">
        <v>0.94144371296137019</v>
      </c>
      <c r="I3" s="21">
        <v>0.93329854300598447</v>
      </c>
      <c r="J3" s="21">
        <v>0.92515337305059886</v>
      </c>
      <c r="K3" s="21">
        <v>0.91700820309521325</v>
      </c>
      <c r="L3">
        <f t="shared" ref="L3:AA31" si="1">$K3+($AO3-$K3)/($AO$1-$K$1)*(L$1-$K$1)</f>
        <v>0.89810792965870612</v>
      </c>
      <c r="M3">
        <f t="shared" si="1"/>
        <v>0.87920765622219899</v>
      </c>
      <c r="N3">
        <f t="shared" si="1"/>
        <v>0.86030738278569197</v>
      </c>
      <c r="O3">
        <f t="shared" si="1"/>
        <v>0.84140710934918483</v>
      </c>
      <c r="P3">
        <f t="shared" si="1"/>
        <v>0.8225068359126777</v>
      </c>
      <c r="Q3">
        <f t="shared" si="1"/>
        <v>0.80360656247617057</v>
      </c>
      <c r="R3">
        <f t="shared" si="1"/>
        <v>0.78470628903966344</v>
      </c>
      <c r="S3">
        <f t="shared" si="1"/>
        <v>0.76580601560315631</v>
      </c>
      <c r="T3">
        <f t="shared" si="1"/>
        <v>0.74690574216664929</v>
      </c>
      <c r="U3">
        <f t="shared" si="1"/>
        <v>0.72800546873014216</v>
      </c>
      <c r="V3">
        <f t="shared" si="1"/>
        <v>0.70910519529363503</v>
      </c>
      <c r="W3">
        <f t="shared" si="1"/>
        <v>0.6902049218571279</v>
      </c>
      <c r="X3">
        <f t="shared" si="1"/>
        <v>0.67130464842062088</v>
      </c>
      <c r="Y3">
        <f t="shared" si="1"/>
        <v>0.65240437498411374</v>
      </c>
      <c r="Z3">
        <f t="shared" si="1"/>
        <v>0.63350410154760661</v>
      </c>
      <c r="AA3">
        <f t="shared" si="1"/>
        <v>0.61460382811109948</v>
      </c>
      <c r="AB3">
        <f t="shared" si="0"/>
        <v>0.59570355467459235</v>
      </c>
      <c r="AC3">
        <f t="shared" si="0"/>
        <v>0.57680328123808522</v>
      </c>
      <c r="AD3">
        <f t="shared" si="0"/>
        <v>0.55790300780157809</v>
      </c>
      <c r="AE3">
        <f t="shared" si="0"/>
        <v>0.53900273436507107</v>
      </c>
      <c r="AF3">
        <f t="shared" si="0"/>
        <v>0.52010246092856394</v>
      </c>
      <c r="AG3">
        <f t="shared" si="0"/>
        <v>0.50120218749205681</v>
      </c>
      <c r="AH3">
        <f t="shared" si="0"/>
        <v>0.48230191405554973</v>
      </c>
      <c r="AI3">
        <f t="shared" si="0"/>
        <v>0.4634016406190426</v>
      </c>
      <c r="AJ3">
        <f t="shared" si="0"/>
        <v>0.44450136718253547</v>
      </c>
      <c r="AK3">
        <f t="shared" si="0"/>
        <v>0.42560109374602839</v>
      </c>
      <c r="AL3">
        <f t="shared" si="0"/>
        <v>0.40670082030952126</v>
      </c>
      <c r="AM3">
        <f t="shared" si="0"/>
        <v>0.38780054687301413</v>
      </c>
      <c r="AN3">
        <f t="shared" si="0"/>
        <v>0.368900273436507</v>
      </c>
      <c r="AO3">
        <v>0.35</v>
      </c>
      <c r="AR3">
        <v>0.50312453613327501</v>
      </c>
      <c r="AS3">
        <f t="shared" ref="AS3:AS31" si="2">MAX(AR3-0.2,0.35)</f>
        <v>0.35</v>
      </c>
      <c r="AV3" s="27">
        <f>AO3/B3</f>
        <v>0.34171239186226754</v>
      </c>
    </row>
    <row r="4" spans="1:48" x14ac:dyDescent="0.25">
      <c r="A4" t="s">
        <v>72</v>
      </c>
      <c r="B4" s="21">
        <v>0.67275725950322751</v>
      </c>
      <c r="C4" s="21">
        <v>0.67831433691450171</v>
      </c>
      <c r="D4" s="21">
        <v>0.68387141432577592</v>
      </c>
      <c r="E4" s="21">
        <v>0.68942849173705023</v>
      </c>
      <c r="F4" s="21">
        <v>0.69498556914832443</v>
      </c>
      <c r="G4" s="21">
        <v>0.68227850458187667</v>
      </c>
      <c r="H4" s="21">
        <v>0.6695714400154289</v>
      </c>
      <c r="I4" s="21">
        <v>0.65686437544898113</v>
      </c>
      <c r="J4" s="21">
        <v>0.64415731088253336</v>
      </c>
      <c r="K4" s="21">
        <v>0.63145024631608559</v>
      </c>
      <c r="L4">
        <f t="shared" si="1"/>
        <v>0.62206857143888272</v>
      </c>
      <c r="M4">
        <f t="shared" si="0"/>
        <v>0.61268689656167985</v>
      </c>
      <c r="N4">
        <f t="shared" si="0"/>
        <v>0.60330522168447698</v>
      </c>
      <c r="O4">
        <f t="shared" si="0"/>
        <v>0.59392354680727422</v>
      </c>
      <c r="P4">
        <f t="shared" si="0"/>
        <v>0.58454187193007134</v>
      </c>
      <c r="Q4">
        <f t="shared" si="0"/>
        <v>0.57516019705286847</v>
      </c>
      <c r="R4">
        <f t="shared" si="0"/>
        <v>0.5657785221756656</v>
      </c>
      <c r="S4">
        <f t="shared" si="0"/>
        <v>0.55639684729846273</v>
      </c>
      <c r="T4">
        <f t="shared" si="0"/>
        <v>0.54701517242125997</v>
      </c>
      <c r="U4">
        <f t="shared" si="0"/>
        <v>0.53763349754405709</v>
      </c>
      <c r="V4">
        <f t="shared" si="0"/>
        <v>0.52825182266685422</v>
      </c>
      <c r="W4">
        <f t="shared" si="0"/>
        <v>0.51887014778965135</v>
      </c>
      <c r="X4">
        <f t="shared" si="0"/>
        <v>0.50948847291244848</v>
      </c>
      <c r="Y4">
        <f t="shared" si="0"/>
        <v>0.5001067980352456</v>
      </c>
      <c r="Z4">
        <f t="shared" si="0"/>
        <v>0.49072512315804279</v>
      </c>
      <c r="AA4">
        <f t="shared" si="0"/>
        <v>0.48134344828083997</v>
      </c>
      <c r="AB4">
        <f t="shared" si="0"/>
        <v>0.4719617734036371</v>
      </c>
      <c r="AC4">
        <f t="shared" si="0"/>
        <v>0.46258009852643422</v>
      </c>
      <c r="AD4">
        <f t="shared" si="0"/>
        <v>0.45319842364923135</v>
      </c>
      <c r="AE4">
        <f t="shared" si="0"/>
        <v>0.44381674877202854</v>
      </c>
      <c r="AF4">
        <f t="shared" si="0"/>
        <v>0.43443507389482566</v>
      </c>
      <c r="AG4">
        <f t="shared" si="0"/>
        <v>0.42505339901762285</v>
      </c>
      <c r="AH4">
        <f t="shared" si="0"/>
        <v>0.41567172414041997</v>
      </c>
      <c r="AI4">
        <f t="shared" si="0"/>
        <v>0.4062900492632171</v>
      </c>
      <c r="AJ4">
        <f t="shared" si="0"/>
        <v>0.39690837438601423</v>
      </c>
      <c r="AK4">
        <f t="shared" si="0"/>
        <v>0.38752669950881141</v>
      </c>
      <c r="AL4">
        <f t="shared" si="0"/>
        <v>0.37814502463160854</v>
      </c>
      <c r="AM4">
        <f t="shared" si="0"/>
        <v>0.36876334975440572</v>
      </c>
      <c r="AN4">
        <f t="shared" si="0"/>
        <v>0.35938167487720285</v>
      </c>
      <c r="AO4">
        <v>0.35</v>
      </c>
      <c r="AR4">
        <v>0.39732858480295657</v>
      </c>
      <c r="AS4">
        <f t="shared" si="2"/>
        <v>0.35</v>
      </c>
      <c r="AV4" s="27">
        <f>AO4/B4</f>
        <v>0.52024708028932221</v>
      </c>
    </row>
    <row r="5" spans="1:48" x14ac:dyDescent="0.25">
      <c r="A5" t="s">
        <v>73</v>
      </c>
      <c r="B5" s="21">
        <v>0.95267735126529263</v>
      </c>
      <c r="C5" s="21">
        <v>0.96405286148280656</v>
      </c>
      <c r="D5" s="21">
        <v>0.97542837170032037</v>
      </c>
      <c r="E5" s="21">
        <v>0.98680388191783441</v>
      </c>
      <c r="F5" s="21">
        <v>0.99817939213534823</v>
      </c>
      <c r="G5" s="21">
        <v>0.98458712812154847</v>
      </c>
      <c r="H5" s="21">
        <v>0.97099486410774871</v>
      </c>
      <c r="I5" s="21">
        <v>0.95740260009394906</v>
      </c>
      <c r="J5" s="21">
        <v>0.9438103360801493</v>
      </c>
      <c r="K5" s="21">
        <v>0.93021807206634954</v>
      </c>
      <c r="L5">
        <f t="shared" si="1"/>
        <v>0.91153821544400138</v>
      </c>
      <c r="M5">
        <f t="shared" si="0"/>
        <v>0.89285835882165321</v>
      </c>
      <c r="N5">
        <f t="shared" si="0"/>
        <v>0.87417850219930504</v>
      </c>
      <c r="O5">
        <f t="shared" si="0"/>
        <v>0.85549864557695687</v>
      </c>
      <c r="P5">
        <f t="shared" si="0"/>
        <v>0.83681878895460871</v>
      </c>
      <c r="Q5">
        <f t="shared" si="0"/>
        <v>0.81813893233226054</v>
      </c>
      <c r="R5">
        <f t="shared" si="0"/>
        <v>0.79945907570991237</v>
      </c>
      <c r="S5">
        <f t="shared" si="0"/>
        <v>0.7807792190875642</v>
      </c>
      <c r="T5">
        <f t="shared" si="0"/>
        <v>0.76209936246521603</v>
      </c>
      <c r="U5">
        <f t="shared" si="0"/>
        <v>0.74341950584286787</v>
      </c>
      <c r="V5">
        <f t="shared" si="0"/>
        <v>0.7247396492205197</v>
      </c>
      <c r="W5">
        <f t="shared" si="0"/>
        <v>0.70605979259817153</v>
      </c>
      <c r="X5">
        <f t="shared" si="0"/>
        <v>0.68737993597582336</v>
      </c>
      <c r="Y5">
        <f t="shared" si="0"/>
        <v>0.6687000793534752</v>
      </c>
      <c r="Z5">
        <f t="shared" si="0"/>
        <v>0.65002022273112703</v>
      </c>
      <c r="AA5">
        <f t="shared" si="0"/>
        <v>0.63134036610877886</v>
      </c>
      <c r="AB5">
        <f t="shared" si="0"/>
        <v>0.61266050948643069</v>
      </c>
      <c r="AC5">
        <f t="shared" si="0"/>
        <v>0.59398065286408253</v>
      </c>
      <c r="AD5">
        <f t="shared" si="0"/>
        <v>0.57530079624173436</v>
      </c>
      <c r="AE5">
        <f t="shared" si="0"/>
        <v>0.55662093961938619</v>
      </c>
      <c r="AF5">
        <f t="shared" si="0"/>
        <v>0.53794108299703802</v>
      </c>
      <c r="AG5">
        <f t="shared" si="0"/>
        <v>0.51926122637468985</v>
      </c>
      <c r="AH5">
        <f t="shared" si="0"/>
        <v>0.50058136975234169</v>
      </c>
      <c r="AI5">
        <f t="shared" si="0"/>
        <v>0.48190151312999352</v>
      </c>
      <c r="AJ5">
        <f t="shared" si="0"/>
        <v>0.46322165650764535</v>
      </c>
      <c r="AK5">
        <f t="shared" si="0"/>
        <v>0.44454179988529718</v>
      </c>
      <c r="AL5">
        <f t="shared" si="0"/>
        <v>0.42586194326294902</v>
      </c>
      <c r="AM5">
        <f t="shared" si="0"/>
        <v>0.40718208664060085</v>
      </c>
      <c r="AN5">
        <f t="shared" si="0"/>
        <v>0.38850223001825268</v>
      </c>
      <c r="AO5">
        <v>0.36982237339590446</v>
      </c>
      <c r="AR5">
        <v>0.56982237339590447</v>
      </c>
      <c r="AS5">
        <f t="shared" si="2"/>
        <v>0.36982237339590446</v>
      </c>
      <c r="AV5" s="27">
        <f>AO5/B5</f>
        <v>0.38819267919482614</v>
      </c>
    </row>
    <row r="6" spans="1:48" x14ac:dyDescent="0.25">
      <c r="A6" t="s">
        <v>74</v>
      </c>
      <c r="B6" s="21">
        <v>0.74268432810984197</v>
      </c>
      <c r="C6" s="21">
        <v>0.73766633105569368</v>
      </c>
      <c r="D6" s="21">
        <v>0.73264833400154539</v>
      </c>
      <c r="E6" s="21">
        <v>0.72763033694739709</v>
      </c>
      <c r="F6" s="21">
        <v>0.7226123398932488</v>
      </c>
      <c r="G6" s="21">
        <v>0.71552838621067916</v>
      </c>
      <c r="H6" s="21">
        <v>0.7084444325281094</v>
      </c>
      <c r="I6" s="21">
        <v>0.70136047884553965</v>
      </c>
      <c r="J6" s="21">
        <v>0.69427652516296989</v>
      </c>
      <c r="K6" s="21">
        <v>0.68719257148040025</v>
      </c>
      <c r="L6">
        <f t="shared" si="1"/>
        <v>0.6759528190977202</v>
      </c>
      <c r="M6">
        <f t="shared" si="0"/>
        <v>0.66471306671504027</v>
      </c>
      <c r="N6">
        <f t="shared" si="0"/>
        <v>0.65347331433236022</v>
      </c>
      <c r="O6">
        <f t="shared" si="0"/>
        <v>0.64223356194968018</v>
      </c>
      <c r="P6">
        <f t="shared" si="0"/>
        <v>0.63099380956700024</v>
      </c>
      <c r="Q6">
        <f t="shared" si="0"/>
        <v>0.6197540571843202</v>
      </c>
      <c r="R6">
        <f t="shared" si="0"/>
        <v>0.60851430480164015</v>
      </c>
      <c r="S6">
        <f t="shared" si="0"/>
        <v>0.59727455241896021</v>
      </c>
      <c r="T6">
        <f t="shared" si="0"/>
        <v>0.58603480003628017</v>
      </c>
      <c r="U6">
        <f t="shared" si="0"/>
        <v>0.57479504765360012</v>
      </c>
      <c r="V6">
        <f t="shared" si="0"/>
        <v>0.56355529527092019</v>
      </c>
      <c r="W6">
        <f t="shared" si="0"/>
        <v>0.55231554288824014</v>
      </c>
      <c r="X6">
        <f t="shared" si="0"/>
        <v>0.54107579050556009</v>
      </c>
      <c r="Y6">
        <f t="shared" si="0"/>
        <v>0.52983603812288016</v>
      </c>
      <c r="Z6">
        <f t="shared" si="0"/>
        <v>0.51859628574020011</v>
      </c>
      <c r="AA6">
        <f t="shared" si="0"/>
        <v>0.50735653335752007</v>
      </c>
      <c r="AB6">
        <f t="shared" si="0"/>
        <v>0.49611678097484008</v>
      </c>
      <c r="AC6">
        <f t="shared" si="0"/>
        <v>0.48487702859216009</v>
      </c>
      <c r="AD6">
        <f t="shared" si="0"/>
        <v>0.47363727620948004</v>
      </c>
      <c r="AE6">
        <f t="shared" si="0"/>
        <v>0.46239752382680005</v>
      </c>
      <c r="AF6">
        <f t="shared" si="0"/>
        <v>0.45115777144412006</v>
      </c>
      <c r="AG6">
        <f t="shared" si="0"/>
        <v>0.43991801906144001</v>
      </c>
      <c r="AH6">
        <f t="shared" si="0"/>
        <v>0.42867826667876002</v>
      </c>
      <c r="AI6">
        <f t="shared" si="0"/>
        <v>0.41743851429608003</v>
      </c>
      <c r="AJ6">
        <f t="shared" si="0"/>
        <v>0.40619876191339999</v>
      </c>
      <c r="AK6">
        <f t="shared" si="0"/>
        <v>0.39495900953072</v>
      </c>
      <c r="AL6">
        <f t="shared" si="0"/>
        <v>0.38371925714804</v>
      </c>
      <c r="AM6">
        <f t="shared" si="0"/>
        <v>0.37247950476535996</v>
      </c>
      <c r="AN6">
        <f t="shared" si="0"/>
        <v>0.36123975238267997</v>
      </c>
      <c r="AO6">
        <v>0.35</v>
      </c>
      <c r="AR6">
        <v>0.39898089186960972</v>
      </c>
      <c r="AS6">
        <f t="shared" si="2"/>
        <v>0.35</v>
      </c>
      <c r="AV6" s="27">
        <f>AO6/B6</f>
        <v>0.47126347864477286</v>
      </c>
    </row>
    <row r="7" spans="1:48" x14ac:dyDescent="0.25">
      <c r="A7" t="s">
        <v>75</v>
      </c>
      <c r="B7" s="21">
        <v>0.8754354315879872</v>
      </c>
      <c r="C7" s="21">
        <v>0.87795378091999876</v>
      </c>
      <c r="D7" s="21">
        <v>0.88047213025201032</v>
      </c>
      <c r="E7" s="21">
        <v>0.88299047958402177</v>
      </c>
      <c r="F7" s="21">
        <v>0.88550882891603333</v>
      </c>
      <c r="G7" s="21">
        <v>0.87614064509108935</v>
      </c>
      <c r="H7" s="21">
        <v>0.86677246126614549</v>
      </c>
      <c r="I7" s="21">
        <v>0.85740427744120162</v>
      </c>
      <c r="J7" s="21">
        <v>0.84803609361625776</v>
      </c>
      <c r="K7" s="21">
        <v>0.83866790979131378</v>
      </c>
      <c r="L7">
        <f t="shared" si="1"/>
        <v>0.82237897946493665</v>
      </c>
      <c r="M7">
        <f t="shared" si="0"/>
        <v>0.80609004913855953</v>
      </c>
      <c r="N7">
        <f t="shared" si="0"/>
        <v>0.7898011188121824</v>
      </c>
      <c r="O7">
        <f t="shared" si="0"/>
        <v>0.77351218848580527</v>
      </c>
      <c r="P7">
        <f t="shared" si="0"/>
        <v>0.75722325815942815</v>
      </c>
      <c r="Q7">
        <f t="shared" si="0"/>
        <v>0.74093432783305102</v>
      </c>
      <c r="R7">
        <f t="shared" si="0"/>
        <v>0.72464539750667389</v>
      </c>
      <c r="S7">
        <f t="shared" si="0"/>
        <v>0.70835646718029677</v>
      </c>
      <c r="T7">
        <f t="shared" si="0"/>
        <v>0.69206753685391964</v>
      </c>
      <c r="U7">
        <f t="shared" si="0"/>
        <v>0.67577860652754251</v>
      </c>
      <c r="V7">
        <f t="shared" si="0"/>
        <v>0.65948967620116539</v>
      </c>
      <c r="W7">
        <f t="shared" si="0"/>
        <v>0.64320074587478826</v>
      </c>
      <c r="X7">
        <f t="shared" si="0"/>
        <v>0.62691181554841113</v>
      </c>
      <c r="Y7">
        <f t="shared" si="0"/>
        <v>0.61062288522203401</v>
      </c>
      <c r="Z7">
        <f t="shared" si="0"/>
        <v>0.59433395489565688</v>
      </c>
      <c r="AA7">
        <f t="shared" si="0"/>
        <v>0.57804502456927975</v>
      </c>
      <c r="AB7">
        <f t="shared" si="0"/>
        <v>0.56175609424290263</v>
      </c>
      <c r="AC7">
        <f t="shared" si="0"/>
        <v>0.5454671639165255</v>
      </c>
      <c r="AD7">
        <f t="shared" si="0"/>
        <v>0.52917823359014837</v>
      </c>
      <c r="AE7">
        <f t="shared" si="0"/>
        <v>0.51288930326377125</v>
      </c>
      <c r="AF7">
        <f t="shared" si="0"/>
        <v>0.49660037293739412</v>
      </c>
      <c r="AG7">
        <f t="shared" si="0"/>
        <v>0.48031144261101699</v>
      </c>
      <c r="AH7">
        <f t="shared" si="0"/>
        <v>0.46402251228463987</v>
      </c>
      <c r="AI7">
        <f t="shared" si="0"/>
        <v>0.44773358195826274</v>
      </c>
      <c r="AJ7">
        <f t="shared" si="0"/>
        <v>0.43144465163188561</v>
      </c>
      <c r="AK7">
        <f t="shared" si="0"/>
        <v>0.41515572130550848</v>
      </c>
      <c r="AL7">
        <f t="shared" si="0"/>
        <v>0.39886679097913136</v>
      </c>
      <c r="AM7">
        <f t="shared" si="0"/>
        <v>0.38257786065275423</v>
      </c>
      <c r="AN7">
        <f t="shared" si="0"/>
        <v>0.3662889303263771</v>
      </c>
      <c r="AO7">
        <v>0.35</v>
      </c>
      <c r="AR7">
        <v>0.53787611555779946</v>
      </c>
      <c r="AS7">
        <f t="shared" si="2"/>
        <v>0.35</v>
      </c>
      <c r="AV7" s="27">
        <f>AO7/B7</f>
        <v>0.39980104456718302</v>
      </c>
    </row>
    <row r="8" spans="1:48" x14ac:dyDescent="0.25">
      <c r="A8" t="s">
        <v>76</v>
      </c>
      <c r="B8" s="21">
        <v>0.94251913684855371</v>
      </c>
      <c r="C8" s="21">
        <v>0.94764021446888658</v>
      </c>
      <c r="D8" s="21">
        <v>0.95276129208921934</v>
      </c>
      <c r="E8" s="21">
        <v>0.95788236970955232</v>
      </c>
      <c r="F8" s="21">
        <v>0.96300344732988519</v>
      </c>
      <c r="G8" s="21">
        <v>0.95607839008607798</v>
      </c>
      <c r="H8" s="21">
        <v>0.94915333284227088</v>
      </c>
      <c r="I8" s="21">
        <v>0.94222827559846356</v>
      </c>
      <c r="J8" s="21">
        <v>0.93530321835465635</v>
      </c>
      <c r="K8" s="21">
        <v>0.92837816111084914</v>
      </c>
      <c r="L8">
        <f t="shared" si="1"/>
        <v>0.91016868135277595</v>
      </c>
      <c r="M8">
        <f t="shared" si="0"/>
        <v>0.89195920159470288</v>
      </c>
      <c r="N8">
        <f t="shared" si="0"/>
        <v>0.87374972183662969</v>
      </c>
      <c r="O8">
        <f t="shared" si="0"/>
        <v>0.85554024207855661</v>
      </c>
      <c r="P8">
        <f t="shared" si="0"/>
        <v>0.83733076232048342</v>
      </c>
      <c r="Q8">
        <f t="shared" si="0"/>
        <v>0.81912128256241035</v>
      </c>
      <c r="R8">
        <f t="shared" si="0"/>
        <v>0.80091180280433716</v>
      </c>
      <c r="S8">
        <f t="shared" si="0"/>
        <v>0.78270232304626408</v>
      </c>
      <c r="T8">
        <f t="shared" si="0"/>
        <v>0.76449284328819089</v>
      </c>
      <c r="U8">
        <f t="shared" si="0"/>
        <v>0.74628336353011782</v>
      </c>
      <c r="V8">
        <f t="shared" si="0"/>
        <v>0.72807388377204463</v>
      </c>
      <c r="W8">
        <f t="shared" si="0"/>
        <v>0.70986440401397144</v>
      </c>
      <c r="X8">
        <f t="shared" si="0"/>
        <v>0.69165492425589836</v>
      </c>
      <c r="Y8">
        <f t="shared" si="0"/>
        <v>0.67344544449782529</v>
      </c>
      <c r="Z8">
        <f t="shared" si="0"/>
        <v>0.6552359647397521</v>
      </c>
      <c r="AA8">
        <f t="shared" si="0"/>
        <v>0.63702648498167891</v>
      </c>
      <c r="AB8">
        <f t="shared" si="0"/>
        <v>0.61881700522360583</v>
      </c>
      <c r="AC8">
        <f t="shared" si="0"/>
        <v>0.60060752546553275</v>
      </c>
      <c r="AD8">
        <f t="shared" si="0"/>
        <v>0.58239804570745957</v>
      </c>
      <c r="AE8">
        <f t="shared" si="0"/>
        <v>0.56418856594938638</v>
      </c>
      <c r="AF8">
        <f t="shared" si="0"/>
        <v>0.5459790861913133</v>
      </c>
      <c r="AG8">
        <f t="shared" si="0"/>
        <v>0.52776960643324022</v>
      </c>
      <c r="AH8">
        <f t="shared" si="0"/>
        <v>0.50956012667516704</v>
      </c>
      <c r="AI8">
        <f t="shared" si="0"/>
        <v>0.49135064691709385</v>
      </c>
      <c r="AJ8">
        <f t="shared" si="0"/>
        <v>0.47314116715902071</v>
      </c>
      <c r="AK8">
        <f t="shared" si="0"/>
        <v>0.45493168740094758</v>
      </c>
      <c r="AL8">
        <f t="shared" si="0"/>
        <v>0.43672220764287445</v>
      </c>
      <c r="AM8">
        <f t="shared" si="0"/>
        <v>0.41851272788480132</v>
      </c>
      <c r="AN8">
        <f t="shared" si="0"/>
        <v>0.40030324812672824</v>
      </c>
      <c r="AO8">
        <v>0.38209376836865511</v>
      </c>
      <c r="AR8">
        <v>0.58209376836865512</v>
      </c>
      <c r="AS8">
        <f t="shared" si="2"/>
        <v>0.38209376836865511</v>
      </c>
      <c r="AV8" s="27">
        <f>AO8/B8</f>
        <v>0.40539629746536476</v>
      </c>
    </row>
    <row r="9" spans="1:48" x14ac:dyDescent="0.25">
      <c r="A9" t="s">
        <v>77</v>
      </c>
      <c r="B9" s="21">
        <v>0.87169879911704584</v>
      </c>
      <c r="C9" s="21">
        <v>0.87822693520399042</v>
      </c>
      <c r="D9" s="21">
        <v>0.88475507129093478</v>
      </c>
      <c r="E9" s="21">
        <v>0.89128320737787936</v>
      </c>
      <c r="F9" s="21">
        <v>0.89781134346482405</v>
      </c>
      <c r="G9" s="21">
        <v>0.88923772869717455</v>
      </c>
      <c r="H9" s="21">
        <v>0.88066411392952504</v>
      </c>
      <c r="I9" s="21">
        <v>0.87209049916187575</v>
      </c>
      <c r="J9" s="21">
        <v>0.86351688439422636</v>
      </c>
      <c r="K9" s="21">
        <v>0.85494326962657685</v>
      </c>
      <c r="L9">
        <f t="shared" si="1"/>
        <v>0.838111827305691</v>
      </c>
      <c r="M9">
        <f t="shared" si="0"/>
        <v>0.82128038498480505</v>
      </c>
      <c r="N9">
        <f t="shared" si="0"/>
        <v>0.8044489426639192</v>
      </c>
      <c r="O9">
        <f t="shared" si="0"/>
        <v>0.78761750034303324</v>
      </c>
      <c r="P9">
        <f t="shared" si="0"/>
        <v>0.77078605802214739</v>
      </c>
      <c r="Q9">
        <f t="shared" si="0"/>
        <v>0.75395461570126143</v>
      </c>
      <c r="R9">
        <f t="shared" si="0"/>
        <v>0.73712317338037558</v>
      </c>
      <c r="S9">
        <f t="shared" si="0"/>
        <v>0.72029173105948963</v>
      </c>
      <c r="T9">
        <f t="shared" si="0"/>
        <v>0.70346028873860378</v>
      </c>
      <c r="U9">
        <f t="shared" si="0"/>
        <v>0.68662884641771793</v>
      </c>
      <c r="V9">
        <f t="shared" si="0"/>
        <v>0.66979740409683197</v>
      </c>
      <c r="W9">
        <f t="shared" si="0"/>
        <v>0.65296596177594612</v>
      </c>
      <c r="X9">
        <f t="shared" si="0"/>
        <v>0.63613451945506017</v>
      </c>
      <c r="Y9">
        <f t="shared" si="0"/>
        <v>0.61930307713417432</v>
      </c>
      <c r="Z9">
        <f t="shared" si="0"/>
        <v>0.60247163481328836</v>
      </c>
      <c r="AA9">
        <f t="shared" si="0"/>
        <v>0.58564019249240251</v>
      </c>
      <c r="AB9">
        <f t="shared" si="0"/>
        <v>0.56880875017151666</v>
      </c>
      <c r="AC9">
        <f t="shared" si="0"/>
        <v>0.55197730785063071</v>
      </c>
      <c r="AD9">
        <f t="shared" si="0"/>
        <v>0.53514586552974475</v>
      </c>
      <c r="AE9">
        <f t="shared" si="0"/>
        <v>0.5183144232088589</v>
      </c>
      <c r="AF9">
        <f t="shared" si="0"/>
        <v>0.50148298088797305</v>
      </c>
      <c r="AG9">
        <f t="shared" si="0"/>
        <v>0.48465153856708715</v>
      </c>
      <c r="AH9">
        <f t="shared" si="0"/>
        <v>0.46782009624620124</v>
      </c>
      <c r="AI9">
        <f t="shared" si="0"/>
        <v>0.45098865392531534</v>
      </c>
      <c r="AJ9">
        <f t="shared" si="0"/>
        <v>0.43415721160442944</v>
      </c>
      <c r="AK9">
        <f t="shared" si="0"/>
        <v>0.41732576928354354</v>
      </c>
      <c r="AL9">
        <f t="shared" si="0"/>
        <v>0.40049432696265763</v>
      </c>
      <c r="AM9">
        <f t="shared" si="0"/>
        <v>0.38366288464177178</v>
      </c>
      <c r="AN9">
        <f t="shared" si="0"/>
        <v>0.36683144232088588</v>
      </c>
      <c r="AO9">
        <v>0.35</v>
      </c>
      <c r="AR9">
        <v>0.54957968205420682</v>
      </c>
      <c r="AS9">
        <f t="shared" si="2"/>
        <v>0.35</v>
      </c>
      <c r="AV9" s="27">
        <f>AO9/B9</f>
        <v>0.40151483557682904</v>
      </c>
    </row>
    <row r="10" spans="1:48" x14ac:dyDescent="0.25">
      <c r="A10" t="s">
        <v>78</v>
      </c>
      <c r="B10" s="21">
        <v>0.97865363943244987</v>
      </c>
      <c r="C10" s="21">
        <v>0.96815697146758584</v>
      </c>
      <c r="D10" s="21">
        <v>0.95766030350272158</v>
      </c>
      <c r="E10" s="21">
        <v>0.94716363553785754</v>
      </c>
      <c r="F10" s="21">
        <v>0.9366669675729935</v>
      </c>
      <c r="G10" s="21">
        <v>0.92798320226824527</v>
      </c>
      <c r="H10" s="21">
        <v>0.91929943696349703</v>
      </c>
      <c r="I10" s="21">
        <v>0.91061567165874902</v>
      </c>
      <c r="J10" s="21">
        <v>0.90193190635400089</v>
      </c>
      <c r="K10" s="21">
        <v>0.89324814104925265</v>
      </c>
      <c r="L10">
        <f t="shared" si="1"/>
        <v>0.87513986968094426</v>
      </c>
      <c r="M10">
        <f t="shared" si="0"/>
        <v>0.85703159831263576</v>
      </c>
      <c r="N10">
        <f t="shared" si="0"/>
        <v>0.83892332694432736</v>
      </c>
      <c r="O10">
        <f t="shared" si="0"/>
        <v>0.82081505557601897</v>
      </c>
      <c r="P10">
        <f t="shared" si="0"/>
        <v>0.80270678420771058</v>
      </c>
      <c r="Q10">
        <f t="shared" si="0"/>
        <v>0.78459851283940207</v>
      </c>
      <c r="R10">
        <f t="shared" si="0"/>
        <v>0.76649024147109368</v>
      </c>
      <c r="S10">
        <f t="shared" si="0"/>
        <v>0.74838197010278529</v>
      </c>
      <c r="T10">
        <f t="shared" si="0"/>
        <v>0.73027369873447689</v>
      </c>
      <c r="U10">
        <f t="shared" si="0"/>
        <v>0.71216542736616839</v>
      </c>
      <c r="V10">
        <f t="shared" si="0"/>
        <v>0.69405715599786</v>
      </c>
      <c r="W10">
        <f t="shared" si="0"/>
        <v>0.67594888462955161</v>
      </c>
      <c r="X10">
        <f t="shared" si="0"/>
        <v>0.6578406132612431</v>
      </c>
      <c r="Y10">
        <f t="shared" si="0"/>
        <v>0.63973234189293471</v>
      </c>
      <c r="Z10">
        <f t="shared" si="0"/>
        <v>0.62162407052462632</v>
      </c>
      <c r="AA10">
        <f t="shared" si="0"/>
        <v>0.60351579915631781</v>
      </c>
      <c r="AB10">
        <f t="shared" si="0"/>
        <v>0.58540752778800942</v>
      </c>
      <c r="AC10">
        <f t="shared" si="0"/>
        <v>0.56729925641970103</v>
      </c>
      <c r="AD10">
        <f t="shared" si="0"/>
        <v>0.54919098505139252</v>
      </c>
      <c r="AE10">
        <f t="shared" si="0"/>
        <v>0.53108271368308424</v>
      </c>
      <c r="AF10">
        <f t="shared" si="0"/>
        <v>0.51297444231477574</v>
      </c>
      <c r="AG10">
        <f t="shared" si="0"/>
        <v>0.49486617094646734</v>
      </c>
      <c r="AH10">
        <f t="shared" si="0"/>
        <v>0.47675789957815889</v>
      </c>
      <c r="AI10">
        <f t="shared" si="0"/>
        <v>0.45864962820985045</v>
      </c>
      <c r="AJ10">
        <f t="shared" si="0"/>
        <v>0.44054135684154205</v>
      </c>
      <c r="AK10">
        <f t="shared" si="0"/>
        <v>0.4224330854732336</v>
      </c>
      <c r="AL10">
        <f t="shared" si="0"/>
        <v>0.40432481410492521</v>
      </c>
      <c r="AM10">
        <f t="shared" si="0"/>
        <v>0.38621654273661676</v>
      </c>
      <c r="AN10">
        <f t="shared" si="0"/>
        <v>0.36810827136830837</v>
      </c>
      <c r="AO10">
        <v>0.35</v>
      </c>
      <c r="AR10">
        <v>0.490055314937484</v>
      </c>
      <c r="AS10">
        <f t="shared" si="2"/>
        <v>0.35</v>
      </c>
      <c r="AV10" s="27">
        <f>AO10/B10</f>
        <v>0.35763418833549254</v>
      </c>
    </row>
    <row r="11" spans="1:48" x14ac:dyDescent="0.25">
      <c r="A11" t="s">
        <v>79</v>
      </c>
      <c r="B11" s="21">
        <v>0.92165464725178381</v>
      </c>
      <c r="C11" s="21">
        <v>0.92672267285625898</v>
      </c>
      <c r="D11" s="21">
        <v>0.93179069846073392</v>
      </c>
      <c r="E11" s="21">
        <v>0.93685872406520909</v>
      </c>
      <c r="F11" s="21">
        <v>0.94192674966968404</v>
      </c>
      <c r="G11" s="21">
        <v>0.93517868006120142</v>
      </c>
      <c r="H11" s="21">
        <v>0.9284306104527188</v>
      </c>
      <c r="I11" s="21">
        <v>0.92168254084423595</v>
      </c>
      <c r="J11" s="21">
        <v>0.91493447123575333</v>
      </c>
      <c r="K11" s="21">
        <v>0.90818640162727071</v>
      </c>
      <c r="L11">
        <f t="shared" si="1"/>
        <v>0.88958018823969498</v>
      </c>
      <c r="M11">
        <f t="shared" si="0"/>
        <v>0.87097397485211936</v>
      </c>
      <c r="N11">
        <f t="shared" si="0"/>
        <v>0.85236776146454363</v>
      </c>
      <c r="O11">
        <f t="shared" si="0"/>
        <v>0.83376154807696801</v>
      </c>
      <c r="P11">
        <f t="shared" si="0"/>
        <v>0.81515533468939227</v>
      </c>
      <c r="Q11">
        <f t="shared" si="0"/>
        <v>0.79654912130181654</v>
      </c>
      <c r="R11">
        <f t="shared" si="0"/>
        <v>0.77794290791424081</v>
      </c>
      <c r="S11">
        <f t="shared" si="0"/>
        <v>0.75933669452666519</v>
      </c>
      <c r="T11">
        <f t="shared" si="0"/>
        <v>0.74073048113908957</v>
      </c>
      <c r="U11">
        <f t="shared" si="0"/>
        <v>0.72212426775151384</v>
      </c>
      <c r="V11">
        <f t="shared" si="0"/>
        <v>0.70351805436393811</v>
      </c>
      <c r="W11">
        <f t="shared" si="0"/>
        <v>0.68491184097636237</v>
      </c>
      <c r="X11">
        <f t="shared" si="0"/>
        <v>0.66630562758878675</v>
      </c>
      <c r="Y11">
        <f t="shared" si="0"/>
        <v>0.64769941420121102</v>
      </c>
      <c r="Z11">
        <f t="shared" si="0"/>
        <v>0.6290932008136354</v>
      </c>
      <c r="AA11">
        <f t="shared" si="0"/>
        <v>0.61048698742605967</v>
      </c>
      <c r="AB11">
        <f t="shared" si="0"/>
        <v>0.59188077403848394</v>
      </c>
      <c r="AC11">
        <f t="shared" si="0"/>
        <v>0.57327456065090832</v>
      </c>
      <c r="AD11">
        <f t="shared" si="0"/>
        <v>0.55466834726333258</v>
      </c>
      <c r="AE11">
        <f t="shared" ref="M11:AN20" si="3">$K11+($AO11-$K11)/($AO$1-$K$1)*(AE$1-$K$1)</f>
        <v>0.53606213387575696</v>
      </c>
      <c r="AF11">
        <f t="shared" si="3"/>
        <v>0.51745592048818123</v>
      </c>
      <c r="AG11">
        <f t="shared" si="3"/>
        <v>0.4988497071006055</v>
      </c>
      <c r="AH11">
        <f t="shared" si="3"/>
        <v>0.48024349371302982</v>
      </c>
      <c r="AI11">
        <f t="shared" si="3"/>
        <v>0.46163728032545415</v>
      </c>
      <c r="AJ11">
        <f t="shared" si="3"/>
        <v>0.44303106693787847</v>
      </c>
      <c r="AK11">
        <f t="shared" si="3"/>
        <v>0.42442485355030279</v>
      </c>
      <c r="AL11">
        <f t="shared" si="3"/>
        <v>0.40581864016272706</v>
      </c>
      <c r="AM11">
        <f t="shared" si="3"/>
        <v>0.38721242677515133</v>
      </c>
      <c r="AN11">
        <f t="shared" si="3"/>
        <v>0.36860621338757571</v>
      </c>
      <c r="AO11">
        <v>0.35</v>
      </c>
      <c r="AR11">
        <v>0.54469786697448774</v>
      </c>
      <c r="AS11">
        <f t="shared" si="2"/>
        <v>0.35</v>
      </c>
      <c r="AV11" s="27">
        <f>AO11/B11</f>
        <v>0.37975178776957291</v>
      </c>
    </row>
    <row r="12" spans="1:48" x14ac:dyDescent="0.25">
      <c r="A12" t="s">
        <v>80</v>
      </c>
      <c r="B12" s="21">
        <v>0.97638125485536575</v>
      </c>
      <c r="C12" s="21">
        <v>0.97115408832009809</v>
      </c>
      <c r="D12" s="21">
        <v>0.96592692178483042</v>
      </c>
      <c r="E12" s="21">
        <v>0.96069975524956275</v>
      </c>
      <c r="F12" s="21">
        <v>0.95547258871429508</v>
      </c>
      <c r="G12" s="21">
        <v>0.95504405961790217</v>
      </c>
      <c r="H12" s="21">
        <v>0.95461553052150927</v>
      </c>
      <c r="I12" s="21">
        <v>0.95418700142511625</v>
      </c>
      <c r="J12" s="21">
        <v>0.95375847232872346</v>
      </c>
      <c r="K12" s="21">
        <v>0.95332994323233045</v>
      </c>
      <c r="L12">
        <f t="shared" si="1"/>
        <v>0.93648701638145571</v>
      </c>
      <c r="M12">
        <f t="shared" si="3"/>
        <v>0.91964408953058108</v>
      </c>
      <c r="N12">
        <f t="shared" si="3"/>
        <v>0.90280116267970634</v>
      </c>
      <c r="O12">
        <f t="shared" si="3"/>
        <v>0.88595823582883171</v>
      </c>
      <c r="P12">
        <f t="shared" si="3"/>
        <v>0.86911530897795697</v>
      </c>
      <c r="Q12">
        <f t="shared" si="3"/>
        <v>0.85227238212708234</v>
      </c>
      <c r="R12">
        <f t="shared" si="3"/>
        <v>0.8354294552762076</v>
      </c>
      <c r="S12">
        <f t="shared" si="3"/>
        <v>0.81858652842533286</v>
      </c>
      <c r="T12">
        <f t="shared" si="3"/>
        <v>0.80174360157445823</v>
      </c>
      <c r="U12">
        <f t="shared" si="3"/>
        <v>0.78490067472358349</v>
      </c>
      <c r="V12">
        <f t="shared" si="3"/>
        <v>0.76805774787270886</v>
      </c>
      <c r="W12">
        <f t="shared" si="3"/>
        <v>0.75121482102183412</v>
      </c>
      <c r="X12">
        <f t="shared" si="3"/>
        <v>0.73437189417095938</v>
      </c>
      <c r="Y12">
        <f t="shared" si="3"/>
        <v>0.71752896732008475</v>
      </c>
      <c r="Z12">
        <f t="shared" si="3"/>
        <v>0.70068604046921001</v>
      </c>
      <c r="AA12">
        <f t="shared" si="3"/>
        <v>0.68384311361833539</v>
      </c>
      <c r="AB12">
        <f t="shared" si="3"/>
        <v>0.66700018676746065</v>
      </c>
      <c r="AC12">
        <f t="shared" si="3"/>
        <v>0.65015725991658591</v>
      </c>
      <c r="AD12">
        <f t="shared" si="3"/>
        <v>0.63331433306571117</v>
      </c>
      <c r="AE12">
        <f t="shared" si="3"/>
        <v>0.61647140621483654</v>
      </c>
      <c r="AF12">
        <f t="shared" si="3"/>
        <v>0.59962847936396191</v>
      </c>
      <c r="AG12">
        <f t="shared" si="3"/>
        <v>0.58278555251308717</v>
      </c>
      <c r="AH12">
        <f t="shared" si="3"/>
        <v>0.56594262566221243</v>
      </c>
      <c r="AI12">
        <f t="shared" si="3"/>
        <v>0.5490996988113378</v>
      </c>
      <c r="AJ12">
        <f t="shared" si="3"/>
        <v>0.53225677196046306</v>
      </c>
      <c r="AK12">
        <f t="shared" si="3"/>
        <v>0.51541384510958843</v>
      </c>
      <c r="AL12">
        <f t="shared" si="3"/>
        <v>0.49857091825871369</v>
      </c>
      <c r="AM12">
        <f t="shared" si="3"/>
        <v>0.48172799140783901</v>
      </c>
      <c r="AN12">
        <f t="shared" si="3"/>
        <v>0.46488506455696432</v>
      </c>
      <c r="AO12">
        <v>0.44804213770608953</v>
      </c>
      <c r="AR12">
        <v>0.64804213770608954</v>
      </c>
      <c r="AS12">
        <f t="shared" si="2"/>
        <v>0.44804213770608953</v>
      </c>
      <c r="AV12" s="27">
        <f>AO12/B12</f>
        <v>0.45888031491597953</v>
      </c>
    </row>
    <row r="13" spans="1:48" x14ac:dyDescent="0.25">
      <c r="A13" t="s">
        <v>81</v>
      </c>
      <c r="B13" s="21">
        <v>1.0805605872303059</v>
      </c>
      <c r="C13" s="21">
        <v>1.0751694222385453</v>
      </c>
      <c r="D13" s="21">
        <v>1.0697782572467849</v>
      </c>
      <c r="E13" s="21">
        <v>1.0643870922550243</v>
      </c>
      <c r="F13" s="21">
        <v>1.0589959272632639</v>
      </c>
      <c r="G13" s="21">
        <v>1.0565378370913894</v>
      </c>
      <c r="H13" s="21">
        <v>1.0540797469195149</v>
      </c>
      <c r="I13" s="21">
        <v>1.0516216567476406</v>
      </c>
      <c r="J13" s="21">
        <v>1.0491635665757661</v>
      </c>
      <c r="K13" s="21">
        <v>1.0467054764038917</v>
      </c>
      <c r="L13">
        <f t="shared" si="1"/>
        <v>1.0272758065197007</v>
      </c>
      <c r="M13">
        <f t="shared" si="3"/>
        <v>1.0078461366355096</v>
      </c>
      <c r="N13">
        <f t="shared" si="3"/>
        <v>0.98841646675131867</v>
      </c>
      <c r="O13">
        <f t="shared" si="3"/>
        <v>0.96898679686712774</v>
      </c>
      <c r="P13">
        <f t="shared" si="3"/>
        <v>0.94955712698293671</v>
      </c>
      <c r="Q13">
        <f t="shared" si="3"/>
        <v>0.93012745709874578</v>
      </c>
      <c r="R13">
        <f t="shared" si="3"/>
        <v>0.91069778721455474</v>
      </c>
      <c r="S13">
        <f t="shared" si="3"/>
        <v>0.89126811733036382</v>
      </c>
      <c r="T13">
        <f t="shared" si="3"/>
        <v>0.87183844744617278</v>
      </c>
      <c r="U13">
        <f t="shared" si="3"/>
        <v>0.85240877756198186</v>
      </c>
      <c r="V13">
        <f t="shared" si="3"/>
        <v>0.83297910767779082</v>
      </c>
      <c r="W13">
        <f t="shared" si="3"/>
        <v>0.81354943779359989</v>
      </c>
      <c r="X13">
        <f t="shared" si="3"/>
        <v>0.79411976790940886</v>
      </c>
      <c r="Y13">
        <f t="shared" si="3"/>
        <v>0.77469009802521782</v>
      </c>
      <c r="Z13">
        <f t="shared" si="3"/>
        <v>0.7552604281410269</v>
      </c>
      <c r="AA13">
        <f t="shared" si="3"/>
        <v>0.73583075825683597</v>
      </c>
      <c r="AB13">
        <f t="shared" si="3"/>
        <v>0.71640108837264493</v>
      </c>
      <c r="AC13">
        <f t="shared" si="3"/>
        <v>0.6969714184884539</v>
      </c>
      <c r="AD13">
        <f t="shared" si="3"/>
        <v>0.67754174860426297</v>
      </c>
      <c r="AE13">
        <f t="shared" si="3"/>
        <v>0.65811207872007205</v>
      </c>
      <c r="AF13">
        <f t="shared" si="3"/>
        <v>0.63868240883588101</v>
      </c>
      <c r="AG13">
        <f t="shared" si="3"/>
        <v>0.61925273895168997</v>
      </c>
      <c r="AH13">
        <f t="shared" si="3"/>
        <v>0.59982306906749905</v>
      </c>
      <c r="AI13">
        <f t="shared" si="3"/>
        <v>0.58039339918330801</v>
      </c>
      <c r="AJ13">
        <f t="shared" si="3"/>
        <v>0.56096372929911698</v>
      </c>
      <c r="AK13">
        <f t="shared" si="3"/>
        <v>0.54153405941492605</v>
      </c>
      <c r="AL13">
        <f t="shared" si="3"/>
        <v>0.52210438953073512</v>
      </c>
      <c r="AM13">
        <f t="shared" si="3"/>
        <v>0.50267471964654409</v>
      </c>
      <c r="AN13">
        <f t="shared" si="3"/>
        <v>0.48324504976235316</v>
      </c>
      <c r="AO13">
        <v>0.46381537987816218</v>
      </c>
      <c r="AR13">
        <v>0.66381537987816219</v>
      </c>
      <c r="AS13">
        <f t="shared" si="2"/>
        <v>0.46381537987816218</v>
      </c>
      <c r="AV13" s="27">
        <f>AO13/B13</f>
        <v>0.42923588492803932</v>
      </c>
    </row>
    <row r="14" spans="1:48" x14ac:dyDescent="0.25">
      <c r="A14" t="s">
        <v>82</v>
      </c>
      <c r="B14" s="21">
        <v>0.90830684040093768</v>
      </c>
      <c r="C14" s="21">
        <v>0.90588890735441974</v>
      </c>
      <c r="D14" s="21">
        <v>0.9034709743079018</v>
      </c>
      <c r="E14" s="21">
        <v>0.90105304126138386</v>
      </c>
      <c r="F14" s="21">
        <v>0.89863510821486581</v>
      </c>
      <c r="G14" s="21">
        <v>0.88060711888310106</v>
      </c>
      <c r="H14" s="21">
        <v>0.86257912955133642</v>
      </c>
      <c r="I14" s="21">
        <v>0.84455114021957167</v>
      </c>
      <c r="J14" s="21">
        <v>0.82652315088780692</v>
      </c>
      <c r="K14" s="21">
        <v>0.80849516155604229</v>
      </c>
      <c r="L14">
        <f t="shared" si="1"/>
        <v>0.79321198950417426</v>
      </c>
      <c r="M14">
        <f t="shared" si="3"/>
        <v>0.77792881745230613</v>
      </c>
      <c r="N14">
        <f t="shared" si="3"/>
        <v>0.762645645400438</v>
      </c>
      <c r="O14">
        <f t="shared" si="3"/>
        <v>0.74736247334856998</v>
      </c>
      <c r="P14">
        <f t="shared" si="3"/>
        <v>0.73207930129670196</v>
      </c>
      <c r="Q14">
        <f t="shared" si="3"/>
        <v>0.71679612924483382</v>
      </c>
      <c r="R14">
        <f t="shared" si="3"/>
        <v>0.70151295719296569</v>
      </c>
      <c r="S14">
        <f t="shared" si="3"/>
        <v>0.68622978514109767</v>
      </c>
      <c r="T14">
        <f t="shared" si="3"/>
        <v>0.67094661308922965</v>
      </c>
      <c r="U14">
        <f t="shared" si="3"/>
        <v>0.65566344103736152</v>
      </c>
      <c r="V14">
        <f t="shared" si="3"/>
        <v>0.64038026898549338</v>
      </c>
      <c r="W14">
        <f t="shared" si="3"/>
        <v>0.62509709693362536</v>
      </c>
      <c r="X14">
        <f t="shared" si="3"/>
        <v>0.60981392488175734</v>
      </c>
      <c r="Y14">
        <f t="shared" si="3"/>
        <v>0.59453075282988921</v>
      </c>
      <c r="Z14">
        <f t="shared" si="3"/>
        <v>0.57924758077802108</v>
      </c>
      <c r="AA14">
        <f t="shared" si="3"/>
        <v>0.56396440872615305</v>
      </c>
      <c r="AB14">
        <f t="shared" si="3"/>
        <v>0.54868123667428503</v>
      </c>
      <c r="AC14">
        <f t="shared" si="3"/>
        <v>0.5333980646224169</v>
      </c>
      <c r="AD14">
        <f t="shared" si="3"/>
        <v>0.51811489257054877</v>
      </c>
      <c r="AE14">
        <f t="shared" si="3"/>
        <v>0.50283172051868075</v>
      </c>
      <c r="AF14">
        <f t="shared" si="3"/>
        <v>0.48754854846681267</v>
      </c>
      <c r="AG14">
        <f t="shared" si="3"/>
        <v>0.47226537641494459</v>
      </c>
      <c r="AH14">
        <f t="shared" si="3"/>
        <v>0.45698220436307652</v>
      </c>
      <c r="AI14">
        <f t="shared" si="3"/>
        <v>0.44169903231120844</v>
      </c>
      <c r="AJ14">
        <f t="shared" si="3"/>
        <v>0.42641586025934036</v>
      </c>
      <c r="AK14">
        <f t="shared" si="3"/>
        <v>0.41113268820747229</v>
      </c>
      <c r="AL14">
        <f t="shared" si="3"/>
        <v>0.39584951615560421</v>
      </c>
      <c r="AM14">
        <f t="shared" si="3"/>
        <v>0.38056634410373613</v>
      </c>
      <c r="AN14">
        <f t="shared" si="3"/>
        <v>0.36528317205186805</v>
      </c>
      <c r="AO14">
        <v>0.35</v>
      </c>
      <c r="AR14">
        <v>0.52482726851378425</v>
      </c>
      <c r="AS14">
        <f t="shared" si="2"/>
        <v>0.35</v>
      </c>
      <c r="AV14" s="27">
        <f>AO14/B14</f>
        <v>0.38533233972509301</v>
      </c>
    </row>
    <row r="15" spans="1:48" x14ac:dyDescent="0.25">
      <c r="A15" t="s">
        <v>83</v>
      </c>
      <c r="B15" s="21">
        <v>0.93602281047342728</v>
      </c>
      <c r="C15" s="21">
        <v>0.94689254404292722</v>
      </c>
      <c r="D15" s="21">
        <v>0.95776227761242716</v>
      </c>
      <c r="E15" s="21">
        <v>0.9686320111819271</v>
      </c>
      <c r="F15" s="21">
        <v>0.97950174475142693</v>
      </c>
      <c r="G15" s="21">
        <v>0.96464795906788103</v>
      </c>
      <c r="H15" s="21">
        <v>0.94979417338433536</v>
      </c>
      <c r="I15" s="21">
        <v>0.93494038770078947</v>
      </c>
      <c r="J15" s="21">
        <v>0.92008660201724379</v>
      </c>
      <c r="K15" s="21">
        <v>0.90523281633369801</v>
      </c>
      <c r="L15">
        <f t="shared" si="1"/>
        <v>0.88678190188609551</v>
      </c>
      <c r="M15">
        <f t="shared" si="3"/>
        <v>0.86833098743849302</v>
      </c>
      <c r="N15">
        <f t="shared" si="3"/>
        <v>0.84988007299089052</v>
      </c>
      <c r="O15">
        <f t="shared" si="3"/>
        <v>0.83142915854328803</v>
      </c>
      <c r="P15">
        <f t="shared" si="3"/>
        <v>0.81297824409568564</v>
      </c>
      <c r="Q15">
        <f t="shared" si="3"/>
        <v>0.79452732964808315</v>
      </c>
      <c r="R15">
        <f t="shared" si="3"/>
        <v>0.77607641520048065</v>
      </c>
      <c r="S15">
        <f t="shared" si="3"/>
        <v>0.75762550075287816</v>
      </c>
      <c r="T15">
        <f t="shared" si="3"/>
        <v>0.73917458630527566</v>
      </c>
      <c r="U15">
        <f t="shared" si="3"/>
        <v>0.72072367185767316</v>
      </c>
      <c r="V15">
        <f t="shared" si="3"/>
        <v>0.70227275741007067</v>
      </c>
      <c r="W15">
        <f t="shared" si="3"/>
        <v>0.68382184296246828</v>
      </c>
      <c r="X15">
        <f t="shared" si="3"/>
        <v>0.66537092851486568</v>
      </c>
      <c r="Y15">
        <f t="shared" si="3"/>
        <v>0.64692001406726329</v>
      </c>
      <c r="Z15">
        <f t="shared" si="3"/>
        <v>0.6284690996196608</v>
      </c>
      <c r="AA15">
        <f t="shared" si="3"/>
        <v>0.6100181851720583</v>
      </c>
      <c r="AB15">
        <f t="shared" si="3"/>
        <v>0.59156727072445581</v>
      </c>
      <c r="AC15">
        <f t="shared" si="3"/>
        <v>0.57311635627685331</v>
      </c>
      <c r="AD15">
        <f t="shared" si="3"/>
        <v>0.55466544182925093</v>
      </c>
      <c r="AE15">
        <f t="shared" si="3"/>
        <v>0.53621452738164832</v>
      </c>
      <c r="AF15">
        <f t="shared" si="3"/>
        <v>0.51776361293404594</v>
      </c>
      <c r="AG15">
        <f t="shared" si="3"/>
        <v>0.49931269848644344</v>
      </c>
      <c r="AH15">
        <f t="shared" si="3"/>
        <v>0.48086178403884094</v>
      </c>
      <c r="AI15">
        <f t="shared" si="3"/>
        <v>0.46241086959123845</v>
      </c>
      <c r="AJ15">
        <f t="shared" si="3"/>
        <v>0.44395995514363595</v>
      </c>
      <c r="AK15">
        <f t="shared" si="3"/>
        <v>0.42550904069603346</v>
      </c>
      <c r="AL15">
        <f t="shared" si="3"/>
        <v>0.40705812624843102</v>
      </c>
      <c r="AM15">
        <f t="shared" si="3"/>
        <v>0.38860721180082858</v>
      </c>
      <c r="AN15">
        <f t="shared" si="3"/>
        <v>0.37015629735322608</v>
      </c>
      <c r="AO15">
        <v>0.35170538290562364</v>
      </c>
      <c r="AR15">
        <v>0.55170538290562365</v>
      </c>
      <c r="AS15">
        <f t="shared" si="2"/>
        <v>0.35170538290562364</v>
      </c>
      <c r="AV15" s="27">
        <f>AO15/B15</f>
        <v>0.3757444572613951</v>
      </c>
    </row>
    <row r="16" spans="1:48" x14ac:dyDescent="0.25">
      <c r="A16" t="s">
        <v>84</v>
      </c>
      <c r="B16" s="21">
        <v>0.88112608412585192</v>
      </c>
      <c r="C16" s="21">
        <v>0.87222226480366338</v>
      </c>
      <c r="D16" s="21">
        <v>0.86331844548147463</v>
      </c>
      <c r="E16" s="21">
        <v>0.85441462615928609</v>
      </c>
      <c r="F16" s="21">
        <v>0.84551080683709734</v>
      </c>
      <c r="G16" s="21">
        <v>0.84270541040176916</v>
      </c>
      <c r="H16" s="21">
        <v>0.83990001396644087</v>
      </c>
      <c r="I16" s="21">
        <v>0.83709461753111258</v>
      </c>
      <c r="J16" s="21">
        <v>0.83428922109578429</v>
      </c>
      <c r="K16" s="21">
        <v>0.83148382466045612</v>
      </c>
      <c r="L16">
        <f t="shared" si="1"/>
        <v>0.81543436383844092</v>
      </c>
      <c r="M16">
        <f t="shared" si="3"/>
        <v>0.79938490301642573</v>
      </c>
      <c r="N16">
        <f t="shared" si="3"/>
        <v>0.78333544219441054</v>
      </c>
      <c r="O16">
        <f t="shared" si="3"/>
        <v>0.76728598137239534</v>
      </c>
      <c r="P16">
        <f t="shared" si="3"/>
        <v>0.75123652055038015</v>
      </c>
      <c r="Q16">
        <f t="shared" si="3"/>
        <v>0.73518705972836496</v>
      </c>
      <c r="R16">
        <f t="shared" si="3"/>
        <v>0.71913759890634965</v>
      </c>
      <c r="S16">
        <f t="shared" si="3"/>
        <v>0.70308813808433446</v>
      </c>
      <c r="T16">
        <f t="shared" si="3"/>
        <v>0.68703867726231926</v>
      </c>
      <c r="U16">
        <f t="shared" si="3"/>
        <v>0.67098921644030407</v>
      </c>
      <c r="V16">
        <f t="shared" si="3"/>
        <v>0.65493975561828888</v>
      </c>
      <c r="W16">
        <f t="shared" si="3"/>
        <v>0.63889029479627368</v>
      </c>
      <c r="X16">
        <f t="shared" si="3"/>
        <v>0.62284083397425849</v>
      </c>
      <c r="Y16">
        <f t="shared" si="3"/>
        <v>0.6067913731522433</v>
      </c>
      <c r="Z16">
        <f t="shared" si="3"/>
        <v>0.59074191233022799</v>
      </c>
      <c r="AA16">
        <f t="shared" si="3"/>
        <v>0.5746924515082128</v>
      </c>
      <c r="AB16">
        <f t="shared" si="3"/>
        <v>0.5586429906861976</v>
      </c>
      <c r="AC16">
        <f t="shared" si="3"/>
        <v>0.54259352986418241</v>
      </c>
      <c r="AD16">
        <f t="shared" si="3"/>
        <v>0.52654406904216722</v>
      </c>
      <c r="AE16">
        <f t="shared" si="3"/>
        <v>0.51049460822015202</v>
      </c>
      <c r="AF16">
        <f t="shared" si="3"/>
        <v>0.49444514739813683</v>
      </c>
      <c r="AG16">
        <f t="shared" si="3"/>
        <v>0.47839568657612164</v>
      </c>
      <c r="AH16">
        <f t="shared" si="3"/>
        <v>0.46234622575410644</v>
      </c>
      <c r="AI16">
        <f t="shared" si="3"/>
        <v>0.44629676493209125</v>
      </c>
      <c r="AJ16">
        <f t="shared" si="3"/>
        <v>0.430247304110076</v>
      </c>
      <c r="AK16">
        <f t="shared" si="3"/>
        <v>0.41419784328806081</v>
      </c>
      <c r="AL16">
        <f t="shared" si="3"/>
        <v>0.39814838246604561</v>
      </c>
      <c r="AM16">
        <f t="shared" si="3"/>
        <v>0.38209892164403042</v>
      </c>
      <c r="AN16">
        <f t="shared" si="3"/>
        <v>0.36604946082201523</v>
      </c>
      <c r="AO16">
        <v>0.35</v>
      </c>
      <c r="AR16">
        <v>0.52816622027423188</v>
      </c>
      <c r="AS16">
        <f t="shared" si="2"/>
        <v>0.35</v>
      </c>
      <c r="AV16" s="27">
        <f>AO16/B16</f>
        <v>0.39721897502016207</v>
      </c>
    </row>
    <row r="17" spans="1:48" x14ac:dyDescent="0.25">
      <c r="A17" t="s">
        <v>85</v>
      </c>
      <c r="B17" s="21">
        <v>1.0897644903266124</v>
      </c>
      <c r="C17" s="21">
        <v>1.0807077763319055</v>
      </c>
      <c r="D17" s="21">
        <v>1.0716510623371984</v>
      </c>
      <c r="E17" s="21">
        <v>1.0625943483424913</v>
      </c>
      <c r="F17" s="21">
        <v>1.0535376343477845</v>
      </c>
      <c r="G17" s="21">
        <v>1.0427707136179885</v>
      </c>
      <c r="H17" s="21">
        <v>1.0320037928881929</v>
      </c>
      <c r="I17" s="21">
        <v>1.0212368721583971</v>
      </c>
      <c r="J17" s="21">
        <v>1.0104699514286013</v>
      </c>
      <c r="K17" s="21">
        <v>0.99970303069880551</v>
      </c>
      <c r="L17">
        <f t="shared" si="1"/>
        <v>0.98147377852269946</v>
      </c>
      <c r="M17">
        <f t="shared" si="3"/>
        <v>0.96324452634659352</v>
      </c>
      <c r="N17">
        <f t="shared" si="3"/>
        <v>0.94501527417048747</v>
      </c>
      <c r="O17">
        <f t="shared" si="3"/>
        <v>0.92678602199438143</v>
      </c>
      <c r="P17">
        <f t="shared" si="3"/>
        <v>0.90855676981827549</v>
      </c>
      <c r="Q17">
        <f t="shared" si="3"/>
        <v>0.89032751764216944</v>
      </c>
      <c r="R17">
        <f t="shared" si="3"/>
        <v>0.87209826546606339</v>
      </c>
      <c r="S17">
        <f t="shared" si="3"/>
        <v>0.85386901328995746</v>
      </c>
      <c r="T17">
        <f t="shared" si="3"/>
        <v>0.83563976111385141</v>
      </c>
      <c r="U17">
        <f t="shared" si="3"/>
        <v>0.81741050893774547</v>
      </c>
      <c r="V17">
        <f t="shared" si="3"/>
        <v>0.79918125676163942</v>
      </c>
      <c r="W17">
        <f t="shared" si="3"/>
        <v>0.78095200458553338</v>
      </c>
      <c r="X17">
        <f t="shared" si="3"/>
        <v>0.76272275240942733</v>
      </c>
      <c r="Y17">
        <f t="shared" si="3"/>
        <v>0.74449350023332139</v>
      </c>
      <c r="Z17">
        <f t="shared" si="3"/>
        <v>0.72626424805721534</v>
      </c>
      <c r="AA17">
        <f t="shared" si="3"/>
        <v>0.70803499588110941</v>
      </c>
      <c r="AB17">
        <f t="shared" si="3"/>
        <v>0.68980574370500336</v>
      </c>
      <c r="AC17">
        <f t="shared" si="3"/>
        <v>0.67157649152889731</v>
      </c>
      <c r="AD17">
        <f t="shared" si="3"/>
        <v>0.65334723935279126</v>
      </c>
      <c r="AE17">
        <f t="shared" si="3"/>
        <v>0.63511798717668533</v>
      </c>
      <c r="AF17">
        <f t="shared" si="3"/>
        <v>0.61688873500057928</v>
      </c>
      <c r="AG17">
        <f t="shared" si="3"/>
        <v>0.59865948282447334</v>
      </c>
      <c r="AH17">
        <f t="shared" si="3"/>
        <v>0.5804302306483673</v>
      </c>
      <c r="AI17">
        <f t="shared" si="3"/>
        <v>0.56220097847226125</v>
      </c>
      <c r="AJ17">
        <f t="shared" si="3"/>
        <v>0.5439717262961552</v>
      </c>
      <c r="AK17">
        <f t="shared" si="3"/>
        <v>0.52574247412004926</v>
      </c>
      <c r="AL17">
        <f t="shared" si="3"/>
        <v>0.50751322194394333</v>
      </c>
      <c r="AM17">
        <f t="shared" si="3"/>
        <v>0.48928396976783728</v>
      </c>
      <c r="AN17">
        <f t="shared" si="3"/>
        <v>0.47105471759173123</v>
      </c>
      <c r="AO17">
        <v>0.45282546541562524</v>
      </c>
      <c r="AR17">
        <v>0.65282546541562525</v>
      </c>
      <c r="AS17">
        <f t="shared" si="2"/>
        <v>0.45282546541562524</v>
      </c>
      <c r="AV17" s="27">
        <f>AO17/B17</f>
        <v>0.41552598697715809</v>
      </c>
    </row>
    <row r="18" spans="1:48" x14ac:dyDescent="0.25">
      <c r="A18" t="s">
        <v>86</v>
      </c>
      <c r="B18" s="21">
        <v>0.90563597766892989</v>
      </c>
      <c r="C18" s="21">
        <v>0.92786635798815342</v>
      </c>
      <c r="D18" s="21">
        <v>0.95009673830737718</v>
      </c>
      <c r="E18" s="21">
        <v>0.97232711862660082</v>
      </c>
      <c r="F18" s="21">
        <v>0.99455749894582435</v>
      </c>
      <c r="G18" s="21">
        <v>0.98055300177899885</v>
      </c>
      <c r="H18" s="21">
        <v>0.96654850461217356</v>
      </c>
      <c r="I18" s="21">
        <v>0.95254400744534806</v>
      </c>
      <c r="J18" s="21">
        <v>0.93853951027852278</v>
      </c>
      <c r="K18" s="21">
        <v>0.92453501311169739</v>
      </c>
      <c r="L18">
        <f t="shared" si="1"/>
        <v>0.90822854083074533</v>
      </c>
      <c r="M18">
        <f t="shared" si="3"/>
        <v>0.89192206854979339</v>
      </c>
      <c r="N18">
        <f t="shared" si="3"/>
        <v>0.87561559626884133</v>
      </c>
      <c r="O18">
        <f t="shared" si="3"/>
        <v>0.85930912398788939</v>
      </c>
      <c r="P18">
        <f t="shared" si="3"/>
        <v>0.84300265170693733</v>
      </c>
      <c r="Q18">
        <f t="shared" si="3"/>
        <v>0.82669617942598528</v>
      </c>
      <c r="R18">
        <f t="shared" si="3"/>
        <v>0.81038970714503333</v>
      </c>
      <c r="S18">
        <f t="shared" si="3"/>
        <v>0.79408323486408128</v>
      </c>
      <c r="T18">
        <f t="shared" si="3"/>
        <v>0.77777676258312933</v>
      </c>
      <c r="U18">
        <f t="shared" si="3"/>
        <v>0.76147029030217728</v>
      </c>
      <c r="V18">
        <f t="shared" si="3"/>
        <v>0.74516381802122522</v>
      </c>
      <c r="W18">
        <f t="shared" si="3"/>
        <v>0.72885734574027317</v>
      </c>
      <c r="X18">
        <f t="shared" si="3"/>
        <v>0.71255087345932122</v>
      </c>
      <c r="Y18">
        <f t="shared" si="3"/>
        <v>0.69624440117836917</v>
      </c>
      <c r="Z18">
        <f t="shared" si="3"/>
        <v>0.67993792889741722</v>
      </c>
      <c r="AA18">
        <f t="shared" si="3"/>
        <v>0.66363145661646517</v>
      </c>
      <c r="AB18">
        <f t="shared" si="3"/>
        <v>0.64732498433551311</v>
      </c>
      <c r="AC18">
        <f t="shared" si="3"/>
        <v>0.63101851205456116</v>
      </c>
      <c r="AD18">
        <f t="shared" si="3"/>
        <v>0.61471203977360911</v>
      </c>
      <c r="AE18">
        <f t="shared" si="3"/>
        <v>0.59840556749265716</v>
      </c>
      <c r="AF18">
        <f t="shared" si="3"/>
        <v>0.58209909521170511</v>
      </c>
      <c r="AG18">
        <f t="shared" si="3"/>
        <v>0.56579262293075305</v>
      </c>
      <c r="AH18">
        <f t="shared" si="3"/>
        <v>0.549486150649801</v>
      </c>
      <c r="AI18">
        <f t="shared" si="3"/>
        <v>0.53317967836884905</v>
      </c>
      <c r="AJ18">
        <f t="shared" si="3"/>
        <v>0.51687320608789711</v>
      </c>
      <c r="AK18">
        <f t="shared" si="3"/>
        <v>0.50056673380694505</v>
      </c>
      <c r="AL18">
        <f t="shared" si="3"/>
        <v>0.484260261525993</v>
      </c>
      <c r="AM18">
        <f t="shared" si="3"/>
        <v>0.467953789245041</v>
      </c>
      <c r="AN18">
        <f t="shared" si="3"/>
        <v>0.451647316964089</v>
      </c>
      <c r="AO18">
        <v>0.435340844683137</v>
      </c>
      <c r="AR18">
        <v>0.63534084468313701</v>
      </c>
      <c r="AS18">
        <f t="shared" si="2"/>
        <v>0.435340844683137</v>
      </c>
      <c r="AV18" s="27">
        <f>AO18/B18</f>
        <v>0.48070180008052088</v>
      </c>
    </row>
    <row r="19" spans="1:48" x14ac:dyDescent="0.25">
      <c r="A19" t="s">
        <v>87</v>
      </c>
      <c r="B19" s="21">
        <v>1.1137564019500483</v>
      </c>
      <c r="C19" s="21">
        <v>1.056293356404401</v>
      </c>
      <c r="D19" s="21">
        <v>0.99883031085875384</v>
      </c>
      <c r="E19" s="21">
        <v>0.94136726531310655</v>
      </c>
      <c r="F19" s="21">
        <v>0.88390421976745936</v>
      </c>
      <c r="G19" s="21">
        <v>0.86918029517417539</v>
      </c>
      <c r="H19" s="21">
        <v>0.85445637058089152</v>
      </c>
      <c r="I19" s="21">
        <v>0.83973244598760755</v>
      </c>
      <c r="J19" s="21">
        <v>0.82500852139432368</v>
      </c>
      <c r="K19" s="21">
        <v>0.8102845968010397</v>
      </c>
      <c r="L19">
        <f t="shared" si="1"/>
        <v>0.79494177690767176</v>
      </c>
      <c r="M19">
        <f t="shared" si="3"/>
        <v>0.77959895701430371</v>
      </c>
      <c r="N19">
        <f t="shared" si="3"/>
        <v>0.76425613712093576</v>
      </c>
      <c r="O19">
        <f t="shared" si="3"/>
        <v>0.74891331722756771</v>
      </c>
      <c r="P19">
        <f t="shared" si="3"/>
        <v>0.73357049733419977</v>
      </c>
      <c r="Q19">
        <f t="shared" si="3"/>
        <v>0.71822767744083171</v>
      </c>
      <c r="R19">
        <f t="shared" si="3"/>
        <v>0.70288485754746377</v>
      </c>
      <c r="S19">
        <f t="shared" si="3"/>
        <v>0.68754203765409572</v>
      </c>
      <c r="T19">
        <f t="shared" si="3"/>
        <v>0.67219921776072777</v>
      </c>
      <c r="U19">
        <f t="shared" si="3"/>
        <v>0.65685639786735983</v>
      </c>
      <c r="V19">
        <f t="shared" si="3"/>
        <v>0.64151357797399178</v>
      </c>
      <c r="W19">
        <f t="shared" si="3"/>
        <v>0.62617075808062383</v>
      </c>
      <c r="X19">
        <f t="shared" si="3"/>
        <v>0.61082793818725578</v>
      </c>
      <c r="Y19">
        <f t="shared" si="3"/>
        <v>0.59548511829388784</v>
      </c>
      <c r="Z19">
        <f t="shared" si="3"/>
        <v>0.58014229840051978</v>
      </c>
      <c r="AA19">
        <f t="shared" si="3"/>
        <v>0.56479947850715184</v>
      </c>
      <c r="AB19">
        <f t="shared" si="3"/>
        <v>0.5494566586137839</v>
      </c>
      <c r="AC19">
        <f t="shared" si="3"/>
        <v>0.53411383872041585</v>
      </c>
      <c r="AD19">
        <f t="shared" si="3"/>
        <v>0.51877101882704779</v>
      </c>
      <c r="AE19">
        <f t="shared" si="3"/>
        <v>0.50342819893367985</v>
      </c>
      <c r="AF19">
        <f t="shared" si="3"/>
        <v>0.48808537904031191</v>
      </c>
      <c r="AG19">
        <f t="shared" si="3"/>
        <v>0.47274255914694391</v>
      </c>
      <c r="AH19">
        <f t="shared" si="3"/>
        <v>0.45739973925357591</v>
      </c>
      <c r="AI19">
        <f t="shared" si="3"/>
        <v>0.44205691936020791</v>
      </c>
      <c r="AJ19">
        <f t="shared" si="3"/>
        <v>0.42671409946683991</v>
      </c>
      <c r="AK19">
        <f t="shared" si="3"/>
        <v>0.41137127957347192</v>
      </c>
      <c r="AL19">
        <f t="shared" si="3"/>
        <v>0.39602845968010392</v>
      </c>
      <c r="AM19">
        <f t="shared" si="3"/>
        <v>0.38068563978673597</v>
      </c>
      <c r="AN19">
        <f t="shared" si="3"/>
        <v>0.36534281989336798</v>
      </c>
      <c r="AO19">
        <v>0.35</v>
      </c>
      <c r="AR19">
        <v>0.40405251072671999</v>
      </c>
      <c r="AS19">
        <f t="shared" si="2"/>
        <v>0.35</v>
      </c>
      <c r="AV19" s="27">
        <f>AO19/B19</f>
        <v>0.31425184123493582</v>
      </c>
    </row>
    <row r="20" spans="1:48" x14ac:dyDescent="0.25">
      <c r="A20" t="s">
        <v>88</v>
      </c>
      <c r="B20" s="21">
        <v>0.74675468828881597</v>
      </c>
      <c r="C20" s="21">
        <v>0.74413836764692154</v>
      </c>
      <c r="D20" s="21">
        <v>0.74152204700502722</v>
      </c>
      <c r="E20" s="21">
        <v>0.73890572636313279</v>
      </c>
      <c r="F20" s="21">
        <v>0.73628940572123835</v>
      </c>
      <c r="G20" s="21">
        <v>0.72460101383135356</v>
      </c>
      <c r="H20" s="21">
        <v>0.71291262194146887</v>
      </c>
      <c r="I20" s="21">
        <v>0.70122423005158419</v>
      </c>
      <c r="J20" s="21">
        <v>0.68953583816169939</v>
      </c>
      <c r="K20" s="21">
        <v>0.67784744627181459</v>
      </c>
      <c r="L20">
        <f t="shared" si="1"/>
        <v>0.66691919806275413</v>
      </c>
      <c r="M20">
        <f t="shared" si="3"/>
        <v>0.65599094985369366</v>
      </c>
      <c r="N20">
        <f t="shared" si="3"/>
        <v>0.64506270164463309</v>
      </c>
      <c r="O20">
        <f t="shared" si="3"/>
        <v>0.63413445343557262</v>
      </c>
      <c r="P20">
        <f t="shared" si="3"/>
        <v>0.62320620522651216</v>
      </c>
      <c r="Q20">
        <f t="shared" si="3"/>
        <v>0.61227795701745169</v>
      </c>
      <c r="R20">
        <f t="shared" si="3"/>
        <v>0.60134970880839123</v>
      </c>
      <c r="S20">
        <f t="shared" si="3"/>
        <v>0.59042146059933065</v>
      </c>
      <c r="T20">
        <f t="shared" si="3"/>
        <v>0.57949321239027018</v>
      </c>
      <c r="U20">
        <f t="shared" si="3"/>
        <v>0.56856496418120972</v>
      </c>
      <c r="V20">
        <f t="shared" si="3"/>
        <v>0.55763671597214926</v>
      </c>
      <c r="W20">
        <f t="shared" si="3"/>
        <v>0.54670846776308868</v>
      </c>
      <c r="X20">
        <f t="shared" si="3"/>
        <v>0.53578021955402821</v>
      </c>
      <c r="Y20">
        <f t="shared" si="3"/>
        <v>0.52485197134496775</v>
      </c>
      <c r="Z20">
        <f t="shared" si="3"/>
        <v>0.51392372313590728</v>
      </c>
      <c r="AA20">
        <f t="shared" si="3"/>
        <v>0.50299547492684682</v>
      </c>
      <c r="AB20">
        <f t="shared" si="3"/>
        <v>0.4920672267177863</v>
      </c>
      <c r="AC20">
        <f t="shared" si="3"/>
        <v>0.48113897850872578</v>
      </c>
      <c r="AD20">
        <f t="shared" si="3"/>
        <v>0.47021073029966531</v>
      </c>
      <c r="AE20">
        <f t="shared" si="3"/>
        <v>0.45928248209060485</v>
      </c>
      <c r="AF20">
        <f t="shared" si="3"/>
        <v>0.44835423388154438</v>
      </c>
      <c r="AG20">
        <f t="shared" si="3"/>
        <v>0.43742598567248386</v>
      </c>
      <c r="AH20">
        <f t="shared" ref="M20:AN29" si="4">$K20+($AO20-$K20)/($AO$1-$K$1)*(AH$1-$K$1)</f>
        <v>0.4264977374634234</v>
      </c>
      <c r="AI20">
        <f t="shared" si="4"/>
        <v>0.41556948925436288</v>
      </c>
      <c r="AJ20">
        <f t="shared" si="4"/>
        <v>0.40464124104530241</v>
      </c>
      <c r="AK20">
        <f t="shared" si="4"/>
        <v>0.39371299283624189</v>
      </c>
      <c r="AL20">
        <f t="shared" si="4"/>
        <v>0.38278474462718143</v>
      </c>
      <c r="AM20">
        <f t="shared" si="4"/>
        <v>0.37185649641812096</v>
      </c>
      <c r="AN20">
        <f t="shared" si="4"/>
        <v>0.36092824820906044</v>
      </c>
      <c r="AO20">
        <v>0.35</v>
      </c>
      <c r="AR20">
        <v>0.4932315894818064</v>
      </c>
      <c r="AS20">
        <f t="shared" si="2"/>
        <v>0.35</v>
      </c>
      <c r="AV20" s="27">
        <f>AO20/B20</f>
        <v>0.46869474740362588</v>
      </c>
    </row>
    <row r="21" spans="1:48" x14ac:dyDescent="0.25">
      <c r="A21" t="s">
        <v>89</v>
      </c>
      <c r="B21" s="21">
        <v>0.85383131170204429</v>
      </c>
      <c r="C21" s="21">
        <v>0.85375991771479232</v>
      </c>
      <c r="D21" s="21">
        <v>0.85368852372754023</v>
      </c>
      <c r="E21" s="21">
        <v>0.85361712974028836</v>
      </c>
      <c r="F21" s="21">
        <v>0.85354573575303638</v>
      </c>
      <c r="G21" s="21">
        <v>0.85148508276235779</v>
      </c>
      <c r="H21" s="21">
        <v>0.84942442977167898</v>
      </c>
      <c r="I21" s="21">
        <v>0.84736377678100039</v>
      </c>
      <c r="J21" s="21">
        <v>0.84530312379032158</v>
      </c>
      <c r="K21" s="21">
        <v>0.84324247079964298</v>
      </c>
      <c r="L21">
        <f t="shared" si="1"/>
        <v>0.82680105510632151</v>
      </c>
      <c r="M21">
        <f t="shared" si="4"/>
        <v>0.81035963941300015</v>
      </c>
      <c r="N21">
        <f t="shared" si="4"/>
        <v>0.79391822371967868</v>
      </c>
      <c r="O21">
        <f t="shared" si="4"/>
        <v>0.77747680802635721</v>
      </c>
      <c r="P21">
        <f t="shared" si="4"/>
        <v>0.76103539233303585</v>
      </c>
      <c r="Q21">
        <f t="shared" si="4"/>
        <v>0.74459397663971438</v>
      </c>
      <c r="R21">
        <f t="shared" si="4"/>
        <v>0.72815256094639291</v>
      </c>
      <c r="S21">
        <f t="shared" si="4"/>
        <v>0.71171114525307155</v>
      </c>
      <c r="T21">
        <f t="shared" si="4"/>
        <v>0.69526972955975008</v>
      </c>
      <c r="U21">
        <f t="shared" si="4"/>
        <v>0.67882831386642861</v>
      </c>
      <c r="V21">
        <f t="shared" si="4"/>
        <v>0.66238689817310725</v>
      </c>
      <c r="W21">
        <f t="shared" si="4"/>
        <v>0.64594548247978578</v>
      </c>
      <c r="X21">
        <f t="shared" si="4"/>
        <v>0.62950406678646442</v>
      </c>
      <c r="Y21">
        <f t="shared" si="4"/>
        <v>0.61306265109314295</v>
      </c>
      <c r="Z21">
        <f t="shared" si="4"/>
        <v>0.59662123539982148</v>
      </c>
      <c r="AA21">
        <f t="shared" si="4"/>
        <v>0.58017981970650001</v>
      </c>
      <c r="AB21">
        <f t="shared" si="4"/>
        <v>0.56373840401317865</v>
      </c>
      <c r="AC21">
        <f t="shared" si="4"/>
        <v>0.54729698831985718</v>
      </c>
      <c r="AD21">
        <f t="shared" si="4"/>
        <v>0.53085557262653582</v>
      </c>
      <c r="AE21">
        <f t="shared" si="4"/>
        <v>0.51441415693321435</v>
      </c>
      <c r="AF21">
        <f t="shared" si="4"/>
        <v>0.49797274123989288</v>
      </c>
      <c r="AG21">
        <f t="shared" si="4"/>
        <v>0.48153132554657146</v>
      </c>
      <c r="AH21">
        <f t="shared" si="4"/>
        <v>0.46508990985325005</v>
      </c>
      <c r="AI21">
        <f t="shared" si="4"/>
        <v>0.44864849415992858</v>
      </c>
      <c r="AJ21">
        <f t="shared" si="4"/>
        <v>0.43220707846660716</v>
      </c>
      <c r="AK21">
        <f t="shared" si="4"/>
        <v>0.41576566277328575</v>
      </c>
      <c r="AL21">
        <f t="shared" si="4"/>
        <v>0.39932424707996433</v>
      </c>
      <c r="AM21">
        <f t="shared" si="4"/>
        <v>0.38288283138664286</v>
      </c>
      <c r="AN21">
        <f t="shared" si="4"/>
        <v>0.36644141569332145</v>
      </c>
      <c r="AO21">
        <v>0.35</v>
      </c>
      <c r="AR21">
        <v>0.47822622276800025</v>
      </c>
      <c r="AS21">
        <f t="shared" si="2"/>
        <v>0.35</v>
      </c>
      <c r="AV21" s="27">
        <f>AO21/B21</f>
        <v>0.40991703537119412</v>
      </c>
    </row>
    <row r="22" spans="1:48" x14ac:dyDescent="0.25">
      <c r="A22" t="s">
        <v>90</v>
      </c>
      <c r="B22" s="21">
        <v>0.68421673314145171</v>
      </c>
      <c r="C22" s="21">
        <v>0.68232488550727044</v>
      </c>
      <c r="D22" s="21">
        <v>0.6804330378730894</v>
      </c>
      <c r="E22" s="21">
        <v>0.67854119023890813</v>
      </c>
      <c r="F22" s="21">
        <v>0.67664934260472687</v>
      </c>
      <c r="G22" s="21">
        <v>0.66273790608853267</v>
      </c>
      <c r="H22" s="21">
        <v>0.64882646957233858</v>
      </c>
      <c r="I22" s="21">
        <v>0.63491503305614438</v>
      </c>
      <c r="J22" s="21">
        <v>0.6210035965399503</v>
      </c>
      <c r="K22" s="21">
        <v>0.6070921600237561</v>
      </c>
      <c r="L22">
        <f t="shared" si="1"/>
        <v>0.59852242135629752</v>
      </c>
      <c r="M22">
        <f t="shared" si="4"/>
        <v>0.58995268268883905</v>
      </c>
      <c r="N22">
        <f t="shared" si="4"/>
        <v>0.58138294402138047</v>
      </c>
      <c r="O22">
        <f t="shared" si="4"/>
        <v>0.57281320535392199</v>
      </c>
      <c r="P22">
        <f t="shared" si="4"/>
        <v>0.56424346668646341</v>
      </c>
      <c r="Q22">
        <f t="shared" si="4"/>
        <v>0.55567372801900483</v>
      </c>
      <c r="R22">
        <f t="shared" si="4"/>
        <v>0.54710398935154636</v>
      </c>
      <c r="S22">
        <f t="shared" si="4"/>
        <v>0.53853425068408778</v>
      </c>
      <c r="T22">
        <f t="shared" si="4"/>
        <v>0.52996451201662931</v>
      </c>
      <c r="U22">
        <f t="shared" si="4"/>
        <v>0.52139477334917073</v>
      </c>
      <c r="V22">
        <f t="shared" si="4"/>
        <v>0.51282503468171226</v>
      </c>
      <c r="W22">
        <f t="shared" si="4"/>
        <v>0.50425529601425367</v>
      </c>
      <c r="X22">
        <f t="shared" si="4"/>
        <v>0.49568555734679509</v>
      </c>
      <c r="Y22">
        <f t="shared" si="4"/>
        <v>0.48711581867933662</v>
      </c>
      <c r="Z22">
        <f t="shared" si="4"/>
        <v>0.47854608001187804</v>
      </c>
      <c r="AA22">
        <f t="shared" si="4"/>
        <v>0.46997634134441951</v>
      </c>
      <c r="AB22">
        <f t="shared" si="4"/>
        <v>0.46140660267696099</v>
      </c>
      <c r="AC22">
        <f t="shared" si="4"/>
        <v>0.4528368640095024</v>
      </c>
      <c r="AD22">
        <f t="shared" si="4"/>
        <v>0.44426712534204393</v>
      </c>
      <c r="AE22">
        <f t="shared" si="4"/>
        <v>0.43569738667458535</v>
      </c>
      <c r="AF22">
        <f t="shared" si="4"/>
        <v>0.42712764800712683</v>
      </c>
      <c r="AG22">
        <f t="shared" si="4"/>
        <v>0.4185579093396683</v>
      </c>
      <c r="AH22">
        <f t="shared" si="4"/>
        <v>0.40998817067220972</v>
      </c>
      <c r="AI22">
        <f t="shared" si="4"/>
        <v>0.40141843200475125</v>
      </c>
      <c r="AJ22">
        <f t="shared" si="4"/>
        <v>0.39284869333729266</v>
      </c>
      <c r="AK22">
        <f t="shared" si="4"/>
        <v>0.38427895466983414</v>
      </c>
      <c r="AL22">
        <f t="shared" si="4"/>
        <v>0.37570921600237561</v>
      </c>
      <c r="AM22">
        <f t="shared" si="4"/>
        <v>0.36713947733491709</v>
      </c>
      <c r="AN22">
        <f t="shared" si="4"/>
        <v>0.35856973866745856</v>
      </c>
      <c r="AO22">
        <v>0.35</v>
      </c>
      <c r="AR22">
        <v>0.35089424463038876</v>
      </c>
      <c r="AS22">
        <f t="shared" si="2"/>
        <v>0.35</v>
      </c>
      <c r="AV22" s="27">
        <f>AO22/B22</f>
        <v>0.51153382115202184</v>
      </c>
    </row>
    <row r="23" spans="1:48" x14ac:dyDescent="0.25">
      <c r="A23" t="s">
        <v>91</v>
      </c>
      <c r="B23" s="21">
        <v>0.96357389443633679</v>
      </c>
      <c r="C23" s="21">
        <v>0.95564496839176616</v>
      </c>
      <c r="D23" s="21">
        <v>0.94771604234719553</v>
      </c>
      <c r="E23" s="21">
        <v>0.9397871163026249</v>
      </c>
      <c r="F23" s="21">
        <v>0.93185819025805439</v>
      </c>
      <c r="G23" s="21">
        <v>0.92598652123518888</v>
      </c>
      <c r="H23" s="21">
        <v>0.92011485221232314</v>
      </c>
      <c r="I23" s="21">
        <v>0.91424318318945763</v>
      </c>
      <c r="J23" s="21">
        <v>0.90837151416659201</v>
      </c>
      <c r="K23" s="21">
        <v>0.9024998451437265</v>
      </c>
      <c r="L23">
        <f t="shared" si="1"/>
        <v>0.88485703358422296</v>
      </c>
      <c r="M23">
        <f t="shared" si="4"/>
        <v>0.86721422202471932</v>
      </c>
      <c r="N23">
        <f t="shared" si="4"/>
        <v>0.84957141046521578</v>
      </c>
      <c r="O23">
        <f t="shared" si="4"/>
        <v>0.83192859890571225</v>
      </c>
      <c r="P23">
        <f t="shared" si="4"/>
        <v>0.81428578734620871</v>
      </c>
      <c r="Q23">
        <f t="shared" si="4"/>
        <v>0.79664297578670507</v>
      </c>
      <c r="R23">
        <f t="shared" si="4"/>
        <v>0.77900016422720153</v>
      </c>
      <c r="S23">
        <f t="shared" si="4"/>
        <v>0.761357352667698</v>
      </c>
      <c r="T23">
        <f t="shared" si="4"/>
        <v>0.74371454110819446</v>
      </c>
      <c r="U23">
        <f t="shared" si="4"/>
        <v>0.72607172954869081</v>
      </c>
      <c r="V23">
        <f t="shared" si="4"/>
        <v>0.70842891798918728</v>
      </c>
      <c r="W23">
        <f t="shared" si="4"/>
        <v>0.69078610642968363</v>
      </c>
      <c r="X23">
        <f t="shared" si="4"/>
        <v>0.6731432948701801</v>
      </c>
      <c r="Y23">
        <f t="shared" si="4"/>
        <v>0.65550048331067656</v>
      </c>
      <c r="Z23">
        <f t="shared" si="4"/>
        <v>0.63785767175117303</v>
      </c>
      <c r="AA23">
        <f t="shared" si="4"/>
        <v>0.62021486019166949</v>
      </c>
      <c r="AB23">
        <f t="shared" si="4"/>
        <v>0.60257204863216585</v>
      </c>
      <c r="AC23">
        <f t="shared" si="4"/>
        <v>0.58492923707266231</v>
      </c>
      <c r="AD23">
        <f t="shared" si="4"/>
        <v>0.56728642551315867</v>
      </c>
      <c r="AE23">
        <f t="shared" si="4"/>
        <v>0.54964361395365513</v>
      </c>
      <c r="AF23">
        <f t="shared" si="4"/>
        <v>0.5320008023941516</v>
      </c>
      <c r="AG23">
        <f t="shared" si="4"/>
        <v>0.51435799083464806</v>
      </c>
      <c r="AH23">
        <f t="shared" si="4"/>
        <v>0.49671517927514447</v>
      </c>
      <c r="AI23">
        <f t="shared" si="4"/>
        <v>0.47907236771564088</v>
      </c>
      <c r="AJ23">
        <f t="shared" si="4"/>
        <v>0.46142955615613734</v>
      </c>
      <c r="AK23">
        <f t="shared" si="4"/>
        <v>0.44378674459663375</v>
      </c>
      <c r="AL23">
        <f t="shared" si="4"/>
        <v>0.42614393303713022</v>
      </c>
      <c r="AM23">
        <f t="shared" si="4"/>
        <v>0.40850112147762663</v>
      </c>
      <c r="AN23">
        <f t="shared" si="4"/>
        <v>0.39085830991812309</v>
      </c>
      <c r="AO23">
        <v>0.3732154983586195</v>
      </c>
      <c r="AR23">
        <v>0.57321549835861951</v>
      </c>
      <c r="AS23">
        <f t="shared" si="2"/>
        <v>0.3732154983586195</v>
      </c>
      <c r="AV23" s="27">
        <f>AO23/B23</f>
        <v>0.38732421095419972</v>
      </c>
    </row>
    <row r="24" spans="1:48" x14ac:dyDescent="0.25">
      <c r="A24" t="s">
        <v>92</v>
      </c>
      <c r="B24" s="21">
        <v>0.67707797887566457</v>
      </c>
      <c r="C24" s="21">
        <v>0.66714212225432523</v>
      </c>
      <c r="D24" s="21">
        <v>0.65720626563298601</v>
      </c>
      <c r="E24" s="21">
        <v>0.64727040901164667</v>
      </c>
      <c r="F24" s="21">
        <v>0.63733455239030734</v>
      </c>
      <c r="G24" s="21">
        <v>0.63373187872967085</v>
      </c>
      <c r="H24" s="21">
        <v>0.63012920506903425</v>
      </c>
      <c r="I24" s="21">
        <v>0.62652653140839787</v>
      </c>
      <c r="J24" s="21">
        <v>0.62292385774776138</v>
      </c>
      <c r="K24" s="21">
        <v>0.61932118408712478</v>
      </c>
      <c r="L24">
        <f t="shared" si="1"/>
        <v>0.61034381128422066</v>
      </c>
      <c r="M24">
        <f t="shared" si="4"/>
        <v>0.60136643848131643</v>
      </c>
      <c r="N24">
        <f t="shared" si="4"/>
        <v>0.59238906567841232</v>
      </c>
      <c r="O24">
        <f t="shared" si="4"/>
        <v>0.58341169287550809</v>
      </c>
      <c r="P24">
        <f t="shared" si="4"/>
        <v>0.57443432007260398</v>
      </c>
      <c r="Q24">
        <f t="shared" si="4"/>
        <v>0.56545694726969986</v>
      </c>
      <c r="R24">
        <f t="shared" si="4"/>
        <v>0.55647957446679563</v>
      </c>
      <c r="S24">
        <f t="shared" si="4"/>
        <v>0.54750220166389152</v>
      </c>
      <c r="T24">
        <f t="shared" si="4"/>
        <v>0.53852482886098729</v>
      </c>
      <c r="U24">
        <f t="shared" si="4"/>
        <v>0.52954745605808318</v>
      </c>
      <c r="V24">
        <f t="shared" si="4"/>
        <v>0.52057008325517895</v>
      </c>
      <c r="W24">
        <f t="shared" si="4"/>
        <v>0.51159271045227483</v>
      </c>
      <c r="X24">
        <f t="shared" si="4"/>
        <v>0.50261533764937072</v>
      </c>
      <c r="Y24">
        <f t="shared" si="4"/>
        <v>0.49363796484646649</v>
      </c>
      <c r="Z24">
        <f t="shared" si="4"/>
        <v>0.48466059204356238</v>
      </c>
      <c r="AA24">
        <f t="shared" si="4"/>
        <v>0.47568321924065821</v>
      </c>
      <c r="AB24">
        <f t="shared" si="4"/>
        <v>0.46670584643775403</v>
      </c>
      <c r="AC24">
        <f t="shared" si="4"/>
        <v>0.45772847363484992</v>
      </c>
      <c r="AD24">
        <f t="shared" si="4"/>
        <v>0.44875110083194569</v>
      </c>
      <c r="AE24">
        <f t="shared" si="4"/>
        <v>0.43977372802904158</v>
      </c>
      <c r="AF24">
        <f t="shared" si="4"/>
        <v>0.43079635522613741</v>
      </c>
      <c r="AG24">
        <f t="shared" si="4"/>
        <v>0.42181898242323324</v>
      </c>
      <c r="AH24">
        <f t="shared" si="4"/>
        <v>0.41284160962032912</v>
      </c>
      <c r="AI24">
        <f t="shared" si="4"/>
        <v>0.40386423681742489</v>
      </c>
      <c r="AJ24">
        <f t="shared" si="4"/>
        <v>0.39488686401452078</v>
      </c>
      <c r="AK24">
        <f t="shared" si="4"/>
        <v>0.38590949121161661</v>
      </c>
      <c r="AL24">
        <f t="shared" si="4"/>
        <v>0.37693211840871244</v>
      </c>
      <c r="AM24">
        <f t="shared" si="4"/>
        <v>0.36795474560580826</v>
      </c>
      <c r="AN24">
        <f t="shared" si="4"/>
        <v>0.35897737280290409</v>
      </c>
      <c r="AO24">
        <v>0.35</v>
      </c>
      <c r="AR24">
        <v>0.37506487875368522</v>
      </c>
      <c r="AS24">
        <f t="shared" si="2"/>
        <v>0.35</v>
      </c>
      <c r="AV24" s="27">
        <f>AO24/B24</f>
        <v>0.51692716484621093</v>
      </c>
    </row>
    <row r="25" spans="1:48" x14ac:dyDescent="0.25">
      <c r="A25" t="s">
        <v>93</v>
      </c>
      <c r="B25" s="21">
        <v>0.74673342374387819</v>
      </c>
      <c r="C25" s="21">
        <v>0.7387572686094529</v>
      </c>
      <c r="D25" s="21">
        <v>0.73078111347502783</v>
      </c>
      <c r="E25" s="21">
        <v>0.72280495834060254</v>
      </c>
      <c r="F25" s="21">
        <v>0.71482880320617737</v>
      </c>
      <c r="G25" s="21">
        <v>0.70230785760318537</v>
      </c>
      <c r="H25" s="21">
        <v>0.68978691200019326</v>
      </c>
      <c r="I25" s="21">
        <v>0.67726596639720116</v>
      </c>
      <c r="J25" s="21">
        <v>0.66474502079420905</v>
      </c>
      <c r="K25" s="21">
        <v>0.65222407519121706</v>
      </c>
      <c r="L25">
        <f t="shared" si="1"/>
        <v>0.64214993935150977</v>
      </c>
      <c r="M25">
        <f t="shared" si="4"/>
        <v>0.63207580351180259</v>
      </c>
      <c r="N25">
        <f t="shared" si="4"/>
        <v>0.6220016676720953</v>
      </c>
      <c r="O25">
        <f t="shared" si="4"/>
        <v>0.61192753183238813</v>
      </c>
      <c r="P25">
        <f t="shared" si="4"/>
        <v>0.60185339599268084</v>
      </c>
      <c r="Q25">
        <f t="shared" si="4"/>
        <v>0.59177926015297366</v>
      </c>
      <c r="R25">
        <f t="shared" si="4"/>
        <v>0.58170512431326638</v>
      </c>
      <c r="S25">
        <f t="shared" si="4"/>
        <v>0.5716309884735592</v>
      </c>
      <c r="T25">
        <f t="shared" si="4"/>
        <v>0.56155685263385191</v>
      </c>
      <c r="U25">
        <f t="shared" si="4"/>
        <v>0.55148271679414473</v>
      </c>
      <c r="V25">
        <f t="shared" si="4"/>
        <v>0.54140858095443745</v>
      </c>
      <c r="W25">
        <f t="shared" si="4"/>
        <v>0.53133444511473027</v>
      </c>
      <c r="X25">
        <f t="shared" si="4"/>
        <v>0.52126030927502298</v>
      </c>
      <c r="Y25">
        <f t="shared" si="4"/>
        <v>0.5111861734353158</v>
      </c>
      <c r="Z25">
        <f t="shared" si="4"/>
        <v>0.50111203759560852</v>
      </c>
      <c r="AA25">
        <f t="shared" si="4"/>
        <v>0.49103790175590128</v>
      </c>
      <c r="AB25">
        <f t="shared" si="4"/>
        <v>0.48096376591619405</v>
      </c>
      <c r="AC25">
        <f t="shared" si="4"/>
        <v>0.47088963007648682</v>
      </c>
      <c r="AD25">
        <f t="shared" si="4"/>
        <v>0.46081549423677959</v>
      </c>
      <c r="AE25">
        <f t="shared" si="4"/>
        <v>0.45074135839707236</v>
      </c>
      <c r="AF25">
        <f t="shared" si="4"/>
        <v>0.44066722255736512</v>
      </c>
      <c r="AG25">
        <f t="shared" si="4"/>
        <v>0.43059308671765784</v>
      </c>
      <c r="AH25">
        <f t="shared" si="4"/>
        <v>0.42051895087795066</v>
      </c>
      <c r="AI25">
        <f t="shared" si="4"/>
        <v>0.41044481503824337</v>
      </c>
      <c r="AJ25">
        <f t="shared" si="4"/>
        <v>0.40037067919853614</v>
      </c>
      <c r="AK25">
        <f t="shared" si="4"/>
        <v>0.39029654335882891</v>
      </c>
      <c r="AL25">
        <f t="shared" si="4"/>
        <v>0.38022240751912167</v>
      </c>
      <c r="AM25">
        <f t="shared" si="4"/>
        <v>0.37014827167941444</v>
      </c>
      <c r="AN25">
        <f t="shared" si="4"/>
        <v>0.36007413583970721</v>
      </c>
      <c r="AO25">
        <v>0.35</v>
      </c>
      <c r="AR25">
        <v>0.3653616170645233</v>
      </c>
      <c r="AS25">
        <f t="shared" si="2"/>
        <v>0.35</v>
      </c>
      <c r="AV25" s="27">
        <f>AO25/B25</f>
        <v>0.46870809430923016</v>
      </c>
    </row>
    <row r="26" spans="1:48" x14ac:dyDescent="0.25">
      <c r="A26" t="s">
        <v>94</v>
      </c>
      <c r="B26" s="21">
        <v>0.84045605215945696</v>
      </c>
      <c r="C26" s="21">
        <v>0.85019132954517074</v>
      </c>
      <c r="D26" s="21">
        <v>0.85992660693088452</v>
      </c>
      <c r="E26" s="21">
        <v>0.8696618843165983</v>
      </c>
      <c r="F26" s="21">
        <v>0.87939716170231208</v>
      </c>
      <c r="G26" s="21">
        <v>0.87550797805428038</v>
      </c>
      <c r="H26" s="21">
        <v>0.87161879440624879</v>
      </c>
      <c r="I26" s="21">
        <v>0.86772961075821697</v>
      </c>
      <c r="J26" s="21">
        <v>0.86384042711018538</v>
      </c>
      <c r="K26" s="21">
        <v>0.85995124346215368</v>
      </c>
      <c r="L26">
        <f t="shared" si="1"/>
        <v>0.8429528686800819</v>
      </c>
      <c r="M26">
        <f t="shared" si="4"/>
        <v>0.82595449389801012</v>
      </c>
      <c r="N26">
        <f t="shared" si="4"/>
        <v>0.80895611911593834</v>
      </c>
      <c r="O26">
        <f t="shared" si="4"/>
        <v>0.79195774433386656</v>
      </c>
      <c r="P26">
        <f t="shared" si="4"/>
        <v>0.77495936955179467</v>
      </c>
      <c r="Q26">
        <f t="shared" si="4"/>
        <v>0.75796099476972301</v>
      </c>
      <c r="R26">
        <f t="shared" si="4"/>
        <v>0.74096261998765112</v>
      </c>
      <c r="S26">
        <f t="shared" si="4"/>
        <v>0.72396424520557934</v>
      </c>
      <c r="T26">
        <f t="shared" si="4"/>
        <v>0.70696587042350756</v>
      </c>
      <c r="U26">
        <f t="shared" si="4"/>
        <v>0.68996749564143578</v>
      </c>
      <c r="V26">
        <f t="shared" si="4"/>
        <v>0.672969120859364</v>
      </c>
      <c r="W26">
        <f t="shared" si="4"/>
        <v>0.65597074607729222</v>
      </c>
      <c r="X26">
        <f t="shared" si="4"/>
        <v>0.63897237129522044</v>
      </c>
      <c r="Y26">
        <f t="shared" si="4"/>
        <v>0.62197399651314866</v>
      </c>
      <c r="Z26">
        <f t="shared" si="4"/>
        <v>0.60497562173107688</v>
      </c>
      <c r="AA26">
        <f t="shared" si="4"/>
        <v>0.58797724694900499</v>
      </c>
      <c r="AB26">
        <f t="shared" si="4"/>
        <v>0.57097887216693333</v>
      </c>
      <c r="AC26">
        <f t="shared" si="4"/>
        <v>0.55398049738486144</v>
      </c>
      <c r="AD26">
        <f t="shared" si="4"/>
        <v>0.53698212260278966</v>
      </c>
      <c r="AE26">
        <f t="shared" si="4"/>
        <v>0.51998374782071788</v>
      </c>
      <c r="AF26">
        <f t="shared" si="4"/>
        <v>0.5029853730386461</v>
      </c>
      <c r="AG26">
        <f t="shared" si="4"/>
        <v>0.48598699825657432</v>
      </c>
      <c r="AH26">
        <f t="shared" si="4"/>
        <v>0.46898862347450254</v>
      </c>
      <c r="AI26">
        <f t="shared" si="4"/>
        <v>0.45199024869243076</v>
      </c>
      <c r="AJ26">
        <f t="shared" si="4"/>
        <v>0.43499187391035893</v>
      </c>
      <c r="AK26">
        <f t="shared" si="4"/>
        <v>0.41799349912828715</v>
      </c>
      <c r="AL26">
        <f t="shared" si="4"/>
        <v>0.40099512434621537</v>
      </c>
      <c r="AM26">
        <f t="shared" si="4"/>
        <v>0.38399674956414359</v>
      </c>
      <c r="AN26">
        <f t="shared" si="4"/>
        <v>0.36699837478207181</v>
      </c>
      <c r="AO26">
        <v>0.35</v>
      </c>
      <c r="AR26">
        <v>0.50653369037655405</v>
      </c>
      <c r="AS26">
        <f t="shared" si="2"/>
        <v>0.35</v>
      </c>
      <c r="AV26" s="27">
        <f>AO26/B26</f>
        <v>0.41644057306829368</v>
      </c>
    </row>
    <row r="27" spans="1:48" x14ac:dyDescent="0.25">
      <c r="A27" t="s">
        <v>95</v>
      </c>
      <c r="B27" s="21">
        <v>0.84191370655200803</v>
      </c>
      <c r="C27" s="21">
        <v>0.84123673581868952</v>
      </c>
      <c r="D27" s="21">
        <v>0.840559765085371</v>
      </c>
      <c r="E27" s="21">
        <v>0.83988279435205249</v>
      </c>
      <c r="F27" s="21">
        <v>0.83920582361873397</v>
      </c>
      <c r="G27" s="21">
        <v>0.83258685183111403</v>
      </c>
      <c r="H27" s="21">
        <v>0.82596788004349397</v>
      </c>
      <c r="I27" s="21">
        <v>0.81934890825587414</v>
      </c>
      <c r="J27" s="21">
        <v>0.81272993646825409</v>
      </c>
      <c r="K27" s="21">
        <v>0.80611096468063403</v>
      </c>
      <c r="L27">
        <f t="shared" si="1"/>
        <v>0.79090726585794624</v>
      </c>
      <c r="M27">
        <f t="shared" si="4"/>
        <v>0.77570356703525845</v>
      </c>
      <c r="N27">
        <f t="shared" si="4"/>
        <v>0.76049986821257065</v>
      </c>
      <c r="O27">
        <f t="shared" si="4"/>
        <v>0.74529616938988286</v>
      </c>
      <c r="P27">
        <f t="shared" si="4"/>
        <v>0.73009247056719506</v>
      </c>
      <c r="Q27">
        <f t="shared" si="4"/>
        <v>0.71488877174450727</v>
      </c>
      <c r="R27">
        <f t="shared" si="4"/>
        <v>0.69968507292181936</v>
      </c>
      <c r="S27">
        <f t="shared" si="4"/>
        <v>0.68448137409913157</v>
      </c>
      <c r="T27">
        <f t="shared" si="4"/>
        <v>0.66927767527644377</v>
      </c>
      <c r="U27">
        <f t="shared" si="4"/>
        <v>0.65407397645375598</v>
      </c>
      <c r="V27">
        <f t="shared" si="4"/>
        <v>0.63887027763106818</v>
      </c>
      <c r="W27">
        <f t="shared" si="4"/>
        <v>0.62366657880838039</v>
      </c>
      <c r="X27">
        <f t="shared" si="4"/>
        <v>0.6084628799856926</v>
      </c>
      <c r="Y27">
        <f t="shared" si="4"/>
        <v>0.5932591811630048</v>
      </c>
      <c r="Z27">
        <f t="shared" si="4"/>
        <v>0.57805548234031701</v>
      </c>
      <c r="AA27">
        <f t="shared" si="4"/>
        <v>0.56285178351762921</v>
      </c>
      <c r="AB27">
        <f t="shared" si="4"/>
        <v>0.54764808469494142</v>
      </c>
      <c r="AC27">
        <f t="shared" si="4"/>
        <v>0.53244438587225362</v>
      </c>
      <c r="AD27">
        <f t="shared" si="4"/>
        <v>0.51724068704956583</v>
      </c>
      <c r="AE27">
        <f t="shared" si="4"/>
        <v>0.50203698822687803</v>
      </c>
      <c r="AF27">
        <f t="shared" si="4"/>
        <v>0.48683328940419018</v>
      </c>
      <c r="AG27">
        <f t="shared" si="4"/>
        <v>0.47162959058150239</v>
      </c>
      <c r="AH27">
        <f t="shared" si="4"/>
        <v>0.45642589175881459</v>
      </c>
      <c r="AI27">
        <f t="shared" si="4"/>
        <v>0.4412221929361268</v>
      </c>
      <c r="AJ27">
        <f t="shared" si="4"/>
        <v>0.42601849411343901</v>
      </c>
      <c r="AK27">
        <f t="shared" si="4"/>
        <v>0.41081479529075121</v>
      </c>
      <c r="AL27">
        <f t="shared" si="4"/>
        <v>0.39561109646806342</v>
      </c>
      <c r="AM27">
        <f t="shared" si="4"/>
        <v>0.38040739764537557</v>
      </c>
      <c r="AN27">
        <f t="shared" si="4"/>
        <v>0.36520369882268777</v>
      </c>
      <c r="AO27">
        <v>0.35</v>
      </c>
      <c r="AR27">
        <v>0.48436282166742078</v>
      </c>
      <c r="AS27">
        <f t="shared" si="2"/>
        <v>0.35</v>
      </c>
      <c r="AV27" s="27">
        <f>AO27/B27</f>
        <v>0.41571956517182468</v>
      </c>
    </row>
    <row r="28" spans="1:48" x14ac:dyDescent="0.25">
      <c r="A28" t="s">
        <v>96</v>
      </c>
      <c r="B28" s="21">
        <v>0.93103105228202376</v>
      </c>
      <c r="C28" s="21">
        <v>0.90782812530226609</v>
      </c>
      <c r="D28" s="21">
        <v>0.8846251983225083</v>
      </c>
      <c r="E28" s="21">
        <v>0.86142227134275051</v>
      </c>
      <c r="F28" s="21">
        <v>0.83821934436299284</v>
      </c>
      <c r="G28" s="21">
        <v>0.83195960969295202</v>
      </c>
      <c r="H28" s="21">
        <v>0.8256998750229112</v>
      </c>
      <c r="I28" s="21">
        <v>0.81944014035287038</v>
      </c>
      <c r="J28" s="21">
        <v>0.81318040568282957</v>
      </c>
      <c r="K28" s="21">
        <v>0.80692067101278875</v>
      </c>
      <c r="L28">
        <f t="shared" si="1"/>
        <v>0.79168998197902907</v>
      </c>
      <c r="M28">
        <f t="shared" si="4"/>
        <v>0.7764592929452695</v>
      </c>
      <c r="N28">
        <f t="shared" si="4"/>
        <v>0.76122860391150993</v>
      </c>
      <c r="O28">
        <f t="shared" si="4"/>
        <v>0.74599791487775025</v>
      </c>
      <c r="P28">
        <f t="shared" si="4"/>
        <v>0.73076722584399056</v>
      </c>
      <c r="Q28">
        <f t="shared" si="4"/>
        <v>0.71553653681023099</v>
      </c>
      <c r="R28">
        <f t="shared" si="4"/>
        <v>0.70030584777647142</v>
      </c>
      <c r="S28">
        <f t="shared" si="4"/>
        <v>0.68507515874271174</v>
      </c>
      <c r="T28">
        <f t="shared" si="4"/>
        <v>0.66984446970895206</v>
      </c>
      <c r="U28">
        <f t="shared" si="4"/>
        <v>0.65461378067519249</v>
      </c>
      <c r="V28">
        <f t="shared" si="4"/>
        <v>0.63938309164143292</v>
      </c>
      <c r="W28">
        <f t="shared" si="4"/>
        <v>0.62415240260767324</v>
      </c>
      <c r="X28">
        <f t="shared" si="4"/>
        <v>0.60892171357391356</v>
      </c>
      <c r="Y28">
        <f t="shared" si="4"/>
        <v>0.59369102454015399</v>
      </c>
      <c r="Z28">
        <f t="shared" si="4"/>
        <v>0.57846033550639442</v>
      </c>
      <c r="AA28">
        <f t="shared" si="4"/>
        <v>0.56322964647263474</v>
      </c>
      <c r="AB28">
        <f t="shared" si="4"/>
        <v>0.54799895743887506</v>
      </c>
      <c r="AC28">
        <f t="shared" si="4"/>
        <v>0.53276826840511549</v>
      </c>
      <c r="AD28">
        <f t="shared" si="4"/>
        <v>0.51753757937135592</v>
      </c>
      <c r="AE28">
        <f t="shared" si="4"/>
        <v>0.50230689033759623</v>
      </c>
      <c r="AF28">
        <f t="shared" si="4"/>
        <v>0.48707620130383661</v>
      </c>
      <c r="AG28">
        <f t="shared" si="4"/>
        <v>0.47184551227007698</v>
      </c>
      <c r="AH28">
        <f t="shared" si="4"/>
        <v>0.45661482323631736</v>
      </c>
      <c r="AI28">
        <f t="shared" si="4"/>
        <v>0.44138413420255773</v>
      </c>
      <c r="AJ28">
        <f t="shared" si="4"/>
        <v>0.42615344516879811</v>
      </c>
      <c r="AK28">
        <f t="shared" si="4"/>
        <v>0.41092275613503848</v>
      </c>
      <c r="AL28">
        <f t="shared" si="4"/>
        <v>0.39569206710127885</v>
      </c>
      <c r="AM28">
        <f t="shared" si="4"/>
        <v>0.38046137806751923</v>
      </c>
      <c r="AN28">
        <f t="shared" si="4"/>
        <v>0.3652306890337596</v>
      </c>
      <c r="AO28">
        <v>0.35</v>
      </c>
      <c r="AR28">
        <v>0.44441151202339196</v>
      </c>
      <c r="AS28">
        <f t="shared" si="2"/>
        <v>0.35</v>
      </c>
      <c r="AV28" s="27">
        <f>AO28/B28</f>
        <v>0.37592731106242366</v>
      </c>
    </row>
    <row r="29" spans="1:48" x14ac:dyDescent="0.25">
      <c r="A29" t="s">
        <v>97</v>
      </c>
      <c r="B29" s="21">
        <v>0.88810639639821698</v>
      </c>
      <c r="C29" s="21">
        <v>0.86875067355209856</v>
      </c>
      <c r="D29" s="21">
        <v>0.84939495070598026</v>
      </c>
      <c r="E29" s="21">
        <v>0.83003922785986195</v>
      </c>
      <c r="F29" s="21">
        <v>0.81068350501374364</v>
      </c>
      <c r="G29" s="21">
        <v>0.80425587948375221</v>
      </c>
      <c r="H29" s="21">
        <v>0.797828253953761</v>
      </c>
      <c r="I29" s="21">
        <v>0.79140062842376957</v>
      </c>
      <c r="J29" s="21">
        <v>0.78497300289377836</v>
      </c>
      <c r="K29" s="21">
        <v>0.77854537736378693</v>
      </c>
      <c r="L29">
        <f t="shared" si="1"/>
        <v>0.76426053145166073</v>
      </c>
      <c r="M29">
        <f t="shared" si="4"/>
        <v>0.74997568553953442</v>
      </c>
      <c r="N29">
        <f t="shared" si="4"/>
        <v>0.73569083962740822</v>
      </c>
      <c r="O29">
        <f t="shared" si="4"/>
        <v>0.72140599371528202</v>
      </c>
      <c r="P29">
        <f t="shared" si="4"/>
        <v>0.70712114780315583</v>
      </c>
      <c r="Q29">
        <f t="shared" si="4"/>
        <v>0.69283630189102952</v>
      </c>
      <c r="R29">
        <f t="shared" si="4"/>
        <v>0.67855145597890332</v>
      </c>
      <c r="S29">
        <f t="shared" si="4"/>
        <v>0.66426661006677712</v>
      </c>
      <c r="T29">
        <f t="shared" si="4"/>
        <v>0.64998176415465081</v>
      </c>
      <c r="U29">
        <f t="shared" si="4"/>
        <v>0.63569691824252461</v>
      </c>
      <c r="V29">
        <f t="shared" si="4"/>
        <v>0.62141207233039841</v>
      </c>
      <c r="W29">
        <f t="shared" si="4"/>
        <v>0.6071272264182721</v>
      </c>
      <c r="X29">
        <f t="shared" si="4"/>
        <v>0.59284238050614591</v>
      </c>
      <c r="Y29">
        <f t="shared" si="4"/>
        <v>0.57855753459401971</v>
      </c>
      <c r="Z29">
        <f t="shared" si="4"/>
        <v>0.5642726886818934</v>
      </c>
      <c r="AA29">
        <f t="shared" si="4"/>
        <v>0.5499878427697672</v>
      </c>
      <c r="AB29">
        <f t="shared" si="4"/>
        <v>0.535702996857641</v>
      </c>
      <c r="AC29">
        <f t="shared" si="4"/>
        <v>0.52141815094551469</v>
      </c>
      <c r="AD29">
        <f t="shared" si="4"/>
        <v>0.5071333050333886</v>
      </c>
      <c r="AE29">
        <f t="shared" si="4"/>
        <v>0.49284845912126229</v>
      </c>
      <c r="AF29">
        <f t="shared" si="4"/>
        <v>0.4785636132091361</v>
      </c>
      <c r="AG29">
        <f t="shared" si="4"/>
        <v>0.46427876729700984</v>
      </c>
      <c r="AH29">
        <f t="shared" si="4"/>
        <v>0.44999392138488359</v>
      </c>
      <c r="AI29">
        <f t="shared" si="4"/>
        <v>0.43570907547275739</v>
      </c>
      <c r="AJ29">
        <f t="shared" si="4"/>
        <v>0.42142422956063114</v>
      </c>
      <c r="AK29">
        <f t="shared" ref="M29:AN31" si="5">$K29+($AO29-$K29)/($AO$1-$K$1)*(AK$1-$K$1)</f>
        <v>0.40713938364850494</v>
      </c>
      <c r="AL29">
        <f t="shared" si="5"/>
        <v>0.39285453773637868</v>
      </c>
      <c r="AM29">
        <f t="shared" si="5"/>
        <v>0.37856969182425243</v>
      </c>
      <c r="AN29">
        <f t="shared" si="5"/>
        <v>0.36428484591212623</v>
      </c>
      <c r="AO29">
        <v>0.35</v>
      </c>
      <c r="AR29">
        <v>0.44385639561261514</v>
      </c>
      <c r="AS29">
        <f t="shared" si="2"/>
        <v>0.35</v>
      </c>
      <c r="AV29" s="27">
        <f>AO29/B29</f>
        <v>0.39409692512006622</v>
      </c>
    </row>
    <row r="30" spans="1:48" x14ac:dyDescent="0.25">
      <c r="A30" t="s">
        <v>98</v>
      </c>
      <c r="B30" s="21">
        <v>1.000062349564524</v>
      </c>
      <c r="C30" s="21">
        <v>0.9882671042186153</v>
      </c>
      <c r="D30" s="21">
        <v>0.96082482550678194</v>
      </c>
      <c r="E30" s="21">
        <v>0.9345645214255428</v>
      </c>
      <c r="F30" s="21">
        <v>0.91786317679748142</v>
      </c>
      <c r="G30" s="21">
        <v>0.91327386091349405</v>
      </c>
      <c r="H30" s="21">
        <v>0.90870749160892661</v>
      </c>
      <c r="I30" s="21">
        <v>0.90416395415088202</v>
      </c>
      <c r="J30" s="21">
        <v>0.89964313438012755</v>
      </c>
      <c r="K30" s="21">
        <v>0.89514491870822688</v>
      </c>
      <c r="L30">
        <f t="shared" si="1"/>
        <v>0.88431237266893015</v>
      </c>
      <c r="M30">
        <f t="shared" si="5"/>
        <v>0.8734798266296333</v>
      </c>
      <c r="N30">
        <f t="shared" si="5"/>
        <v>0.86264728059033657</v>
      </c>
      <c r="O30">
        <f t="shared" si="5"/>
        <v>0.85181473455103984</v>
      </c>
      <c r="P30">
        <f t="shared" si="5"/>
        <v>0.840982188511743</v>
      </c>
      <c r="Q30">
        <f t="shared" si="5"/>
        <v>0.83014964247244627</v>
      </c>
      <c r="R30">
        <f t="shared" si="5"/>
        <v>0.81931709643314954</v>
      </c>
      <c r="S30">
        <f t="shared" si="5"/>
        <v>0.80848455039385281</v>
      </c>
      <c r="T30">
        <f t="shared" si="5"/>
        <v>0.79765200435455597</v>
      </c>
      <c r="U30">
        <f t="shared" si="5"/>
        <v>0.78681945831525923</v>
      </c>
      <c r="V30">
        <f t="shared" si="5"/>
        <v>0.7759869122759625</v>
      </c>
      <c r="W30">
        <f t="shared" si="5"/>
        <v>0.76515436623666577</v>
      </c>
      <c r="X30">
        <f t="shared" si="5"/>
        <v>0.75432182019736893</v>
      </c>
      <c r="Y30">
        <f t="shared" si="5"/>
        <v>0.7434892741580722</v>
      </c>
      <c r="Z30">
        <f t="shared" si="5"/>
        <v>0.73265672811877547</v>
      </c>
      <c r="AA30">
        <f t="shared" si="5"/>
        <v>0.72182418207947863</v>
      </c>
      <c r="AB30">
        <f t="shared" si="5"/>
        <v>0.7109916360401819</v>
      </c>
      <c r="AC30">
        <f t="shared" si="5"/>
        <v>0.70015909000088516</v>
      </c>
      <c r="AD30">
        <f t="shared" si="5"/>
        <v>0.68932654396158832</v>
      </c>
      <c r="AE30">
        <f t="shared" si="5"/>
        <v>0.67849399792229159</v>
      </c>
      <c r="AF30">
        <f t="shared" si="5"/>
        <v>0.66766145188299486</v>
      </c>
      <c r="AG30">
        <f t="shared" si="5"/>
        <v>0.65682890584369802</v>
      </c>
      <c r="AH30">
        <f t="shared" si="5"/>
        <v>0.64599635980440129</v>
      </c>
      <c r="AI30">
        <f t="shared" si="5"/>
        <v>0.63516381376510456</v>
      </c>
      <c r="AJ30">
        <f t="shared" si="5"/>
        <v>0.62433126772580771</v>
      </c>
      <c r="AK30">
        <f t="shared" si="5"/>
        <v>0.61349872168651109</v>
      </c>
      <c r="AL30">
        <f t="shared" si="5"/>
        <v>0.60266617564721425</v>
      </c>
      <c r="AM30">
        <f t="shared" si="5"/>
        <v>0.59183362960791741</v>
      </c>
      <c r="AN30">
        <f t="shared" si="5"/>
        <v>0.58100108356862079</v>
      </c>
      <c r="AO30">
        <v>0.57016853752932395</v>
      </c>
      <c r="AR30">
        <v>0.7701685375293239</v>
      </c>
      <c r="AS30">
        <f t="shared" si="2"/>
        <v>0.57016853752932395</v>
      </c>
      <c r="AV30" s="27">
        <f>AO30/B30</f>
        <v>0.57013298998567763</v>
      </c>
    </row>
    <row r="31" spans="1:48" x14ac:dyDescent="0.25">
      <c r="A31" t="s">
        <v>99</v>
      </c>
      <c r="B31" s="21">
        <v>0.93156802231741265</v>
      </c>
      <c r="C31" s="21">
        <v>0.90430790521728543</v>
      </c>
      <c r="D31" s="21">
        <v>0.8942848767506677</v>
      </c>
      <c r="E31" s="21">
        <v>0.87119747296950267</v>
      </c>
      <c r="F31" s="21">
        <v>0.82692906963545521</v>
      </c>
      <c r="G31" s="21">
        <v>0.82279442428727789</v>
      </c>
      <c r="H31" s="21">
        <v>0.81868045216584151</v>
      </c>
      <c r="I31" s="21">
        <v>0.81458704990501229</v>
      </c>
      <c r="J31" s="21">
        <v>0.81051411465548728</v>
      </c>
      <c r="K31" s="21">
        <v>0.80646154408220982</v>
      </c>
      <c r="L31">
        <f t="shared" si="1"/>
        <v>0.79604171807665114</v>
      </c>
      <c r="M31">
        <f t="shared" si="5"/>
        <v>0.78562189207109256</v>
      </c>
      <c r="N31">
        <f t="shared" si="5"/>
        <v>0.77520206606553388</v>
      </c>
      <c r="O31">
        <f t="shared" si="5"/>
        <v>0.76478224005997519</v>
      </c>
      <c r="P31">
        <f t="shared" si="5"/>
        <v>0.75436241405441651</v>
      </c>
      <c r="Q31">
        <f t="shared" si="5"/>
        <v>0.74394258804885793</v>
      </c>
      <c r="R31">
        <f t="shared" si="5"/>
        <v>0.73352276204329925</v>
      </c>
      <c r="S31">
        <f t="shared" si="5"/>
        <v>0.72310293603774056</v>
      </c>
      <c r="T31">
        <f t="shared" si="5"/>
        <v>0.71268311003218199</v>
      </c>
      <c r="U31">
        <f t="shared" si="5"/>
        <v>0.7022632840266233</v>
      </c>
      <c r="V31">
        <f t="shared" si="5"/>
        <v>0.69184345802106462</v>
      </c>
      <c r="W31">
        <f t="shared" si="5"/>
        <v>0.68142363201550604</v>
      </c>
      <c r="X31">
        <f t="shared" si="5"/>
        <v>0.67100380600994736</v>
      </c>
      <c r="Y31">
        <f t="shared" si="5"/>
        <v>0.66058398000438867</v>
      </c>
      <c r="Z31">
        <f t="shared" si="5"/>
        <v>0.65016415399882999</v>
      </c>
      <c r="AA31">
        <f t="shared" si="5"/>
        <v>0.6397443279932713</v>
      </c>
      <c r="AB31">
        <f t="shared" si="5"/>
        <v>0.62932450198771273</v>
      </c>
      <c r="AC31">
        <f t="shared" si="5"/>
        <v>0.61890467598215404</v>
      </c>
      <c r="AD31">
        <f t="shared" si="5"/>
        <v>0.60848484997659535</v>
      </c>
      <c r="AE31">
        <f t="shared" si="5"/>
        <v>0.59806502397103678</v>
      </c>
      <c r="AF31">
        <f t="shared" si="5"/>
        <v>0.58764519796547809</v>
      </c>
      <c r="AG31">
        <f t="shared" si="5"/>
        <v>0.57722537195991941</v>
      </c>
      <c r="AH31">
        <f t="shared" si="5"/>
        <v>0.56680554595436083</v>
      </c>
      <c r="AI31">
        <f t="shared" si="5"/>
        <v>0.55638571994880215</v>
      </c>
      <c r="AJ31">
        <f t="shared" si="5"/>
        <v>0.54596589394324346</v>
      </c>
      <c r="AK31">
        <f t="shared" si="5"/>
        <v>0.53554606793768489</v>
      </c>
      <c r="AL31">
        <f t="shared" si="5"/>
        <v>0.52512624193212609</v>
      </c>
      <c r="AM31">
        <f t="shared" si="5"/>
        <v>0.51470641592656752</v>
      </c>
      <c r="AN31">
        <f t="shared" si="5"/>
        <v>0.50428658992100883</v>
      </c>
      <c r="AO31">
        <v>0.4938667639154502</v>
      </c>
      <c r="AR31">
        <v>0.69386676391545021</v>
      </c>
      <c r="AS31">
        <f t="shared" si="2"/>
        <v>0.4938667639154502</v>
      </c>
      <c r="AV31" s="27">
        <f>AO31/B31</f>
        <v>0.53014568135012186</v>
      </c>
    </row>
    <row r="33" spans="1:32" ht="60" x14ac:dyDescent="0.25">
      <c r="N33" s="29" t="s">
        <v>260</v>
      </c>
      <c r="O33" s="1" t="s">
        <v>266</v>
      </c>
    </row>
    <row r="34" spans="1:32" ht="105" x14ac:dyDescent="0.25">
      <c r="B34" s="1" t="s">
        <v>258</v>
      </c>
      <c r="F34" s="26" t="s">
        <v>263</v>
      </c>
      <c r="K34" s="1" t="s">
        <v>264</v>
      </c>
      <c r="L34" s="27" t="s">
        <v>264</v>
      </c>
      <c r="N34" s="29" t="s">
        <v>265</v>
      </c>
      <c r="O34" s="29" t="s">
        <v>265</v>
      </c>
      <c r="P34" s="1" t="s">
        <v>267</v>
      </c>
      <c r="W34" s="1" t="s">
        <v>259</v>
      </c>
    </row>
    <row r="35" spans="1:32" x14ac:dyDescent="0.25">
      <c r="A35" t="s">
        <v>69</v>
      </c>
      <c r="B35" s="2">
        <v>2007</v>
      </c>
      <c r="C35" s="2">
        <v>2010</v>
      </c>
      <c r="D35" s="2">
        <v>2015</v>
      </c>
      <c r="E35" s="2">
        <v>2020</v>
      </c>
      <c r="F35" s="28">
        <v>2025</v>
      </c>
      <c r="G35" s="28">
        <v>2030</v>
      </c>
      <c r="H35" s="28">
        <v>2035</v>
      </c>
      <c r="I35" s="28">
        <v>2040</v>
      </c>
      <c r="J35" s="28">
        <v>2045</v>
      </c>
      <c r="K35" s="28">
        <v>2050</v>
      </c>
      <c r="L35" s="33">
        <v>2050</v>
      </c>
      <c r="N35">
        <v>2050</v>
      </c>
      <c r="O35" s="30">
        <v>2050</v>
      </c>
      <c r="R35" t="s">
        <v>260</v>
      </c>
      <c r="T35" t="s">
        <v>261</v>
      </c>
      <c r="W35" s="21">
        <v>2007</v>
      </c>
      <c r="X35" s="21">
        <v>2010</v>
      </c>
      <c r="Y35" s="21">
        <v>2015</v>
      </c>
      <c r="Z35" s="21">
        <v>2020</v>
      </c>
      <c r="AA35" s="21">
        <v>2025</v>
      </c>
      <c r="AB35" s="21">
        <v>2030</v>
      </c>
      <c r="AC35" s="21">
        <v>2035</v>
      </c>
      <c r="AD35" s="21">
        <v>2040</v>
      </c>
      <c r="AE35" s="21">
        <v>2045</v>
      </c>
      <c r="AF35" s="21">
        <v>2050</v>
      </c>
    </row>
    <row r="36" spans="1:32" x14ac:dyDescent="0.25">
      <c r="A36" t="s">
        <v>70</v>
      </c>
      <c r="B36" s="2">
        <v>1</v>
      </c>
      <c r="C36" s="2">
        <v>1</v>
      </c>
      <c r="D36" s="2">
        <f>F2</f>
        <v>0.99000234363433193</v>
      </c>
      <c r="E36" s="2">
        <f>K2</f>
        <v>0.95051362027456621</v>
      </c>
      <c r="F36" s="28">
        <f>$E36+($K36-$E36)/($K$35-$E$35)*(F$35-$E$35)</f>
        <v>0.86233595176315347</v>
      </c>
      <c r="G36" s="28">
        <f t="shared" ref="G36:J51" si="6">$E36+($K36-$E36)/($K$35-$E$35)*(G$35-$E$35)</f>
        <v>0.77415828325174085</v>
      </c>
      <c r="H36" s="28">
        <f t="shared" si="6"/>
        <v>0.68598061474032812</v>
      </c>
      <c r="I36" s="28">
        <f t="shared" si="6"/>
        <v>0.59780294622891539</v>
      </c>
      <c r="J36" s="28">
        <f t="shared" si="6"/>
        <v>0.50962527771750277</v>
      </c>
      <c r="K36" s="34">
        <f>MIN(L36,N36)</f>
        <v>0.42144760920608998</v>
      </c>
      <c r="L36" s="27">
        <v>0.42144760920608998</v>
      </c>
      <c r="N36" s="13">
        <v>0.61480797081162653</v>
      </c>
      <c r="O36" s="13">
        <v>0.41480797081162651</v>
      </c>
      <c r="P36" s="13">
        <f>N36-L36</f>
        <v>0.19336036160553655</v>
      </c>
      <c r="R36" s="27">
        <v>0.62464891625015306</v>
      </c>
      <c r="T36" s="13">
        <f>R36-K36</f>
        <v>0.20320130704406308</v>
      </c>
      <c r="W36" s="21">
        <v>1</v>
      </c>
      <c r="X36" s="21">
        <f>C36/B36</f>
        <v>1</v>
      </c>
      <c r="Y36" s="21">
        <f>D36/C36</f>
        <v>0.99000234363433193</v>
      </c>
      <c r="Z36" s="21">
        <f>E36/D36</f>
        <v>0.96011249507268714</v>
      </c>
      <c r="AA36" s="21">
        <f>F36/E36</f>
        <v>0.90723155709652892</v>
      </c>
      <c r="AB36" s="21">
        <f>G36/F36</f>
        <v>0.89774557313640657</v>
      </c>
      <c r="AC36" s="21">
        <f>H36/G36</f>
        <v>0.88609865654212849</v>
      </c>
      <c r="AD36" s="21">
        <f>I36/H36</f>
        <v>0.87145749221384106</v>
      </c>
      <c r="AE36" s="21">
        <f>J36/I36</f>
        <v>0.85249709947457009</v>
      </c>
      <c r="AF36" s="21">
        <f>K36/J36</f>
        <v>0.82697548107044305</v>
      </c>
    </row>
    <row r="37" spans="1:32" x14ac:dyDescent="0.25">
      <c r="A37" t="s">
        <v>71</v>
      </c>
      <c r="B37" s="2">
        <v>1</v>
      </c>
      <c r="C37" s="2">
        <v>1</v>
      </c>
      <c r="D37" s="2">
        <f t="shared" ref="D37:D65" si="7">F3</f>
        <v>0.95773405287214131</v>
      </c>
      <c r="E37" s="2">
        <f t="shared" ref="E37:E65" si="8">K3</f>
        <v>0.91700820309521325</v>
      </c>
      <c r="F37" s="28">
        <f t="shared" ref="F37:J65" si="9">$E37+($K37-$E37)/($K$35-$E$35)*(F$35-$E$35)</f>
        <v>0.82112556788972224</v>
      </c>
      <c r="G37" s="28">
        <f t="shared" si="6"/>
        <v>0.72524293268423135</v>
      </c>
      <c r="H37" s="28">
        <f t="shared" si="6"/>
        <v>0.62936029747874045</v>
      </c>
      <c r="I37" s="28">
        <f t="shared" si="6"/>
        <v>0.53347766227324944</v>
      </c>
      <c r="J37" s="28">
        <f t="shared" si="6"/>
        <v>0.43759502706775849</v>
      </c>
      <c r="K37" s="34">
        <f t="shared" ref="K37:K65" si="10">MIN(L37,N37)</f>
        <v>0.34171239186226754</v>
      </c>
      <c r="L37" s="27">
        <v>0.34171239186226754</v>
      </c>
      <c r="N37" s="13">
        <v>0.50312453613327501</v>
      </c>
      <c r="O37" s="13">
        <v>0.35</v>
      </c>
      <c r="P37" s="13">
        <f t="shared" ref="P37:P65" si="11">N37-L37</f>
        <v>0.16141214427100747</v>
      </c>
      <c r="R37" s="27">
        <v>0.49121111041912935</v>
      </c>
      <c r="T37" s="13">
        <f>R37-K37</f>
        <v>0.14949871855686181</v>
      </c>
      <c r="W37" s="21">
        <v>1</v>
      </c>
      <c r="X37" s="21">
        <f>C37/B37</f>
        <v>1</v>
      </c>
      <c r="Y37" s="21">
        <f>D37/C37</f>
        <v>0.95773405287214131</v>
      </c>
      <c r="Z37" s="21">
        <f>E37/D37</f>
        <v>0.95747686985254876</v>
      </c>
      <c r="AA37" s="21">
        <f>F37/E37</f>
        <v>0.89543971920659526</v>
      </c>
      <c r="AB37" s="21">
        <f>G37/F37</f>
        <v>0.8832302403493445</v>
      </c>
      <c r="AC37" s="21">
        <f>H37/G37</f>
        <v>0.8677923894403009</v>
      </c>
      <c r="AD37" s="21">
        <f>I37/H37</f>
        <v>0.84765064528283196</v>
      </c>
      <c r="AE37" s="21">
        <f>J37/I37</f>
        <v>0.82026869729293472</v>
      </c>
      <c r="AF37" s="21">
        <f>K37/J37</f>
        <v>0.78088728327654366</v>
      </c>
    </row>
    <row r="38" spans="1:32" x14ac:dyDescent="0.25">
      <c r="A38" t="s">
        <v>72</v>
      </c>
      <c r="B38" s="2">
        <v>1</v>
      </c>
      <c r="C38" s="2">
        <v>1</v>
      </c>
      <c r="D38" s="2">
        <f t="shared" si="7"/>
        <v>0.69498556914832443</v>
      </c>
      <c r="E38" s="2">
        <f t="shared" si="8"/>
        <v>0.63145024631608559</v>
      </c>
      <c r="F38" s="28">
        <f t="shared" si="9"/>
        <v>0.5924299693972308</v>
      </c>
      <c r="G38" s="28">
        <f t="shared" si="6"/>
        <v>0.5534096924783759</v>
      </c>
      <c r="H38" s="28">
        <f t="shared" si="6"/>
        <v>0.51438941555952111</v>
      </c>
      <c r="I38" s="28">
        <f t="shared" si="6"/>
        <v>0.47536913864066627</v>
      </c>
      <c r="J38" s="28">
        <f t="shared" si="6"/>
        <v>0.43634886172181142</v>
      </c>
      <c r="K38" s="34">
        <f t="shared" si="10"/>
        <v>0.39732858480295657</v>
      </c>
      <c r="L38" s="31">
        <v>0.52024708028932221</v>
      </c>
      <c r="M38" s="26"/>
      <c r="N38" s="32">
        <v>0.39732858480295657</v>
      </c>
      <c r="O38" s="32">
        <v>0.35</v>
      </c>
      <c r="P38" s="13">
        <f t="shared" si="11"/>
        <v>-0.12291849548636563</v>
      </c>
      <c r="R38" s="27">
        <v>0.5905972461692186</v>
      </c>
      <c r="T38" s="13">
        <f>R38-K38</f>
        <v>0.19326866136626203</v>
      </c>
      <c r="W38" s="21">
        <v>1</v>
      </c>
      <c r="X38" s="21">
        <f>C38/B38</f>
        <v>1</v>
      </c>
      <c r="Y38" s="21">
        <f>D38/C38</f>
        <v>0.69498556914832443</v>
      </c>
      <c r="Z38" s="21">
        <f>E38/D38</f>
        <v>0.90858037108583611</v>
      </c>
      <c r="AA38" s="21">
        <f>F38/E38</f>
        <v>0.93820530256104706</v>
      </c>
      <c r="AB38" s="21">
        <f>G38/F38</f>
        <v>0.93413520764562907</v>
      </c>
      <c r="AC38" s="21">
        <f>H38/G38</f>
        <v>0.92949115736642163</v>
      </c>
      <c r="AD38" s="21">
        <f>I38/H38</f>
        <v>0.92414253532722679</v>
      </c>
      <c r="AE38" s="21">
        <f>J38/I38</f>
        <v>0.9179158389826596</v>
      </c>
      <c r="AF38" s="21">
        <f>K38/J38</f>
        <v>0.91057550427682399</v>
      </c>
    </row>
    <row r="39" spans="1:32" x14ac:dyDescent="0.25">
      <c r="A39" t="s">
        <v>73</v>
      </c>
      <c r="B39" s="2">
        <v>1</v>
      </c>
      <c r="C39" s="2">
        <v>1</v>
      </c>
      <c r="D39" s="2">
        <f t="shared" si="7"/>
        <v>0.99817939213534823</v>
      </c>
      <c r="E39" s="2">
        <f t="shared" si="8"/>
        <v>0.93021807206634954</v>
      </c>
      <c r="F39" s="28">
        <f t="shared" si="9"/>
        <v>0.83988050658776237</v>
      </c>
      <c r="G39" s="28">
        <f t="shared" si="6"/>
        <v>0.74954294110917508</v>
      </c>
      <c r="H39" s="28">
        <f t="shared" si="6"/>
        <v>0.65920537563058779</v>
      </c>
      <c r="I39" s="28">
        <f t="shared" si="6"/>
        <v>0.56886781015200061</v>
      </c>
      <c r="J39" s="28">
        <f t="shared" si="6"/>
        <v>0.47853024467341332</v>
      </c>
      <c r="K39" s="34">
        <f t="shared" si="10"/>
        <v>0.38819267919482614</v>
      </c>
      <c r="L39" s="27">
        <v>0.38819267919482614</v>
      </c>
      <c r="N39" s="13">
        <v>0.56982237339590447</v>
      </c>
      <c r="O39" s="13">
        <v>0.36982237339590446</v>
      </c>
      <c r="P39" s="13">
        <f t="shared" si="11"/>
        <v>0.18162969420107833</v>
      </c>
      <c r="R39" s="27">
        <v>0.59812734357450437</v>
      </c>
      <c r="T39" s="13">
        <f>R39-K39</f>
        <v>0.20993466437967823</v>
      </c>
      <c r="W39" s="21">
        <v>1</v>
      </c>
      <c r="X39" s="21">
        <f>C39/B39</f>
        <v>1</v>
      </c>
      <c r="Y39" s="21">
        <f>D39/C39</f>
        <v>0.99817939213534823</v>
      </c>
      <c r="Z39" s="21">
        <f>E39/D39</f>
        <v>0.93191472334084868</v>
      </c>
      <c r="AA39" s="21">
        <f>F39/E39</f>
        <v>0.90288560479381474</v>
      </c>
      <c r="AB39" s="21">
        <f>G39/F39</f>
        <v>0.89243997834214817</v>
      </c>
      <c r="AC39" s="21">
        <f>H39/G39</f>
        <v>0.87947646422377668</v>
      </c>
      <c r="AD39" s="21">
        <f>I39/H39</f>
        <v>0.86295990776444842</v>
      </c>
      <c r="AE39" s="21">
        <f>J39/I39</f>
        <v>0.84119761416198036</v>
      </c>
      <c r="AF39" s="21">
        <f>K39/J39</f>
        <v>0.81121869205938979</v>
      </c>
    </row>
    <row r="40" spans="1:32" x14ac:dyDescent="0.25">
      <c r="A40" t="s">
        <v>74</v>
      </c>
      <c r="B40" s="2">
        <v>1</v>
      </c>
      <c r="C40" s="2">
        <v>1</v>
      </c>
      <c r="D40" s="2">
        <f t="shared" si="7"/>
        <v>0.7226123398932488</v>
      </c>
      <c r="E40" s="2">
        <f t="shared" si="8"/>
        <v>0.68719257148040025</v>
      </c>
      <c r="F40" s="28">
        <f t="shared" si="9"/>
        <v>0.63915729154526846</v>
      </c>
      <c r="G40" s="28">
        <f t="shared" si="6"/>
        <v>0.59112201161013678</v>
      </c>
      <c r="H40" s="28">
        <f t="shared" si="6"/>
        <v>0.54308673167500499</v>
      </c>
      <c r="I40" s="28">
        <f t="shared" si="6"/>
        <v>0.49505145173987319</v>
      </c>
      <c r="J40" s="28">
        <f t="shared" si="6"/>
        <v>0.44701617180474151</v>
      </c>
      <c r="K40" s="34">
        <f t="shared" si="10"/>
        <v>0.39898089186960972</v>
      </c>
      <c r="L40" s="31">
        <v>0.47126347864477286</v>
      </c>
      <c r="M40" s="26"/>
      <c r="N40" s="32">
        <v>0.39898089186960972</v>
      </c>
      <c r="O40" s="32">
        <v>0.35</v>
      </c>
      <c r="P40" s="13">
        <f t="shared" si="11"/>
        <v>-7.2282586775163138E-2</v>
      </c>
      <c r="R40" s="27">
        <v>0.537214637186475</v>
      </c>
      <c r="T40" s="13">
        <f>R40-K40</f>
        <v>0.13823374531686528</v>
      </c>
      <c r="W40" s="21">
        <v>1</v>
      </c>
      <c r="X40" s="21">
        <f>C40/B40</f>
        <v>1</v>
      </c>
      <c r="Y40" s="21">
        <f>D40/C40</f>
        <v>0.7226123398932488</v>
      </c>
      <c r="Z40" s="21">
        <f>E40/D40</f>
        <v>0.95098372051315772</v>
      </c>
      <c r="AA40" s="21">
        <f>F40/E40</f>
        <v>0.93009924447866088</v>
      </c>
      <c r="AB40" s="21">
        <f>G40/F40</f>
        <v>0.9248459173187269</v>
      </c>
      <c r="AC40" s="21">
        <f>H40/G40</f>
        <v>0.91873880689319931</v>
      </c>
      <c r="AD40" s="21">
        <f>I40/H40</f>
        <v>0.91155136530958902</v>
      </c>
      <c r="AE40" s="21">
        <f>J40/I40</f>
        <v>0.90296911610639607</v>
      </c>
      <c r="AF40" s="21">
        <f>K40/J40</f>
        <v>0.89254241129308898</v>
      </c>
    </row>
    <row r="41" spans="1:32" x14ac:dyDescent="0.25">
      <c r="A41" t="s">
        <v>75</v>
      </c>
      <c r="B41" s="2">
        <v>1</v>
      </c>
      <c r="C41" s="2">
        <v>1</v>
      </c>
      <c r="D41" s="2">
        <f t="shared" si="7"/>
        <v>0.88550882891603333</v>
      </c>
      <c r="E41" s="2">
        <f t="shared" si="8"/>
        <v>0.83866790979131378</v>
      </c>
      <c r="F41" s="28">
        <f t="shared" si="9"/>
        <v>0.76552343225395869</v>
      </c>
      <c r="G41" s="28">
        <f t="shared" si="6"/>
        <v>0.69237895471660349</v>
      </c>
      <c r="H41" s="28">
        <f t="shared" si="6"/>
        <v>0.6192344771792484</v>
      </c>
      <c r="I41" s="28">
        <f t="shared" si="6"/>
        <v>0.54608999964189331</v>
      </c>
      <c r="J41" s="28">
        <f t="shared" si="6"/>
        <v>0.47294552210453816</v>
      </c>
      <c r="K41" s="34">
        <f t="shared" si="10"/>
        <v>0.39980104456718302</v>
      </c>
      <c r="L41" s="27">
        <v>0.39980104456718302</v>
      </c>
      <c r="N41" s="13">
        <v>0.53787611555779946</v>
      </c>
      <c r="O41" s="13">
        <v>0.35</v>
      </c>
      <c r="P41" s="13">
        <f t="shared" si="11"/>
        <v>0.13807507099061644</v>
      </c>
      <c r="R41" s="27">
        <v>0.61440980813642021</v>
      </c>
      <c r="T41" s="13">
        <f>R41-K41</f>
        <v>0.21460876356923719</v>
      </c>
      <c r="W41" s="21">
        <v>1</v>
      </c>
      <c r="X41" s="21">
        <f>C41/B41</f>
        <v>1</v>
      </c>
      <c r="Y41" s="21">
        <f>D41/C41</f>
        <v>0.88550882891603333</v>
      </c>
      <c r="Z41" s="21">
        <f>E41/D41</f>
        <v>0.94710282089218878</v>
      </c>
      <c r="AA41" s="21">
        <f>F41/E41</f>
        <v>0.91278493348391543</v>
      </c>
      <c r="AB41" s="21">
        <f>G41/F41</f>
        <v>0.90445168043779767</v>
      </c>
      <c r="AC41" s="21">
        <f>H41/G41</f>
        <v>0.89435774002216206</v>
      </c>
      <c r="AD41" s="21">
        <f>I41/H41</f>
        <v>0.88187919078642951</v>
      </c>
      <c r="AE41" s="21">
        <f>J41/I41</f>
        <v>0.86605783371729805</v>
      </c>
      <c r="AF41" s="21">
        <f>K41/J41</f>
        <v>0.84534269991208932</v>
      </c>
    </row>
    <row r="42" spans="1:32" x14ac:dyDescent="0.25">
      <c r="A42" t="s">
        <v>76</v>
      </c>
      <c r="B42" s="2">
        <v>1</v>
      </c>
      <c r="C42" s="2">
        <v>1</v>
      </c>
      <c r="D42" s="2">
        <f t="shared" si="7"/>
        <v>0.96300344732988519</v>
      </c>
      <c r="E42" s="2">
        <f t="shared" si="8"/>
        <v>0.92837816111084914</v>
      </c>
      <c r="F42" s="28">
        <f t="shared" si="9"/>
        <v>0.84121451716993512</v>
      </c>
      <c r="G42" s="28">
        <f t="shared" si="6"/>
        <v>0.75405087322902098</v>
      </c>
      <c r="H42" s="28">
        <f t="shared" si="6"/>
        <v>0.66688722928810695</v>
      </c>
      <c r="I42" s="28">
        <f t="shared" si="6"/>
        <v>0.57972358534719293</v>
      </c>
      <c r="J42" s="28">
        <f t="shared" si="6"/>
        <v>0.49255994140627885</v>
      </c>
      <c r="K42" s="34">
        <f t="shared" si="10"/>
        <v>0.40539629746536476</v>
      </c>
      <c r="L42" s="27">
        <v>0.40539629746536476</v>
      </c>
      <c r="N42" s="13">
        <v>0.58209376836865512</v>
      </c>
      <c r="O42" s="13">
        <v>0.38209376836865511</v>
      </c>
      <c r="P42" s="13">
        <f t="shared" si="11"/>
        <v>0.17669747090329035</v>
      </c>
      <c r="R42" s="27">
        <v>0.61759358044969581</v>
      </c>
      <c r="T42" s="13">
        <f>R42-K42</f>
        <v>0.21219728298433105</v>
      </c>
      <c r="W42" s="21">
        <v>1</v>
      </c>
      <c r="X42" s="21">
        <f>C42/B42</f>
        <v>1</v>
      </c>
      <c r="Y42" s="21">
        <f>D42/C42</f>
        <v>0.96300344732988519</v>
      </c>
      <c r="Z42" s="21">
        <f>E42/D42</f>
        <v>0.96404448362563877</v>
      </c>
      <c r="AA42" s="21">
        <f>F42/E42</f>
        <v>0.90611191905180266</v>
      </c>
      <c r="AB42" s="21">
        <f>G42/F42</f>
        <v>0.89638357141748415</v>
      </c>
      <c r="AC42" s="21">
        <f>H42/G42</f>
        <v>0.88440614945824669</v>
      </c>
      <c r="AD42" s="21">
        <f>I42/H42</f>
        <v>0.86929777612631742</v>
      </c>
      <c r="AE42" s="21">
        <f>J42/I42</f>
        <v>0.84964620011326208</v>
      </c>
      <c r="AF42" s="21">
        <f>K42/J42</f>
        <v>0.8230395194297403</v>
      </c>
    </row>
    <row r="43" spans="1:32" x14ac:dyDescent="0.25">
      <c r="A43" t="s">
        <v>77</v>
      </c>
      <c r="B43" s="2">
        <v>1</v>
      </c>
      <c r="C43" s="2">
        <v>1</v>
      </c>
      <c r="D43" s="2">
        <f t="shared" si="7"/>
        <v>0.89781134346482405</v>
      </c>
      <c r="E43" s="2">
        <f t="shared" si="8"/>
        <v>0.85494326962657685</v>
      </c>
      <c r="F43" s="28">
        <f t="shared" si="9"/>
        <v>0.77937186395161895</v>
      </c>
      <c r="G43" s="28">
        <f t="shared" si="6"/>
        <v>0.70380045827666093</v>
      </c>
      <c r="H43" s="28">
        <f t="shared" si="6"/>
        <v>0.62822905260170292</v>
      </c>
      <c r="I43" s="28">
        <f t="shared" si="6"/>
        <v>0.55265764692674502</v>
      </c>
      <c r="J43" s="28">
        <f t="shared" si="6"/>
        <v>0.47708624125178706</v>
      </c>
      <c r="K43" s="34">
        <f t="shared" si="10"/>
        <v>0.40151483557682904</v>
      </c>
      <c r="L43" s="27">
        <v>0.40151483557682904</v>
      </c>
      <c r="N43" s="13">
        <v>0.54957968205420682</v>
      </c>
      <c r="O43" s="13">
        <v>0.35</v>
      </c>
      <c r="P43" s="13">
        <f t="shared" si="11"/>
        <v>0.14806484647737778</v>
      </c>
      <c r="R43" s="27">
        <v>0.63046970193245955</v>
      </c>
      <c r="T43" s="13">
        <f>R43-K43</f>
        <v>0.2289548663556305</v>
      </c>
      <c r="W43" s="21">
        <v>1</v>
      </c>
      <c r="X43" s="21">
        <f>C43/B43</f>
        <v>1</v>
      </c>
      <c r="Y43" s="21">
        <f>D43/C43</f>
        <v>0.89781134346482405</v>
      </c>
      <c r="Z43" s="21">
        <f>E43/D43</f>
        <v>0.95225269300696158</v>
      </c>
      <c r="AA43" s="21">
        <f>F43/E43</f>
        <v>0.91160652600029701</v>
      </c>
      <c r="AB43" s="21">
        <f>G43/F43</f>
        <v>0.90303549669885275</v>
      </c>
      <c r="AC43" s="21">
        <f>H43/G43</f>
        <v>0.89262381860335305</v>
      </c>
      <c r="AD43" s="21">
        <f>I43/H43</f>
        <v>0.87970724155148206</v>
      </c>
      <c r="AE43" s="21">
        <f>J43/I43</f>
        <v>0.86325819230910783</v>
      </c>
      <c r="AF43" s="21">
        <f>K43/J43</f>
        <v>0.84159801909886889</v>
      </c>
    </row>
    <row r="44" spans="1:32" x14ac:dyDescent="0.25">
      <c r="A44" t="s">
        <v>78</v>
      </c>
      <c r="B44" s="2">
        <v>1</v>
      </c>
      <c r="C44" s="2">
        <v>1</v>
      </c>
      <c r="D44" s="2">
        <f t="shared" si="7"/>
        <v>0.9366669675729935</v>
      </c>
      <c r="E44" s="2">
        <f t="shared" si="8"/>
        <v>0.89324814104925265</v>
      </c>
      <c r="F44" s="28">
        <f t="shared" si="9"/>
        <v>0.80397914893029265</v>
      </c>
      <c r="G44" s="28">
        <f t="shared" si="6"/>
        <v>0.71471015681133265</v>
      </c>
      <c r="H44" s="28">
        <f t="shared" si="6"/>
        <v>0.62544116469237254</v>
      </c>
      <c r="I44" s="28">
        <f t="shared" si="6"/>
        <v>0.53617217257341254</v>
      </c>
      <c r="J44" s="28">
        <f t="shared" si="6"/>
        <v>0.4469031804544526</v>
      </c>
      <c r="K44" s="34">
        <f t="shared" si="10"/>
        <v>0.35763418833549254</v>
      </c>
      <c r="L44" s="27">
        <v>0.35763418833549254</v>
      </c>
      <c r="N44" s="13">
        <v>0.490055314937484</v>
      </c>
      <c r="O44" s="13">
        <v>0.35</v>
      </c>
      <c r="P44" s="13">
        <f t="shared" si="11"/>
        <v>0.13242112660199146</v>
      </c>
      <c r="R44" s="27">
        <v>0.50074438513474651</v>
      </c>
      <c r="T44" s="13">
        <f>R44-K44</f>
        <v>0.14311019679925396</v>
      </c>
      <c r="W44" s="21">
        <v>1</v>
      </c>
      <c r="X44" s="21">
        <f>C44/B44</f>
        <v>1</v>
      </c>
      <c r="Y44" s="21">
        <f>D44/C44</f>
        <v>0.9366669675729935</v>
      </c>
      <c r="Z44" s="21">
        <f>E44/D44</f>
        <v>0.95364539582703145</v>
      </c>
      <c r="AA44" s="21">
        <f>F44/E44</f>
        <v>0.90006249325736032</v>
      </c>
      <c r="AB44" s="21">
        <f>G44/F44</f>
        <v>0.88896603570163002</v>
      </c>
      <c r="AC44" s="21">
        <f>H44/G44</f>
        <v>0.87509763046151157</v>
      </c>
      <c r="AD44" s="21">
        <f>I44/H44</f>
        <v>0.85727036025384173</v>
      </c>
      <c r="AE44" s="21">
        <f>J44/I44</f>
        <v>0.83350685342265263</v>
      </c>
      <c r="AF44" s="21">
        <f>K44/J44</f>
        <v>0.80024981691071639</v>
      </c>
    </row>
    <row r="45" spans="1:32" x14ac:dyDescent="0.25">
      <c r="A45" t="s">
        <v>79</v>
      </c>
      <c r="B45" s="2">
        <v>1</v>
      </c>
      <c r="C45" s="2">
        <v>1</v>
      </c>
      <c r="D45" s="2">
        <f t="shared" si="7"/>
        <v>0.94192674966968404</v>
      </c>
      <c r="E45" s="2">
        <f t="shared" si="8"/>
        <v>0.90818640162727071</v>
      </c>
      <c r="F45" s="28">
        <f t="shared" si="9"/>
        <v>0.82011396598432107</v>
      </c>
      <c r="G45" s="28">
        <f t="shared" si="6"/>
        <v>0.73204153034137143</v>
      </c>
      <c r="H45" s="28">
        <f t="shared" si="6"/>
        <v>0.64396909469842178</v>
      </c>
      <c r="I45" s="28">
        <f t="shared" si="6"/>
        <v>0.55589665905547214</v>
      </c>
      <c r="J45" s="28">
        <f t="shared" si="6"/>
        <v>0.4678242234125225</v>
      </c>
      <c r="K45" s="34">
        <f t="shared" si="10"/>
        <v>0.37975178776957291</v>
      </c>
      <c r="L45" s="27">
        <v>0.37975178776957291</v>
      </c>
      <c r="N45" s="13">
        <v>0.54469786697448774</v>
      </c>
      <c r="O45" s="13">
        <v>0.35</v>
      </c>
      <c r="P45" s="13">
        <f t="shared" si="11"/>
        <v>0.16494607920491483</v>
      </c>
      <c r="R45" s="27">
        <v>0.59099996793667064</v>
      </c>
      <c r="T45" s="13">
        <f>R45-K45</f>
        <v>0.21124818016709773</v>
      </c>
      <c r="W45" s="21">
        <v>1</v>
      </c>
      <c r="X45" s="21">
        <f>C45/B45</f>
        <v>1</v>
      </c>
      <c r="Y45" s="21">
        <f>D45/C45</f>
        <v>0.94192674966968404</v>
      </c>
      <c r="Z45" s="21">
        <f>E45/D45</f>
        <v>0.96417943533905859</v>
      </c>
      <c r="AA45" s="21">
        <f>F45/E45</f>
        <v>0.90302383355978111</v>
      </c>
      <c r="AB45" s="21">
        <f>G45/F45</f>
        <v>0.89260951612103945</v>
      </c>
      <c r="AC45" s="21">
        <f>H45/G45</f>
        <v>0.87968929084955194</v>
      </c>
      <c r="AD45" s="21">
        <f>I45/H45</f>
        <v>0.86323499626298839</v>
      </c>
      <c r="AE45" s="21">
        <f>J45/I45</f>
        <v>0.84156689160069043</v>
      </c>
      <c r="AF45" s="21">
        <f>K45/J45</f>
        <v>0.81174032631207249</v>
      </c>
    </row>
    <row r="46" spans="1:32" x14ac:dyDescent="0.25">
      <c r="A46" t="s">
        <v>80</v>
      </c>
      <c r="B46" s="2">
        <v>1</v>
      </c>
      <c r="C46" s="2">
        <v>1</v>
      </c>
      <c r="D46" s="2">
        <f t="shared" si="7"/>
        <v>0.95547258871429508</v>
      </c>
      <c r="E46" s="2">
        <f t="shared" si="8"/>
        <v>0.95332994323233045</v>
      </c>
      <c r="F46" s="28">
        <f t="shared" si="9"/>
        <v>0.87092167184627201</v>
      </c>
      <c r="G46" s="28">
        <f t="shared" si="6"/>
        <v>0.78851340046021345</v>
      </c>
      <c r="H46" s="28">
        <f t="shared" si="6"/>
        <v>0.70610512907415501</v>
      </c>
      <c r="I46" s="28">
        <f t="shared" si="6"/>
        <v>0.62369685768809657</v>
      </c>
      <c r="J46" s="28">
        <f t="shared" si="6"/>
        <v>0.54128858630203802</v>
      </c>
      <c r="K46" s="34">
        <f t="shared" si="10"/>
        <v>0.45888031491597953</v>
      </c>
      <c r="L46" s="27">
        <v>0.45888031491597953</v>
      </c>
      <c r="N46" s="13">
        <v>0.64804213770608954</v>
      </c>
      <c r="O46" s="13">
        <v>0.44804213770608953</v>
      </c>
      <c r="P46" s="13">
        <f t="shared" si="11"/>
        <v>0.18916182279011001</v>
      </c>
      <c r="R46" s="27">
        <v>0.66371833183348639</v>
      </c>
      <c r="T46" s="13">
        <f>R46-K46</f>
        <v>0.20483801691750686</v>
      </c>
      <c r="W46" s="21">
        <v>1</v>
      </c>
      <c r="X46" s="21">
        <f>C46/B46</f>
        <v>1</v>
      </c>
      <c r="Y46" s="21">
        <f>D46/C46</f>
        <v>0.95547258871429508</v>
      </c>
      <c r="Z46" s="21">
        <f>E46/D46</f>
        <v>0.99775750188202905</v>
      </c>
      <c r="AA46" s="21">
        <f>F46/E46</f>
        <v>0.91355744989332077</v>
      </c>
      <c r="AB46" s="21">
        <f>G46/F46</f>
        <v>0.90537809076290321</v>
      </c>
      <c r="AC46" s="21">
        <f>H46/G46</f>
        <v>0.8954890667197779</v>
      </c>
      <c r="AD46" s="21">
        <f>I46/H46</f>
        <v>0.88329178192755498</v>
      </c>
      <c r="AE46" s="21">
        <f>J46/I46</f>
        <v>0.86787127372818995</v>
      </c>
      <c r="AF46" s="21">
        <f>K46/J46</f>
        <v>0.84775538692021335</v>
      </c>
    </row>
    <row r="47" spans="1:32" x14ac:dyDescent="0.25">
      <c r="A47" t="s">
        <v>81</v>
      </c>
      <c r="B47" s="2">
        <v>1</v>
      </c>
      <c r="C47" s="2">
        <v>1</v>
      </c>
      <c r="D47" s="2">
        <f t="shared" si="7"/>
        <v>1.0589959272632639</v>
      </c>
      <c r="E47" s="2">
        <f t="shared" si="8"/>
        <v>1.0467054764038917</v>
      </c>
      <c r="F47" s="28">
        <f t="shared" si="9"/>
        <v>0.94379387782458291</v>
      </c>
      <c r="G47" s="28">
        <f t="shared" si="6"/>
        <v>0.84088227924527426</v>
      </c>
      <c r="H47" s="28">
        <f t="shared" si="6"/>
        <v>0.73797068066596549</v>
      </c>
      <c r="I47" s="28">
        <f t="shared" si="6"/>
        <v>0.63505908208665685</v>
      </c>
      <c r="J47" s="28">
        <f t="shared" si="6"/>
        <v>0.53214748350734808</v>
      </c>
      <c r="K47" s="34">
        <f t="shared" si="10"/>
        <v>0.42923588492803932</v>
      </c>
      <c r="L47" s="27">
        <v>0.42923588492803932</v>
      </c>
      <c r="N47" s="13">
        <v>0.66381537987816219</v>
      </c>
      <c r="O47" s="13">
        <v>0.46381537987816218</v>
      </c>
      <c r="P47" s="13">
        <f t="shared" si="11"/>
        <v>0.23457949495012287</v>
      </c>
      <c r="R47" s="27">
        <v>0.61432499734203194</v>
      </c>
      <c r="T47" s="13">
        <f>R47-K47</f>
        <v>0.18508911241399262</v>
      </c>
      <c r="W47" s="21">
        <v>1</v>
      </c>
      <c r="X47" s="21">
        <f>C47/B47</f>
        <v>1</v>
      </c>
      <c r="Y47" s="21">
        <f>D47/C47</f>
        <v>1.0589959272632639</v>
      </c>
      <c r="Z47" s="21">
        <f>E47/D47</f>
        <v>0.98839424161796907</v>
      </c>
      <c r="AA47" s="21">
        <f>F47/E47</f>
        <v>0.90168046227017318</v>
      </c>
      <c r="AB47" s="21">
        <f>G47/F47</f>
        <v>0.89095966715050445</v>
      </c>
      <c r="AC47" s="21">
        <f>H47/G47</f>
        <v>0.8776147373783687</v>
      </c>
      <c r="AD47" s="21">
        <f>I47/H47</f>
        <v>0.86054784929065431</v>
      </c>
      <c r="AE47" s="21">
        <f>J47/I47</f>
        <v>0.83794956802890663</v>
      </c>
      <c r="AF47" s="21">
        <f>K47/J47</f>
        <v>0.80661075779025515</v>
      </c>
    </row>
    <row r="48" spans="1:32" x14ac:dyDescent="0.25">
      <c r="A48" t="s">
        <v>82</v>
      </c>
      <c r="B48" s="2">
        <v>1</v>
      </c>
      <c r="C48" s="2">
        <v>1</v>
      </c>
      <c r="D48" s="2">
        <f t="shared" si="7"/>
        <v>0.89863510821486581</v>
      </c>
      <c r="E48" s="2">
        <f t="shared" si="8"/>
        <v>0.80849516155604229</v>
      </c>
      <c r="F48" s="28">
        <f t="shared" si="9"/>
        <v>0.7379680245842174</v>
      </c>
      <c r="G48" s="28">
        <f t="shared" si="6"/>
        <v>0.66744088761239251</v>
      </c>
      <c r="H48" s="28">
        <f t="shared" si="6"/>
        <v>0.59691375064056762</v>
      </c>
      <c r="I48" s="28">
        <f t="shared" si="6"/>
        <v>0.52638661366874273</v>
      </c>
      <c r="J48" s="28">
        <f t="shared" si="6"/>
        <v>0.45585947669691784</v>
      </c>
      <c r="K48" s="34">
        <f t="shared" si="10"/>
        <v>0.38533233972509301</v>
      </c>
      <c r="L48" s="27">
        <v>0.38533233972509301</v>
      </c>
      <c r="N48" s="13">
        <v>0.52482726851378425</v>
      </c>
      <c r="O48" s="13">
        <v>0.35</v>
      </c>
      <c r="P48" s="13">
        <f t="shared" si="11"/>
        <v>0.13949492878869124</v>
      </c>
      <c r="R48" s="27">
        <v>0.57780834093698896</v>
      </c>
      <c r="T48" s="13">
        <f>R48-K48</f>
        <v>0.19247600121189595</v>
      </c>
      <c r="W48" s="21">
        <v>1</v>
      </c>
      <c r="X48" s="21">
        <f>C48/B48</f>
        <v>1</v>
      </c>
      <c r="Y48" s="21">
        <f>D48/C48</f>
        <v>0.89863510821486581</v>
      </c>
      <c r="Z48" s="21">
        <f>E48/D48</f>
        <v>0.89969238255348594</v>
      </c>
      <c r="AA48" s="21">
        <f>F48/E48</f>
        <v>0.91276739759816583</v>
      </c>
      <c r="AB48" s="21">
        <f>G48/F48</f>
        <v>0.90443063300532434</v>
      </c>
      <c r="AC48" s="21">
        <f>H48/G48</f>
        <v>0.89433201009887398</v>
      </c>
      <c r="AD48" s="21">
        <f>I48/H48</f>
        <v>0.88184702246155344</v>
      </c>
      <c r="AE48" s="21">
        <f>J48/I48</f>
        <v>0.86601646937737686</v>
      </c>
      <c r="AF48" s="21">
        <f>K48/J48</f>
        <v>0.84528754895510172</v>
      </c>
    </row>
    <row r="49" spans="1:32" x14ac:dyDescent="0.25">
      <c r="A49" t="s">
        <v>83</v>
      </c>
      <c r="B49" s="2">
        <v>1</v>
      </c>
      <c r="C49" s="2">
        <v>1</v>
      </c>
      <c r="D49" s="2">
        <f t="shared" si="7"/>
        <v>0.97950174475142693</v>
      </c>
      <c r="E49" s="2">
        <f t="shared" si="8"/>
        <v>0.90523281633369801</v>
      </c>
      <c r="F49" s="28">
        <f t="shared" si="9"/>
        <v>0.81698475648831415</v>
      </c>
      <c r="G49" s="28">
        <f t="shared" si="6"/>
        <v>0.72873669664293028</v>
      </c>
      <c r="H49" s="28">
        <f t="shared" si="6"/>
        <v>0.64048863679754653</v>
      </c>
      <c r="I49" s="28">
        <f t="shared" si="6"/>
        <v>0.55224057695216267</v>
      </c>
      <c r="J49" s="28">
        <f t="shared" si="6"/>
        <v>0.46399251710677886</v>
      </c>
      <c r="K49" s="34">
        <f t="shared" si="10"/>
        <v>0.3757444572613951</v>
      </c>
      <c r="L49" s="27">
        <v>0.3757444572613951</v>
      </c>
      <c r="N49" s="13">
        <v>0.55170538290562365</v>
      </c>
      <c r="O49" s="13">
        <v>0.35170538290562364</v>
      </c>
      <c r="P49" s="13">
        <f t="shared" si="11"/>
        <v>0.17596092564422855</v>
      </c>
      <c r="R49" s="27">
        <v>0.58941446376352602</v>
      </c>
      <c r="T49" s="13">
        <f>R49-K49</f>
        <v>0.21367000650213092</v>
      </c>
      <c r="W49" s="21">
        <v>1</v>
      </c>
      <c r="X49" s="21">
        <f>C49/B49</f>
        <v>1</v>
      </c>
      <c r="Y49" s="21">
        <f>D49/C49</f>
        <v>0.97950174475142693</v>
      </c>
      <c r="Z49" s="21">
        <f>E49/D49</f>
        <v>0.92417682886662289</v>
      </c>
      <c r="AA49" s="21">
        <f>F49/E49</f>
        <v>0.90251341063528923</v>
      </c>
      <c r="AB49" s="21">
        <f>G49/F49</f>
        <v>0.89198322350014847</v>
      </c>
      <c r="AC49" s="21">
        <f>H49/G49</f>
        <v>0.8789026815145774</v>
      </c>
      <c r="AD49" s="21">
        <f>I49/H49</f>
        <v>0.86221760266251468</v>
      </c>
      <c r="AE49" s="21">
        <f>J49/I49</f>
        <v>0.84019997166374794</v>
      </c>
      <c r="AF49" s="21">
        <f>K49/J49</f>
        <v>0.80980714862460768</v>
      </c>
    </row>
    <row r="50" spans="1:32" x14ac:dyDescent="0.25">
      <c r="A50" t="s">
        <v>84</v>
      </c>
      <c r="B50" s="2">
        <v>1</v>
      </c>
      <c r="C50" s="2">
        <v>1</v>
      </c>
      <c r="D50" s="2">
        <f t="shared" si="7"/>
        <v>0.84551080683709734</v>
      </c>
      <c r="E50" s="2">
        <f t="shared" si="8"/>
        <v>0.83148382466045612</v>
      </c>
      <c r="F50" s="28">
        <f t="shared" si="9"/>
        <v>0.75910634972040714</v>
      </c>
      <c r="G50" s="28">
        <f t="shared" si="6"/>
        <v>0.68672887478035816</v>
      </c>
      <c r="H50" s="28">
        <f t="shared" si="6"/>
        <v>0.61435139984030906</v>
      </c>
      <c r="I50" s="28">
        <f t="shared" si="6"/>
        <v>0.54197392490026008</v>
      </c>
      <c r="J50" s="28">
        <f t="shared" si="6"/>
        <v>0.4695964499602111</v>
      </c>
      <c r="K50" s="34">
        <f t="shared" si="10"/>
        <v>0.39721897502016207</v>
      </c>
      <c r="L50" s="27">
        <v>0.39721897502016207</v>
      </c>
      <c r="N50" s="13">
        <v>0.52816622027423188</v>
      </c>
      <c r="O50" s="13">
        <v>0.35</v>
      </c>
      <c r="P50" s="13">
        <f t="shared" si="11"/>
        <v>0.13094724525406981</v>
      </c>
      <c r="R50" s="27">
        <v>0.59942184187886727</v>
      </c>
      <c r="T50" s="13">
        <f>R50-K50</f>
        <v>0.2022028668587052</v>
      </c>
      <c r="W50" s="21">
        <v>1</v>
      </c>
      <c r="X50" s="21">
        <f>C50/B50</f>
        <v>1</v>
      </c>
      <c r="Y50" s="21">
        <f>D50/C50</f>
        <v>0.84551080683709734</v>
      </c>
      <c r="Z50" s="21">
        <f>E50/D50</f>
        <v>0.98341004980277702</v>
      </c>
      <c r="AA50" s="21">
        <f>F50/E50</f>
        <v>0.91295383891610282</v>
      </c>
      <c r="AB50" s="21">
        <f>G50/F50</f>
        <v>0.90465436764333884</v>
      </c>
      <c r="AC50" s="21">
        <f>H50/G50</f>
        <v>0.89460545843044947</v>
      </c>
      <c r="AD50" s="21">
        <f>I50/H50</f>
        <v>0.88218880113423304</v>
      </c>
      <c r="AE50" s="21">
        <f>J50/I50</f>
        <v>0.86645579867450506</v>
      </c>
      <c r="AF50" s="21">
        <f>K50/J50</f>
        <v>0.84587303642056588</v>
      </c>
    </row>
    <row r="51" spans="1:32" x14ac:dyDescent="0.25">
      <c r="A51" t="s">
        <v>85</v>
      </c>
      <c r="B51" s="2">
        <v>1</v>
      </c>
      <c r="C51" s="2">
        <v>1</v>
      </c>
      <c r="D51" s="2">
        <f t="shared" si="7"/>
        <v>1.0535376343477845</v>
      </c>
      <c r="E51" s="2">
        <f t="shared" si="8"/>
        <v>0.99970303069880551</v>
      </c>
      <c r="F51" s="28">
        <f t="shared" si="9"/>
        <v>0.90234019007853095</v>
      </c>
      <c r="G51" s="28">
        <f t="shared" si="6"/>
        <v>0.80497734945825639</v>
      </c>
      <c r="H51" s="28">
        <f t="shared" si="6"/>
        <v>0.70761450883798183</v>
      </c>
      <c r="I51" s="28">
        <f t="shared" si="6"/>
        <v>0.61025166821770727</v>
      </c>
      <c r="J51" s="28">
        <f t="shared" si="6"/>
        <v>0.51288882759743271</v>
      </c>
      <c r="K51" s="34">
        <f t="shared" si="10"/>
        <v>0.41552598697715809</v>
      </c>
      <c r="L51" s="27">
        <v>0.41552598697715809</v>
      </c>
      <c r="N51" s="13">
        <v>0.65282546541562525</v>
      </c>
      <c r="O51" s="13">
        <v>0.45282546541562524</v>
      </c>
      <c r="P51" s="13">
        <f t="shared" si="11"/>
        <v>0.23729947843846716</v>
      </c>
      <c r="R51" s="27">
        <v>0.59905187883298294</v>
      </c>
      <c r="T51" s="13">
        <f>R51-K51</f>
        <v>0.18352589185582485</v>
      </c>
      <c r="W51" s="21">
        <v>1</v>
      </c>
      <c r="X51" s="21">
        <f>C51/B51</f>
        <v>1</v>
      </c>
      <c r="Y51" s="21">
        <f>D51/C51</f>
        <v>1.0535376343477845</v>
      </c>
      <c r="Z51" s="21">
        <f>E51/D51</f>
        <v>0.94890111003741551</v>
      </c>
      <c r="AA51" s="21">
        <f>F51/E51</f>
        <v>0.90260823701592996</v>
      </c>
      <c r="AB51" s="21">
        <f>G51/F51</f>
        <v>0.89209962972856049</v>
      </c>
      <c r="AC51" s="21">
        <f>H51/G51</f>
        <v>0.87904896866253568</v>
      </c>
      <c r="AD51" s="21">
        <f>I51/H51</f>
        <v>0.86240694699694587</v>
      </c>
      <c r="AE51" s="21">
        <f>J51/I51</f>
        <v>0.84045460964550711</v>
      </c>
      <c r="AF51" s="21">
        <f>K51/J51</f>
        <v>0.81016774906881994</v>
      </c>
    </row>
    <row r="52" spans="1:32" x14ac:dyDescent="0.25">
      <c r="A52" t="s">
        <v>86</v>
      </c>
      <c r="B52" s="2">
        <v>1</v>
      </c>
      <c r="C52" s="2">
        <v>1</v>
      </c>
      <c r="D52" s="2">
        <f t="shared" si="7"/>
        <v>0.99455749894582435</v>
      </c>
      <c r="E52" s="2">
        <f t="shared" si="8"/>
        <v>0.92453501311169739</v>
      </c>
      <c r="F52" s="28">
        <f t="shared" si="9"/>
        <v>0.85056281093983466</v>
      </c>
      <c r="G52" s="28">
        <f t="shared" si="9"/>
        <v>0.77659060876797192</v>
      </c>
      <c r="H52" s="28">
        <f t="shared" si="9"/>
        <v>0.70261840659610919</v>
      </c>
      <c r="I52" s="28">
        <f t="shared" si="9"/>
        <v>0.62864620442424635</v>
      </c>
      <c r="J52" s="28">
        <f t="shared" si="9"/>
        <v>0.55467400225238361</v>
      </c>
      <c r="K52" s="34">
        <f t="shared" si="10"/>
        <v>0.48070180008052088</v>
      </c>
      <c r="L52" s="27">
        <v>0.48070180008052088</v>
      </c>
      <c r="N52" s="13">
        <v>0.63534084468313701</v>
      </c>
      <c r="O52" s="13">
        <v>0.435340844683137</v>
      </c>
      <c r="P52" s="13">
        <f t="shared" si="11"/>
        <v>0.15463904460261613</v>
      </c>
      <c r="R52" s="27">
        <v>0.70154108311650609</v>
      </c>
      <c r="T52" s="13">
        <f>R52-K52</f>
        <v>0.22083928303598521</v>
      </c>
      <c r="W52" s="21">
        <v>1</v>
      </c>
      <c r="X52" s="21">
        <f>C52/B52</f>
        <v>1</v>
      </c>
      <c r="Y52" s="21">
        <f>D52/C52</f>
        <v>0.99455749894582435</v>
      </c>
      <c r="Z52" s="21">
        <f>E52/D52</f>
        <v>0.9295943312394237</v>
      </c>
      <c r="AA52" s="21">
        <f>F52/E52</f>
        <v>0.91998983151228064</v>
      </c>
      <c r="AB52" s="21">
        <f>G52/F52</f>
        <v>0.9130314643193409</v>
      </c>
      <c r="AC52" s="21">
        <f>H52/G52</f>
        <v>0.90474749329094195</v>
      </c>
      <c r="AD52" s="21">
        <f>I52/H52</f>
        <v>0.89471923667609699</v>
      </c>
      <c r="AE52" s="21">
        <f>J52/I52</f>
        <v>0.88233094918689425</v>
      </c>
      <c r="AF52" s="21">
        <f>K52/J52</f>
        <v>0.86663841847376788</v>
      </c>
    </row>
    <row r="53" spans="1:32" x14ac:dyDescent="0.25">
      <c r="A53" t="s">
        <v>87</v>
      </c>
      <c r="B53" s="2">
        <v>1</v>
      </c>
      <c r="C53" s="2">
        <v>1</v>
      </c>
      <c r="D53" s="2">
        <f t="shared" si="7"/>
        <v>0.88390421976745936</v>
      </c>
      <c r="E53" s="2">
        <f t="shared" si="8"/>
        <v>0.8102845968010397</v>
      </c>
      <c r="F53" s="28">
        <f t="shared" si="9"/>
        <v>0.72761247087335568</v>
      </c>
      <c r="G53" s="28">
        <f t="shared" si="9"/>
        <v>0.64494034494567176</v>
      </c>
      <c r="H53" s="28">
        <f t="shared" si="9"/>
        <v>0.56226821901798774</v>
      </c>
      <c r="I53" s="28">
        <f t="shared" si="9"/>
        <v>0.47959609309030377</v>
      </c>
      <c r="J53" s="28">
        <f t="shared" si="9"/>
        <v>0.3969239671626198</v>
      </c>
      <c r="K53" s="34">
        <f t="shared" si="10"/>
        <v>0.31425184123493582</v>
      </c>
      <c r="L53" s="27">
        <v>0.31425184123493582</v>
      </c>
      <c r="N53" s="13">
        <v>0.40405251072671999</v>
      </c>
      <c r="O53" s="13">
        <v>0.35</v>
      </c>
      <c r="P53" s="13">
        <f t="shared" si="11"/>
        <v>8.9800669491784169E-2</v>
      </c>
      <c r="R53" s="27">
        <v>0.36278355843277266</v>
      </c>
      <c r="T53" s="13">
        <f>R53-K53</f>
        <v>4.8531717197836832E-2</v>
      </c>
      <c r="W53" s="21">
        <v>1</v>
      </c>
      <c r="X53" s="21">
        <f>C53/B53</f>
        <v>1</v>
      </c>
      <c r="Y53" s="21">
        <f>D53/C53</f>
        <v>0.88390421976745936</v>
      </c>
      <c r="Z53" s="21">
        <f>E53/D53</f>
        <v>0.91671085925374607</v>
      </c>
      <c r="AA53" s="21">
        <f>F53/E53</f>
        <v>0.89797149513384655</v>
      </c>
      <c r="AB53" s="21">
        <f>G53/F53</f>
        <v>0.88637890465448965</v>
      </c>
      <c r="AC53" s="21">
        <f>H53/G53</f>
        <v>0.87181430565543527</v>
      </c>
      <c r="AD53" s="21">
        <f>I53/H53</f>
        <v>0.8529667458849578</v>
      </c>
      <c r="AE53" s="21">
        <f>J53/I53</f>
        <v>0.82762135238637669</v>
      </c>
      <c r="AF53" s="21">
        <f>K53/J53</f>
        <v>0.79171797934335064</v>
      </c>
    </row>
    <row r="54" spans="1:32" x14ac:dyDescent="0.25">
      <c r="A54" t="s">
        <v>88</v>
      </c>
      <c r="B54" s="2">
        <v>1</v>
      </c>
      <c r="C54" s="2">
        <v>1</v>
      </c>
      <c r="D54" s="2">
        <f t="shared" si="7"/>
        <v>0.73628940572123835</v>
      </c>
      <c r="E54" s="2">
        <f t="shared" si="8"/>
        <v>0.67784744627181459</v>
      </c>
      <c r="F54" s="28">
        <f t="shared" si="9"/>
        <v>0.64298866312711644</v>
      </c>
      <c r="G54" s="28">
        <f t="shared" si="9"/>
        <v>0.60812987998241841</v>
      </c>
      <c r="H54" s="28">
        <f t="shared" si="9"/>
        <v>0.57327109683772026</v>
      </c>
      <c r="I54" s="28">
        <f t="shared" si="9"/>
        <v>0.53841231369302212</v>
      </c>
      <c r="J54" s="28">
        <f t="shared" si="9"/>
        <v>0.50355353054832397</v>
      </c>
      <c r="K54" s="34">
        <f t="shared" si="10"/>
        <v>0.46869474740362588</v>
      </c>
      <c r="L54" s="27">
        <v>0.46869474740362588</v>
      </c>
      <c r="N54" s="13">
        <v>0.4932315894818064</v>
      </c>
      <c r="O54" s="13">
        <v>0.35</v>
      </c>
      <c r="P54" s="13">
        <f t="shared" si="11"/>
        <v>2.4536842078180521E-2</v>
      </c>
      <c r="R54" s="27">
        <v>0.66050015783904048</v>
      </c>
      <c r="T54" s="13">
        <f>R54-K54</f>
        <v>0.1918054104354146</v>
      </c>
      <c r="W54" s="21">
        <v>1</v>
      </c>
      <c r="X54" s="21">
        <f>C54/B54</f>
        <v>1</v>
      </c>
      <c r="Y54" s="21">
        <f>D54/C54</f>
        <v>0.73628940572123835</v>
      </c>
      <c r="Z54" s="21">
        <f>E54/D54</f>
        <v>0.92062637463569574</v>
      </c>
      <c r="AA54" s="21">
        <f>F54/E54</f>
        <v>0.94857429450177511</v>
      </c>
      <c r="AB54" s="21">
        <f>G54/F54</f>
        <v>0.94578631763868815</v>
      </c>
      <c r="AC54" s="21">
        <f>H54/G54</f>
        <v>0.94267871997063202</v>
      </c>
      <c r="AD54" s="21">
        <f>I54/H54</f>
        <v>0.93919319613881413</v>
      </c>
      <c r="AE54" s="21">
        <f>J54/I54</f>
        <v>0.9352563411754119</v>
      </c>
      <c r="AF54" s="21">
        <f>K54/J54</f>
        <v>0.93077442410791944</v>
      </c>
    </row>
    <row r="55" spans="1:32" x14ac:dyDescent="0.25">
      <c r="A55" t="s">
        <v>89</v>
      </c>
      <c r="B55" s="2">
        <v>1</v>
      </c>
      <c r="C55" s="2">
        <v>1</v>
      </c>
      <c r="D55" s="2">
        <f t="shared" si="7"/>
        <v>0.85354573575303638</v>
      </c>
      <c r="E55" s="2">
        <f t="shared" si="8"/>
        <v>0.84324247079964298</v>
      </c>
      <c r="F55" s="28">
        <f t="shared" si="9"/>
        <v>0.77102156489490148</v>
      </c>
      <c r="G55" s="28">
        <f t="shared" si="9"/>
        <v>0.69880065899016008</v>
      </c>
      <c r="H55" s="28">
        <f t="shared" si="9"/>
        <v>0.62657975308541858</v>
      </c>
      <c r="I55" s="28">
        <f t="shared" si="9"/>
        <v>0.55435884718067707</v>
      </c>
      <c r="J55" s="28">
        <f t="shared" si="9"/>
        <v>0.48213794127593562</v>
      </c>
      <c r="K55" s="34">
        <f t="shared" si="10"/>
        <v>0.40991703537119412</v>
      </c>
      <c r="L55" s="27">
        <v>0.40991703537119412</v>
      </c>
      <c r="N55" s="13">
        <v>0.47822622276800025</v>
      </c>
      <c r="O55" s="13">
        <v>0.35</v>
      </c>
      <c r="P55" s="13">
        <f t="shared" si="11"/>
        <v>6.8309187396806137E-2</v>
      </c>
      <c r="R55" s="27">
        <v>0.56009450135377981</v>
      </c>
      <c r="T55" s="13">
        <f>R55-K55</f>
        <v>0.15017746598258569</v>
      </c>
      <c r="W55" s="21">
        <v>1</v>
      </c>
      <c r="X55" s="21">
        <f>C55/B55</f>
        <v>1</v>
      </c>
      <c r="Y55" s="21">
        <f>D55/C55</f>
        <v>0.85354573575303638</v>
      </c>
      <c r="Z55" s="21">
        <f>E55/D55</f>
        <v>0.98792886599766871</v>
      </c>
      <c r="AA55" s="21">
        <f>F55/E55</f>
        <v>0.91435333441370104</v>
      </c>
      <c r="AB55" s="21">
        <f>G55/F55</f>
        <v>0.90633088723713473</v>
      </c>
      <c r="AC55" s="21">
        <f>H55/G55</f>
        <v>0.89665020349421498</v>
      </c>
      <c r="AD55" s="21">
        <f>I55/H55</f>
        <v>0.88473788763663419</v>
      </c>
      <c r="AE55" s="21">
        <f>J55/I55</f>
        <v>0.86972174021928583</v>
      </c>
      <c r="AF55" s="21">
        <f>K55/J55</f>
        <v>0.85020696418619279</v>
      </c>
    </row>
    <row r="56" spans="1:32" x14ac:dyDescent="0.25">
      <c r="A56" t="s">
        <v>90</v>
      </c>
      <c r="B56" s="2">
        <v>1</v>
      </c>
      <c r="C56" s="2">
        <v>1</v>
      </c>
      <c r="D56" s="2">
        <f t="shared" si="7"/>
        <v>0.67664934260472687</v>
      </c>
      <c r="E56" s="2">
        <f t="shared" si="8"/>
        <v>0.6070921600237561</v>
      </c>
      <c r="F56" s="28">
        <f t="shared" si="9"/>
        <v>0.56439250745819491</v>
      </c>
      <c r="G56" s="28">
        <f t="shared" si="9"/>
        <v>0.52169285489263362</v>
      </c>
      <c r="H56" s="28">
        <f t="shared" si="9"/>
        <v>0.47899320232707243</v>
      </c>
      <c r="I56" s="28">
        <f t="shared" si="9"/>
        <v>0.43629354976151119</v>
      </c>
      <c r="J56" s="28">
        <f t="shared" si="9"/>
        <v>0.39359389719594995</v>
      </c>
      <c r="K56" s="34">
        <f t="shared" si="10"/>
        <v>0.35089424463038876</v>
      </c>
      <c r="L56" s="31">
        <v>0.51153382115202184</v>
      </c>
      <c r="M56" s="26"/>
      <c r="N56" s="32">
        <v>0.35089424463038876</v>
      </c>
      <c r="O56" s="32">
        <v>0.35</v>
      </c>
      <c r="P56" s="13">
        <f t="shared" si="11"/>
        <v>-0.16063957652163308</v>
      </c>
      <c r="R56" s="27">
        <v>0.51284078221724305</v>
      </c>
      <c r="T56" s="13">
        <f>R56-K56</f>
        <v>0.16194653758685429</v>
      </c>
      <c r="W56" s="21">
        <v>1</v>
      </c>
      <c r="X56" s="21">
        <f>C56/B56</f>
        <v>1</v>
      </c>
      <c r="Y56" s="21">
        <f>D56/C56</f>
        <v>0.67664934260472687</v>
      </c>
      <c r="Z56" s="21">
        <f>E56/D56</f>
        <v>0.89720350231448687</v>
      </c>
      <c r="AA56" s="21">
        <f>F56/E56</f>
        <v>0.92966528745175969</v>
      </c>
      <c r="AB56" s="21">
        <f>G56/F56</f>
        <v>0.92434404780130064</v>
      </c>
      <c r="AC56" s="21">
        <f>H56/G56</f>
        <v>0.91815173973515707</v>
      </c>
      <c r="AD56" s="21">
        <f>I56/H56</f>
        <v>0.91085541014336879</v>
      </c>
      <c r="AE56" s="21">
        <f>J56/I56</f>
        <v>0.90213091028069992</v>
      </c>
      <c r="AF56" s="21">
        <f>K56/J56</f>
        <v>0.89151342825749347</v>
      </c>
    </row>
    <row r="57" spans="1:32" x14ac:dyDescent="0.25">
      <c r="A57" t="s">
        <v>91</v>
      </c>
      <c r="B57" s="2">
        <v>1</v>
      </c>
      <c r="C57" s="2">
        <v>1</v>
      </c>
      <c r="D57" s="2">
        <f t="shared" si="7"/>
        <v>0.93185819025805439</v>
      </c>
      <c r="E57" s="2">
        <f t="shared" si="8"/>
        <v>0.9024998451437265</v>
      </c>
      <c r="F57" s="28">
        <f t="shared" si="9"/>
        <v>0.81663723944547206</v>
      </c>
      <c r="G57" s="28">
        <f t="shared" si="9"/>
        <v>0.73077463374721752</v>
      </c>
      <c r="H57" s="28">
        <f t="shared" si="9"/>
        <v>0.64491202804896308</v>
      </c>
      <c r="I57" s="28">
        <f t="shared" si="9"/>
        <v>0.55904942235070854</v>
      </c>
      <c r="J57" s="28">
        <f t="shared" si="9"/>
        <v>0.47318681665245416</v>
      </c>
      <c r="K57" s="34">
        <f t="shared" si="10"/>
        <v>0.38732421095419972</v>
      </c>
      <c r="L57" s="27">
        <v>0.38732421095419972</v>
      </c>
      <c r="N57" s="13">
        <v>0.57321549835861951</v>
      </c>
      <c r="O57" s="13">
        <v>0.3732154983586195</v>
      </c>
      <c r="P57" s="13">
        <f t="shared" si="11"/>
        <v>0.18589128740441979</v>
      </c>
      <c r="R57" s="27">
        <v>0.59488483620027321</v>
      </c>
      <c r="T57" s="13">
        <f>R57-K57</f>
        <v>0.20756062524607349</v>
      </c>
      <c r="W57" s="21">
        <v>1</v>
      </c>
      <c r="X57" s="21">
        <f>C57/B57</f>
        <v>1</v>
      </c>
      <c r="Y57" s="21">
        <f>D57/C57</f>
        <v>0.93185819025805439</v>
      </c>
      <c r="Z57" s="21">
        <f>E57/D57</f>
        <v>0.96849483599409281</v>
      </c>
      <c r="AA57" s="21">
        <f>F57/E57</f>
        <v>0.90486136240324733</v>
      </c>
      <c r="AB57" s="21">
        <f>G57/F57</f>
        <v>0.89485832686670208</v>
      </c>
      <c r="AC57" s="21">
        <f>H57/G57</f>
        <v>0.88250467143615274</v>
      </c>
      <c r="AD57" s="21">
        <f>I57/H57</f>
        <v>0.86686152224821633</v>
      </c>
      <c r="AE57" s="21">
        <f>J57/I57</f>
        <v>0.84641321095151734</v>
      </c>
      <c r="AF57" s="21">
        <f>K57/J57</f>
        <v>0.81854396048967115</v>
      </c>
    </row>
    <row r="58" spans="1:32" x14ac:dyDescent="0.25">
      <c r="A58" t="s">
        <v>92</v>
      </c>
      <c r="B58" s="2">
        <v>1</v>
      </c>
      <c r="C58" s="2">
        <v>1</v>
      </c>
      <c r="D58" s="2">
        <f t="shared" si="7"/>
        <v>0.63733455239030734</v>
      </c>
      <c r="E58" s="2">
        <f t="shared" si="8"/>
        <v>0.61932118408712478</v>
      </c>
      <c r="F58" s="28">
        <f t="shared" si="9"/>
        <v>0.57861179986488487</v>
      </c>
      <c r="G58" s="28">
        <f t="shared" si="9"/>
        <v>0.53790241564264496</v>
      </c>
      <c r="H58" s="28">
        <f t="shared" si="9"/>
        <v>0.497193031420405</v>
      </c>
      <c r="I58" s="28">
        <f t="shared" si="9"/>
        <v>0.45648364719816509</v>
      </c>
      <c r="J58" s="28">
        <f t="shared" si="9"/>
        <v>0.41577426297592512</v>
      </c>
      <c r="K58" s="34">
        <f t="shared" si="10"/>
        <v>0.37506487875368522</v>
      </c>
      <c r="L58" s="31">
        <v>0.51692716484621093</v>
      </c>
      <c r="M58" s="26"/>
      <c r="N58" s="32">
        <v>0.37506487875368522</v>
      </c>
      <c r="O58" s="32">
        <v>0.35</v>
      </c>
      <c r="P58" s="13">
        <f t="shared" si="11"/>
        <v>-0.14186228609252571</v>
      </c>
      <c r="R58" s="27">
        <v>0.55394635545008675</v>
      </c>
      <c r="T58" s="13">
        <f>R58-K58</f>
        <v>0.17888147669640153</v>
      </c>
      <c r="W58" s="21">
        <v>1</v>
      </c>
      <c r="X58" s="21">
        <f>C58/B58</f>
        <v>1</v>
      </c>
      <c r="Y58" s="21">
        <f>D58/C58</f>
        <v>0.63733455239030734</v>
      </c>
      <c r="Z58" s="21">
        <f>E58/D58</f>
        <v>0.97173640086572444</v>
      </c>
      <c r="AA58" s="21">
        <f>F58/E58</f>
        <v>0.93426773495202609</v>
      </c>
      <c r="AB58" s="21">
        <f>G58/F58</f>
        <v>0.92964301068221178</v>
      </c>
      <c r="AC58" s="21">
        <f>H58/G58</f>
        <v>0.92431827216540108</v>
      </c>
      <c r="AD58" s="21">
        <f>I58/H58</f>
        <v>0.91812157120155247</v>
      </c>
      <c r="AE58" s="21">
        <f>J58/I58</f>
        <v>0.91081962196869781</v>
      </c>
      <c r="AF58" s="21">
        <f>K58/J58</f>
        <v>0.9020877725069838</v>
      </c>
    </row>
    <row r="59" spans="1:32" x14ac:dyDescent="0.25">
      <c r="A59" t="s">
        <v>93</v>
      </c>
      <c r="B59" s="2">
        <v>1</v>
      </c>
      <c r="C59" s="2">
        <v>1</v>
      </c>
      <c r="D59" s="2">
        <f t="shared" si="7"/>
        <v>0.71482880320617737</v>
      </c>
      <c r="E59" s="2">
        <f t="shared" si="8"/>
        <v>0.65222407519121706</v>
      </c>
      <c r="F59" s="28">
        <f t="shared" si="9"/>
        <v>0.60441366550343478</v>
      </c>
      <c r="G59" s="28">
        <f t="shared" si="9"/>
        <v>0.55660325581565251</v>
      </c>
      <c r="H59" s="28">
        <f t="shared" si="9"/>
        <v>0.50879284612787012</v>
      </c>
      <c r="I59" s="28">
        <f t="shared" si="9"/>
        <v>0.46098243644008791</v>
      </c>
      <c r="J59" s="28">
        <f t="shared" si="9"/>
        <v>0.41317202675230558</v>
      </c>
      <c r="K59" s="34">
        <f t="shared" si="10"/>
        <v>0.3653616170645233</v>
      </c>
      <c r="L59" s="31">
        <v>0.46870809430923016</v>
      </c>
      <c r="M59" s="26"/>
      <c r="N59" s="32">
        <v>0.3653616170645233</v>
      </c>
      <c r="O59" s="32">
        <v>0.35</v>
      </c>
      <c r="P59" s="13">
        <f t="shared" si="11"/>
        <v>-0.10334647724470686</v>
      </c>
      <c r="R59" s="27">
        <v>0.4892798493372898</v>
      </c>
      <c r="T59" s="13">
        <f>R59-K59</f>
        <v>0.12391823227276649</v>
      </c>
      <c r="W59" s="21">
        <v>1</v>
      </c>
      <c r="X59" s="21">
        <f>C59/B59</f>
        <v>1</v>
      </c>
      <c r="Y59" s="21">
        <f>D59/C59</f>
        <v>0.71482880320617737</v>
      </c>
      <c r="Z59" s="21">
        <f>E59/D59</f>
        <v>0.91241997002056552</v>
      </c>
      <c r="AA59" s="21">
        <f>F59/E59</f>
        <v>0.92669634331764683</v>
      </c>
      <c r="AB59" s="21">
        <f>G59/F59</f>
        <v>0.92089786777411875</v>
      </c>
      <c r="AC59" s="21">
        <f>H59/G59</f>
        <v>0.91410325184368446</v>
      </c>
      <c r="AD59" s="21">
        <f>I59/H59</f>
        <v>0.90603167860625444</v>
      </c>
      <c r="AE59" s="21">
        <f>J59/I59</f>
        <v>0.89628583236924242</v>
      </c>
      <c r="AF59" s="21">
        <f>K59/J59</f>
        <v>0.8842844950961688</v>
      </c>
    </row>
    <row r="60" spans="1:32" x14ac:dyDescent="0.25">
      <c r="A60" t="s">
        <v>94</v>
      </c>
      <c r="B60" s="2">
        <v>1</v>
      </c>
      <c r="C60" s="2">
        <v>1</v>
      </c>
      <c r="D60" s="2">
        <f t="shared" si="7"/>
        <v>0.87939716170231208</v>
      </c>
      <c r="E60" s="2">
        <f t="shared" si="8"/>
        <v>0.85995124346215368</v>
      </c>
      <c r="F60" s="28">
        <f t="shared" si="9"/>
        <v>0.7860327983965103</v>
      </c>
      <c r="G60" s="28">
        <f t="shared" si="9"/>
        <v>0.71211435333086703</v>
      </c>
      <c r="H60" s="28">
        <f t="shared" si="9"/>
        <v>0.63819590826522365</v>
      </c>
      <c r="I60" s="28">
        <f t="shared" si="9"/>
        <v>0.56427746319958039</v>
      </c>
      <c r="J60" s="28">
        <f t="shared" si="9"/>
        <v>0.49035901813393706</v>
      </c>
      <c r="K60" s="34">
        <f t="shared" si="10"/>
        <v>0.41644057306829368</v>
      </c>
      <c r="L60" s="27">
        <v>0.41644057306829368</v>
      </c>
      <c r="N60" s="13">
        <v>0.50653369037655405</v>
      </c>
      <c r="O60" s="13">
        <v>0.35</v>
      </c>
      <c r="P60" s="13">
        <f t="shared" si="11"/>
        <v>9.0093117308260362E-2</v>
      </c>
      <c r="R60" s="27">
        <v>0.602689086568028</v>
      </c>
      <c r="T60" s="13">
        <f>R60-K60</f>
        <v>0.18624851349973431</v>
      </c>
      <c r="W60" s="21">
        <v>1</v>
      </c>
      <c r="X60" s="21">
        <f>C60/B60</f>
        <v>1</v>
      </c>
      <c r="Y60" s="21">
        <f>D60/C60</f>
        <v>0.87939716170231208</v>
      </c>
      <c r="Z60" s="21">
        <f>E60/D60</f>
        <v>0.9778872174177643</v>
      </c>
      <c r="AA60" s="21">
        <f>F60/E60</f>
        <v>0.91404344650046832</v>
      </c>
      <c r="AB60" s="21">
        <f>G60/F60</f>
        <v>0.90596010088073264</v>
      </c>
      <c r="AC60" s="21">
        <f>H60/G60</f>
        <v>0.89619863057120697</v>
      </c>
      <c r="AD60" s="21">
        <f>I60/H60</f>
        <v>0.88417593389689364</v>
      </c>
      <c r="AE60" s="21">
        <f>J60/I60</f>
        <v>0.86900337176943221</v>
      </c>
      <c r="AF60" s="21">
        <f>K60/J60</f>
        <v>0.84925647875929711</v>
      </c>
    </row>
    <row r="61" spans="1:32" x14ac:dyDescent="0.25">
      <c r="A61" t="s">
        <v>95</v>
      </c>
      <c r="B61" s="2">
        <v>1</v>
      </c>
      <c r="C61" s="2">
        <v>1</v>
      </c>
      <c r="D61" s="2">
        <f t="shared" si="7"/>
        <v>0.83920582361873397</v>
      </c>
      <c r="E61" s="2">
        <f t="shared" si="8"/>
        <v>0.80611096468063403</v>
      </c>
      <c r="F61" s="28">
        <f t="shared" si="9"/>
        <v>0.74104573142916585</v>
      </c>
      <c r="G61" s="28">
        <f t="shared" si="9"/>
        <v>0.67598049817769756</v>
      </c>
      <c r="H61" s="28">
        <f t="shared" si="9"/>
        <v>0.61091526492622938</v>
      </c>
      <c r="I61" s="28">
        <f t="shared" si="9"/>
        <v>0.54585003167476109</v>
      </c>
      <c r="J61" s="28">
        <f t="shared" si="9"/>
        <v>0.48078479842329291</v>
      </c>
      <c r="K61" s="34">
        <f t="shared" si="10"/>
        <v>0.41571956517182468</v>
      </c>
      <c r="L61" s="27">
        <v>0.41571956517182468</v>
      </c>
      <c r="N61" s="13">
        <v>0.48436282166742078</v>
      </c>
      <c r="O61" s="13">
        <v>0.35</v>
      </c>
      <c r="P61" s="13">
        <f t="shared" si="11"/>
        <v>6.8643256495596106E-2</v>
      </c>
      <c r="R61" s="27">
        <v>0.57531171888279498</v>
      </c>
      <c r="T61" s="13">
        <f>R61-K61</f>
        <v>0.1595921537109703</v>
      </c>
      <c r="W61" s="21">
        <v>1</v>
      </c>
      <c r="X61" s="21">
        <f>C61/B61</f>
        <v>1</v>
      </c>
      <c r="Y61" s="21">
        <f>D61/C61</f>
        <v>0.83920582361873397</v>
      </c>
      <c r="Z61" s="21">
        <f>E61/D61</f>
        <v>0.96056407378658093</v>
      </c>
      <c r="AA61" s="21">
        <f>F61/E61</f>
        <v>0.91928501645273386</v>
      </c>
      <c r="AB61" s="21">
        <f>G61/F61</f>
        <v>0.91219808644469913</v>
      </c>
      <c r="AC61" s="21">
        <f>H61/G61</f>
        <v>0.90374687816161781</v>
      </c>
      <c r="AD61" s="21">
        <f>I61/H61</f>
        <v>0.89349548622045771</v>
      </c>
      <c r="AE61" s="21">
        <f>J61/I61</f>
        <v>0.88080016584072196</v>
      </c>
      <c r="AF61" s="21">
        <f>K61/J61</f>
        <v>0.86466869696203774</v>
      </c>
    </row>
    <row r="62" spans="1:32" x14ac:dyDescent="0.25">
      <c r="A62" t="s">
        <v>96</v>
      </c>
      <c r="B62" s="2">
        <v>1</v>
      </c>
      <c r="C62" s="2">
        <v>1</v>
      </c>
      <c r="D62" s="2">
        <f t="shared" si="7"/>
        <v>0.83821934436299284</v>
      </c>
      <c r="E62" s="2">
        <f t="shared" si="8"/>
        <v>0.80692067101278875</v>
      </c>
      <c r="F62" s="28">
        <f t="shared" si="9"/>
        <v>0.73508844435439458</v>
      </c>
      <c r="G62" s="28">
        <f t="shared" si="9"/>
        <v>0.66325621769600041</v>
      </c>
      <c r="H62" s="28">
        <f t="shared" si="9"/>
        <v>0.59142399103760623</v>
      </c>
      <c r="I62" s="28">
        <f t="shared" si="9"/>
        <v>0.51959176437921206</v>
      </c>
      <c r="J62" s="28">
        <f t="shared" si="9"/>
        <v>0.44775953772081784</v>
      </c>
      <c r="K62" s="34">
        <f t="shared" si="10"/>
        <v>0.37592731106242366</v>
      </c>
      <c r="L62" s="27">
        <v>0.37592731106242366</v>
      </c>
      <c r="N62" s="13">
        <v>0.44441151202339196</v>
      </c>
      <c r="O62" s="13">
        <v>0.35</v>
      </c>
      <c r="P62" s="13">
        <f t="shared" si="11"/>
        <v>6.84842009609683E-2</v>
      </c>
      <c r="R62" s="27">
        <v>0.47733264205754206</v>
      </c>
      <c r="T62" s="13">
        <f>R62-K62</f>
        <v>0.10140533099511839</v>
      </c>
      <c r="W62" s="21">
        <v>1</v>
      </c>
      <c r="X62" s="21">
        <f>C62/B62</f>
        <v>1</v>
      </c>
      <c r="Y62" s="21">
        <f>D62/C62</f>
        <v>0.83821934436299284</v>
      </c>
      <c r="Z62" s="21">
        <f>E62/D62</f>
        <v>0.9626605213054471</v>
      </c>
      <c r="AA62" s="21">
        <f>F62/E62</f>
        <v>0.91097981593626109</v>
      </c>
      <c r="AB62" s="21">
        <f>G62/F62</f>
        <v>0.90228083816297477</v>
      </c>
      <c r="AC62" s="21">
        <f>H62/G62</f>
        <v>0.89169762040388734</v>
      </c>
      <c r="AD62" s="21">
        <f>I62/H62</f>
        <v>0.87854360366347284</v>
      </c>
      <c r="AE62" s="21">
        <f>J62/I62</f>
        <v>0.8617525688764206</v>
      </c>
      <c r="AF62" s="21">
        <f>K62/J62</f>
        <v>0.83957410036638414</v>
      </c>
    </row>
    <row r="63" spans="1:32" x14ac:dyDescent="0.25">
      <c r="A63" t="s">
        <v>97</v>
      </c>
      <c r="B63" s="2">
        <v>1</v>
      </c>
      <c r="C63" s="2">
        <v>1</v>
      </c>
      <c r="D63" s="2">
        <f t="shared" si="7"/>
        <v>0.81068350501374364</v>
      </c>
      <c r="E63" s="2">
        <f t="shared" si="8"/>
        <v>0.77854537736378693</v>
      </c>
      <c r="F63" s="28">
        <f t="shared" si="9"/>
        <v>0.71447063532316679</v>
      </c>
      <c r="G63" s="28">
        <f t="shared" si="9"/>
        <v>0.65039589328254666</v>
      </c>
      <c r="H63" s="28">
        <f t="shared" si="9"/>
        <v>0.58632115124192663</v>
      </c>
      <c r="I63" s="28">
        <f t="shared" si="9"/>
        <v>0.52224640920130638</v>
      </c>
      <c r="J63" s="28">
        <f t="shared" si="9"/>
        <v>0.45817166716068636</v>
      </c>
      <c r="K63" s="34">
        <f t="shared" si="10"/>
        <v>0.39409692512006622</v>
      </c>
      <c r="L63" s="27">
        <v>0.39409692512006622</v>
      </c>
      <c r="N63" s="13">
        <v>0.44385639561261514</v>
      </c>
      <c r="O63" s="13">
        <v>0.35</v>
      </c>
      <c r="P63" s="13">
        <f t="shared" si="11"/>
        <v>4.9759470492548918E-2</v>
      </c>
      <c r="R63" s="27">
        <v>0.49977840201659229</v>
      </c>
      <c r="T63" s="13">
        <f>R63-K63</f>
        <v>0.10568147689652607</v>
      </c>
      <c r="W63" s="21">
        <v>1</v>
      </c>
      <c r="X63" s="21">
        <f>C63/B63</f>
        <v>1</v>
      </c>
      <c r="Y63" s="21">
        <f>D63/C63</f>
        <v>0.81068350501374364</v>
      </c>
      <c r="Z63" s="21">
        <f>E63/D63</f>
        <v>0.96035675149278898</v>
      </c>
      <c r="AA63" s="21">
        <f>F63/E63</f>
        <v>0.91769941238674868</v>
      </c>
      <c r="AB63" s="21">
        <f>G63/F63</f>
        <v>0.91031857871718114</v>
      </c>
      <c r="AC63" s="21">
        <f>H63/G63</f>
        <v>0.90148347690629638</v>
      </c>
      <c r="AD63" s="21">
        <f>I63/H63</f>
        <v>0.89071732802935866</v>
      </c>
      <c r="AE63" s="21">
        <f>J63/I63</f>
        <v>0.87730936793110315</v>
      </c>
      <c r="AF63" s="21">
        <f>K63/J63</f>
        <v>0.86015123449755271</v>
      </c>
    </row>
    <row r="64" spans="1:32" x14ac:dyDescent="0.25">
      <c r="A64" t="s">
        <v>98</v>
      </c>
      <c r="B64" s="2">
        <v>1</v>
      </c>
      <c r="C64" s="2">
        <v>1</v>
      </c>
      <c r="D64" s="2">
        <f t="shared" si="7"/>
        <v>0.91786317679748142</v>
      </c>
      <c r="E64" s="2">
        <f t="shared" si="8"/>
        <v>0.89514491870822688</v>
      </c>
      <c r="F64" s="28">
        <f t="shared" si="9"/>
        <v>0.84097626392113534</v>
      </c>
      <c r="G64" s="28">
        <f t="shared" si="9"/>
        <v>0.78680760913404379</v>
      </c>
      <c r="H64" s="28">
        <f t="shared" si="9"/>
        <v>0.73263895434695225</v>
      </c>
      <c r="I64" s="28">
        <f t="shared" si="9"/>
        <v>0.67847029955986071</v>
      </c>
      <c r="J64" s="28">
        <f t="shared" si="9"/>
        <v>0.62430164477276917</v>
      </c>
      <c r="K64" s="34">
        <f t="shared" si="10"/>
        <v>0.57013298998567763</v>
      </c>
      <c r="L64" s="27">
        <v>0.57013298998567763</v>
      </c>
      <c r="N64" s="13">
        <v>0.7701685375293239</v>
      </c>
      <c r="O64" s="13">
        <v>0.57016853752932395</v>
      </c>
      <c r="P64" s="13">
        <f t="shared" si="11"/>
        <v>0.20003554754364627</v>
      </c>
      <c r="R64" s="27">
        <v>0.77012052085021787</v>
      </c>
      <c r="T64" s="13">
        <f>R64-K64</f>
        <v>0.19998753086454024</v>
      </c>
      <c r="W64" s="21">
        <v>1</v>
      </c>
      <c r="X64" s="21">
        <f>C64/B64</f>
        <v>1</v>
      </c>
      <c r="Y64" s="21">
        <f>D64/C64</f>
        <v>0.91786317679748142</v>
      </c>
      <c r="Z64" s="21">
        <f>E64/D64</f>
        <v>0.97524875312187498</v>
      </c>
      <c r="AA64" s="21">
        <f>F64/E64</f>
        <v>0.93948616178790167</v>
      </c>
      <c r="AB64" s="21">
        <f>G64/F64</f>
        <v>0.93558836662699041</v>
      </c>
      <c r="AC64" s="21">
        <f>H64/G64</f>
        <v>0.93115387528253668</v>
      </c>
      <c r="AD64" s="21">
        <f>I64/H64</f>
        <v>0.92606364367374439</v>
      </c>
      <c r="AE64" s="21">
        <f>J64/I64</f>
        <v>0.92016061009268646</v>
      </c>
      <c r="AF64" s="21">
        <f>K64/J64</f>
        <v>0.91323320186540968</v>
      </c>
    </row>
    <row r="65" spans="1:32" x14ac:dyDescent="0.25">
      <c r="A65" t="s">
        <v>99</v>
      </c>
      <c r="B65" s="2">
        <v>1</v>
      </c>
      <c r="C65" s="2">
        <v>1</v>
      </c>
      <c r="D65" s="2">
        <f t="shared" si="7"/>
        <v>0.82692906963545521</v>
      </c>
      <c r="E65" s="2">
        <f t="shared" si="8"/>
        <v>0.80646154408220982</v>
      </c>
      <c r="F65" s="28">
        <f t="shared" si="9"/>
        <v>0.76040890029352848</v>
      </c>
      <c r="G65" s="28">
        <f t="shared" si="9"/>
        <v>0.71435625650484713</v>
      </c>
      <c r="H65" s="28">
        <f t="shared" si="9"/>
        <v>0.6683036127161659</v>
      </c>
      <c r="I65" s="28">
        <f t="shared" si="9"/>
        <v>0.62225096892748455</v>
      </c>
      <c r="J65" s="28">
        <f t="shared" si="9"/>
        <v>0.5761983251388032</v>
      </c>
      <c r="K65" s="34">
        <f t="shared" si="10"/>
        <v>0.53014568135012186</v>
      </c>
      <c r="L65" s="27">
        <v>0.53014568135012186</v>
      </c>
      <c r="N65" s="13">
        <v>0.69386676391545021</v>
      </c>
      <c r="O65" s="13">
        <v>0.4938667639154502</v>
      </c>
      <c r="P65" s="13">
        <f t="shared" si="11"/>
        <v>0.16372108256532836</v>
      </c>
      <c r="R65" s="27">
        <v>0.74483746467526268</v>
      </c>
      <c r="T65" s="13">
        <f>R65-K65</f>
        <v>0.21469178332514083</v>
      </c>
      <c r="W65" s="21">
        <v>1</v>
      </c>
      <c r="X65" s="21">
        <f>C65/B65</f>
        <v>1</v>
      </c>
      <c r="Y65" s="21">
        <f>D65/C65</f>
        <v>0.82692906963545521</v>
      </c>
      <c r="Z65" s="21">
        <f>E65/D65</f>
        <v>0.97524875312187498</v>
      </c>
      <c r="AA65" s="21">
        <f>F65/E65</f>
        <v>0.94289542492557243</v>
      </c>
      <c r="AB65" s="21">
        <f>G65/F65</f>
        <v>0.93943700057836732</v>
      </c>
      <c r="AC65" s="21">
        <f>H65/G65</f>
        <v>0.93553266543222502</v>
      </c>
      <c r="AD65" s="21">
        <f>I65/H65</f>
        <v>0.93109023666427448</v>
      </c>
      <c r="AE65" s="21">
        <f>J65/I65</f>
        <v>0.9259902417378989</v>
      </c>
      <c r="AF65" s="21">
        <f>K65/J65</f>
        <v>0.9200750127526186</v>
      </c>
    </row>
    <row r="66" spans="1:32" x14ac:dyDescent="0.25">
      <c r="B66" s="2" t="s">
        <v>262</v>
      </c>
      <c r="C66" s="2"/>
      <c r="D66" s="2"/>
      <c r="E66" s="2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X5MCT7QPE5YA-801924231-281</_dlc_DocId>
    <_dlc_DocIdUrl xmlns="20fcec41-f85f-4e4a-baed-46c3f55a210f">
      <Url>https://365tno.sharepoint.com/teams/P060.29934/_layouts/15/DocIdRedir.aspx?ID=X5MCT7QPE5YA-801924231-281</Url>
      <Description>X5MCT7QPE5YA-801924231-281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2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A3C87B8-22A4-428D-8908-F27BE73A5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techmix</vt:lpstr>
      <vt:lpstr>techmix_v2</vt:lpstr>
      <vt:lpstr>CO2budget</vt:lpstr>
      <vt:lpstr>Population</vt:lpstr>
      <vt:lpstr>POP_ROW</vt:lpstr>
      <vt:lpstr>GDP</vt:lpstr>
      <vt:lpstr>GDP_ROW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energy_use_hh_and_serv</vt:lpstr>
      <vt:lpstr>CO2_eff_EU</vt:lpstr>
      <vt:lpstr>CO2_eff_nEU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2022-06-17T15:10:03Z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1359e96a-9b11-480f-929f-a48458f279e6</vt:lpwstr>
  </property>
</Properties>
</file>