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8" i="2" l="1"/>
  <c r="C43" i="2"/>
  <c r="D42" i="2"/>
  <c r="D35" i="2"/>
  <c r="D36" i="2"/>
  <c r="C37" i="2"/>
  <c r="D41" i="2" s="1"/>
  <c r="D31" i="2"/>
  <c r="C32" i="2"/>
  <c r="D30" i="2" s="1"/>
  <c r="C25" i="2"/>
  <c r="D8" i="2" s="1"/>
  <c r="D40" i="2" l="1"/>
  <c r="D29" i="2"/>
  <c r="D34" i="2"/>
  <c r="D15" i="2"/>
  <c r="D11" i="2"/>
  <c r="D14" i="2"/>
  <c r="D23" i="2"/>
  <c r="D22" i="2"/>
  <c r="D7" i="2"/>
  <c r="D19" i="2"/>
  <c r="D18" i="2"/>
  <c r="D10" i="2"/>
  <c r="D21" i="2"/>
  <c r="D17" i="2"/>
  <c r="D13" i="2"/>
  <c r="D9" i="2"/>
  <c r="D6" i="2"/>
  <c r="D20" i="2"/>
  <c r="D16" i="2"/>
  <c r="D12" i="2"/>
</calcChain>
</file>

<file path=xl/sharedStrings.xml><?xml version="1.0" encoding="utf-8"?>
<sst xmlns="http://schemas.openxmlformats.org/spreadsheetml/2006/main" count="144" uniqueCount="128">
  <si>
    <t xml:space="preserve">Resilience </t>
  </si>
  <si>
    <t xml:space="preserve">Repair time </t>
  </si>
  <si>
    <t>no repair time needed</t>
  </si>
  <si>
    <t xml:space="preserve">up to 1 week </t>
  </si>
  <si>
    <t>up to 1 month</t>
  </si>
  <si>
    <t>up to 1 year</t>
  </si>
  <si>
    <t xml:space="preserve">unrepairable </t>
  </si>
  <si>
    <t>-</t>
  </si>
  <si>
    <t>no structural and less than up to 100m2 façade/floor damages etc.</t>
  </si>
  <si>
    <t>very light structural damage up to 1000m2 façade/floor damages etc.</t>
  </si>
  <si>
    <t xml:space="preserve">significant structural damage more than 1000m2 damage </t>
  </si>
  <si>
    <t xml:space="preserve">column failures or collapse </t>
  </si>
  <si>
    <t>no reduction in usability</t>
  </si>
  <si>
    <t xml:space="preserve">between 101 and 500 m2 cannot be used </t>
  </si>
  <si>
    <t xml:space="preserve">up to 100m2 cannot be used </t>
  </si>
  <si>
    <t>more than 500m2 cannot be used</t>
  </si>
  <si>
    <t>repair time is dependent to the type of damage</t>
  </si>
  <si>
    <t>or contamination</t>
  </si>
  <si>
    <t>or …</t>
  </si>
  <si>
    <t>type of damage and location of damage</t>
  </si>
  <si>
    <t>no damage</t>
  </si>
  <si>
    <t xml:space="preserve">up to 100m2 not safely accessible/functional </t>
  </si>
  <si>
    <t xml:space="preserve">up to 500m2 not safely accessible/functional </t>
  </si>
  <si>
    <t xml:space="preserve">more than 500m2 not safely accessible/functional </t>
  </si>
  <si>
    <t xml:space="preserve">Physical Usability </t>
  </si>
  <si>
    <t xml:space="preserve">Operational Usability </t>
  </si>
  <si>
    <t>type of damage to services and location of damage</t>
  </si>
  <si>
    <t xml:space="preserve">all services available </t>
  </si>
  <si>
    <t>some services available work around possible</t>
  </si>
  <si>
    <t xml:space="preserve">limited services available but livable </t>
  </si>
  <si>
    <t xml:space="preserve">Safety </t>
  </si>
  <si>
    <t xml:space="preserve">Victims </t>
  </si>
  <si>
    <t xml:space="preserve">only light injuries </t>
  </si>
  <si>
    <t xml:space="preserve">no victims </t>
  </si>
  <si>
    <t xml:space="preserve">heavy injuries up to 10 people including possible lethality </t>
  </si>
  <si>
    <t xml:space="preserve">heavy injuries up to 50 people including possible lethality </t>
  </si>
  <si>
    <t xml:space="preserve">heavy injuries more  than 50 people including possible lethality </t>
  </si>
  <si>
    <t xml:space="preserve">Evacuation time </t>
  </si>
  <si>
    <t xml:space="preserve">up to 5 minutes </t>
  </si>
  <si>
    <t>up to 10 minutes</t>
  </si>
  <si>
    <t xml:space="preserve">more than 10 minutes </t>
  </si>
  <si>
    <t xml:space="preserve">Security </t>
  </si>
  <si>
    <t xml:space="preserve">Accesibility </t>
  </si>
  <si>
    <t xml:space="preserve">Surveilance </t>
  </si>
  <si>
    <t>all public access</t>
  </si>
  <si>
    <t xml:space="preserve">partial access </t>
  </si>
  <si>
    <t>all private access</t>
  </si>
  <si>
    <t xml:space="preserve">no monitoring </t>
  </si>
  <si>
    <t xml:space="preserve">monitoring access </t>
  </si>
  <si>
    <t xml:space="preserve">video monitoring </t>
  </si>
  <si>
    <t xml:space="preserve">Security check </t>
  </si>
  <si>
    <t xml:space="preserve">Iconic </t>
  </si>
  <si>
    <t xml:space="preserve">Impact </t>
  </si>
  <si>
    <t xml:space="preserve">Height </t>
  </si>
  <si>
    <t xml:space="preserve">Functionality </t>
  </si>
  <si>
    <t xml:space="preserve">Logistics </t>
  </si>
  <si>
    <t xml:space="preserve">Energy-Efficiency </t>
  </si>
  <si>
    <t>Optimal space use</t>
  </si>
  <si>
    <t>need input from other partners</t>
  </si>
  <si>
    <t xml:space="preserve">Feedback expected from the partners </t>
  </si>
  <si>
    <t xml:space="preserve">too much services out of order or critical service(s) out of order </t>
  </si>
  <si>
    <t>Scenarios</t>
  </si>
  <si>
    <t>repair time</t>
  </si>
  <si>
    <t>no repair</t>
  </si>
  <si>
    <t>&lt;= 1 week</t>
  </si>
  <si>
    <t>&lt;= 1 month</t>
  </si>
  <si>
    <t>&lt;= 1 year</t>
  </si>
  <si>
    <t>unrepairable</t>
  </si>
  <si>
    <t>score</t>
  </si>
  <si>
    <t>Physical usability</t>
  </si>
  <si>
    <t>no reduction</t>
  </si>
  <si>
    <t>&lt;100 m2</t>
  </si>
  <si>
    <t>100-500 m2</t>
  </si>
  <si>
    <t>weigh factor</t>
  </si>
  <si>
    <t>&gt;500 m2</t>
  </si>
  <si>
    <t>weigh factor total</t>
  </si>
  <si>
    <t>Natural events</t>
  </si>
  <si>
    <t>Unintended incidents</t>
  </si>
  <si>
    <t>Extreme wind load</t>
  </si>
  <si>
    <t>Extreme temperature</t>
  </si>
  <si>
    <t>Flooding</t>
  </si>
  <si>
    <t>Seismic</t>
  </si>
  <si>
    <t>Wind+flood</t>
  </si>
  <si>
    <t>Flood + contamination</t>
  </si>
  <si>
    <t>Explosion</t>
  </si>
  <si>
    <t>Impact</t>
  </si>
  <si>
    <t>Fire</t>
  </si>
  <si>
    <t>Chemical/bio attack</t>
  </si>
  <si>
    <t>Impact followed by fire</t>
  </si>
  <si>
    <t>Arson / Fire</t>
  </si>
  <si>
    <t>Dirty bomb</t>
  </si>
  <si>
    <t>relative importance to design</t>
  </si>
  <si>
    <t>Intended incidents (terrorist)</t>
  </si>
  <si>
    <t>Hazmat</t>
  </si>
  <si>
    <t>relative importance</t>
  </si>
  <si>
    <t>Wind load</t>
  </si>
  <si>
    <t>Force 1</t>
  </si>
  <si>
    <t>Force 2</t>
  </si>
  <si>
    <t>Force 3</t>
  </si>
  <si>
    <t>Temperature</t>
  </si>
  <si>
    <t>T1</t>
  </si>
  <si>
    <t>T2</t>
  </si>
  <si>
    <t>T3</t>
  </si>
  <si>
    <t>Level 1</t>
  </si>
  <si>
    <t>Level2</t>
  </si>
  <si>
    <t>Level 3</t>
  </si>
  <si>
    <t>Flood</t>
  </si>
  <si>
    <t>level1</t>
  </si>
  <si>
    <t>level2</t>
  </si>
  <si>
    <t>level 3</t>
  </si>
  <si>
    <t>flood + wind</t>
  </si>
  <si>
    <t>flood+ contamination</t>
  </si>
  <si>
    <t>Dirty bomb (radiological)</t>
  </si>
  <si>
    <t>Train</t>
  </si>
  <si>
    <t>Car</t>
  </si>
  <si>
    <t>Plane</t>
  </si>
  <si>
    <t>Unintended explosion (no subcategory)</t>
  </si>
  <si>
    <t>Unintended Impact</t>
  </si>
  <si>
    <t>Unintended fire</t>
  </si>
  <si>
    <t>Intensivity 1</t>
  </si>
  <si>
    <t>Intensivity 2</t>
  </si>
  <si>
    <t>Intensivity 3</t>
  </si>
  <si>
    <t>Chemical</t>
  </si>
  <si>
    <t>Terrorist explosion</t>
  </si>
  <si>
    <t>Car bomb external</t>
  </si>
  <si>
    <t>Car bomb in parking garage</t>
  </si>
  <si>
    <t>Back pack external</t>
  </si>
  <si>
    <t>Back pack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</si>
</sst>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3" borderId="0" xfId="2"/>
    <xf numFmtId="0" fontId="1" fillId="4" borderId="0" xfId="3"/>
    <xf numFmtId="0" fontId="1" fillId="4" borderId="0" xfId="3" quotePrefix="1"/>
    <xf numFmtId="0" fontId="2" fillId="2" borderId="0" xfId="1" applyFont="1"/>
    <xf numFmtId="0" fontId="0" fillId="4" borderId="0" xfId="3" applyFont="1"/>
    <xf numFmtId="0" fontId="4" fillId="2" borderId="0" xfId="1" applyFont="1"/>
    <xf numFmtId="0" fontId="0" fillId="0" borderId="0" xfId="0" applyAlignment="1">
      <alignment textRotation="90"/>
    </xf>
    <xf numFmtId="2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4">
    <cellStyle name="20% - Accent1" xfId="1" builtinId="30"/>
    <cellStyle name="40% - Accent2" xfId="3" builtinId="35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showGridLines="0" tabSelected="1" zoomScaleNormal="100" workbookViewId="0">
      <selection activeCell="D28" sqref="D28"/>
    </sheetView>
  </sheetViews>
  <sheetFormatPr defaultRowHeight="15" x14ac:dyDescent="0.25"/>
  <cols>
    <col min="2" max="2" width="16.85546875" bestFit="1" customWidth="1"/>
    <col min="3" max="3" width="20.42578125" bestFit="1" customWidth="1"/>
    <col min="4" max="4" width="53.7109375" bestFit="1" customWidth="1"/>
    <col min="5" max="5" width="63" bestFit="1" customWidth="1"/>
    <col min="6" max="6" width="16.28515625" bestFit="1" customWidth="1"/>
  </cols>
  <sheetData>
    <row r="3" spans="2:7" s="1" customFormat="1" x14ac:dyDescent="0.25">
      <c r="B3" s="5" t="s">
        <v>0</v>
      </c>
      <c r="C3" s="5"/>
      <c r="D3" s="7" t="s">
        <v>59</v>
      </c>
      <c r="E3" s="5"/>
      <c r="F3" s="5"/>
      <c r="G3" s="5"/>
    </row>
    <row r="4" spans="2:7" x14ac:dyDescent="0.25">
      <c r="C4" s="2" t="s">
        <v>1</v>
      </c>
      <c r="D4" s="2"/>
      <c r="E4" s="2" t="s">
        <v>16</v>
      </c>
      <c r="F4" s="2" t="s">
        <v>17</v>
      </c>
      <c r="G4" s="2" t="s">
        <v>18</v>
      </c>
    </row>
    <row r="5" spans="2:7" x14ac:dyDescent="0.25">
      <c r="D5" s="3" t="s">
        <v>2</v>
      </c>
      <c r="E5" s="4" t="s">
        <v>7</v>
      </c>
      <c r="F5" s="3"/>
      <c r="G5" s="3"/>
    </row>
    <row r="6" spans="2:7" x14ac:dyDescent="0.25">
      <c r="D6" s="3" t="s">
        <v>3</v>
      </c>
      <c r="E6" s="3" t="s">
        <v>8</v>
      </c>
      <c r="F6" s="3"/>
      <c r="G6" s="3"/>
    </row>
    <row r="7" spans="2:7" x14ac:dyDescent="0.25">
      <c r="D7" s="3" t="s">
        <v>4</v>
      </c>
      <c r="E7" s="3" t="s">
        <v>9</v>
      </c>
      <c r="F7" s="3"/>
      <c r="G7" s="3"/>
    </row>
    <row r="8" spans="2:7" x14ac:dyDescent="0.25">
      <c r="D8" s="3" t="s">
        <v>5</v>
      </c>
      <c r="E8" s="3" t="s">
        <v>10</v>
      </c>
      <c r="F8" s="3"/>
      <c r="G8" s="3"/>
    </row>
    <row r="9" spans="2:7" x14ac:dyDescent="0.25">
      <c r="D9" s="3" t="s">
        <v>6</v>
      </c>
      <c r="E9" s="3" t="s">
        <v>11</v>
      </c>
      <c r="F9" s="3"/>
      <c r="G9" s="3"/>
    </row>
    <row r="10" spans="2:7" x14ac:dyDescent="0.25">
      <c r="C10" s="2" t="s">
        <v>24</v>
      </c>
      <c r="D10" s="2"/>
      <c r="E10" s="2" t="s">
        <v>19</v>
      </c>
      <c r="F10" s="2"/>
      <c r="G10" s="2"/>
    </row>
    <row r="11" spans="2:7" x14ac:dyDescent="0.25">
      <c r="D11" s="3" t="s">
        <v>12</v>
      </c>
      <c r="E11" s="6" t="s">
        <v>20</v>
      </c>
      <c r="F11" s="3"/>
      <c r="G11" s="3"/>
    </row>
    <row r="12" spans="2:7" x14ac:dyDescent="0.25">
      <c r="D12" s="3" t="s">
        <v>14</v>
      </c>
      <c r="E12" s="6" t="s">
        <v>21</v>
      </c>
      <c r="F12" s="3"/>
      <c r="G12" s="3"/>
    </row>
    <row r="13" spans="2:7" x14ac:dyDescent="0.25">
      <c r="D13" s="3" t="s">
        <v>13</v>
      </c>
      <c r="E13" s="6" t="s">
        <v>22</v>
      </c>
      <c r="F13" s="3"/>
      <c r="G13" s="3"/>
    </row>
    <row r="14" spans="2:7" x14ac:dyDescent="0.25">
      <c r="D14" s="3" t="s">
        <v>15</v>
      </c>
      <c r="E14" s="6" t="s">
        <v>23</v>
      </c>
      <c r="F14" s="3"/>
      <c r="G14" s="3"/>
    </row>
    <row r="15" spans="2:7" x14ac:dyDescent="0.25">
      <c r="C15" s="2" t="s">
        <v>25</v>
      </c>
      <c r="D15" s="2"/>
      <c r="E15" s="2" t="s">
        <v>26</v>
      </c>
      <c r="F15" s="2"/>
      <c r="G15" s="2"/>
    </row>
    <row r="16" spans="2:7" x14ac:dyDescent="0.25">
      <c r="D16" s="6" t="s">
        <v>27</v>
      </c>
      <c r="E16" s="6"/>
      <c r="F16" s="3"/>
      <c r="G16" s="3"/>
    </row>
    <row r="17" spans="2:7" x14ac:dyDescent="0.25">
      <c r="D17" s="6" t="s">
        <v>28</v>
      </c>
      <c r="E17" s="6"/>
      <c r="F17" s="3"/>
      <c r="G17" s="3"/>
    </row>
    <row r="18" spans="2:7" x14ac:dyDescent="0.25">
      <c r="D18" s="6" t="s">
        <v>29</v>
      </c>
      <c r="E18" s="6"/>
      <c r="F18" s="3"/>
      <c r="G18" s="3"/>
    </row>
    <row r="19" spans="2:7" x14ac:dyDescent="0.25">
      <c r="D19" s="6" t="s">
        <v>60</v>
      </c>
      <c r="E19" s="6"/>
      <c r="F19" s="3"/>
      <c r="G19" s="3"/>
    </row>
    <row r="20" spans="2:7" s="1" customFormat="1" x14ac:dyDescent="0.25">
      <c r="B20" s="5" t="s">
        <v>30</v>
      </c>
      <c r="C20" s="5"/>
      <c r="D20" s="7" t="s">
        <v>59</v>
      </c>
      <c r="E20" s="5"/>
      <c r="F20" s="5"/>
      <c r="G20" s="5"/>
    </row>
    <row r="21" spans="2:7" x14ac:dyDescent="0.25">
      <c r="C21" s="2" t="s">
        <v>31</v>
      </c>
      <c r="D21" s="2"/>
      <c r="E21" s="2"/>
      <c r="F21" s="2"/>
      <c r="G21" s="2"/>
    </row>
    <row r="22" spans="2:7" x14ac:dyDescent="0.25">
      <c r="D22" s="6" t="s">
        <v>33</v>
      </c>
      <c r="E22" s="3"/>
      <c r="F22" s="3"/>
      <c r="G22" s="3"/>
    </row>
    <row r="23" spans="2:7" x14ac:dyDescent="0.25">
      <c r="D23" s="6" t="s">
        <v>32</v>
      </c>
      <c r="E23" s="3"/>
      <c r="F23" s="3"/>
      <c r="G23" s="3"/>
    </row>
    <row r="24" spans="2:7" x14ac:dyDescent="0.25">
      <c r="D24" s="6" t="s">
        <v>34</v>
      </c>
      <c r="E24" s="3"/>
      <c r="F24" s="3"/>
      <c r="G24" s="3"/>
    </row>
    <row r="25" spans="2:7" x14ac:dyDescent="0.25">
      <c r="D25" s="6" t="s">
        <v>35</v>
      </c>
      <c r="E25" s="3"/>
      <c r="F25" s="3"/>
      <c r="G25" s="3"/>
    </row>
    <row r="26" spans="2:7" x14ac:dyDescent="0.25">
      <c r="D26" s="6" t="s">
        <v>36</v>
      </c>
      <c r="E26" s="3"/>
      <c r="F26" s="3"/>
      <c r="G26" s="3"/>
    </row>
    <row r="27" spans="2:7" x14ac:dyDescent="0.25">
      <c r="C27" s="2" t="s">
        <v>37</v>
      </c>
      <c r="D27" s="2"/>
      <c r="E27" s="2"/>
      <c r="F27" s="2"/>
      <c r="G27" s="2"/>
    </row>
    <row r="28" spans="2:7" x14ac:dyDescent="0.25">
      <c r="D28" s="6"/>
      <c r="E28" s="3"/>
      <c r="F28" s="3"/>
      <c r="G28" s="3"/>
    </row>
    <row r="29" spans="2:7" x14ac:dyDescent="0.25">
      <c r="D29" s="6" t="s">
        <v>38</v>
      </c>
      <c r="E29" s="3"/>
      <c r="F29" s="3"/>
      <c r="G29" s="3"/>
    </row>
    <row r="30" spans="2:7" x14ac:dyDescent="0.25">
      <c r="D30" s="6" t="s">
        <v>39</v>
      </c>
      <c r="E30" s="3"/>
      <c r="F30" s="3"/>
      <c r="G30" s="3"/>
    </row>
    <row r="31" spans="2:7" x14ac:dyDescent="0.25">
      <c r="D31" s="6" t="s">
        <v>40</v>
      </c>
      <c r="E31" s="3"/>
      <c r="F31" s="3"/>
      <c r="G31" s="3"/>
    </row>
    <row r="32" spans="2:7" s="1" customFormat="1" x14ac:dyDescent="0.25">
      <c r="B32" s="5" t="s">
        <v>41</v>
      </c>
      <c r="C32" s="5"/>
      <c r="D32" s="7" t="s">
        <v>59</v>
      </c>
      <c r="E32" s="5"/>
      <c r="F32" s="5"/>
      <c r="G32" s="5"/>
    </row>
    <row r="33" spans="2:7" x14ac:dyDescent="0.25">
      <c r="C33" s="2" t="s">
        <v>42</v>
      </c>
      <c r="D33" s="2"/>
      <c r="E33" s="2"/>
      <c r="F33" s="2"/>
      <c r="G33" s="2"/>
    </row>
    <row r="34" spans="2:7" x14ac:dyDescent="0.25">
      <c r="D34" s="6" t="s">
        <v>44</v>
      </c>
      <c r="E34" s="3"/>
      <c r="F34" s="3"/>
      <c r="G34" s="3"/>
    </row>
    <row r="35" spans="2:7" x14ac:dyDescent="0.25">
      <c r="D35" s="6" t="s">
        <v>45</v>
      </c>
      <c r="E35" s="3"/>
      <c r="F35" s="3"/>
      <c r="G35" s="3"/>
    </row>
    <row r="36" spans="2:7" x14ac:dyDescent="0.25">
      <c r="D36" s="6" t="s">
        <v>46</v>
      </c>
      <c r="E36" s="3"/>
      <c r="F36" s="3"/>
      <c r="G36" s="3"/>
    </row>
    <row r="37" spans="2:7" x14ac:dyDescent="0.25">
      <c r="C37" s="2" t="s">
        <v>43</v>
      </c>
      <c r="D37" s="2"/>
      <c r="E37" s="2"/>
      <c r="F37" s="2"/>
      <c r="G37" s="2"/>
    </row>
    <row r="38" spans="2:7" x14ac:dyDescent="0.25">
      <c r="D38" s="6" t="s">
        <v>47</v>
      </c>
      <c r="E38" s="3"/>
      <c r="F38" s="3"/>
      <c r="G38" s="3"/>
    </row>
    <row r="39" spans="2:7" x14ac:dyDescent="0.25">
      <c r="D39" s="6" t="s">
        <v>48</v>
      </c>
      <c r="E39" s="3"/>
      <c r="F39" s="3"/>
      <c r="G39" s="3"/>
    </row>
    <row r="40" spans="2:7" x14ac:dyDescent="0.25">
      <c r="D40" s="6" t="s">
        <v>49</v>
      </c>
      <c r="E40" s="3"/>
      <c r="F40" s="3"/>
      <c r="G40" s="3"/>
    </row>
    <row r="41" spans="2:7" x14ac:dyDescent="0.25">
      <c r="D41" s="6" t="s">
        <v>50</v>
      </c>
      <c r="E41" s="3"/>
      <c r="F41" s="3"/>
      <c r="G41" s="3"/>
    </row>
    <row r="42" spans="2:7" s="1" customFormat="1" x14ac:dyDescent="0.25">
      <c r="B42" s="5" t="s">
        <v>51</v>
      </c>
      <c r="C42" s="5"/>
      <c r="D42" s="7" t="s">
        <v>58</v>
      </c>
      <c r="E42" s="5"/>
      <c r="F42" s="5"/>
      <c r="G42" s="5"/>
    </row>
    <row r="43" spans="2:7" x14ac:dyDescent="0.25">
      <c r="C43" s="2" t="s">
        <v>52</v>
      </c>
      <c r="D43" s="2"/>
      <c r="E43" s="2"/>
      <c r="F43" s="2"/>
      <c r="G43" s="2"/>
    </row>
    <row r="44" spans="2:7" x14ac:dyDescent="0.25">
      <c r="D44" s="6" t="s">
        <v>53</v>
      </c>
      <c r="E44" s="3"/>
      <c r="F44" s="3"/>
      <c r="G44" s="3"/>
    </row>
    <row r="45" spans="2:7" s="1" customFormat="1" x14ac:dyDescent="0.25">
      <c r="B45" s="5" t="s">
        <v>54</v>
      </c>
      <c r="C45" s="5"/>
      <c r="D45" s="7" t="s">
        <v>58</v>
      </c>
      <c r="E45" s="5"/>
      <c r="F45" s="5"/>
      <c r="G45" s="5"/>
    </row>
    <row r="46" spans="2:7" x14ac:dyDescent="0.25">
      <c r="C46" s="2" t="s">
        <v>55</v>
      </c>
      <c r="D46" s="2"/>
      <c r="E46" s="2"/>
      <c r="F46" s="2"/>
      <c r="G46" s="2"/>
    </row>
    <row r="47" spans="2:7" x14ac:dyDescent="0.25">
      <c r="D47" s="6"/>
      <c r="E47" s="3"/>
      <c r="F47" s="3"/>
      <c r="G47" s="3"/>
    </row>
    <row r="48" spans="2:7" x14ac:dyDescent="0.25">
      <c r="C48" s="2" t="s">
        <v>57</v>
      </c>
      <c r="D48" s="2"/>
      <c r="E48" s="2"/>
      <c r="F48" s="2"/>
      <c r="G48" s="2"/>
    </row>
    <row r="49" spans="2:7" s="1" customFormat="1" x14ac:dyDescent="0.25">
      <c r="B49" s="5" t="s">
        <v>56</v>
      </c>
      <c r="C49" s="5"/>
      <c r="D49" s="7" t="s">
        <v>58</v>
      </c>
      <c r="E49" s="5"/>
      <c r="F49" s="5"/>
      <c r="G49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pane ySplit="2805" activePane="bottomLeft"/>
      <selection activeCell="P3" sqref="P3"/>
      <selection pane="bottomLeft" activeCell="D10" sqref="D10"/>
    </sheetView>
  </sheetViews>
  <sheetFormatPr defaultRowHeight="15" x14ac:dyDescent="0.25"/>
  <cols>
    <col min="1" max="1" width="9.28515625" customWidth="1"/>
    <col min="2" max="2" width="25.140625" customWidth="1"/>
    <col min="3" max="3" width="18.42578125" customWidth="1"/>
    <col min="4" max="4" width="27.7109375" customWidth="1"/>
    <col min="5" max="5" width="12" bestFit="1" customWidth="1"/>
    <col min="6" max="6" width="16.7109375" bestFit="1" customWidth="1"/>
    <col min="7" max="7" width="3.7109375" bestFit="1" customWidth="1"/>
    <col min="8" max="10" width="4" bestFit="1" customWidth="1"/>
    <col min="11" max="12" width="3.7109375" bestFit="1" customWidth="1"/>
    <col min="13" max="13" width="3.28515625" customWidth="1"/>
    <col min="14" max="14" width="5" bestFit="1" customWidth="1"/>
    <col min="15" max="16" width="4" bestFit="1" customWidth="1"/>
    <col min="17" max="17" width="3.7109375" bestFit="1" customWidth="1"/>
  </cols>
  <sheetData>
    <row r="1" spans="1:17" x14ac:dyDescent="0.25">
      <c r="G1" s="10" t="s">
        <v>62</v>
      </c>
      <c r="H1" s="10"/>
      <c r="I1" s="10"/>
      <c r="J1" s="10"/>
      <c r="K1" s="10"/>
      <c r="L1" s="10"/>
      <c r="M1" s="11" t="s">
        <v>69</v>
      </c>
      <c r="N1" s="11"/>
      <c r="O1" s="11"/>
      <c r="P1" s="11"/>
      <c r="Q1" s="11"/>
    </row>
    <row r="2" spans="1:17" ht="65.25" x14ac:dyDescent="0.25">
      <c r="G2" s="8" t="s">
        <v>63</v>
      </c>
      <c r="H2" s="8" t="s">
        <v>64</v>
      </c>
      <c r="I2" s="8" t="s">
        <v>65</v>
      </c>
      <c r="J2" s="8" t="s">
        <v>66</v>
      </c>
      <c r="K2" s="8" t="s">
        <v>67</v>
      </c>
      <c r="L2" s="8" t="s">
        <v>68</v>
      </c>
      <c r="M2" s="8" t="s">
        <v>70</v>
      </c>
      <c r="N2" s="8" t="s">
        <v>71</v>
      </c>
      <c r="O2" s="8" t="s">
        <v>72</v>
      </c>
      <c r="P2" s="8" t="s">
        <v>74</v>
      </c>
      <c r="Q2" s="8" t="s">
        <v>68</v>
      </c>
    </row>
    <row r="3" spans="1:17" x14ac:dyDescent="0.25">
      <c r="F3" t="s">
        <v>68</v>
      </c>
      <c r="G3">
        <v>1</v>
      </c>
      <c r="H3">
        <v>0.8</v>
      </c>
      <c r="I3">
        <v>0.6</v>
      </c>
      <c r="J3">
        <v>0.3</v>
      </c>
      <c r="K3">
        <v>0</v>
      </c>
      <c r="M3">
        <v>1</v>
      </c>
      <c r="N3">
        <v>0.75</v>
      </c>
      <c r="O3">
        <v>0.4</v>
      </c>
      <c r="P3">
        <v>0.1</v>
      </c>
    </row>
    <row r="4" spans="1:17" x14ac:dyDescent="0.25">
      <c r="A4" t="s">
        <v>61</v>
      </c>
      <c r="C4" t="s">
        <v>94</v>
      </c>
      <c r="D4" t="s">
        <v>91</v>
      </c>
      <c r="E4" t="s">
        <v>73</v>
      </c>
      <c r="F4" t="s">
        <v>75</v>
      </c>
    </row>
    <row r="5" spans="1:17" x14ac:dyDescent="0.25">
      <c r="A5" t="s">
        <v>76</v>
      </c>
      <c r="P5">
        <v>2</v>
      </c>
    </row>
    <row r="6" spans="1:17" x14ac:dyDescent="0.25">
      <c r="B6" t="s">
        <v>78</v>
      </c>
      <c r="C6">
        <v>1</v>
      </c>
      <c r="D6" s="9">
        <f>C6/$C$25</f>
        <v>0.61728395061728392</v>
      </c>
    </row>
    <row r="7" spans="1:17" x14ac:dyDescent="0.25">
      <c r="B7" t="s">
        <v>79</v>
      </c>
      <c r="C7">
        <v>0.01</v>
      </c>
      <c r="D7" s="9">
        <f t="shared" ref="D7:D23" si="0">C7/$C$25</f>
        <v>6.1728395061728392E-3</v>
      </c>
    </row>
    <row r="8" spans="1:17" x14ac:dyDescent="0.25">
      <c r="B8" t="s">
        <v>80</v>
      </c>
      <c r="C8">
        <v>0.2</v>
      </c>
      <c r="D8" s="9">
        <f t="shared" si="0"/>
        <v>0.12345679012345678</v>
      </c>
    </row>
    <row r="9" spans="1:17" x14ac:dyDescent="0.25">
      <c r="B9" t="s">
        <v>81</v>
      </c>
      <c r="C9">
        <v>0.05</v>
      </c>
      <c r="D9" s="9">
        <f t="shared" si="0"/>
        <v>3.0864197530864196E-2</v>
      </c>
    </row>
    <row r="10" spans="1:17" x14ac:dyDescent="0.25">
      <c r="B10" t="s">
        <v>82</v>
      </c>
      <c r="D10" s="9">
        <f t="shared" si="0"/>
        <v>0</v>
      </c>
    </row>
    <row r="11" spans="1:17" x14ac:dyDescent="0.25">
      <c r="B11" t="s">
        <v>83</v>
      </c>
      <c r="D11" s="9">
        <f t="shared" si="0"/>
        <v>0</v>
      </c>
    </row>
    <row r="12" spans="1:17" x14ac:dyDescent="0.25">
      <c r="A12" t="s">
        <v>92</v>
      </c>
      <c r="C12">
        <v>0.05</v>
      </c>
      <c r="D12" s="9">
        <f t="shared" si="0"/>
        <v>3.0864197530864196E-2</v>
      </c>
    </row>
    <row r="13" spans="1:17" x14ac:dyDescent="0.25">
      <c r="B13" t="s">
        <v>84</v>
      </c>
      <c r="D13" s="9">
        <f t="shared" si="0"/>
        <v>0</v>
      </c>
    </row>
    <row r="14" spans="1:17" x14ac:dyDescent="0.25">
      <c r="B14" t="s">
        <v>85</v>
      </c>
      <c r="D14" s="9">
        <f t="shared" si="0"/>
        <v>0</v>
      </c>
    </row>
    <row r="15" spans="1:17" x14ac:dyDescent="0.25">
      <c r="B15" t="s">
        <v>89</v>
      </c>
      <c r="D15" s="9">
        <f t="shared" si="0"/>
        <v>0</v>
      </c>
    </row>
    <row r="16" spans="1:17" x14ac:dyDescent="0.25">
      <c r="B16" t="s">
        <v>87</v>
      </c>
      <c r="D16" s="9">
        <f t="shared" si="0"/>
        <v>0</v>
      </c>
    </row>
    <row r="17" spans="1:4" x14ac:dyDescent="0.25">
      <c r="B17" t="s">
        <v>88</v>
      </c>
      <c r="D17" s="9">
        <f t="shared" si="0"/>
        <v>0</v>
      </c>
    </row>
    <row r="18" spans="1:4" x14ac:dyDescent="0.25">
      <c r="B18" t="s">
        <v>90</v>
      </c>
      <c r="D18" s="9">
        <f t="shared" si="0"/>
        <v>0</v>
      </c>
    </row>
    <row r="19" spans="1:4" x14ac:dyDescent="0.25">
      <c r="A19" t="s">
        <v>77</v>
      </c>
      <c r="D19" s="9">
        <f t="shared" si="0"/>
        <v>0</v>
      </c>
    </row>
    <row r="20" spans="1:4" x14ac:dyDescent="0.25">
      <c r="B20" t="s">
        <v>84</v>
      </c>
      <c r="C20">
        <v>0.05</v>
      </c>
      <c r="D20" s="9">
        <f t="shared" si="0"/>
        <v>3.0864197530864196E-2</v>
      </c>
    </row>
    <row r="21" spans="1:4" x14ac:dyDescent="0.25">
      <c r="B21" t="s">
        <v>85</v>
      </c>
      <c r="C21">
        <v>0.05</v>
      </c>
      <c r="D21" s="9">
        <f t="shared" si="0"/>
        <v>3.0864197530864196E-2</v>
      </c>
    </row>
    <row r="22" spans="1:4" x14ac:dyDescent="0.25">
      <c r="B22" t="s">
        <v>86</v>
      </c>
      <c r="C22">
        <v>0.2</v>
      </c>
      <c r="D22" s="9">
        <f t="shared" si="0"/>
        <v>0.12345679012345678</v>
      </c>
    </row>
    <row r="23" spans="1:4" x14ac:dyDescent="0.25">
      <c r="B23" t="s">
        <v>93</v>
      </c>
      <c r="C23">
        <v>0.01</v>
      </c>
      <c r="D23" s="9">
        <f t="shared" si="0"/>
        <v>6.1728395061728392E-3</v>
      </c>
    </row>
    <row r="25" spans="1:4" x14ac:dyDescent="0.25">
      <c r="C25">
        <f>SUM(C6:C24)</f>
        <v>1.62</v>
      </c>
    </row>
    <row r="28" spans="1:4" x14ac:dyDescent="0.25">
      <c r="B28" t="s">
        <v>95</v>
      </c>
    </row>
    <row r="29" spans="1:4" x14ac:dyDescent="0.25">
      <c r="B29" t="s">
        <v>96</v>
      </c>
      <c r="C29">
        <v>1</v>
      </c>
      <c r="D29">
        <f>C29/$C$32</f>
        <v>0.82644628099173556</v>
      </c>
    </row>
    <row r="30" spans="1:4" x14ac:dyDescent="0.25">
      <c r="B30" t="s">
        <v>97</v>
      </c>
      <c r="C30">
        <v>0.2</v>
      </c>
      <c r="D30">
        <f t="shared" ref="D30:D31" si="1">C30/$C$32</f>
        <v>0.16528925619834711</v>
      </c>
    </row>
    <row r="31" spans="1:4" x14ac:dyDescent="0.25">
      <c r="B31" t="s">
        <v>98</v>
      </c>
      <c r="C31">
        <v>0.01</v>
      </c>
      <c r="D31">
        <f t="shared" si="1"/>
        <v>8.2644628099173556E-3</v>
      </c>
    </row>
    <row r="32" spans="1:4" x14ac:dyDescent="0.25">
      <c r="C32">
        <f>SUM(C29:C31)</f>
        <v>1.21</v>
      </c>
    </row>
    <row r="33" spans="2:4" x14ac:dyDescent="0.25">
      <c r="B33" t="s">
        <v>99</v>
      </c>
    </row>
    <row r="34" spans="2:4" x14ac:dyDescent="0.25">
      <c r="B34" t="s">
        <v>100</v>
      </c>
      <c r="C34">
        <v>1</v>
      </c>
      <c r="D34">
        <f>C34/$C$37</f>
        <v>0.82644628099173556</v>
      </c>
    </row>
    <row r="35" spans="2:4" x14ac:dyDescent="0.25">
      <c r="B35" t="s">
        <v>101</v>
      </c>
      <c r="C35">
        <v>0.2</v>
      </c>
      <c r="D35">
        <f t="shared" ref="D35:D36" si="2">C35/$C$37</f>
        <v>0.16528925619834711</v>
      </c>
    </row>
    <row r="36" spans="2:4" x14ac:dyDescent="0.25">
      <c r="B36" t="s">
        <v>102</v>
      </c>
      <c r="C36">
        <v>0.01</v>
      </c>
      <c r="D36">
        <f t="shared" si="2"/>
        <v>8.2644628099173556E-3</v>
      </c>
    </row>
    <row r="37" spans="2:4" x14ac:dyDescent="0.25">
      <c r="C37">
        <f>SUM(C34:C36)</f>
        <v>1.21</v>
      </c>
    </row>
    <row r="39" spans="2:4" x14ac:dyDescent="0.25">
      <c r="B39" t="s">
        <v>81</v>
      </c>
    </row>
    <row r="40" spans="2:4" x14ac:dyDescent="0.25">
      <c r="B40" t="s">
        <v>103</v>
      </c>
      <c r="C40">
        <v>1</v>
      </c>
      <c r="D40">
        <f>C40/$C$37</f>
        <v>0.82644628099173556</v>
      </c>
    </row>
    <row r="41" spans="2:4" x14ac:dyDescent="0.25">
      <c r="B41" t="s">
        <v>104</v>
      </c>
      <c r="C41">
        <v>0.2</v>
      </c>
      <c r="D41">
        <f t="shared" ref="D41:D42" si="3">C41/$C$37</f>
        <v>0.16528925619834711</v>
      </c>
    </row>
    <row r="42" spans="2:4" x14ac:dyDescent="0.25">
      <c r="B42" t="s">
        <v>105</v>
      </c>
      <c r="C42">
        <v>0.01</v>
      </c>
      <c r="D42">
        <f t="shared" si="3"/>
        <v>8.2644628099173556E-3</v>
      </c>
    </row>
    <row r="43" spans="2:4" x14ac:dyDescent="0.25">
      <c r="C43">
        <f>SUM(C40:C42)</f>
        <v>1.21</v>
      </c>
    </row>
    <row r="45" spans="2:4" x14ac:dyDescent="0.25">
      <c r="B45" t="s">
        <v>106</v>
      </c>
    </row>
    <row r="46" spans="2:4" x14ac:dyDescent="0.25">
      <c r="B46" t="s">
        <v>107</v>
      </c>
    </row>
    <row r="47" spans="2:4" x14ac:dyDescent="0.25">
      <c r="B47" t="s">
        <v>108</v>
      </c>
    </row>
    <row r="48" spans="2:4" x14ac:dyDescent="0.25">
      <c r="B48" t="s">
        <v>109</v>
      </c>
    </row>
    <row r="49" spans="2:3" x14ac:dyDescent="0.25">
      <c r="B49" t="s">
        <v>110</v>
      </c>
    </row>
    <row r="50" spans="2:3" x14ac:dyDescent="0.25">
      <c r="B50" t="s">
        <v>111</v>
      </c>
    </row>
    <row r="52" spans="2:3" x14ac:dyDescent="0.25">
      <c r="B52" t="s">
        <v>92</v>
      </c>
    </row>
    <row r="53" spans="2:3" x14ac:dyDescent="0.25">
      <c r="B53" t="s">
        <v>84</v>
      </c>
      <c r="C53">
        <v>1</v>
      </c>
    </row>
    <row r="54" spans="2:3" x14ac:dyDescent="0.25">
      <c r="B54" t="s">
        <v>85</v>
      </c>
      <c r="C54">
        <v>0.1</v>
      </c>
    </row>
    <row r="55" spans="2:3" x14ac:dyDescent="0.25">
      <c r="B55" t="s">
        <v>89</v>
      </c>
      <c r="C55">
        <v>0.5</v>
      </c>
    </row>
    <row r="56" spans="2:3" x14ac:dyDescent="0.25">
      <c r="B56" t="s">
        <v>87</v>
      </c>
      <c r="C56">
        <v>0.02</v>
      </c>
    </row>
    <row r="57" spans="2:3" x14ac:dyDescent="0.25">
      <c r="B57" t="s">
        <v>112</v>
      </c>
      <c r="C57">
        <v>0.01</v>
      </c>
    </row>
    <row r="58" spans="2:3" x14ac:dyDescent="0.25">
      <c r="C58">
        <f>SUM(C53:C57)</f>
        <v>1.6300000000000001</v>
      </c>
    </row>
    <row r="60" spans="2:3" x14ac:dyDescent="0.25">
      <c r="B60" t="s">
        <v>116</v>
      </c>
    </row>
    <row r="62" spans="2:3" x14ac:dyDescent="0.25">
      <c r="B62" t="s">
        <v>117</v>
      </c>
    </row>
    <row r="63" spans="2:3" x14ac:dyDescent="0.25">
      <c r="B63" t="s">
        <v>113</v>
      </c>
      <c r="C63">
        <v>0.01</v>
      </c>
    </row>
    <row r="64" spans="2:3" x14ac:dyDescent="0.25">
      <c r="B64" t="s">
        <v>114</v>
      </c>
      <c r="C64">
        <v>1</v>
      </c>
    </row>
    <row r="65" spans="2:11" x14ac:dyDescent="0.25">
      <c r="B65" t="s">
        <v>115</v>
      </c>
      <c r="C65">
        <v>0.01</v>
      </c>
    </row>
    <row r="67" spans="2:11" x14ac:dyDescent="0.25">
      <c r="B67" t="s">
        <v>118</v>
      </c>
    </row>
    <row r="68" spans="2:11" x14ac:dyDescent="0.25">
      <c r="B68" t="s">
        <v>119</v>
      </c>
    </row>
    <row r="69" spans="2:11" x14ac:dyDescent="0.25">
      <c r="B69" t="s">
        <v>120</v>
      </c>
    </row>
    <row r="70" spans="2:11" x14ac:dyDescent="0.25">
      <c r="B70" t="s">
        <v>121</v>
      </c>
    </row>
    <row r="72" spans="2:11" x14ac:dyDescent="0.25">
      <c r="B72" t="s">
        <v>93</v>
      </c>
    </row>
    <row r="73" spans="2:11" x14ac:dyDescent="0.25">
      <c r="B73" t="s">
        <v>84</v>
      </c>
    </row>
    <row r="74" spans="2:11" x14ac:dyDescent="0.25">
      <c r="B74" t="s">
        <v>122</v>
      </c>
    </row>
    <row r="76" spans="2:11" x14ac:dyDescent="0.25">
      <c r="B76" t="s">
        <v>123</v>
      </c>
    </row>
    <row r="77" spans="2:11" x14ac:dyDescent="0.25">
      <c r="B77" t="s">
        <v>124</v>
      </c>
      <c r="C77">
        <v>0.3</v>
      </c>
      <c r="I77">
        <v>0.2</v>
      </c>
      <c r="J77">
        <v>0.7</v>
      </c>
      <c r="K77">
        <v>0.1</v>
      </c>
    </row>
    <row r="78" spans="2:11" x14ac:dyDescent="0.25">
      <c r="B78" t="s">
        <v>125</v>
      </c>
      <c r="C78">
        <v>0.3</v>
      </c>
    </row>
    <row r="79" spans="2:11" x14ac:dyDescent="0.25">
      <c r="B79" t="s">
        <v>126</v>
      </c>
      <c r="C79">
        <v>0</v>
      </c>
    </row>
    <row r="80" spans="2:11" x14ac:dyDescent="0.25">
      <c r="B80" t="s">
        <v>127</v>
      </c>
      <c r="C80">
        <v>1</v>
      </c>
    </row>
  </sheetData>
  <mergeCells count="2">
    <mergeCell ref="G1:L1"/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 Bektas</dc:creator>
  <cp:lastModifiedBy>Esra Bektas</cp:lastModifiedBy>
  <dcterms:created xsi:type="dcterms:W3CDTF">2014-09-22T13:47:55Z</dcterms:created>
  <dcterms:modified xsi:type="dcterms:W3CDTF">2014-10-27T09:49:54Z</dcterms:modified>
</cp:coreProperties>
</file>