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mcsikj\Documents\excel\"/>
    </mc:Choice>
  </mc:AlternateContent>
  <bookViews>
    <workbookView xWindow="120" yWindow="45" windowWidth="18975" windowHeight="11955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F17" i="2" l="1"/>
  <c r="F16" i="2"/>
  <c r="F15" i="2"/>
  <c r="F14" i="2"/>
  <c r="F11" i="2"/>
  <c r="F9" i="2"/>
  <c r="F17" i="1"/>
  <c r="F15" i="1"/>
  <c r="F13" i="1"/>
  <c r="F11" i="1"/>
  <c r="F9" i="1"/>
</calcChain>
</file>

<file path=xl/sharedStrings.xml><?xml version="1.0" encoding="utf-8"?>
<sst xmlns="http://schemas.openxmlformats.org/spreadsheetml/2006/main" count="40" uniqueCount="38">
  <si>
    <t>Termékekkel kapcsolatos információk</t>
  </si>
  <si>
    <t>Ár</t>
  </si>
  <si>
    <t>Mennyiség</t>
  </si>
  <si>
    <t>Dátum</t>
  </si>
  <si>
    <t>Cég</t>
  </si>
  <si>
    <t>Azonosító</t>
  </si>
  <si>
    <t>1.</t>
  </si>
  <si>
    <t>Ruha diszkont</t>
  </si>
  <si>
    <t>2.</t>
  </si>
  <si>
    <t>Cucc Gmk</t>
  </si>
  <si>
    <t>3.</t>
  </si>
  <si>
    <t>Butik Bt</t>
  </si>
  <si>
    <t>4.</t>
  </si>
  <si>
    <t>Bála Bt</t>
  </si>
  <si>
    <t>Mikor vettük a 120 000 Ft - os tételeket?</t>
  </si>
  <si>
    <t>Melyik cégtől vettünk 120 db terméket?</t>
  </si>
  <si>
    <t>A mennyiségek 4. sorában hány db található?</t>
  </si>
  <si>
    <t>Hány db - ot rendeltünk a legdrágább áruból?</t>
  </si>
  <si>
    <t>Dolgozók fizetése</t>
  </si>
  <si>
    <t>Fizetés</t>
  </si>
  <si>
    <t>Név</t>
  </si>
  <si>
    <t>Munkakör</t>
  </si>
  <si>
    <t>Belépés ideje</t>
  </si>
  <si>
    <t>Nagy Béla</t>
  </si>
  <si>
    <t>csoportvezető</t>
  </si>
  <si>
    <t>Horváth Zoltán</t>
  </si>
  <si>
    <t>Kiss Jenő</t>
  </si>
  <si>
    <t>adminisztrátor</t>
  </si>
  <si>
    <t>operátor</t>
  </si>
  <si>
    <t>Vörös Réka</t>
  </si>
  <si>
    <t>Mi a munkaköre a legkisebb fizetésű dolgozónak?</t>
  </si>
  <si>
    <t>Mikor lépett be a munkahelyére az operátor?</t>
  </si>
  <si>
    <t>Mi a beosztása és mennyi a fizetése Vörös Rékának?</t>
  </si>
  <si>
    <t>Beosztás:</t>
  </si>
  <si>
    <t>Fizetés:</t>
  </si>
  <si>
    <t>Melyik cég adott 30 000 Ft - os terméket?</t>
  </si>
  <si>
    <t>belépése:</t>
  </si>
  <si>
    <t>Csoportvezetők összfizuja: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</si>
</sst>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Ft&quot;;[Red]\-#,##0\ &quot;Ft&quot;"/>
    <numFmt numFmtId="164" formatCode="##0&quot; db &quot;"/>
    <numFmt numFmtId="165" formatCode="_-* #,##0\ [$Ft-40E]_-;\-* #,##0\ [$Ft-40E]_-;_-* &quot;-&quot;??\ [$Ft-40E]_-;_-@_-"/>
    <numFmt numFmtId="167" formatCode="yyyy/\ m/\ d\.;@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ck">
        <color theme="3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84" zoomScaleNormal="184" workbookViewId="0">
      <selection activeCell="F17" sqref="F17"/>
    </sheetView>
  </sheetViews>
  <sheetFormatPr defaultRowHeight="15" x14ac:dyDescent="0.25"/>
  <cols>
    <col min="1" max="1" width="9.85546875" customWidth="1"/>
    <col min="2" max="2" width="11.85546875" customWidth="1"/>
    <col min="3" max="3" width="10.5703125" customWidth="1"/>
    <col min="4" max="4" width="12.28515625" customWidth="1"/>
    <col min="5" max="5" width="13.5703125" customWidth="1"/>
    <col min="6" max="6" width="11.140625" bestFit="1" customWidth="1"/>
  </cols>
  <sheetData>
    <row r="1" spans="1:6" x14ac:dyDescent="0.25">
      <c r="B1" t="s">
        <v>0</v>
      </c>
    </row>
    <row r="2" spans="1:6" ht="15.75" thickBot="1" x14ac:dyDescent="0.3"/>
    <row r="3" spans="1:6" ht="16.5" thickTop="1" thickBot="1" x14ac:dyDescent="0.3">
      <c r="A3" s="2" t="s">
        <v>5</v>
      </c>
      <c r="B3" s="3" t="s">
        <v>1</v>
      </c>
      <c r="C3" s="3" t="s">
        <v>2</v>
      </c>
      <c r="D3" s="3" t="s">
        <v>3</v>
      </c>
      <c r="E3" s="4" t="s">
        <v>4</v>
      </c>
    </row>
    <row r="4" spans="1:6" ht="15.75" thickTop="1" x14ac:dyDescent="0.25">
      <c r="A4" s="5" t="s">
        <v>6</v>
      </c>
      <c r="B4" s="6">
        <v>2500</v>
      </c>
      <c r="C4" s="13">
        <v>120</v>
      </c>
      <c r="D4" s="8">
        <v>39117</v>
      </c>
      <c r="E4" s="7" t="s">
        <v>7</v>
      </c>
    </row>
    <row r="5" spans="1:6" x14ac:dyDescent="0.25">
      <c r="A5" s="9" t="s">
        <v>8</v>
      </c>
      <c r="B5" s="10">
        <v>30000</v>
      </c>
      <c r="C5" s="14">
        <v>25</v>
      </c>
      <c r="D5" s="12">
        <v>39084</v>
      </c>
      <c r="E5" s="11" t="s">
        <v>9</v>
      </c>
    </row>
    <row r="6" spans="1:6" x14ac:dyDescent="0.25">
      <c r="A6" s="9" t="s">
        <v>10</v>
      </c>
      <c r="B6" s="10">
        <v>60000</v>
      </c>
      <c r="C6" s="14">
        <v>24</v>
      </c>
      <c r="D6" s="12">
        <v>39080</v>
      </c>
      <c r="E6" s="11" t="s">
        <v>11</v>
      </c>
    </row>
    <row r="7" spans="1:6" x14ac:dyDescent="0.25">
      <c r="A7" s="9" t="s">
        <v>12</v>
      </c>
      <c r="B7" s="10">
        <v>120000</v>
      </c>
      <c r="C7" s="14">
        <v>13</v>
      </c>
      <c r="D7" s="12">
        <v>39163</v>
      </c>
      <c r="E7" s="11" t="s">
        <v>13</v>
      </c>
    </row>
    <row r="9" spans="1:6" x14ac:dyDescent="0.25">
      <c r="A9" s="20" t="s">
        <v>14</v>
      </c>
      <c r="B9" s="20"/>
      <c r="C9" s="20"/>
      <c r="D9" s="20"/>
      <c r="E9" s="1"/>
      <c r="F9" s="22">
        <f>VLOOKUP(120000,B4:D7,3,FALSE)</f>
        <v>39163</v>
      </c>
    </row>
    <row r="11" spans="1:6" x14ac:dyDescent="0.25">
      <c r="A11" s="21" t="s">
        <v>35</v>
      </c>
      <c r="B11" s="21"/>
      <c r="C11" s="21"/>
      <c r="D11" s="21"/>
      <c r="E11" s="21"/>
      <c r="F11" t="str">
        <f>VLOOKUP(30000,B4:E7,4,FALSE)</f>
        <v>Cucc Gmk</v>
      </c>
    </row>
    <row r="13" spans="1:6" x14ac:dyDescent="0.25">
      <c r="A13" s="21" t="s">
        <v>15</v>
      </c>
      <c r="B13" s="21"/>
      <c r="C13" s="21"/>
      <c r="D13" s="21"/>
      <c r="F13" t="str">
        <f>VLOOKUP(120,C4:E7,3,FALSE)</f>
        <v>Ruha diszkont</v>
      </c>
    </row>
    <row r="15" spans="1:6" x14ac:dyDescent="0.25">
      <c r="A15" s="21" t="s">
        <v>16</v>
      </c>
      <c r="B15" s="21"/>
      <c r="C15" s="21"/>
      <c r="D15" s="21"/>
      <c r="F15">
        <f>VLOOKUP("4.",A4:C7,3,FALSE)</f>
        <v>13</v>
      </c>
    </row>
    <row r="17" spans="1:6" x14ac:dyDescent="0.25">
      <c r="A17" s="21" t="s">
        <v>17</v>
      </c>
      <c r="B17" s="21"/>
      <c r="C17" s="21"/>
      <c r="D17" s="21"/>
      <c r="F17">
        <f>VLOOKUP(MAX(B4:B7),B4:C7,2,FALSE)</f>
        <v>13</v>
      </c>
    </row>
  </sheetData>
  <mergeCells count="5">
    <mergeCell ref="A9:D9"/>
    <mergeCell ref="A11:E11"/>
    <mergeCell ref="A13:D13"/>
    <mergeCell ref="A15:D15"/>
    <mergeCell ref="A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84" zoomScaleNormal="184" workbookViewId="0">
      <selection activeCell="C6" sqref="C6:C7"/>
    </sheetView>
  </sheetViews>
  <sheetFormatPr defaultRowHeight="15" x14ac:dyDescent="0.25"/>
  <cols>
    <col min="1" max="1" width="13.7109375" bestFit="1" customWidth="1"/>
    <col min="2" max="2" width="15.7109375" customWidth="1"/>
    <col min="3" max="3" width="14.42578125" customWidth="1"/>
    <col min="4" max="4" width="13.28515625" customWidth="1"/>
    <col min="5" max="5" width="11.140625" customWidth="1"/>
    <col min="6" max="6" width="12.140625" bestFit="1" customWidth="1"/>
  </cols>
  <sheetData>
    <row r="1" spans="1:6" x14ac:dyDescent="0.25">
      <c r="A1" s="21" t="s">
        <v>18</v>
      </c>
      <c r="B1" s="21"/>
      <c r="C1" s="21"/>
      <c r="D1" s="21"/>
    </row>
    <row r="3" spans="1:6" x14ac:dyDescent="0.25">
      <c r="A3" s="15" t="s">
        <v>19</v>
      </c>
      <c r="B3" s="15" t="s">
        <v>20</v>
      </c>
      <c r="C3" s="15" t="s">
        <v>21</v>
      </c>
      <c r="D3" s="15" t="s">
        <v>22</v>
      </c>
      <c r="E3" s="15" t="s">
        <v>19</v>
      </c>
    </row>
    <row r="4" spans="1:6" x14ac:dyDescent="0.25">
      <c r="A4" s="16">
        <v>120000</v>
      </c>
      <c r="B4" s="17" t="s">
        <v>25</v>
      </c>
      <c r="C4" s="17" t="s">
        <v>27</v>
      </c>
      <c r="D4" s="18">
        <v>39104</v>
      </c>
      <c r="E4" s="16">
        <v>120000</v>
      </c>
    </row>
    <row r="5" spans="1:6" x14ac:dyDescent="0.25">
      <c r="A5" s="16">
        <v>220000</v>
      </c>
      <c r="B5" s="17" t="s">
        <v>26</v>
      </c>
      <c r="C5" s="17" t="s">
        <v>28</v>
      </c>
      <c r="D5" s="18">
        <v>39043</v>
      </c>
      <c r="E5" s="16">
        <v>220000</v>
      </c>
    </row>
    <row r="6" spans="1:6" x14ac:dyDescent="0.25">
      <c r="A6" s="16">
        <v>320000</v>
      </c>
      <c r="B6" s="17" t="s">
        <v>23</v>
      </c>
      <c r="C6" s="17" t="s">
        <v>24</v>
      </c>
      <c r="D6" s="18">
        <v>38433</v>
      </c>
      <c r="E6" s="16">
        <v>320000</v>
      </c>
    </row>
    <row r="7" spans="1:6" x14ac:dyDescent="0.25">
      <c r="A7" s="16">
        <v>410000</v>
      </c>
      <c r="B7" s="17" t="s">
        <v>29</v>
      </c>
      <c r="C7" s="17" t="s">
        <v>24</v>
      </c>
      <c r="D7" s="18">
        <v>38168</v>
      </c>
      <c r="E7" s="16">
        <v>410000</v>
      </c>
    </row>
    <row r="9" spans="1:6" x14ac:dyDescent="0.25">
      <c r="A9" s="21" t="s">
        <v>30</v>
      </c>
      <c r="B9" s="21"/>
      <c r="C9" s="21"/>
      <c r="F9" t="str">
        <f>VLOOKUP(MIN(A4:A7),A4:C7,3,FALSE)</f>
        <v>adminisztrátor</v>
      </c>
    </row>
    <row r="11" spans="1:6" x14ac:dyDescent="0.25">
      <c r="A11" s="21" t="s">
        <v>31</v>
      </c>
      <c r="B11" s="21"/>
      <c r="C11" s="21"/>
      <c r="D11" s="1"/>
      <c r="F11" s="22">
        <f>VLOOKUP("operátor",C4:D7,2,FALSE)</f>
        <v>39043</v>
      </c>
    </row>
    <row r="13" spans="1:6" x14ac:dyDescent="0.25">
      <c r="A13" s="21" t="s">
        <v>32</v>
      </c>
      <c r="B13" s="21"/>
      <c r="C13" s="21"/>
      <c r="D13" s="21"/>
    </row>
    <row r="14" spans="1:6" x14ac:dyDescent="0.25">
      <c r="B14" s="19" t="s">
        <v>33</v>
      </c>
      <c r="F14" t="str">
        <f>VLOOKUP("Vörös Réka",B4:C7,2,FALSE)</f>
        <v>csoportvezető</v>
      </c>
    </row>
    <row r="15" spans="1:6" x14ac:dyDescent="0.25">
      <c r="B15" s="19" t="s">
        <v>34</v>
      </c>
      <c r="F15">
        <f>VLOOKUP("Vörös Réka",B4:E7,4,FALSE)</f>
        <v>410000</v>
      </c>
    </row>
    <row r="16" spans="1:6" x14ac:dyDescent="0.25">
      <c r="B16" t="s">
        <v>36</v>
      </c>
      <c r="F16" s="22">
        <f>VLOOKUP("Vörös Réka",B4:D7,3,FALSE)</f>
        <v>38168</v>
      </c>
    </row>
    <row r="17" spans="1:6" x14ac:dyDescent="0.25">
      <c r="A17" t="s">
        <v>37</v>
      </c>
      <c r="F17">
        <f>SUMIF(C4:C7,"csoportvezető",E4:E7)</f>
        <v>730000</v>
      </c>
    </row>
  </sheetData>
  <sortState ref="A4:D7">
    <sortCondition ref="A4"/>
  </sortState>
  <mergeCells count="4">
    <mergeCell ref="A9:C9"/>
    <mergeCell ref="A11:C11"/>
    <mergeCell ref="A13:D13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katonar</dc:creator>
  <cp:lastModifiedBy>nemcsikj</cp:lastModifiedBy>
  <dcterms:created xsi:type="dcterms:W3CDTF">2011-01-24T08:32:11Z</dcterms:created>
  <dcterms:modified xsi:type="dcterms:W3CDTF">2018-03-12T10:40:34Z</dcterms:modified>
</cp:coreProperties>
</file>