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9440" windowHeight="12585"/>
  </bookViews>
  <sheets>
    <sheet name="Időpontok" sheetId="1" r:id="rId1"/>
  </sheets>
  <definedNames>
    <definedName name="Versenynaptár">Időpontok!$F$1:$H$37</definedName>
  </definedNames>
  <calcPr calcId="145621"/>
</workbook>
</file>

<file path=xl/calcChain.xml><?xml version="1.0" encoding="utf-8"?>
<calcChain xmlns="http://schemas.openxmlformats.org/spreadsheetml/2006/main">
  <c r="A6" i="1"/>
  <c r="A5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/>
  <c r="A27" s="1"/>
  <c r="A28" s="1"/>
  <c r="A29"/>
  <c r="A30" s="1"/>
  <c r="A31" s="1"/>
  <c r="A32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/>
  <c r="A52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/>
  <c r="A75"/>
  <c r="A76"/>
  <c r="A77"/>
  <c r="A78" s="1"/>
  <c r="A79" s="1"/>
  <c r="A80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/>
  <c r="A143"/>
  <c r="A144"/>
  <c r="A145"/>
  <c r="A146" s="1"/>
  <c r="A147" s="1"/>
  <c r="A148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/>
  <c r="A168"/>
  <c r="A169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/>
  <c r="A193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/>
  <c r="A215"/>
  <c r="A216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/>
  <c r="A236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/>
  <c r="A257"/>
  <c r="A258" s="1"/>
  <c r="A259" s="1"/>
  <c r="A260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/>
  <c r="A274" s="1"/>
  <c r="A275" s="1"/>
  <c r="A276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/>
  <c r="A312"/>
  <c r="A313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/>
  <c r="A328"/>
  <c r="A329" s="1"/>
  <c r="A330" s="1"/>
  <c r="A331" s="1"/>
  <c r="A332" s="1"/>
  <c r="A333" s="1"/>
  <c r="A334" s="1"/>
  <c r="A335" s="1"/>
  <c r="A336" s="1"/>
  <c r="A337" s="1"/>
  <c r="A338" s="1"/>
  <c r="A3"/>
  <c r="A4" s="1"/>
  <c r="A2"/>
  <c r="G2" l="1"/>
  <c r="H3"/>
  <c r="H4"/>
  <c r="H5"/>
  <c r="H7"/>
  <c r="H9"/>
  <c r="H10"/>
  <c r="H12"/>
  <c r="T12" s="1"/>
  <c r="H14"/>
  <c r="H23"/>
  <c r="H24"/>
  <c r="H26"/>
  <c r="T26" s="1"/>
  <c r="H28"/>
  <c r="H29"/>
  <c r="H33"/>
  <c r="H34"/>
  <c r="T34" s="1"/>
  <c r="H3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H31"/>
  <c r="H6"/>
  <c r="T6" s="1"/>
  <c r="H25"/>
  <c r="T25" s="1"/>
  <c r="H19"/>
  <c r="H30"/>
  <c r="T30" s="1"/>
  <c r="H18"/>
  <c r="T18" s="1"/>
  <c r="H22"/>
  <c r="T22" s="1"/>
  <c r="H8"/>
  <c r="T8" s="1"/>
  <c r="D30"/>
  <c r="H17" s="1"/>
  <c r="T17" s="1"/>
  <c r="D31"/>
  <c r="H27" s="1"/>
  <c r="T27" s="1"/>
  <c r="D32"/>
  <c r="H2" s="1"/>
  <c r="T2" s="1"/>
  <c r="H32"/>
  <c r="T32" s="1"/>
  <c r="H37"/>
  <c r="T37" s="1"/>
  <c r="H35"/>
  <c r="H13"/>
  <c r="T13" s="1"/>
  <c r="D107"/>
  <c r="D108"/>
  <c r="H16" s="1"/>
  <c r="T16" s="1"/>
  <c r="H20"/>
  <c r="T20" s="1"/>
  <c r="H21"/>
  <c r="T21" s="1"/>
  <c r="H15"/>
  <c r="H11"/>
  <c r="T11" s="1"/>
  <c r="T5" l="1"/>
  <c r="T15"/>
  <c r="T19"/>
  <c r="T33"/>
  <c r="T24"/>
  <c r="T10"/>
  <c r="T4"/>
  <c r="T29"/>
  <c r="T23"/>
  <c r="T9"/>
  <c r="T3"/>
  <c r="T35"/>
  <c r="T31"/>
  <c r="T36"/>
  <c r="T28"/>
  <c r="T7"/>
  <c r="F50"/>
  <c r="T14"/>
  <c r="F43" s="1"/>
  <c r="F45"/>
  <c r="F42" l="1"/>
</calcChain>
</file>

<file path=xl/sharedStrings.xml><?xml version="1.0" encoding="utf-8"?>
<sst xmlns="http://schemas.openxmlformats.org/spreadsheetml/2006/main" count="702" uniqueCount="128">
  <si>
    <t>július 27., péntek</t>
  </si>
  <si>
    <t xml:space="preserve">ÍJÁSZAT </t>
  </si>
  <si>
    <t xml:space="preserve">MEGNYITÓ ÜNNEPSÉG </t>
  </si>
  <si>
    <t>július 28., szombat</t>
  </si>
  <si>
    <t xml:space="preserve">SPORTLÖVÉSZET </t>
  </si>
  <si>
    <t xml:space="preserve">TOLLASLABDA </t>
  </si>
  <si>
    <t xml:space="preserve">KOSÁRLABDA </t>
  </si>
  <si>
    <t xml:space="preserve">STRANDRÖPLABDA </t>
  </si>
  <si>
    <t xml:space="preserve">ASZTALITENISZ </t>
  </si>
  <si>
    <t xml:space="preserve">CSELGÁNCS </t>
  </si>
  <si>
    <t xml:space="preserve">EVEZÉS </t>
  </si>
  <si>
    <t xml:space="preserve">RÖPLABDA </t>
  </si>
  <si>
    <t xml:space="preserve">KÉZILABDA </t>
  </si>
  <si>
    <t xml:space="preserve">LOVASSPORT </t>
  </si>
  <si>
    <t xml:space="preserve">KERÉKPÁR </t>
  </si>
  <si>
    <t xml:space="preserve">ÚSZÁS </t>
  </si>
  <si>
    <t xml:space="preserve">VÍVÁS </t>
  </si>
  <si>
    <t xml:space="preserve">TORNA </t>
  </si>
  <si>
    <t xml:space="preserve">TENISZ </t>
  </si>
  <si>
    <t xml:space="preserve">LABDARÚGÁS </t>
  </si>
  <si>
    <t xml:space="preserve">ÖKÖLVÍVÁS </t>
  </si>
  <si>
    <t xml:space="preserve">SÚLYEMELÉS </t>
  </si>
  <si>
    <t>július 29., vasárnap</t>
  </si>
  <si>
    <t xml:space="preserve">GYEPLABDA </t>
  </si>
  <si>
    <t xml:space="preserve">LOVASSPORT    </t>
  </si>
  <si>
    <t xml:space="preserve">VÍZILABDA </t>
  </si>
  <si>
    <t xml:space="preserve">VITORLÁZÁS </t>
  </si>
  <si>
    <t xml:space="preserve">KAJAK-KENU, SZLALOM </t>
  </si>
  <si>
    <t xml:space="preserve">MŰUGRÁS </t>
  </si>
  <si>
    <t>július 30., hétfő</t>
  </si>
  <si>
    <t>július 31., kedd</t>
  </si>
  <si>
    <t>augusztus 1., szerda</t>
  </si>
  <si>
    <t>augusztus 2., csütörtök</t>
  </si>
  <si>
    <t>augusztus 3., péntek</t>
  </si>
  <si>
    <t xml:space="preserve">ATLÉTIKA </t>
  </si>
  <si>
    <t xml:space="preserve">GUMIASZTAL </t>
  </si>
  <si>
    <t>augusztus 4., szombat</t>
  </si>
  <si>
    <t xml:space="preserve">TRIATLON </t>
  </si>
  <si>
    <t>augusztus 5., vasárnap</t>
  </si>
  <si>
    <t xml:space="preserve">BIRKÓZÁS </t>
  </si>
  <si>
    <t xml:space="preserve">MŰÚSZÁS </t>
  </si>
  <si>
    <t>augusztus 6., hétfő</t>
  </si>
  <si>
    <t xml:space="preserve">KAJAK-KENU </t>
  </si>
  <si>
    <t>augusztus 7., kedd</t>
  </si>
  <si>
    <t>augusztus 8., szerda</t>
  </si>
  <si>
    <t xml:space="preserve">TEKVONDO </t>
  </si>
  <si>
    <t xml:space="preserve">KERÉKPÁR BMX </t>
  </si>
  <si>
    <t>augusztus 9., csütörtök</t>
  </si>
  <si>
    <t xml:space="preserve">RITMIKUS GIMNASZTIKA </t>
  </si>
  <si>
    <t xml:space="preserve">HOSSZÚTÁVÚSZÁS </t>
  </si>
  <si>
    <t>augusztus 10., péntek</t>
  </si>
  <si>
    <t>augusztus 11., szombat</t>
  </si>
  <si>
    <t xml:space="preserve">ÖTTUSA </t>
  </si>
  <si>
    <t xml:space="preserve">HEGYIKERÉKPÁR </t>
  </si>
  <si>
    <t>augusztus 12., vasárnap</t>
  </si>
  <si>
    <t xml:space="preserve">ZÁRÓÜNNEPSÉG </t>
  </si>
  <si>
    <t>Lord's Cricket Ground</t>
  </si>
  <si>
    <t>Olimpiai Stadion</t>
  </si>
  <si>
    <t>Wembley Arena</t>
  </si>
  <si>
    <t>Basketball Arena</t>
  </si>
  <si>
    <t>Horse Guards Parade</t>
  </si>
  <si>
    <t>ExCeL</t>
  </si>
  <si>
    <t>Eton Dorney, Buckinghamshire</t>
  </si>
  <si>
    <t>Earls Court</t>
  </si>
  <si>
    <t>Copper Box</t>
  </si>
  <si>
    <t>Greenwich Park</t>
  </si>
  <si>
    <t>Artistic North Greenwich Arena</t>
  </si>
  <si>
    <t>Wimbledon</t>
  </si>
  <si>
    <t>Coventry, Cardiff, Glasgow</t>
  </si>
  <si>
    <t>Webley Arena</t>
  </si>
  <si>
    <t>Riverbank Arena</t>
  </si>
  <si>
    <t>North Greenwich Arena</t>
  </si>
  <si>
    <t>Water Polo Arena</t>
  </si>
  <si>
    <t>Manchester, Coventry, London Wembley, Newcastle</t>
  </si>
  <si>
    <t>Weymouth and Portland, Dorset</t>
  </si>
  <si>
    <t>Lee Valley White Water Centre, Hertfordshire</t>
  </si>
  <si>
    <t>Copperbox</t>
  </si>
  <si>
    <t>Newcastle, Manchester, Coventry, London Wembley</t>
  </si>
  <si>
    <t>Waterpolo Arena</t>
  </si>
  <si>
    <t>Newcastle, Glasgow, London Wembley, Cardiff, Manchester, Coventry</t>
  </si>
  <si>
    <t>Glasgow, Newcastle, Cardiff, Coventry</t>
  </si>
  <si>
    <t>Aquatics Centre</t>
  </si>
  <si>
    <t>Manchester, London Wembley, Newcastle, Cardiff</t>
  </si>
  <si>
    <t>London Wembley, Manchester</t>
  </si>
  <si>
    <t>Eton Dorney Buckinghamshire</t>
  </si>
  <si>
    <t>BMX Track</t>
  </si>
  <si>
    <t>Helyszín</t>
  </si>
  <si>
    <t>Érem-
osztás</t>
  </si>
  <si>
    <t xml:space="preserve">Lord's Cricket Ground  </t>
  </si>
  <si>
    <t xml:space="preserve">Road The Mall  </t>
  </si>
  <si>
    <t xml:space="preserve">ExCeL  </t>
  </si>
  <si>
    <t xml:space="preserve">Aquatics Centre  </t>
  </si>
  <si>
    <t xml:space="preserve">The Royal Artillery Barracks  </t>
  </si>
  <si>
    <t xml:space="preserve">North Greenwich Arena  </t>
  </si>
  <si>
    <t xml:space="preserve">Lee Valley White Water Centre, Hertfordshire  </t>
  </si>
  <si>
    <t xml:space="preserve">Wembley Arena  </t>
  </si>
  <si>
    <t xml:space="preserve">Hyde Park  </t>
  </si>
  <si>
    <t xml:space="preserve">Velodrome  </t>
  </si>
  <si>
    <t xml:space="preserve">Greenwich Park  </t>
  </si>
  <si>
    <t xml:space="preserve">Weymouth and Portland, Dorset  </t>
  </si>
  <si>
    <t xml:space="preserve">Horse Guards Parade  </t>
  </si>
  <si>
    <t xml:space="preserve">Coventry, London Wembley  </t>
  </si>
  <si>
    <t xml:space="preserve">Waterpolo Arena  </t>
  </si>
  <si>
    <t xml:space="preserve">Riverbank Arena  </t>
  </si>
  <si>
    <t xml:space="preserve">Cardiff  </t>
  </si>
  <si>
    <t xml:space="preserve">Handball Arena, Aquatics Centre, Greenwich Park  </t>
  </si>
  <si>
    <t xml:space="preserve">Earls Court  </t>
  </si>
  <si>
    <t xml:space="preserve">Hadlegh Farm, Essex  </t>
  </si>
  <si>
    <t xml:space="preserve">London Wembley  </t>
  </si>
  <si>
    <t xml:space="preserve">Basketball Arena  </t>
  </si>
  <si>
    <t xml:space="preserve">The Mall  </t>
  </si>
  <si>
    <t xml:space="preserve">Hadleigh Farm, Essex  </t>
  </si>
  <si>
    <t xml:space="preserve">Hampton Court Palace  </t>
  </si>
  <si>
    <t xml:space="preserve">Olimpiai Stadion  </t>
  </si>
  <si>
    <t xml:space="preserve">Wimbledon  </t>
  </si>
  <si>
    <t xml:space="preserve">BMX Track  </t>
  </si>
  <si>
    <t xml:space="preserve">Eton Dorney, Buckinghamshire  </t>
  </si>
  <si>
    <t xml:space="preserve">Eton Dorney Buckinghamshire  </t>
  </si>
  <si>
    <t xml:space="preserve">Eton Dorney Buckhinghamshire  </t>
  </si>
  <si>
    <t xml:space="preserve">Olimpiai Stadion, The Mall  </t>
  </si>
  <si>
    <t xml:space="preserve">The Mall, Olimpiai Stadion  </t>
  </si>
  <si>
    <t>Dátum</t>
  </si>
  <si>
    <r>
      <t xml:space="preserve">Sportág
</t>
    </r>
    <r>
      <rPr>
        <b/>
        <sz val="12"/>
        <color theme="0" tint="-4.9989318521683403E-2"/>
        <rFont val="Calibri"/>
        <family val="2"/>
        <charset val="238"/>
        <scheme val="minor"/>
      </rPr>
      <t>(dátum)</t>
    </r>
  </si>
  <si>
    <t>Sportág</t>
  </si>
  <si>
    <t>Versenynapok 
száma</t>
  </si>
  <si>
    <t>Éremosztó 
ünepségek száma</t>
  </si>
  <si>
    <t xml:space="preserve">A sportáganként egy versenynapra átlagosan jutó </t>
  </si>
  <si>
    <t>éremosztások maximuma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</si>
</sst>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3"/>
      <name val="Calibri"/>
      <family val="2"/>
      <charset val="238"/>
      <scheme val="minor"/>
    </font>
    <font>
      <b/>
      <sz val="12"/>
      <color theme="3"/>
      <name val="Calibri"/>
      <family val="2"/>
      <charset val="238"/>
      <scheme val="minor"/>
    </font>
    <font>
      <b/>
      <sz val="12"/>
      <color theme="0" tint="-4.9989318521683403E-2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4" xfId="0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/>
    <xf numFmtId="0" fontId="18" fillId="0" borderId="12" xfId="0" applyFont="1" applyBorder="1"/>
    <xf numFmtId="0" fontId="0" fillId="0" borderId="11" xfId="0" applyBorder="1" applyAlignment="1">
      <alignment horizontal="center" vertical="center"/>
    </xf>
    <xf numFmtId="0" fontId="18" fillId="0" borderId="10" xfId="0" applyFont="1" applyBorder="1"/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18" fillId="0" borderId="0" xfId="0" applyFont="1" applyBorder="1"/>
    <xf numFmtId="2" fontId="18" fillId="0" borderId="10" xfId="0" applyNumberFormat="1" applyFont="1" applyBorder="1"/>
    <xf numFmtId="0" fontId="19" fillId="0" borderId="17" xfId="0" applyFont="1" applyBorder="1" applyAlignment="1">
      <alignment horizontal="center" vertical="center" wrapText="1"/>
    </xf>
    <xf numFmtId="0" fontId="0" fillId="0" borderId="0" xfId="0" applyBorder="1"/>
    <xf numFmtId="0" fontId="1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0" fillId="0" borderId="0" xfId="0"/>
    <xf numFmtId="0" fontId="0" fillId="0" borderId="13" xfId="0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90"/>
  <sheetViews>
    <sheetView tabSelected="1" workbookViewId="0">
      <pane ySplit="1" topLeftCell="A2" activePane="bottomLeft" state="frozen"/>
      <selection pane="bottomLeft" activeCell="K47" sqref="K47"/>
    </sheetView>
  </sheetViews>
  <sheetFormatPr defaultRowHeight="15"/>
  <cols>
    <col min="1" max="1" width="23.7109375" style="16" bestFit="1" customWidth="1"/>
    <col min="2" max="2" width="58.42578125" customWidth="1"/>
    <col min="3" max="3" width="148" customWidth="1"/>
    <col min="6" max="6" width="24.42578125" bestFit="1" customWidth="1"/>
    <col min="7" max="7" width="15" customWidth="1"/>
    <col min="8" max="8" width="22" customWidth="1"/>
    <col min="20" max="20" width="0" hidden="1" customWidth="1"/>
  </cols>
  <sheetData>
    <row r="1" spans="1:20" ht="32.25" thickBot="1">
      <c r="A1" s="2" t="s">
        <v>121</v>
      </c>
      <c r="B1" s="15" t="s">
        <v>122</v>
      </c>
      <c r="C1" s="13" t="s">
        <v>86</v>
      </c>
      <c r="D1" s="11" t="s">
        <v>87</v>
      </c>
      <c r="F1" s="2" t="s">
        <v>123</v>
      </c>
      <c r="G1" s="14" t="s">
        <v>124</v>
      </c>
      <c r="H1" s="11" t="s">
        <v>125</v>
      </c>
    </row>
    <row r="2" spans="1:20" ht="15.75">
      <c r="A2" s="10" t="str">
        <f>IF(AND(IFERROR(FIND("július",B2),FALSE)=FALSE,IFERROR(FIND("augusztus",B2),FALSE)=FALSE),IF(A1="",B1,A1),"")</f>
        <v/>
      </c>
      <c r="B2" s="6" t="s">
        <v>0</v>
      </c>
      <c r="C2" s="9"/>
      <c r="D2" s="8"/>
      <c r="F2" s="6" t="s">
        <v>8</v>
      </c>
      <c r="G2" s="7">
        <f t="shared" ref="G2:G37" si="0">COUNTIF($B$3:$B$338,F2)</f>
        <v>11</v>
      </c>
      <c r="H2" s="5">
        <f t="shared" ref="H2:H37" si="1">SUMIF($B$3:$B$338,F2,$D$3:$D$338)</f>
        <v>4</v>
      </c>
      <c r="T2" s="16">
        <f>H2/G2</f>
        <v>0.36363636363636365</v>
      </c>
    </row>
    <row r="3" spans="1:20" ht="15.75">
      <c r="A3" s="10" t="str">
        <f t="shared" ref="A3:A66" si="2">IF(AND(IFERROR(FIND("július",B3),FALSE)=FALSE,IFERROR(FIND("augusztus",B3),FALSE)=FALSE),IF(A2="",B2,A2),"")</f>
        <v>július 27., péntek</v>
      </c>
      <c r="B3" s="6" t="s">
        <v>1</v>
      </c>
      <c r="C3" s="9" t="s">
        <v>56</v>
      </c>
      <c r="D3" s="5"/>
      <c r="F3" s="6" t="s">
        <v>34</v>
      </c>
      <c r="G3" s="7">
        <f t="shared" si="0"/>
        <v>10</v>
      </c>
      <c r="H3" s="5">
        <f t="shared" si="1"/>
        <v>47</v>
      </c>
      <c r="T3">
        <f>H3/G3</f>
        <v>4.7</v>
      </c>
    </row>
    <row r="4" spans="1:20" ht="15.75">
      <c r="A4" s="10" t="str">
        <f t="shared" si="2"/>
        <v>július 27., péntek</v>
      </c>
      <c r="B4" s="6" t="s">
        <v>2</v>
      </c>
      <c r="C4" s="9" t="s">
        <v>57</v>
      </c>
      <c r="D4" s="5"/>
      <c r="F4" s="6" t="s">
        <v>39</v>
      </c>
      <c r="G4" s="7">
        <f t="shared" si="0"/>
        <v>8</v>
      </c>
      <c r="H4" s="5">
        <f t="shared" si="1"/>
        <v>18</v>
      </c>
      <c r="T4" s="16">
        <f t="shared" ref="T4:T37" si="3">H4/G4</f>
        <v>2.25</v>
      </c>
    </row>
    <row r="5" spans="1:20" ht="15.75">
      <c r="A5" s="10" t="str">
        <f t="shared" si="2"/>
        <v/>
      </c>
      <c r="B5" s="6" t="s">
        <v>3</v>
      </c>
      <c r="C5" s="9"/>
      <c r="D5" s="5"/>
      <c r="F5" s="6" t="s">
        <v>9</v>
      </c>
      <c r="G5" s="7">
        <f t="shared" si="0"/>
        <v>7</v>
      </c>
      <c r="H5" s="5">
        <f t="shared" si="1"/>
        <v>14</v>
      </c>
      <c r="T5" s="16">
        <f t="shared" si="3"/>
        <v>2</v>
      </c>
    </row>
    <row r="6" spans="1:20" ht="15.75">
      <c r="A6" s="10" t="str">
        <f>IF(AND(IFERROR(FIND("július",B6),FALSE)=FALSE,IFERROR(FIND("augusztus",B6),FALSE)=FALSE),IF(A5="",B5,A5),"")</f>
        <v>július 28., szombat</v>
      </c>
      <c r="B6" s="6" t="s">
        <v>4</v>
      </c>
      <c r="C6" s="9" t="s">
        <v>92</v>
      </c>
      <c r="D6" s="5">
        <v>2</v>
      </c>
      <c r="F6" s="6" t="s">
        <v>10</v>
      </c>
      <c r="G6" s="7">
        <f t="shared" si="0"/>
        <v>8</v>
      </c>
      <c r="H6" s="5">
        <f t="shared" si="1"/>
        <v>14</v>
      </c>
      <c r="T6" s="16">
        <f t="shared" si="3"/>
        <v>1.75</v>
      </c>
    </row>
    <row r="7" spans="1:20" ht="15.75">
      <c r="A7" s="10" t="str">
        <f t="shared" si="2"/>
        <v>július 28., szombat</v>
      </c>
      <c r="B7" s="6" t="s">
        <v>5</v>
      </c>
      <c r="C7" s="9" t="s">
        <v>58</v>
      </c>
      <c r="D7" s="5"/>
      <c r="F7" s="6" t="s">
        <v>35</v>
      </c>
      <c r="G7" s="7">
        <f t="shared" si="0"/>
        <v>2</v>
      </c>
      <c r="H7" s="5">
        <f t="shared" si="1"/>
        <v>2</v>
      </c>
      <c r="T7" s="16">
        <f t="shared" si="3"/>
        <v>1</v>
      </c>
    </row>
    <row r="8" spans="1:20" ht="15.75">
      <c r="A8" s="10" t="str">
        <f t="shared" si="2"/>
        <v>július 28., szombat</v>
      </c>
      <c r="B8" s="6" t="s">
        <v>6</v>
      </c>
      <c r="C8" s="9" t="s">
        <v>59</v>
      </c>
      <c r="D8" s="5"/>
      <c r="F8" s="6" t="s">
        <v>23</v>
      </c>
      <c r="G8" s="7">
        <f t="shared" si="0"/>
        <v>14</v>
      </c>
      <c r="H8" s="5">
        <f t="shared" si="1"/>
        <v>2</v>
      </c>
      <c r="T8" s="16">
        <f t="shared" si="3"/>
        <v>0.14285714285714285</v>
      </c>
    </row>
    <row r="9" spans="1:20" ht="15.75">
      <c r="A9" s="10" t="str">
        <f t="shared" si="2"/>
        <v>július 28., szombat</v>
      </c>
      <c r="B9" s="6" t="s">
        <v>1</v>
      </c>
      <c r="C9" s="9" t="s">
        <v>88</v>
      </c>
      <c r="D9" s="5">
        <v>1</v>
      </c>
      <c r="F9" s="6" t="s">
        <v>53</v>
      </c>
      <c r="G9" s="7">
        <f t="shared" si="0"/>
        <v>2</v>
      </c>
      <c r="H9" s="5">
        <f t="shared" si="1"/>
        <v>2</v>
      </c>
      <c r="T9" s="16">
        <f t="shared" si="3"/>
        <v>1</v>
      </c>
    </row>
    <row r="10" spans="1:20" ht="15.75">
      <c r="A10" s="10" t="str">
        <f t="shared" si="2"/>
        <v>július 28., szombat</v>
      </c>
      <c r="B10" s="6" t="s">
        <v>7</v>
      </c>
      <c r="C10" s="9" t="s">
        <v>60</v>
      </c>
      <c r="D10" s="5"/>
      <c r="F10" s="6" t="s">
        <v>49</v>
      </c>
      <c r="G10" s="7">
        <f t="shared" si="0"/>
        <v>2</v>
      </c>
      <c r="H10" s="5">
        <f t="shared" si="1"/>
        <v>2</v>
      </c>
      <c r="T10" s="16">
        <f t="shared" si="3"/>
        <v>1</v>
      </c>
    </row>
    <row r="11" spans="1:20" ht="15.75">
      <c r="A11" s="10" t="str">
        <f t="shared" si="2"/>
        <v>július 28., szombat</v>
      </c>
      <c r="B11" s="6" t="s">
        <v>8</v>
      </c>
      <c r="C11" s="9" t="s">
        <v>61</v>
      </c>
      <c r="D11" s="5"/>
      <c r="F11" s="6" t="s">
        <v>1</v>
      </c>
      <c r="G11" s="7">
        <f t="shared" si="0"/>
        <v>8</v>
      </c>
      <c r="H11" s="5">
        <f t="shared" si="1"/>
        <v>4</v>
      </c>
      <c r="T11" s="16">
        <f t="shared" si="3"/>
        <v>0.5</v>
      </c>
    </row>
    <row r="12" spans="1:20" ht="15.75">
      <c r="A12" s="10" t="str">
        <f t="shared" si="2"/>
        <v>július 28., szombat</v>
      </c>
      <c r="B12" s="6" t="s">
        <v>9</v>
      </c>
      <c r="C12" s="9" t="s">
        <v>90</v>
      </c>
      <c r="D12" s="5">
        <v>2</v>
      </c>
      <c r="F12" s="6" t="s">
        <v>42</v>
      </c>
      <c r="G12" s="7">
        <f t="shared" si="0"/>
        <v>6</v>
      </c>
      <c r="H12" s="5">
        <f t="shared" si="1"/>
        <v>12</v>
      </c>
      <c r="T12" s="16">
        <f t="shared" si="3"/>
        <v>2</v>
      </c>
    </row>
    <row r="13" spans="1:20" ht="15.75">
      <c r="A13" s="10" t="str">
        <f t="shared" si="2"/>
        <v>július 28., szombat</v>
      </c>
      <c r="B13" s="6" t="s">
        <v>10</v>
      </c>
      <c r="C13" s="9" t="s">
        <v>62</v>
      </c>
      <c r="D13" s="5"/>
      <c r="F13" s="6" t="s">
        <v>27</v>
      </c>
      <c r="G13" s="7">
        <f t="shared" si="0"/>
        <v>5</v>
      </c>
      <c r="H13" s="5">
        <f t="shared" si="1"/>
        <v>4</v>
      </c>
      <c r="T13" s="16">
        <f t="shared" si="3"/>
        <v>0.8</v>
      </c>
    </row>
    <row r="14" spans="1:20" ht="15.75">
      <c r="A14" s="10" t="str">
        <f t="shared" si="2"/>
        <v>július 28., szombat</v>
      </c>
      <c r="B14" s="6" t="s">
        <v>11</v>
      </c>
      <c r="C14" s="9" t="s">
        <v>63</v>
      </c>
      <c r="D14" s="5"/>
      <c r="F14" s="6" t="s">
        <v>14</v>
      </c>
      <c r="G14" s="7">
        <f t="shared" si="0"/>
        <v>9</v>
      </c>
      <c r="H14" s="5">
        <f t="shared" si="1"/>
        <v>14</v>
      </c>
      <c r="T14" s="16">
        <f>H14/G14</f>
        <v>1.5555555555555556</v>
      </c>
    </row>
    <row r="15" spans="1:20" ht="15.75">
      <c r="A15" s="10" t="str">
        <f t="shared" si="2"/>
        <v>július 28., szombat</v>
      </c>
      <c r="B15" s="6" t="s">
        <v>12</v>
      </c>
      <c r="C15" s="9" t="s">
        <v>64</v>
      </c>
      <c r="D15" s="5"/>
      <c r="F15" s="6" t="s">
        <v>46</v>
      </c>
      <c r="G15" s="7">
        <f t="shared" si="0"/>
        <v>3</v>
      </c>
      <c r="H15" s="5">
        <f t="shared" si="1"/>
        <v>2</v>
      </c>
      <c r="T15" s="16">
        <f t="shared" si="3"/>
        <v>0.66666666666666663</v>
      </c>
    </row>
    <row r="16" spans="1:20" ht="15.75">
      <c r="A16" s="10" t="str">
        <f t="shared" si="2"/>
        <v>július 28., szombat</v>
      </c>
      <c r="B16" s="6" t="s">
        <v>13</v>
      </c>
      <c r="C16" s="9" t="s">
        <v>65</v>
      </c>
      <c r="D16" s="5"/>
      <c r="F16" s="6" t="s">
        <v>12</v>
      </c>
      <c r="G16" s="7">
        <f t="shared" si="0"/>
        <v>16</v>
      </c>
      <c r="H16" s="5">
        <f t="shared" si="1"/>
        <v>2</v>
      </c>
      <c r="T16" s="16">
        <f t="shared" si="3"/>
        <v>0.125</v>
      </c>
    </row>
    <row r="17" spans="1:20" ht="15.75">
      <c r="A17" s="10" t="str">
        <f t="shared" si="2"/>
        <v>július 28., szombat</v>
      </c>
      <c r="B17" s="6" t="s">
        <v>14</v>
      </c>
      <c r="C17" s="9" t="s">
        <v>89</v>
      </c>
      <c r="D17" s="5">
        <v>1</v>
      </c>
      <c r="F17" s="6" t="s">
        <v>6</v>
      </c>
      <c r="G17" s="7">
        <f t="shared" si="0"/>
        <v>16</v>
      </c>
      <c r="H17" s="5">
        <f t="shared" si="1"/>
        <v>2</v>
      </c>
      <c r="T17" s="16">
        <f t="shared" si="3"/>
        <v>0.125</v>
      </c>
    </row>
    <row r="18" spans="1:20" ht="15.75">
      <c r="A18" s="10" t="str">
        <f t="shared" si="2"/>
        <v>július 28., szombat</v>
      </c>
      <c r="B18" s="6" t="s">
        <v>15</v>
      </c>
      <c r="C18" s="9" t="s">
        <v>91</v>
      </c>
      <c r="D18" s="5">
        <v>4</v>
      </c>
      <c r="F18" s="6" t="s">
        <v>19</v>
      </c>
      <c r="G18" s="7">
        <f t="shared" si="0"/>
        <v>11</v>
      </c>
      <c r="H18" s="5">
        <f t="shared" si="1"/>
        <v>3</v>
      </c>
      <c r="T18" s="16">
        <f t="shared" si="3"/>
        <v>0.27272727272727271</v>
      </c>
    </row>
    <row r="19" spans="1:20" ht="15.75">
      <c r="A19" s="10" t="str">
        <f t="shared" si="2"/>
        <v>július 28., szombat</v>
      </c>
      <c r="B19" s="6" t="s">
        <v>16</v>
      </c>
      <c r="C19" s="9" t="s">
        <v>90</v>
      </c>
      <c r="D19" s="5">
        <v>1</v>
      </c>
      <c r="F19" s="6" t="s">
        <v>13</v>
      </c>
      <c r="G19" s="7">
        <f t="shared" si="0"/>
        <v>11</v>
      </c>
      <c r="H19" s="5">
        <f t="shared" si="1"/>
        <v>6</v>
      </c>
      <c r="T19" s="16">
        <f t="shared" si="3"/>
        <v>0.54545454545454541</v>
      </c>
    </row>
    <row r="20" spans="1:20" ht="15.75">
      <c r="A20" s="10" t="str">
        <f t="shared" si="2"/>
        <v>július 28., szombat</v>
      </c>
      <c r="B20" s="6" t="s">
        <v>17</v>
      </c>
      <c r="C20" s="9" t="s">
        <v>66</v>
      </c>
      <c r="D20" s="5"/>
      <c r="F20" s="6" t="s">
        <v>28</v>
      </c>
      <c r="G20" s="7">
        <f t="shared" si="0"/>
        <v>13</v>
      </c>
      <c r="H20" s="5">
        <f t="shared" si="1"/>
        <v>8</v>
      </c>
      <c r="T20" s="16">
        <f t="shared" si="3"/>
        <v>0.61538461538461542</v>
      </c>
    </row>
    <row r="21" spans="1:20" ht="15.75">
      <c r="A21" s="10" t="str">
        <f t="shared" si="2"/>
        <v>július 28., szombat</v>
      </c>
      <c r="B21" s="6" t="s">
        <v>18</v>
      </c>
      <c r="C21" s="9" t="s">
        <v>67</v>
      </c>
      <c r="D21" s="5"/>
      <c r="F21" s="6" t="s">
        <v>40</v>
      </c>
      <c r="G21" s="7">
        <f t="shared" si="0"/>
        <v>5</v>
      </c>
      <c r="H21" s="5">
        <f t="shared" si="1"/>
        <v>2</v>
      </c>
      <c r="T21" s="16">
        <f t="shared" si="3"/>
        <v>0.4</v>
      </c>
    </row>
    <row r="22" spans="1:20" ht="15.75">
      <c r="A22" s="10" t="str">
        <f t="shared" si="2"/>
        <v>július 28., szombat</v>
      </c>
      <c r="B22" s="6" t="s">
        <v>19</v>
      </c>
      <c r="C22" s="9" t="s">
        <v>68</v>
      </c>
      <c r="D22" s="5"/>
      <c r="F22" s="6" t="s">
        <v>20</v>
      </c>
      <c r="G22" s="7">
        <f t="shared" si="0"/>
        <v>16</v>
      </c>
      <c r="H22" s="5">
        <f t="shared" si="1"/>
        <v>13</v>
      </c>
      <c r="T22" s="16">
        <f t="shared" si="3"/>
        <v>0.8125</v>
      </c>
    </row>
    <row r="23" spans="1:20" ht="15.75">
      <c r="A23" s="10" t="str">
        <f t="shared" si="2"/>
        <v>július 28., szombat</v>
      </c>
      <c r="B23" s="6" t="s">
        <v>5</v>
      </c>
      <c r="C23" s="9" t="s">
        <v>69</v>
      </c>
      <c r="D23" s="5"/>
      <c r="F23" s="6" t="s">
        <v>52</v>
      </c>
      <c r="G23" s="7">
        <f t="shared" si="0"/>
        <v>2</v>
      </c>
      <c r="H23" s="5">
        <f t="shared" si="1"/>
        <v>2</v>
      </c>
      <c r="T23" s="16">
        <f t="shared" si="3"/>
        <v>1</v>
      </c>
    </row>
    <row r="24" spans="1:20" ht="15.75">
      <c r="A24" s="10" t="str">
        <f t="shared" si="2"/>
        <v>július 28., szombat</v>
      </c>
      <c r="B24" s="6" t="s">
        <v>20</v>
      </c>
      <c r="C24" s="9" t="s">
        <v>61</v>
      </c>
      <c r="D24" s="5"/>
      <c r="F24" s="6" t="s">
        <v>48</v>
      </c>
      <c r="G24" s="7">
        <f t="shared" si="0"/>
        <v>4</v>
      </c>
      <c r="H24" s="5">
        <f t="shared" si="1"/>
        <v>2</v>
      </c>
      <c r="T24" s="16">
        <f t="shared" si="3"/>
        <v>0.5</v>
      </c>
    </row>
    <row r="25" spans="1:20" ht="15.75">
      <c r="A25" s="10" t="str">
        <f t="shared" si="2"/>
        <v>július 28., szombat</v>
      </c>
      <c r="B25" s="6" t="s">
        <v>21</v>
      </c>
      <c r="C25" s="9" t="s">
        <v>90</v>
      </c>
      <c r="D25" s="5">
        <v>1</v>
      </c>
      <c r="F25" s="6" t="s">
        <v>11</v>
      </c>
      <c r="G25" s="7">
        <f t="shared" si="0"/>
        <v>16</v>
      </c>
      <c r="H25" s="5">
        <f t="shared" si="1"/>
        <v>2</v>
      </c>
      <c r="T25" s="16">
        <f t="shared" si="3"/>
        <v>0.125</v>
      </c>
    </row>
    <row r="26" spans="1:20" ht="15.75">
      <c r="A26" s="10" t="str">
        <f t="shared" si="2"/>
        <v/>
      </c>
      <c r="B26" s="6" t="s">
        <v>22</v>
      </c>
      <c r="C26" s="9"/>
      <c r="D26" s="5"/>
      <c r="F26" s="6" t="s">
        <v>4</v>
      </c>
      <c r="G26" s="7">
        <f t="shared" si="0"/>
        <v>10</v>
      </c>
      <c r="H26" s="5">
        <f t="shared" si="1"/>
        <v>15</v>
      </c>
      <c r="T26" s="16">
        <f t="shared" si="3"/>
        <v>1.5</v>
      </c>
    </row>
    <row r="27" spans="1:20" ht="15.75">
      <c r="A27" s="10" t="str">
        <f t="shared" si="2"/>
        <v>július 29., vasárnap</v>
      </c>
      <c r="B27" s="6" t="s">
        <v>5</v>
      </c>
      <c r="C27" s="9" t="s">
        <v>58</v>
      </c>
      <c r="D27" s="5"/>
      <c r="F27" s="6" t="s">
        <v>7</v>
      </c>
      <c r="G27" s="7">
        <f t="shared" si="0"/>
        <v>13</v>
      </c>
      <c r="H27" s="5">
        <f t="shared" si="1"/>
        <v>2</v>
      </c>
      <c r="T27" s="16">
        <f t="shared" si="3"/>
        <v>0.15384615384615385</v>
      </c>
    </row>
    <row r="28" spans="1:20" ht="15.75">
      <c r="A28" s="10" t="str">
        <f t="shared" si="2"/>
        <v>július 29., vasárnap</v>
      </c>
      <c r="B28" s="6" t="s">
        <v>23</v>
      </c>
      <c r="C28" s="9" t="s">
        <v>70</v>
      </c>
      <c r="D28" s="5"/>
      <c r="F28" s="6" t="s">
        <v>21</v>
      </c>
      <c r="G28" s="7">
        <f t="shared" si="0"/>
        <v>10</v>
      </c>
      <c r="H28" s="5">
        <f t="shared" si="1"/>
        <v>15</v>
      </c>
      <c r="T28" s="16">
        <f t="shared" si="3"/>
        <v>1.5</v>
      </c>
    </row>
    <row r="29" spans="1:20" ht="15.75">
      <c r="A29" s="10" t="str">
        <f t="shared" si="2"/>
        <v>július 29., vasárnap</v>
      </c>
      <c r="B29" s="6" t="s">
        <v>1</v>
      </c>
      <c r="C29" s="9" t="s">
        <v>88</v>
      </c>
      <c r="D29" s="5">
        <v>1</v>
      </c>
      <c r="F29" s="6" t="s">
        <v>45</v>
      </c>
      <c r="G29" s="7">
        <f t="shared" si="0"/>
        <v>4</v>
      </c>
      <c r="H29" s="5">
        <f t="shared" si="1"/>
        <v>8</v>
      </c>
      <c r="T29" s="16">
        <f t="shared" si="3"/>
        <v>2</v>
      </c>
    </row>
    <row r="30" spans="1:20" ht="15.75">
      <c r="A30" s="10" t="str">
        <f t="shared" si="2"/>
        <v>július 29., vasárnap</v>
      </c>
      <c r="B30" s="6" t="s">
        <v>6</v>
      </c>
      <c r="C30" s="9" t="s">
        <v>59</v>
      </c>
      <c r="D30" s="5" t="str">
        <f t="shared" ref="D30:D32" si="4">IF(RIGHT(C30,1)="1","1",IF(RIGHT(C30,1)="2","2",IF(RIGHT(C30,1)="3","3",IF(RIGHT(C30,1)="4","4",IF(RIGHT(C30,1)="5","5",IF(RIGHT(C30,1)="6","6",IF(RIGHT(C30,1)="7","7",IF(RIGHT(C30,1)="8","8",IF(RIGHT(C30,1)="9","9","")))))))))</f>
        <v/>
      </c>
      <c r="F30" s="6" t="s">
        <v>18</v>
      </c>
      <c r="G30" s="7">
        <f t="shared" si="0"/>
        <v>9</v>
      </c>
      <c r="H30" s="5">
        <f t="shared" si="1"/>
        <v>5</v>
      </c>
      <c r="T30" s="16">
        <f t="shared" si="3"/>
        <v>0.55555555555555558</v>
      </c>
    </row>
    <row r="31" spans="1:20" ht="15.75">
      <c r="A31" s="10" t="str">
        <f t="shared" si="2"/>
        <v>július 29., vasárnap</v>
      </c>
      <c r="B31" s="6" t="s">
        <v>7</v>
      </c>
      <c r="C31" s="9" t="s">
        <v>60</v>
      </c>
      <c r="D31" s="5" t="str">
        <f t="shared" si="4"/>
        <v/>
      </c>
      <c r="F31" s="6" t="s">
        <v>5</v>
      </c>
      <c r="G31" s="7">
        <f t="shared" si="0"/>
        <v>10</v>
      </c>
      <c r="H31" s="5">
        <f t="shared" si="1"/>
        <v>5</v>
      </c>
      <c r="T31" s="16">
        <f t="shared" si="3"/>
        <v>0.5</v>
      </c>
    </row>
    <row r="32" spans="1:20" ht="15.75">
      <c r="A32" s="10" t="str">
        <f t="shared" si="2"/>
        <v>július 29., vasárnap</v>
      </c>
      <c r="B32" s="6" t="s">
        <v>8</v>
      </c>
      <c r="C32" s="9" t="s">
        <v>61</v>
      </c>
      <c r="D32" s="5" t="str">
        <f t="shared" si="4"/>
        <v/>
      </c>
      <c r="F32" s="6" t="s">
        <v>17</v>
      </c>
      <c r="G32" s="7">
        <f t="shared" si="0"/>
        <v>9</v>
      </c>
      <c r="H32" s="5">
        <f t="shared" si="1"/>
        <v>14</v>
      </c>
      <c r="T32" s="16">
        <f t="shared" si="3"/>
        <v>1.5555555555555556</v>
      </c>
    </row>
    <row r="33" spans="1:20" ht="15.75">
      <c r="A33" s="10" t="str">
        <f t="shared" si="2"/>
        <v>július 29., vasárnap</v>
      </c>
      <c r="B33" s="6" t="s">
        <v>4</v>
      </c>
      <c r="C33" s="9" t="s">
        <v>92</v>
      </c>
      <c r="D33" s="5">
        <v>2</v>
      </c>
      <c r="F33" s="6" t="s">
        <v>37</v>
      </c>
      <c r="G33" s="7">
        <f t="shared" si="0"/>
        <v>2</v>
      </c>
      <c r="H33" s="5">
        <f t="shared" si="1"/>
        <v>2</v>
      </c>
      <c r="T33" s="16">
        <f t="shared" si="3"/>
        <v>1</v>
      </c>
    </row>
    <row r="34" spans="1:20" ht="15.75">
      <c r="A34" s="10" t="str">
        <f t="shared" si="2"/>
        <v>július 29., vasárnap</v>
      </c>
      <c r="B34" s="6" t="s">
        <v>17</v>
      </c>
      <c r="C34" s="9" t="s">
        <v>71</v>
      </c>
      <c r="D34" s="5"/>
      <c r="F34" s="6" t="s">
        <v>15</v>
      </c>
      <c r="G34" s="7">
        <f t="shared" si="0"/>
        <v>8</v>
      </c>
      <c r="H34" s="5">
        <f t="shared" si="1"/>
        <v>32</v>
      </c>
      <c r="T34" s="16">
        <f t="shared" si="3"/>
        <v>4</v>
      </c>
    </row>
    <row r="35" spans="1:20" ht="15.75">
      <c r="A35" s="10" t="str">
        <f t="shared" si="2"/>
        <v>július 29., vasárnap</v>
      </c>
      <c r="B35" s="6" t="s">
        <v>9</v>
      </c>
      <c r="C35" s="9" t="s">
        <v>90</v>
      </c>
      <c r="D35" s="5">
        <v>2</v>
      </c>
      <c r="F35" s="6" t="s">
        <v>26</v>
      </c>
      <c r="G35" s="7">
        <f t="shared" si="0"/>
        <v>14</v>
      </c>
      <c r="H35" s="5">
        <f t="shared" si="1"/>
        <v>10</v>
      </c>
      <c r="T35" s="16">
        <f t="shared" si="3"/>
        <v>0.7142857142857143</v>
      </c>
    </row>
    <row r="36" spans="1:20" ht="15.75">
      <c r="A36" s="10" t="str">
        <f t="shared" si="2"/>
        <v>július 29., vasárnap</v>
      </c>
      <c r="B36" s="6" t="s">
        <v>10</v>
      </c>
      <c r="C36" s="9" t="s">
        <v>62</v>
      </c>
      <c r="D36" s="5"/>
      <c r="F36" s="6" t="s">
        <v>16</v>
      </c>
      <c r="G36" s="7">
        <f t="shared" si="0"/>
        <v>9</v>
      </c>
      <c r="H36" s="5">
        <f t="shared" si="1"/>
        <v>10</v>
      </c>
      <c r="T36" s="16">
        <f t="shared" si="3"/>
        <v>1.1111111111111112</v>
      </c>
    </row>
    <row r="37" spans="1:20" ht="16.5" thickBot="1">
      <c r="A37" s="10" t="str">
        <f t="shared" si="2"/>
        <v>július 29., vasárnap</v>
      </c>
      <c r="B37" s="6" t="s">
        <v>11</v>
      </c>
      <c r="C37" s="9" t="s">
        <v>63</v>
      </c>
      <c r="D37" s="5"/>
      <c r="F37" s="4" t="s">
        <v>25</v>
      </c>
      <c r="G37" s="17">
        <f t="shared" si="0"/>
        <v>14</v>
      </c>
      <c r="H37" s="1">
        <f t="shared" si="1"/>
        <v>2</v>
      </c>
      <c r="T37" s="16">
        <f t="shared" si="3"/>
        <v>0.14285714285714285</v>
      </c>
    </row>
    <row r="38" spans="1:20" ht="15.75">
      <c r="A38" s="10" t="str">
        <f t="shared" si="2"/>
        <v>július 29., vasárnap</v>
      </c>
      <c r="B38" s="6" t="s">
        <v>12</v>
      </c>
      <c r="C38" s="9" t="s">
        <v>64</v>
      </c>
      <c r="D38" s="5"/>
      <c r="F38" s="9"/>
      <c r="G38" s="12"/>
      <c r="H38" s="12"/>
    </row>
    <row r="39" spans="1:20" ht="15.75">
      <c r="A39" s="10" t="str">
        <f t="shared" si="2"/>
        <v>július 29., vasárnap</v>
      </c>
      <c r="B39" s="6" t="s">
        <v>24</v>
      </c>
      <c r="C39" s="9" t="s">
        <v>65</v>
      </c>
      <c r="D39" s="5"/>
      <c r="F39" s="9"/>
      <c r="G39" s="12"/>
      <c r="H39" s="12"/>
    </row>
    <row r="40" spans="1:20" ht="15.75">
      <c r="A40" s="10" t="str">
        <f t="shared" si="2"/>
        <v>július 29., vasárnap</v>
      </c>
      <c r="B40" s="6" t="s">
        <v>15</v>
      </c>
      <c r="C40" s="9" t="s">
        <v>91</v>
      </c>
      <c r="D40" s="5">
        <v>4</v>
      </c>
      <c r="F40" s="19" t="s">
        <v>126</v>
      </c>
      <c r="G40" s="19"/>
      <c r="H40" s="19"/>
    </row>
    <row r="41" spans="1:20" ht="15.75">
      <c r="A41" s="10" t="str">
        <f t="shared" si="2"/>
        <v>július 29., vasárnap</v>
      </c>
      <c r="B41" s="6" t="s">
        <v>21</v>
      </c>
      <c r="C41" s="9" t="s">
        <v>90</v>
      </c>
      <c r="D41" s="5">
        <v>2</v>
      </c>
      <c r="F41" s="19" t="s">
        <v>127</v>
      </c>
      <c r="G41" s="19"/>
      <c r="H41" s="19"/>
    </row>
    <row r="42" spans="1:20" ht="15.75">
      <c r="A42" s="10" t="str">
        <f t="shared" si="2"/>
        <v>július 29., vasárnap</v>
      </c>
      <c r="B42" s="6" t="s">
        <v>25</v>
      </c>
      <c r="C42" s="9" t="s">
        <v>72</v>
      </c>
      <c r="D42" s="5"/>
      <c r="F42" s="19">
        <f>MAX(T2:T37)</f>
        <v>4.7</v>
      </c>
      <c r="G42" s="19"/>
      <c r="H42" s="19"/>
    </row>
    <row r="43" spans="1:20" ht="15.75">
      <c r="A43" s="10" t="str">
        <f t="shared" si="2"/>
        <v>július 29., vasárnap</v>
      </c>
      <c r="B43" s="6" t="s">
        <v>16</v>
      </c>
      <c r="C43" s="9" t="s">
        <v>90</v>
      </c>
      <c r="D43" s="5">
        <v>1</v>
      </c>
      <c r="F43" s="19" t="str">
        <f>"Ez 1 sportág esetév valósult meg ("&amp; INDEX(F2:F37,MATCH(MAX(T2:T37),T2:T37,0))&amp; ")"</f>
        <v>Ez 1 sportág esetév valósult meg (ATLÉTIKA )</v>
      </c>
      <c r="G43" s="19"/>
      <c r="H43" s="19"/>
    </row>
    <row r="44" spans="1:20" ht="15.75">
      <c r="A44" s="10" t="str">
        <f t="shared" si="2"/>
        <v>július 29., vasárnap</v>
      </c>
      <c r="B44" s="6" t="s">
        <v>18</v>
      </c>
      <c r="C44" s="9" t="s">
        <v>67</v>
      </c>
      <c r="D44" s="5"/>
      <c r="F44" s="9"/>
      <c r="G44" s="12"/>
      <c r="H44" s="12"/>
    </row>
    <row r="45" spans="1:20" ht="15.75">
      <c r="A45" s="10" t="str">
        <f t="shared" si="2"/>
        <v>július 29., vasárnap</v>
      </c>
      <c r="B45" s="6" t="s">
        <v>14</v>
      </c>
      <c r="C45" s="9" t="s">
        <v>89</v>
      </c>
      <c r="D45" s="5">
        <v>1</v>
      </c>
      <c r="F45" s="18" t="str">
        <f>"Az olimpia egészét tekintve a legtöbb éremosztó ünnepség "&amp; INDEX(F2:F37,MATCH(MAX(H2:H37),H2:H37,0)) &amp; " sportágból volt, " &amp;"összesen "&amp; MAX(H2:H37)&amp; " alkalommal"</f>
        <v>Az olimpia egészét tekintve a legtöbb éremosztó ünnepség ATLÉTIKA  sportágból volt, összesen 47 alkalommal</v>
      </c>
      <c r="G45" s="18"/>
      <c r="H45" s="18"/>
    </row>
    <row r="46" spans="1:20" ht="15.75">
      <c r="A46" s="10" t="str">
        <f t="shared" si="2"/>
        <v>július 29., vasárnap</v>
      </c>
      <c r="B46" s="6" t="s">
        <v>19</v>
      </c>
      <c r="C46" s="9" t="s">
        <v>73</v>
      </c>
      <c r="D46" s="5"/>
      <c r="F46" s="18"/>
      <c r="G46" s="18"/>
      <c r="H46" s="18"/>
    </row>
    <row r="47" spans="1:20" ht="15.75">
      <c r="A47" s="10" t="str">
        <f t="shared" si="2"/>
        <v>július 29., vasárnap</v>
      </c>
      <c r="B47" s="6" t="s">
        <v>26</v>
      </c>
      <c r="C47" s="9" t="s">
        <v>74</v>
      </c>
      <c r="D47" s="5"/>
      <c r="F47" s="18"/>
      <c r="G47" s="18"/>
      <c r="H47" s="18"/>
    </row>
    <row r="48" spans="1:20" ht="15.75">
      <c r="A48" s="10" t="str">
        <f t="shared" si="2"/>
        <v>július 29., vasárnap</v>
      </c>
      <c r="B48" s="6" t="s">
        <v>27</v>
      </c>
      <c r="C48" s="9" t="s">
        <v>75</v>
      </c>
      <c r="D48" s="5"/>
      <c r="F48" s="18"/>
      <c r="G48" s="18"/>
      <c r="H48" s="18"/>
    </row>
    <row r="49" spans="1:8" ht="15.75">
      <c r="A49" s="10" t="str">
        <f t="shared" si="2"/>
        <v>július 29., vasárnap</v>
      </c>
      <c r="B49" s="6" t="s">
        <v>20</v>
      </c>
      <c r="C49" s="9" t="s">
        <v>61</v>
      </c>
      <c r="D49" s="5"/>
      <c r="F49" s="9"/>
      <c r="G49" s="12"/>
      <c r="H49" s="12"/>
    </row>
    <row r="50" spans="1:8" ht="15.75">
      <c r="A50" s="10" t="str">
        <f t="shared" si="2"/>
        <v>július 29., vasárnap</v>
      </c>
      <c r="B50" s="6" t="s">
        <v>28</v>
      </c>
      <c r="C50" s="9" t="s">
        <v>91</v>
      </c>
      <c r="D50" s="5">
        <v>1</v>
      </c>
      <c r="F50" s="18" t="str">
        <f>"Ugyanazon sportágból egy versenynapon belül " &amp; MAX(D3:D338)&amp;" éremosztó ünnepség volt a legtöbb" &amp; " (pl. " &amp; INDEX(B3:B338,MATCH(MAX(D3:D338),D3:D338,0)) &amp;"," &amp;  INDEX(A3:A338,MATCH(MAX(D3:D338),D3:D338,0)) &amp;")"</f>
        <v>Ugyanazon sportágból egy versenynapon belül 8 éremosztó ünnepség volt a legtöbb (pl. ATLÉTIKA ,augusztus 11., szombat)</v>
      </c>
      <c r="G50" s="18"/>
      <c r="H50" s="18"/>
    </row>
    <row r="51" spans="1:8" ht="15.75">
      <c r="A51" s="10" t="str">
        <f t="shared" si="2"/>
        <v/>
      </c>
      <c r="B51" s="6" t="s">
        <v>29</v>
      </c>
      <c r="C51" s="9"/>
      <c r="D51" s="5"/>
      <c r="F51" s="18"/>
      <c r="G51" s="18"/>
      <c r="H51" s="18"/>
    </row>
    <row r="52" spans="1:8" ht="15.75">
      <c r="A52" s="10" t="str">
        <f t="shared" si="2"/>
        <v>július 30., hétfő</v>
      </c>
      <c r="B52" s="6" t="s">
        <v>5</v>
      </c>
      <c r="C52" s="9" t="s">
        <v>58</v>
      </c>
      <c r="D52" s="5"/>
      <c r="F52" s="18"/>
      <c r="G52" s="18"/>
      <c r="H52" s="18"/>
    </row>
    <row r="53" spans="1:8" ht="15.75">
      <c r="A53" s="10" t="str">
        <f t="shared" si="2"/>
        <v>július 30., hétfő</v>
      </c>
      <c r="B53" s="6" t="s">
        <v>23</v>
      </c>
      <c r="C53" s="9" t="s">
        <v>70</v>
      </c>
      <c r="D53" s="5"/>
      <c r="F53" s="18"/>
      <c r="G53" s="18"/>
      <c r="H53" s="18"/>
    </row>
    <row r="54" spans="1:8" ht="15.75">
      <c r="A54" s="10" t="str">
        <f t="shared" si="2"/>
        <v>július 30., hétfő</v>
      </c>
      <c r="B54" s="6" t="s">
        <v>1</v>
      </c>
      <c r="C54" s="9" t="s">
        <v>56</v>
      </c>
      <c r="D54" s="5"/>
      <c r="F54" s="9"/>
      <c r="G54" s="12"/>
      <c r="H54" s="12"/>
    </row>
    <row r="55" spans="1:8" ht="15.75">
      <c r="A55" s="10" t="str">
        <f t="shared" si="2"/>
        <v>július 30., hétfő</v>
      </c>
      <c r="B55" s="6" t="s">
        <v>6</v>
      </c>
      <c r="C55" s="9" t="s">
        <v>59</v>
      </c>
      <c r="D55" s="5"/>
      <c r="F55" s="9"/>
      <c r="G55" s="12"/>
      <c r="H55" s="12"/>
    </row>
    <row r="56" spans="1:8" ht="15.75">
      <c r="A56" s="10" t="str">
        <f t="shared" si="2"/>
        <v>július 30., hétfő</v>
      </c>
      <c r="B56" s="6" t="s">
        <v>7</v>
      </c>
      <c r="C56" s="9" t="s">
        <v>60</v>
      </c>
      <c r="D56" s="5"/>
      <c r="F56" s="9"/>
      <c r="G56" s="12"/>
      <c r="H56" s="12"/>
    </row>
    <row r="57" spans="1:8" ht="15.75">
      <c r="A57" s="10" t="str">
        <f t="shared" si="2"/>
        <v>július 30., hétfő</v>
      </c>
      <c r="B57" s="6" t="s">
        <v>4</v>
      </c>
      <c r="C57" s="9" t="s">
        <v>92</v>
      </c>
      <c r="D57" s="5">
        <v>1</v>
      </c>
      <c r="F57" s="9"/>
      <c r="G57" s="12"/>
      <c r="H57" s="12"/>
    </row>
    <row r="58" spans="1:8" ht="15.75">
      <c r="A58" s="10" t="str">
        <f t="shared" si="2"/>
        <v>július 30., hétfő</v>
      </c>
      <c r="B58" s="6" t="s">
        <v>9</v>
      </c>
      <c r="C58" s="9" t="s">
        <v>90</v>
      </c>
      <c r="D58" s="5">
        <v>2</v>
      </c>
      <c r="F58" s="9"/>
      <c r="G58" s="12"/>
      <c r="H58" s="12"/>
    </row>
    <row r="59" spans="1:8" ht="15.75">
      <c r="A59" s="10" t="str">
        <f t="shared" si="2"/>
        <v>július 30., hétfő</v>
      </c>
      <c r="B59" s="6" t="s">
        <v>10</v>
      </c>
      <c r="C59" s="9" t="s">
        <v>62</v>
      </c>
      <c r="D59" s="5"/>
      <c r="F59" s="9"/>
      <c r="G59" s="12"/>
      <c r="H59" s="12"/>
    </row>
    <row r="60" spans="1:8" ht="15.75">
      <c r="A60" s="10" t="str">
        <f t="shared" si="2"/>
        <v>július 30., hétfő</v>
      </c>
      <c r="B60" s="6" t="s">
        <v>11</v>
      </c>
      <c r="C60" s="9" t="s">
        <v>63</v>
      </c>
      <c r="D60" s="5"/>
      <c r="F60" s="9"/>
      <c r="G60" s="12"/>
      <c r="H60" s="12"/>
    </row>
    <row r="61" spans="1:8" ht="15.75">
      <c r="A61" s="10" t="str">
        <f t="shared" si="2"/>
        <v>július 30., hétfő</v>
      </c>
      <c r="B61" s="6" t="s">
        <v>12</v>
      </c>
      <c r="C61" s="9" t="s">
        <v>76</v>
      </c>
      <c r="D61" s="5"/>
      <c r="F61" s="9"/>
      <c r="G61" s="12"/>
      <c r="H61" s="12"/>
    </row>
    <row r="62" spans="1:8" ht="15.75">
      <c r="A62" s="10" t="str">
        <f t="shared" si="2"/>
        <v>július 30., hétfő</v>
      </c>
      <c r="B62" s="6" t="s">
        <v>15</v>
      </c>
      <c r="C62" s="9" t="s">
        <v>91</v>
      </c>
      <c r="D62" s="5">
        <v>4</v>
      </c>
      <c r="F62" s="9"/>
      <c r="G62" s="12"/>
      <c r="H62" s="12"/>
    </row>
    <row r="63" spans="1:8" ht="15.75">
      <c r="A63" s="10" t="str">
        <f t="shared" si="2"/>
        <v>július 30., hétfő</v>
      </c>
      <c r="B63" s="6" t="s">
        <v>8</v>
      </c>
      <c r="C63" s="9" t="s">
        <v>61</v>
      </c>
      <c r="D63" s="5"/>
      <c r="F63" s="9"/>
      <c r="G63" s="12"/>
      <c r="H63" s="12"/>
    </row>
    <row r="64" spans="1:8" ht="15.75">
      <c r="A64" s="10" t="str">
        <f t="shared" si="2"/>
        <v>július 30., hétfő</v>
      </c>
      <c r="B64" s="6" t="s">
        <v>21</v>
      </c>
      <c r="C64" s="9" t="s">
        <v>90</v>
      </c>
      <c r="D64" s="5">
        <v>2</v>
      </c>
      <c r="F64" s="9"/>
      <c r="G64" s="12"/>
      <c r="H64" s="12"/>
    </row>
    <row r="65" spans="1:8" ht="15.75">
      <c r="A65" s="10" t="str">
        <f t="shared" si="2"/>
        <v>július 30., hétfő</v>
      </c>
      <c r="B65" s="6" t="s">
        <v>16</v>
      </c>
      <c r="C65" s="9" t="s">
        <v>90</v>
      </c>
      <c r="D65" s="5">
        <v>1</v>
      </c>
      <c r="F65" s="9"/>
      <c r="G65" s="12"/>
      <c r="H65" s="12"/>
    </row>
    <row r="66" spans="1:8" ht="15.75">
      <c r="A66" s="10" t="str">
        <f t="shared" si="2"/>
        <v>július 30., hétfő</v>
      </c>
      <c r="B66" s="6" t="s">
        <v>18</v>
      </c>
      <c r="C66" s="9" t="s">
        <v>67</v>
      </c>
      <c r="D66" s="5"/>
      <c r="F66" s="9"/>
      <c r="G66" s="12"/>
      <c r="H66" s="12"/>
    </row>
    <row r="67" spans="1:8" ht="15.75">
      <c r="A67" s="10" t="str">
        <f t="shared" ref="A67:A130" si="5">IF(AND(IFERROR(FIND("július",B67),FALSE)=FALSE,IFERROR(FIND("augusztus",B67),FALSE)=FALSE),IF(A66="",B66,A66),"")</f>
        <v>július 30., hétfő</v>
      </c>
      <c r="B67" s="6" t="s">
        <v>26</v>
      </c>
      <c r="C67" s="9" t="s">
        <v>74</v>
      </c>
      <c r="D67" s="5"/>
      <c r="F67" s="9"/>
      <c r="G67" s="12"/>
      <c r="H67" s="12"/>
    </row>
    <row r="68" spans="1:8" ht="15.75">
      <c r="A68" s="10" t="str">
        <f t="shared" si="5"/>
        <v>július 30., hétfő</v>
      </c>
      <c r="B68" s="6" t="s">
        <v>13</v>
      </c>
      <c r="C68" s="9" t="s">
        <v>65</v>
      </c>
      <c r="D68" s="5"/>
      <c r="F68" s="9"/>
      <c r="G68" s="12"/>
      <c r="H68" s="12"/>
    </row>
    <row r="69" spans="1:8" ht="15.75">
      <c r="A69" s="10" t="str">
        <f t="shared" si="5"/>
        <v>július 30., hétfő</v>
      </c>
      <c r="B69" s="6" t="s">
        <v>27</v>
      </c>
      <c r="C69" s="9" t="s">
        <v>75</v>
      </c>
      <c r="D69" s="5"/>
      <c r="F69" s="9"/>
      <c r="G69" s="12"/>
      <c r="H69" s="12"/>
    </row>
    <row r="70" spans="1:8" ht="15.75">
      <c r="A70" s="10" t="str">
        <f t="shared" si="5"/>
        <v>július 30., hétfő</v>
      </c>
      <c r="B70" s="6" t="s">
        <v>20</v>
      </c>
      <c r="C70" s="9" t="s">
        <v>61</v>
      </c>
      <c r="D70" s="5"/>
      <c r="F70" s="9"/>
      <c r="G70" s="12"/>
      <c r="H70" s="12"/>
    </row>
    <row r="71" spans="1:8" ht="15.75">
      <c r="A71" s="10" t="str">
        <f t="shared" si="5"/>
        <v>július 30., hétfő</v>
      </c>
      <c r="B71" s="6" t="s">
        <v>25</v>
      </c>
      <c r="C71" s="9" t="s">
        <v>72</v>
      </c>
      <c r="D71" s="5"/>
      <c r="F71" s="9"/>
      <c r="G71" s="12"/>
      <c r="H71" s="12"/>
    </row>
    <row r="72" spans="1:8" ht="15.75">
      <c r="A72" s="10" t="str">
        <f t="shared" si="5"/>
        <v>július 30., hétfő</v>
      </c>
      <c r="B72" s="6" t="s">
        <v>28</v>
      </c>
      <c r="C72" s="9" t="s">
        <v>91</v>
      </c>
      <c r="D72" s="5">
        <v>1</v>
      </c>
      <c r="F72" s="9"/>
      <c r="G72" s="12"/>
      <c r="H72" s="12"/>
    </row>
    <row r="73" spans="1:8" ht="15.75">
      <c r="A73" s="10" t="str">
        <f t="shared" si="5"/>
        <v>július 30., hétfő</v>
      </c>
      <c r="B73" s="6" t="s">
        <v>17</v>
      </c>
      <c r="C73" s="9" t="s">
        <v>93</v>
      </c>
      <c r="D73" s="5">
        <v>1</v>
      </c>
      <c r="F73" s="9"/>
      <c r="G73" s="12"/>
      <c r="H73" s="12"/>
    </row>
    <row r="74" spans="1:8" ht="15.75">
      <c r="A74" s="10" t="str">
        <f t="shared" si="5"/>
        <v/>
      </c>
      <c r="B74" s="6" t="s">
        <v>30</v>
      </c>
      <c r="C74" s="9"/>
      <c r="D74" s="5"/>
      <c r="F74" s="9"/>
      <c r="G74" s="12"/>
      <c r="H74" s="12"/>
    </row>
    <row r="75" spans="1:8" ht="15.75">
      <c r="A75" s="10" t="str">
        <f t="shared" si="5"/>
        <v>július 31., kedd</v>
      </c>
      <c r="B75" s="6" t="s">
        <v>5</v>
      </c>
      <c r="C75" s="9" t="s">
        <v>58</v>
      </c>
      <c r="D75" s="5"/>
      <c r="F75" s="9"/>
      <c r="G75" s="12"/>
      <c r="H75" s="12"/>
    </row>
    <row r="76" spans="1:8" ht="15.75">
      <c r="A76" s="10" t="str">
        <f t="shared" si="5"/>
        <v>július 31., kedd</v>
      </c>
      <c r="B76" s="6" t="s">
        <v>23</v>
      </c>
      <c r="C76" s="9" t="s">
        <v>70</v>
      </c>
      <c r="D76" s="5"/>
      <c r="F76" s="9"/>
      <c r="G76" s="12"/>
      <c r="H76" s="12"/>
    </row>
    <row r="77" spans="1:8" ht="15.75">
      <c r="A77" s="10" t="str">
        <f t="shared" si="5"/>
        <v>július 31., kedd</v>
      </c>
      <c r="B77" s="6" t="s">
        <v>1</v>
      </c>
      <c r="C77" s="9" t="s">
        <v>56</v>
      </c>
      <c r="D77" s="5"/>
      <c r="F77" s="9"/>
      <c r="G77" s="12"/>
      <c r="H77" s="12"/>
    </row>
    <row r="78" spans="1:8" ht="15.75">
      <c r="A78" s="10" t="str">
        <f t="shared" si="5"/>
        <v>július 31., kedd</v>
      </c>
      <c r="B78" s="6" t="s">
        <v>6</v>
      </c>
      <c r="C78" s="9" t="s">
        <v>59</v>
      </c>
      <c r="D78" s="5"/>
      <c r="F78" s="9"/>
      <c r="G78" s="12"/>
      <c r="H78" s="12"/>
    </row>
    <row r="79" spans="1:8" ht="15.75">
      <c r="A79" s="10" t="str">
        <f t="shared" si="5"/>
        <v>július 31., kedd</v>
      </c>
      <c r="B79" s="6" t="s">
        <v>7</v>
      </c>
      <c r="C79" s="9" t="s">
        <v>60</v>
      </c>
      <c r="D79" s="5"/>
      <c r="F79" s="9"/>
      <c r="G79" s="12"/>
      <c r="H79" s="12"/>
    </row>
    <row r="80" spans="1:8" ht="15.75">
      <c r="A80" s="10" t="str">
        <f t="shared" si="5"/>
        <v>július 31., kedd</v>
      </c>
      <c r="B80" s="6" t="s">
        <v>4</v>
      </c>
      <c r="C80" s="9" t="s">
        <v>92</v>
      </c>
      <c r="D80" s="5">
        <v>1</v>
      </c>
      <c r="F80" s="9"/>
      <c r="G80" s="12"/>
      <c r="H80" s="12"/>
    </row>
    <row r="81" spans="1:8" ht="15.75">
      <c r="A81" s="10" t="str">
        <f t="shared" si="5"/>
        <v>július 31., kedd</v>
      </c>
      <c r="B81" s="6" t="s">
        <v>9</v>
      </c>
      <c r="C81" s="9" t="s">
        <v>90</v>
      </c>
      <c r="D81" s="5">
        <v>2</v>
      </c>
      <c r="F81" s="9"/>
      <c r="G81" s="12"/>
      <c r="H81" s="12"/>
    </row>
    <row r="82" spans="1:8" ht="15.75">
      <c r="A82" s="10" t="str">
        <f t="shared" si="5"/>
        <v>július 31., kedd</v>
      </c>
      <c r="B82" s="6" t="s">
        <v>10</v>
      </c>
      <c r="C82" s="9" t="s">
        <v>62</v>
      </c>
      <c r="D82" s="5"/>
      <c r="F82" s="9"/>
      <c r="G82" s="12"/>
      <c r="H82" s="12"/>
    </row>
    <row r="83" spans="1:8" ht="15.75">
      <c r="A83" s="10" t="str">
        <f t="shared" si="5"/>
        <v>július 31., kedd</v>
      </c>
      <c r="B83" s="6" t="s">
        <v>11</v>
      </c>
      <c r="C83" s="9" t="s">
        <v>63</v>
      </c>
      <c r="D83" s="5"/>
      <c r="F83" s="9"/>
      <c r="G83" s="12"/>
      <c r="H83" s="12"/>
    </row>
    <row r="84" spans="1:8" ht="15.75">
      <c r="A84" s="10" t="str">
        <f t="shared" si="5"/>
        <v>július 31., kedd</v>
      </c>
      <c r="B84" s="6" t="s">
        <v>12</v>
      </c>
      <c r="C84" s="9" t="s">
        <v>76</v>
      </c>
      <c r="D84" s="5"/>
      <c r="F84" s="9"/>
      <c r="G84" s="12"/>
      <c r="H84" s="12"/>
    </row>
    <row r="85" spans="1:8" ht="15.75">
      <c r="A85" s="10" t="str">
        <f t="shared" si="5"/>
        <v>július 31., kedd</v>
      </c>
      <c r="B85" s="6" t="s">
        <v>15</v>
      </c>
      <c r="C85" s="9" t="s">
        <v>91</v>
      </c>
      <c r="D85" s="5">
        <v>4</v>
      </c>
      <c r="F85" s="9"/>
      <c r="G85" s="12"/>
      <c r="H85" s="12"/>
    </row>
    <row r="86" spans="1:8" ht="15.75">
      <c r="A86" s="10" t="str">
        <f t="shared" si="5"/>
        <v>július 31., kedd</v>
      </c>
      <c r="B86" s="6" t="s">
        <v>21</v>
      </c>
      <c r="C86" s="9" t="s">
        <v>90</v>
      </c>
      <c r="D86" s="5">
        <v>2</v>
      </c>
      <c r="F86" s="9"/>
      <c r="G86" s="12"/>
      <c r="H86" s="12"/>
    </row>
    <row r="87" spans="1:8" ht="15.75">
      <c r="A87" s="10" t="str">
        <f t="shared" si="5"/>
        <v>július 31., kedd</v>
      </c>
      <c r="B87" s="6" t="s">
        <v>25</v>
      </c>
      <c r="C87" s="9" t="s">
        <v>72</v>
      </c>
      <c r="D87" s="5"/>
      <c r="F87" s="9"/>
      <c r="G87" s="12"/>
      <c r="H87" s="12"/>
    </row>
    <row r="88" spans="1:8" ht="15.75">
      <c r="A88" s="10" t="str">
        <f t="shared" si="5"/>
        <v>július 31., kedd</v>
      </c>
      <c r="B88" s="6" t="s">
        <v>16</v>
      </c>
      <c r="C88" s="9" t="s">
        <v>90</v>
      </c>
      <c r="D88" s="5">
        <v>1</v>
      </c>
      <c r="F88" s="9"/>
      <c r="G88" s="12"/>
      <c r="H88" s="12"/>
    </row>
    <row r="89" spans="1:8" ht="15.75">
      <c r="A89" s="10" t="str">
        <f t="shared" si="5"/>
        <v>július 31., kedd</v>
      </c>
      <c r="B89" s="6" t="s">
        <v>13</v>
      </c>
      <c r="C89" s="9" t="s">
        <v>98</v>
      </c>
      <c r="D89" s="5">
        <v>2</v>
      </c>
      <c r="F89" s="9"/>
      <c r="G89" s="12"/>
      <c r="H89" s="12"/>
    </row>
    <row r="90" spans="1:8" ht="15.75">
      <c r="A90" s="10" t="str">
        <f t="shared" si="5"/>
        <v>július 31., kedd</v>
      </c>
      <c r="B90" s="6" t="s">
        <v>18</v>
      </c>
      <c r="C90" s="9" t="s">
        <v>67</v>
      </c>
      <c r="D90" s="5"/>
      <c r="F90" s="9"/>
      <c r="G90" s="12"/>
      <c r="H90" s="12"/>
    </row>
    <row r="91" spans="1:8" ht="15.75">
      <c r="A91" s="10" t="str">
        <f t="shared" si="5"/>
        <v>július 31., kedd</v>
      </c>
      <c r="B91" s="6" t="s">
        <v>26</v>
      </c>
      <c r="C91" s="9" t="s">
        <v>74</v>
      </c>
      <c r="D91" s="5"/>
      <c r="F91" s="9"/>
      <c r="G91" s="12"/>
      <c r="H91" s="12"/>
    </row>
    <row r="92" spans="1:8" ht="15.75">
      <c r="A92" s="10" t="str">
        <f t="shared" si="5"/>
        <v>július 31., kedd</v>
      </c>
      <c r="B92" s="6" t="s">
        <v>20</v>
      </c>
      <c r="C92" s="9" t="s">
        <v>61</v>
      </c>
      <c r="D92" s="5"/>
      <c r="F92" s="9"/>
      <c r="G92" s="12"/>
      <c r="H92" s="12"/>
    </row>
    <row r="93" spans="1:8" ht="15.75">
      <c r="A93" s="10" t="str">
        <f t="shared" si="5"/>
        <v>július 31., kedd</v>
      </c>
      <c r="B93" s="6" t="s">
        <v>27</v>
      </c>
      <c r="C93" s="9" t="s">
        <v>94</v>
      </c>
      <c r="D93" s="5">
        <v>1</v>
      </c>
      <c r="F93" s="9"/>
      <c r="G93" s="12"/>
      <c r="H93" s="12"/>
    </row>
    <row r="94" spans="1:8" ht="15.75">
      <c r="A94" s="10" t="str">
        <f t="shared" si="5"/>
        <v>július 31., kedd</v>
      </c>
      <c r="B94" s="6" t="s">
        <v>19</v>
      </c>
      <c r="C94" s="9" t="s">
        <v>77</v>
      </c>
      <c r="D94" s="5"/>
      <c r="F94" s="9"/>
      <c r="G94" s="12"/>
      <c r="H94" s="12"/>
    </row>
    <row r="95" spans="1:8" ht="15.75">
      <c r="A95" s="10" t="str">
        <f t="shared" si="5"/>
        <v>július 31., kedd</v>
      </c>
      <c r="B95" s="6" t="s">
        <v>28</v>
      </c>
      <c r="C95" s="9" t="s">
        <v>91</v>
      </c>
      <c r="D95" s="5">
        <v>1</v>
      </c>
      <c r="F95" s="9"/>
      <c r="G95" s="12"/>
      <c r="H95" s="12"/>
    </row>
    <row r="96" spans="1:8" ht="15.75">
      <c r="A96" s="10" t="str">
        <f t="shared" si="5"/>
        <v>július 31., kedd</v>
      </c>
      <c r="B96" s="6" t="s">
        <v>17</v>
      </c>
      <c r="C96" s="9" t="s">
        <v>93</v>
      </c>
      <c r="D96" s="5">
        <v>1</v>
      </c>
      <c r="F96" s="9"/>
      <c r="G96" s="12"/>
      <c r="H96" s="12"/>
    </row>
    <row r="97" spans="1:8" ht="15.75">
      <c r="A97" s="10" t="str">
        <f t="shared" si="5"/>
        <v/>
      </c>
      <c r="B97" s="6" t="s">
        <v>31</v>
      </c>
      <c r="C97" s="9"/>
      <c r="D97" s="5"/>
      <c r="F97" s="9"/>
      <c r="G97" s="12"/>
      <c r="H97" s="12"/>
    </row>
    <row r="98" spans="1:8" ht="15.75">
      <c r="A98" s="10" t="str">
        <f t="shared" si="5"/>
        <v>augusztus 1., szerda</v>
      </c>
      <c r="B98" s="6" t="s">
        <v>23</v>
      </c>
      <c r="C98" s="9" t="s">
        <v>70</v>
      </c>
      <c r="D98" s="5"/>
      <c r="F98" s="9"/>
      <c r="G98" s="12"/>
      <c r="H98" s="12"/>
    </row>
    <row r="99" spans="1:8" ht="15.75">
      <c r="A99" s="10" t="str">
        <f t="shared" si="5"/>
        <v>augusztus 1., szerda</v>
      </c>
      <c r="B99" s="6" t="s">
        <v>1</v>
      </c>
      <c r="C99" s="9" t="s">
        <v>56</v>
      </c>
      <c r="D99" s="5"/>
      <c r="F99" s="9"/>
      <c r="G99" s="12"/>
      <c r="H99" s="12"/>
    </row>
    <row r="100" spans="1:8" ht="15.75">
      <c r="A100" s="10" t="str">
        <f t="shared" si="5"/>
        <v>augusztus 1., szerda</v>
      </c>
      <c r="B100" s="6" t="s">
        <v>5</v>
      </c>
      <c r="C100" s="9" t="s">
        <v>58</v>
      </c>
      <c r="D100" s="5"/>
      <c r="F100" s="9"/>
      <c r="G100" s="12"/>
      <c r="H100" s="12"/>
    </row>
    <row r="101" spans="1:8" ht="15.75">
      <c r="A101" s="10" t="str">
        <f t="shared" si="5"/>
        <v>augusztus 1., szerda</v>
      </c>
      <c r="B101" s="6" t="s">
        <v>6</v>
      </c>
      <c r="C101" s="9" t="s">
        <v>59</v>
      </c>
      <c r="D101" s="5"/>
      <c r="F101" s="9"/>
      <c r="G101" s="12"/>
      <c r="H101" s="12"/>
    </row>
    <row r="102" spans="1:8" ht="15.75">
      <c r="A102" s="10" t="str">
        <f t="shared" si="5"/>
        <v>augusztus 1., szerda</v>
      </c>
      <c r="B102" s="6" t="s">
        <v>7</v>
      </c>
      <c r="C102" s="9" t="s">
        <v>60</v>
      </c>
      <c r="D102" s="5"/>
      <c r="F102" s="9"/>
      <c r="G102" s="12"/>
      <c r="H102" s="12"/>
    </row>
    <row r="103" spans="1:8" ht="15.75">
      <c r="A103" s="10" t="str">
        <f t="shared" si="5"/>
        <v>augusztus 1., szerda</v>
      </c>
      <c r="B103" s="6" t="s">
        <v>16</v>
      </c>
      <c r="C103" s="9" t="s">
        <v>90</v>
      </c>
      <c r="D103" s="5">
        <v>2</v>
      </c>
      <c r="F103" s="9"/>
      <c r="G103" s="12"/>
      <c r="H103" s="12"/>
    </row>
    <row r="104" spans="1:8" ht="15.75">
      <c r="A104" s="10" t="str">
        <f t="shared" si="5"/>
        <v>augusztus 1., szerda</v>
      </c>
      <c r="B104" s="6" t="s">
        <v>4</v>
      </c>
      <c r="C104" s="9" t="s">
        <v>92</v>
      </c>
      <c r="D104" s="5">
        <v>1</v>
      </c>
      <c r="F104" s="9"/>
      <c r="G104" s="12"/>
      <c r="H104" s="12"/>
    </row>
    <row r="105" spans="1:8" ht="15.75">
      <c r="A105" s="10" t="str">
        <f t="shared" si="5"/>
        <v>augusztus 1., szerda</v>
      </c>
      <c r="B105" s="6" t="s">
        <v>9</v>
      </c>
      <c r="C105" s="9" t="s">
        <v>90</v>
      </c>
      <c r="D105" s="5">
        <v>2</v>
      </c>
      <c r="F105" s="9"/>
      <c r="G105" s="12"/>
      <c r="H105" s="12"/>
    </row>
    <row r="106" spans="1:8" ht="15.75">
      <c r="A106" s="10" t="str">
        <f t="shared" si="5"/>
        <v>augusztus 1., szerda</v>
      </c>
      <c r="B106" s="6" t="s">
        <v>10</v>
      </c>
      <c r="C106" s="9" t="s">
        <v>116</v>
      </c>
      <c r="D106" s="5">
        <v>3</v>
      </c>
      <c r="F106" s="9"/>
      <c r="G106" s="12"/>
      <c r="H106" s="12"/>
    </row>
    <row r="107" spans="1:8" ht="15.75">
      <c r="A107" s="10" t="str">
        <f t="shared" si="5"/>
        <v>augusztus 1., szerda</v>
      </c>
      <c r="B107" s="6" t="s">
        <v>11</v>
      </c>
      <c r="C107" s="9" t="s">
        <v>63</v>
      </c>
      <c r="D107" s="5" t="str">
        <f t="shared" ref="D107:D108" si="6">IF(RIGHT(C107,1)="1","1",IF(RIGHT(C107,1)="2","2",IF(RIGHT(C107,1)="3","3",IF(RIGHT(C107,1)="4","4",IF(RIGHT(C107,1)="5","5",IF(RIGHT(C107,1)="6","6",IF(RIGHT(C107,1)="7","7",IF(RIGHT(C107,1)="8","8",IF(RIGHT(C107,1)="9","9","")))))))))</f>
        <v/>
      </c>
      <c r="F107" s="9"/>
      <c r="G107" s="12"/>
      <c r="H107" s="12"/>
    </row>
    <row r="108" spans="1:8" ht="15.75">
      <c r="A108" s="10" t="str">
        <f t="shared" si="5"/>
        <v>augusztus 1., szerda</v>
      </c>
      <c r="B108" s="6" t="s">
        <v>12</v>
      </c>
      <c r="C108" s="9" t="s">
        <v>64</v>
      </c>
      <c r="D108" s="5" t="str">
        <f t="shared" si="6"/>
        <v/>
      </c>
      <c r="F108" s="9"/>
      <c r="G108" s="12"/>
      <c r="H108" s="12"/>
    </row>
    <row r="109" spans="1:8" ht="15.75">
      <c r="A109" s="10" t="str">
        <f t="shared" si="5"/>
        <v>augusztus 1., szerda</v>
      </c>
      <c r="B109" s="6" t="s">
        <v>15</v>
      </c>
      <c r="C109" s="9" t="s">
        <v>91</v>
      </c>
      <c r="D109" s="5">
        <v>4</v>
      </c>
      <c r="F109" s="9"/>
      <c r="G109" s="12"/>
      <c r="H109" s="12"/>
    </row>
    <row r="110" spans="1:8" ht="15.75">
      <c r="A110" s="10" t="str">
        <f t="shared" si="5"/>
        <v>augusztus 1., szerda</v>
      </c>
      <c r="B110" s="6" t="s">
        <v>8</v>
      </c>
      <c r="C110" s="9" t="s">
        <v>90</v>
      </c>
      <c r="D110" s="5">
        <v>1</v>
      </c>
      <c r="F110" s="9"/>
      <c r="G110" s="12"/>
      <c r="H110" s="12"/>
    </row>
    <row r="111" spans="1:8" ht="15.75">
      <c r="A111" s="10" t="str">
        <f t="shared" si="5"/>
        <v>augusztus 1., szerda</v>
      </c>
      <c r="B111" s="6" t="s">
        <v>21</v>
      </c>
      <c r="C111" s="9" t="s">
        <v>90</v>
      </c>
      <c r="D111" s="5">
        <v>2</v>
      </c>
      <c r="F111" s="9"/>
      <c r="G111" s="12"/>
      <c r="H111" s="12"/>
    </row>
    <row r="112" spans="1:8" ht="15.75">
      <c r="A112" s="10" t="str">
        <f t="shared" si="5"/>
        <v>augusztus 1., szerda</v>
      </c>
      <c r="B112" s="6" t="s">
        <v>18</v>
      </c>
      <c r="C112" s="9" t="s">
        <v>67</v>
      </c>
      <c r="D112" s="5"/>
      <c r="F112" s="9"/>
      <c r="G112" s="12"/>
      <c r="H112" s="12"/>
    </row>
    <row r="113" spans="1:8" ht="15.75">
      <c r="A113" s="10" t="str">
        <f t="shared" si="5"/>
        <v>augusztus 1., szerda</v>
      </c>
      <c r="B113" s="6" t="s">
        <v>26</v>
      </c>
      <c r="C113" s="9" t="s">
        <v>74</v>
      </c>
      <c r="D113" s="5"/>
      <c r="F113" s="9"/>
      <c r="G113" s="12"/>
      <c r="H113" s="12"/>
    </row>
    <row r="114" spans="1:8" ht="15.75">
      <c r="A114" s="10" t="str">
        <f t="shared" si="5"/>
        <v>augusztus 1., szerda</v>
      </c>
      <c r="B114" s="6" t="s">
        <v>14</v>
      </c>
      <c r="C114" s="9" t="s">
        <v>112</v>
      </c>
      <c r="D114" s="5">
        <v>2</v>
      </c>
      <c r="F114" s="9"/>
      <c r="G114" s="12"/>
      <c r="H114" s="12"/>
    </row>
    <row r="115" spans="1:8" ht="15.75">
      <c r="A115" s="10" t="str">
        <f t="shared" si="5"/>
        <v>augusztus 1., szerda</v>
      </c>
      <c r="B115" s="6" t="s">
        <v>20</v>
      </c>
      <c r="C115" s="9" t="s">
        <v>61</v>
      </c>
      <c r="D115" s="5"/>
      <c r="F115" s="9"/>
      <c r="G115" s="12"/>
      <c r="H115" s="12"/>
    </row>
    <row r="116" spans="1:8" ht="15.75">
      <c r="A116" s="10" t="str">
        <f t="shared" si="5"/>
        <v>augusztus 1., szerda</v>
      </c>
      <c r="B116" s="6" t="s">
        <v>27</v>
      </c>
      <c r="C116" s="9" t="s">
        <v>94</v>
      </c>
      <c r="D116" s="5">
        <v>1</v>
      </c>
      <c r="F116" s="9"/>
      <c r="G116" s="12"/>
      <c r="H116" s="12"/>
    </row>
    <row r="117" spans="1:8" ht="15.75">
      <c r="A117" s="10" t="str">
        <f t="shared" si="5"/>
        <v>augusztus 1., szerda</v>
      </c>
      <c r="B117" s="6" t="s">
        <v>25</v>
      </c>
      <c r="C117" s="9" t="s">
        <v>78</v>
      </c>
      <c r="D117" s="5"/>
      <c r="F117" s="9"/>
      <c r="G117" s="12"/>
      <c r="H117" s="12"/>
    </row>
    <row r="118" spans="1:8" ht="15.75">
      <c r="A118" s="10" t="str">
        <f t="shared" si="5"/>
        <v>augusztus 1., szerda</v>
      </c>
      <c r="B118" s="6" t="s">
        <v>19</v>
      </c>
      <c r="C118" s="9" t="s">
        <v>79</v>
      </c>
      <c r="D118" s="5"/>
      <c r="F118" s="9"/>
      <c r="G118" s="12"/>
      <c r="H118" s="12"/>
    </row>
    <row r="119" spans="1:8" ht="15.75">
      <c r="A119" s="10" t="str">
        <f t="shared" si="5"/>
        <v>augusztus 1., szerda</v>
      </c>
      <c r="B119" s="6" t="s">
        <v>28</v>
      </c>
      <c r="C119" s="9" t="s">
        <v>91</v>
      </c>
      <c r="D119" s="5">
        <v>1</v>
      </c>
      <c r="F119" s="9"/>
      <c r="G119" s="12"/>
      <c r="H119" s="12"/>
    </row>
    <row r="120" spans="1:8" ht="15.75">
      <c r="A120" s="10" t="str">
        <f t="shared" si="5"/>
        <v>augusztus 1., szerda</v>
      </c>
      <c r="B120" s="6" t="s">
        <v>17</v>
      </c>
      <c r="C120" s="9" t="s">
        <v>93</v>
      </c>
      <c r="D120" s="5">
        <v>1</v>
      </c>
      <c r="F120" s="9"/>
      <c r="G120" s="12"/>
      <c r="H120" s="12"/>
    </row>
    <row r="121" spans="1:8" ht="15.75">
      <c r="A121" s="10" t="str">
        <f t="shared" si="5"/>
        <v/>
      </c>
      <c r="B121" s="6" t="s">
        <v>32</v>
      </c>
      <c r="C121" s="9"/>
      <c r="D121" s="5"/>
      <c r="F121" s="9"/>
      <c r="G121" s="12"/>
      <c r="H121" s="12"/>
    </row>
    <row r="122" spans="1:8" ht="15.75">
      <c r="A122" s="10" t="str">
        <f t="shared" si="5"/>
        <v>augusztus 2., csütörtök</v>
      </c>
      <c r="B122" s="6" t="s">
        <v>23</v>
      </c>
      <c r="C122" s="9" t="s">
        <v>70</v>
      </c>
      <c r="D122" s="5"/>
      <c r="F122" s="9"/>
      <c r="G122" s="12"/>
      <c r="H122" s="12"/>
    </row>
    <row r="123" spans="1:8" ht="15.75">
      <c r="A123" s="10" t="str">
        <f t="shared" si="5"/>
        <v>augusztus 2., csütörtök</v>
      </c>
      <c r="B123" s="6" t="s">
        <v>1</v>
      </c>
      <c r="C123" s="9" t="s">
        <v>88</v>
      </c>
      <c r="D123" s="5">
        <v>1</v>
      </c>
      <c r="F123" s="9"/>
      <c r="G123" s="12"/>
      <c r="H123" s="12"/>
    </row>
    <row r="124" spans="1:8" ht="15.75">
      <c r="A124" s="10" t="str">
        <f t="shared" si="5"/>
        <v>augusztus 2., csütörtök</v>
      </c>
      <c r="B124" s="6" t="s">
        <v>5</v>
      </c>
      <c r="C124" s="9" t="s">
        <v>58</v>
      </c>
      <c r="D124" s="5"/>
      <c r="F124" s="9"/>
      <c r="G124" s="12"/>
      <c r="H124" s="12"/>
    </row>
    <row r="125" spans="1:8" ht="15.75">
      <c r="A125" s="10" t="str">
        <f t="shared" si="5"/>
        <v>augusztus 2., csütörtök</v>
      </c>
      <c r="B125" s="6" t="s">
        <v>7</v>
      </c>
      <c r="C125" s="9" t="s">
        <v>60</v>
      </c>
      <c r="D125" s="5"/>
      <c r="F125" s="9"/>
      <c r="G125" s="12"/>
      <c r="H125" s="12"/>
    </row>
    <row r="126" spans="1:8" ht="15.75">
      <c r="A126" s="10" t="str">
        <f t="shared" si="5"/>
        <v>augusztus 2., csütörtök</v>
      </c>
      <c r="B126" s="6" t="s">
        <v>6</v>
      </c>
      <c r="C126" s="9" t="s">
        <v>59</v>
      </c>
      <c r="D126" s="5"/>
      <c r="F126" s="9"/>
      <c r="G126" s="12"/>
      <c r="H126" s="12"/>
    </row>
    <row r="127" spans="1:8" ht="15.75">
      <c r="A127" s="10" t="str">
        <f t="shared" si="5"/>
        <v>augusztus 2., csütörtök</v>
      </c>
      <c r="B127" s="6" t="s">
        <v>16</v>
      </c>
      <c r="C127" s="9" t="s">
        <v>90</v>
      </c>
      <c r="D127" s="5">
        <v>1</v>
      </c>
      <c r="F127" s="9"/>
      <c r="G127" s="12"/>
      <c r="H127" s="12"/>
    </row>
    <row r="128" spans="1:8" ht="15.75">
      <c r="A128" s="10" t="str">
        <f t="shared" si="5"/>
        <v>augusztus 2., csütörtök</v>
      </c>
      <c r="B128" s="6" t="s">
        <v>4</v>
      </c>
      <c r="C128" s="9" t="s">
        <v>92</v>
      </c>
      <c r="D128" s="5">
        <v>1</v>
      </c>
      <c r="F128" s="9"/>
      <c r="G128" s="12"/>
      <c r="H128" s="12"/>
    </row>
    <row r="129" spans="1:8" ht="15.75">
      <c r="A129" s="10" t="str">
        <f t="shared" si="5"/>
        <v>augusztus 2., csütörtök</v>
      </c>
      <c r="B129" s="6" t="s">
        <v>10</v>
      </c>
      <c r="C129" s="9" t="s">
        <v>116</v>
      </c>
      <c r="D129" s="5">
        <v>3</v>
      </c>
      <c r="F129" s="9"/>
      <c r="G129" s="12"/>
      <c r="H129" s="12"/>
    </row>
    <row r="130" spans="1:8" ht="15.75">
      <c r="A130" s="10" t="str">
        <f t="shared" si="5"/>
        <v>augusztus 2., csütörtök</v>
      </c>
      <c r="B130" s="6" t="s">
        <v>9</v>
      </c>
      <c r="C130" s="9" t="s">
        <v>90</v>
      </c>
      <c r="D130" s="5">
        <v>2</v>
      </c>
      <c r="F130" s="9"/>
      <c r="G130" s="12"/>
      <c r="H130" s="12"/>
    </row>
    <row r="131" spans="1:8" ht="15.75">
      <c r="A131" s="10" t="str">
        <f t="shared" ref="A131:A194" si="7">IF(AND(IFERROR(FIND("július",B131),FALSE)=FALSE,IFERROR(FIND("augusztus",B131),FALSE)=FALSE),IF(A130="",B130,A130),"")</f>
        <v>augusztus 2., csütörtök</v>
      </c>
      <c r="B131" s="6" t="s">
        <v>11</v>
      </c>
      <c r="C131" s="9" t="s">
        <v>63</v>
      </c>
      <c r="D131" s="5"/>
      <c r="F131" s="9"/>
      <c r="G131" s="12"/>
      <c r="H131" s="12"/>
    </row>
    <row r="132" spans="1:8" ht="15.75">
      <c r="A132" s="10" t="str">
        <f t="shared" si="7"/>
        <v>augusztus 2., csütörtök</v>
      </c>
      <c r="B132" s="6" t="s">
        <v>12</v>
      </c>
      <c r="C132" s="9" t="s">
        <v>64</v>
      </c>
      <c r="D132" s="5"/>
      <c r="F132" s="9"/>
      <c r="G132" s="12"/>
      <c r="H132" s="12"/>
    </row>
    <row r="133" spans="1:8" ht="15.75">
      <c r="A133" s="10" t="str">
        <f t="shared" si="7"/>
        <v>augusztus 2., csütörtök</v>
      </c>
      <c r="B133" s="6" t="s">
        <v>15</v>
      </c>
      <c r="C133" s="9" t="s">
        <v>91</v>
      </c>
      <c r="D133" s="5">
        <v>4</v>
      </c>
      <c r="F133" s="9"/>
      <c r="G133" s="12"/>
      <c r="H133" s="12"/>
    </row>
    <row r="134" spans="1:8" ht="15.75">
      <c r="A134" s="10" t="str">
        <f t="shared" si="7"/>
        <v>augusztus 2., csütörtök</v>
      </c>
      <c r="B134" s="6" t="s">
        <v>8</v>
      </c>
      <c r="C134" s="9" t="s">
        <v>90</v>
      </c>
      <c r="D134" s="5">
        <v>1</v>
      </c>
      <c r="F134" s="9"/>
      <c r="G134" s="12"/>
      <c r="H134" s="12"/>
    </row>
    <row r="135" spans="1:8" ht="15.75">
      <c r="A135" s="10" t="str">
        <f t="shared" si="7"/>
        <v>augusztus 2., csütörtök</v>
      </c>
      <c r="B135" s="6" t="s">
        <v>25</v>
      </c>
      <c r="C135" s="9" t="s">
        <v>72</v>
      </c>
      <c r="D135" s="5"/>
      <c r="F135" s="9"/>
      <c r="G135" s="12"/>
      <c r="H135" s="12"/>
    </row>
    <row r="136" spans="1:8" ht="15.75">
      <c r="A136" s="10" t="str">
        <f t="shared" si="7"/>
        <v>augusztus 2., csütörtök</v>
      </c>
      <c r="B136" s="6" t="s">
        <v>13</v>
      </c>
      <c r="C136" s="9" t="s">
        <v>65</v>
      </c>
      <c r="D136" s="5"/>
      <c r="F136" s="9"/>
      <c r="G136" s="12"/>
      <c r="H136" s="12"/>
    </row>
    <row r="137" spans="1:8" ht="15.75">
      <c r="A137" s="10" t="str">
        <f t="shared" si="7"/>
        <v>augusztus 2., csütörtök</v>
      </c>
      <c r="B137" s="6" t="s">
        <v>18</v>
      </c>
      <c r="C137" s="9" t="s">
        <v>67</v>
      </c>
      <c r="D137" s="5"/>
      <c r="F137" s="9"/>
      <c r="G137" s="12"/>
      <c r="H137" s="12"/>
    </row>
    <row r="138" spans="1:8" ht="15.75">
      <c r="A138" s="10" t="str">
        <f t="shared" si="7"/>
        <v>augusztus 2., csütörtök</v>
      </c>
      <c r="B138" s="6" t="s">
        <v>26</v>
      </c>
      <c r="C138" s="9" t="s">
        <v>74</v>
      </c>
      <c r="D138" s="5"/>
      <c r="F138" s="9"/>
      <c r="G138" s="12"/>
      <c r="H138" s="12"/>
    </row>
    <row r="139" spans="1:8" ht="15.75">
      <c r="A139" s="10" t="str">
        <f t="shared" si="7"/>
        <v>augusztus 2., csütörtök</v>
      </c>
      <c r="B139" s="6" t="s">
        <v>20</v>
      </c>
      <c r="C139" s="9" t="s">
        <v>61</v>
      </c>
      <c r="D139" s="5"/>
      <c r="F139" s="9"/>
      <c r="G139" s="12"/>
      <c r="H139" s="12"/>
    </row>
    <row r="140" spans="1:8" ht="15.75">
      <c r="A140" s="10" t="str">
        <f t="shared" si="7"/>
        <v>augusztus 2., csütörtök</v>
      </c>
      <c r="B140" s="6" t="s">
        <v>27</v>
      </c>
      <c r="C140" s="9" t="s">
        <v>94</v>
      </c>
      <c r="D140" s="5">
        <v>2</v>
      </c>
      <c r="F140" s="9"/>
      <c r="G140" s="12"/>
      <c r="H140" s="12"/>
    </row>
    <row r="141" spans="1:8" ht="15.75">
      <c r="A141" s="10" t="str">
        <f t="shared" si="7"/>
        <v>augusztus 2., csütörtök</v>
      </c>
      <c r="B141" s="6" t="s">
        <v>14</v>
      </c>
      <c r="C141" s="9" t="s">
        <v>97</v>
      </c>
      <c r="D141" s="5">
        <v>2</v>
      </c>
      <c r="F141" s="9"/>
      <c r="G141" s="12"/>
      <c r="H141" s="12"/>
    </row>
    <row r="142" spans="1:8" ht="15.75">
      <c r="A142" s="10" t="str">
        <f t="shared" si="7"/>
        <v/>
      </c>
      <c r="B142" s="6" t="s">
        <v>33</v>
      </c>
      <c r="C142" s="9"/>
      <c r="D142" s="5"/>
      <c r="F142" s="9"/>
      <c r="G142" s="12"/>
      <c r="H142" s="12"/>
    </row>
    <row r="143" spans="1:8" ht="15.75">
      <c r="A143" s="10" t="str">
        <f t="shared" si="7"/>
        <v>augusztus 3., péntek</v>
      </c>
      <c r="B143" s="6" t="s">
        <v>23</v>
      </c>
      <c r="C143" s="9" t="s">
        <v>70</v>
      </c>
      <c r="D143" s="5"/>
      <c r="F143" s="9"/>
      <c r="G143" s="12"/>
      <c r="H143" s="12"/>
    </row>
    <row r="144" spans="1:8" ht="15.75">
      <c r="A144" s="10" t="str">
        <f t="shared" si="7"/>
        <v>augusztus 3., péntek</v>
      </c>
      <c r="B144" s="6" t="s">
        <v>1</v>
      </c>
      <c r="C144" s="9" t="s">
        <v>88</v>
      </c>
      <c r="D144" s="5">
        <v>1</v>
      </c>
      <c r="F144" s="9"/>
      <c r="G144" s="12"/>
      <c r="H144" s="12"/>
    </row>
    <row r="145" spans="1:8" ht="15.75">
      <c r="A145" s="10" t="str">
        <f t="shared" si="7"/>
        <v>augusztus 3., péntek</v>
      </c>
      <c r="B145" s="6" t="s">
        <v>5</v>
      </c>
      <c r="C145" s="9" t="s">
        <v>95</v>
      </c>
      <c r="D145" s="5">
        <v>1</v>
      </c>
      <c r="F145" s="9"/>
      <c r="G145" s="12"/>
      <c r="H145" s="12"/>
    </row>
    <row r="146" spans="1:8" ht="15.75">
      <c r="A146" s="10" t="str">
        <f t="shared" si="7"/>
        <v>augusztus 3., péntek</v>
      </c>
      <c r="B146" s="6" t="s">
        <v>6</v>
      </c>
      <c r="C146" s="9" t="s">
        <v>59</v>
      </c>
      <c r="D146" s="5"/>
      <c r="F146" s="9"/>
      <c r="G146" s="12"/>
      <c r="H146" s="12"/>
    </row>
    <row r="147" spans="1:8" ht="15.75">
      <c r="A147" s="10" t="str">
        <f t="shared" si="7"/>
        <v>augusztus 3., péntek</v>
      </c>
      <c r="B147" s="6" t="s">
        <v>7</v>
      </c>
      <c r="C147" s="9" t="s">
        <v>60</v>
      </c>
      <c r="D147" s="5"/>
      <c r="F147" s="9"/>
      <c r="G147" s="12"/>
      <c r="H147" s="12"/>
    </row>
    <row r="148" spans="1:8" ht="15.75">
      <c r="A148" s="10" t="str">
        <f t="shared" si="7"/>
        <v>augusztus 3., péntek</v>
      </c>
      <c r="B148" s="6" t="s">
        <v>4</v>
      </c>
      <c r="C148" s="9" t="s">
        <v>92</v>
      </c>
      <c r="D148" s="5">
        <v>2</v>
      </c>
      <c r="F148" s="9"/>
      <c r="G148" s="12"/>
      <c r="H148" s="12"/>
    </row>
    <row r="149" spans="1:8" ht="15.75">
      <c r="A149" s="10" t="str">
        <f t="shared" si="7"/>
        <v>augusztus 3., péntek</v>
      </c>
      <c r="B149" s="6" t="s">
        <v>9</v>
      </c>
      <c r="C149" s="9" t="s">
        <v>90</v>
      </c>
      <c r="D149" s="5">
        <v>2</v>
      </c>
      <c r="F149" s="9"/>
      <c r="G149" s="12"/>
      <c r="H149" s="12"/>
    </row>
    <row r="150" spans="1:8" ht="15.75">
      <c r="A150" s="10" t="str">
        <f t="shared" si="7"/>
        <v>augusztus 3., péntek</v>
      </c>
      <c r="B150" s="6" t="s">
        <v>10</v>
      </c>
      <c r="C150" s="9" t="s">
        <v>116</v>
      </c>
      <c r="D150" s="5">
        <v>5</v>
      </c>
      <c r="F150" s="9"/>
      <c r="G150" s="12"/>
      <c r="H150" s="12"/>
    </row>
    <row r="151" spans="1:8" ht="15.75">
      <c r="A151" s="10" t="str">
        <f t="shared" si="7"/>
        <v>augusztus 3., péntek</v>
      </c>
      <c r="B151" s="6" t="s">
        <v>11</v>
      </c>
      <c r="C151" s="9" t="s">
        <v>63</v>
      </c>
      <c r="D151" s="5"/>
      <c r="F151" s="9"/>
      <c r="G151" s="12"/>
      <c r="H151" s="12"/>
    </row>
    <row r="152" spans="1:8" ht="15.75">
      <c r="A152" s="10" t="str">
        <f t="shared" si="7"/>
        <v>augusztus 3., péntek</v>
      </c>
      <c r="B152" s="6" t="s">
        <v>12</v>
      </c>
      <c r="C152" s="9" t="s">
        <v>64</v>
      </c>
      <c r="D152" s="5"/>
      <c r="F152" s="9"/>
      <c r="G152" s="12"/>
      <c r="H152" s="12"/>
    </row>
    <row r="153" spans="1:8" ht="15.75">
      <c r="A153" s="10" t="str">
        <f t="shared" si="7"/>
        <v>augusztus 3., péntek</v>
      </c>
      <c r="B153" s="6" t="s">
        <v>34</v>
      </c>
      <c r="C153" s="9" t="s">
        <v>113</v>
      </c>
      <c r="D153" s="5">
        <v>2</v>
      </c>
      <c r="F153" s="9"/>
      <c r="G153" s="12"/>
      <c r="H153" s="12"/>
    </row>
    <row r="154" spans="1:8" ht="15.75">
      <c r="A154" s="10" t="str">
        <f t="shared" si="7"/>
        <v>augusztus 3., péntek</v>
      </c>
      <c r="B154" s="6" t="s">
        <v>15</v>
      </c>
      <c r="C154" s="9" t="s">
        <v>91</v>
      </c>
      <c r="D154" s="5">
        <v>4</v>
      </c>
      <c r="F154" s="9"/>
      <c r="G154" s="12"/>
      <c r="H154" s="12"/>
    </row>
    <row r="155" spans="1:8" ht="15.75">
      <c r="A155" s="10" t="str">
        <f t="shared" si="7"/>
        <v>augusztus 3., péntek</v>
      </c>
      <c r="B155" s="6" t="s">
        <v>8</v>
      </c>
      <c r="C155" s="9" t="s">
        <v>61</v>
      </c>
      <c r="D155" s="5"/>
      <c r="F155" s="9"/>
      <c r="G155" s="12"/>
      <c r="H155" s="12"/>
    </row>
    <row r="156" spans="1:8" ht="15.75">
      <c r="A156" s="10" t="str">
        <f t="shared" si="7"/>
        <v>augusztus 3., péntek</v>
      </c>
      <c r="B156" s="6" t="s">
        <v>21</v>
      </c>
      <c r="C156" s="9" t="s">
        <v>90</v>
      </c>
      <c r="D156" s="5">
        <v>2</v>
      </c>
      <c r="F156" s="9"/>
      <c r="G156" s="12"/>
      <c r="H156" s="12"/>
    </row>
    <row r="157" spans="1:8" ht="15.75">
      <c r="A157" s="10" t="str">
        <f t="shared" si="7"/>
        <v>augusztus 3., péntek</v>
      </c>
      <c r="B157" s="6" t="s">
        <v>16</v>
      </c>
      <c r="C157" s="9" t="s">
        <v>90</v>
      </c>
      <c r="D157" s="5">
        <v>1</v>
      </c>
      <c r="F157" s="9"/>
      <c r="G157" s="12"/>
      <c r="H157" s="12"/>
    </row>
    <row r="158" spans="1:8" ht="15.75">
      <c r="A158" s="10" t="str">
        <f t="shared" si="7"/>
        <v>augusztus 3., péntek</v>
      </c>
      <c r="B158" s="6" t="s">
        <v>13</v>
      </c>
      <c r="C158" s="9" t="s">
        <v>65</v>
      </c>
      <c r="D158" s="5"/>
      <c r="F158" s="9"/>
      <c r="G158" s="12"/>
      <c r="H158" s="12"/>
    </row>
    <row r="159" spans="1:8" ht="15.75">
      <c r="A159" s="10" t="str">
        <f t="shared" si="7"/>
        <v>augusztus 3., péntek</v>
      </c>
      <c r="B159" s="6" t="s">
        <v>19</v>
      </c>
      <c r="C159" s="9" t="s">
        <v>80</v>
      </c>
      <c r="D159" s="5"/>
      <c r="F159" s="9"/>
      <c r="G159" s="12"/>
      <c r="H159" s="12"/>
    </row>
    <row r="160" spans="1:8" ht="15.75">
      <c r="A160" s="10" t="str">
        <f t="shared" si="7"/>
        <v>augusztus 3., péntek</v>
      </c>
      <c r="B160" s="6" t="s">
        <v>26</v>
      </c>
      <c r="C160" s="9" t="s">
        <v>74</v>
      </c>
      <c r="D160" s="5"/>
      <c r="F160" s="9"/>
      <c r="G160" s="12"/>
      <c r="H160" s="12"/>
    </row>
    <row r="161" spans="1:8" ht="15.75">
      <c r="A161" s="10" t="str">
        <f t="shared" si="7"/>
        <v>augusztus 3., péntek</v>
      </c>
      <c r="B161" s="6" t="s">
        <v>18</v>
      </c>
      <c r="C161" s="9" t="s">
        <v>67</v>
      </c>
      <c r="D161" s="5"/>
      <c r="F161" s="9"/>
      <c r="G161" s="12"/>
      <c r="H161" s="12"/>
    </row>
    <row r="162" spans="1:8" ht="15.75">
      <c r="A162" s="10" t="str">
        <f t="shared" si="7"/>
        <v>augusztus 3., péntek</v>
      </c>
      <c r="B162" s="6" t="s">
        <v>20</v>
      </c>
      <c r="C162" s="9" t="s">
        <v>61</v>
      </c>
      <c r="D162" s="5"/>
      <c r="F162" s="9"/>
      <c r="G162" s="12"/>
      <c r="H162" s="12"/>
    </row>
    <row r="163" spans="1:8" ht="15.75">
      <c r="A163" s="10" t="str">
        <f t="shared" si="7"/>
        <v>augusztus 3., péntek</v>
      </c>
      <c r="B163" s="6" t="s">
        <v>35</v>
      </c>
      <c r="C163" s="9" t="s">
        <v>93</v>
      </c>
      <c r="D163" s="5">
        <v>1</v>
      </c>
      <c r="F163" s="9"/>
      <c r="G163" s="12"/>
      <c r="H163" s="12"/>
    </row>
    <row r="164" spans="1:8" ht="15.75">
      <c r="A164" s="10" t="str">
        <f t="shared" si="7"/>
        <v>augusztus 3., péntek</v>
      </c>
      <c r="B164" s="6" t="s">
        <v>25</v>
      </c>
      <c r="C164" s="9" t="s">
        <v>78</v>
      </c>
      <c r="D164" s="5"/>
      <c r="F164" s="9"/>
      <c r="G164" s="12"/>
      <c r="H164" s="12"/>
    </row>
    <row r="165" spans="1:8" ht="15.75">
      <c r="A165" s="10" t="str">
        <f t="shared" si="7"/>
        <v>augusztus 3., péntek</v>
      </c>
      <c r="B165" s="6" t="s">
        <v>28</v>
      </c>
      <c r="C165" s="9" t="s">
        <v>81</v>
      </c>
      <c r="D165" s="5"/>
      <c r="F165" s="9"/>
      <c r="G165" s="12"/>
      <c r="H165" s="12"/>
    </row>
    <row r="166" spans="1:8" ht="15.75">
      <c r="A166" s="10" t="str">
        <f t="shared" si="7"/>
        <v>augusztus 3., péntek</v>
      </c>
      <c r="B166" s="6" t="s">
        <v>14</v>
      </c>
      <c r="C166" s="9" t="s">
        <v>97</v>
      </c>
      <c r="D166" s="5">
        <v>2</v>
      </c>
      <c r="F166" s="9"/>
      <c r="G166" s="12"/>
      <c r="H166" s="12"/>
    </row>
    <row r="167" spans="1:8" ht="15.75">
      <c r="A167" s="10" t="str">
        <f t="shared" si="7"/>
        <v/>
      </c>
      <c r="B167" s="6" t="s">
        <v>36</v>
      </c>
      <c r="C167" s="9"/>
      <c r="D167" s="5"/>
      <c r="F167" s="9"/>
      <c r="G167" s="12"/>
      <c r="H167" s="12"/>
    </row>
    <row r="168" spans="1:8" ht="15.75">
      <c r="A168" s="10" t="str">
        <f t="shared" si="7"/>
        <v>augusztus 4., szombat</v>
      </c>
      <c r="B168" s="6" t="s">
        <v>23</v>
      </c>
      <c r="C168" s="9" t="s">
        <v>70</v>
      </c>
      <c r="D168" s="5"/>
      <c r="F168" s="9"/>
      <c r="G168" s="12"/>
      <c r="H168" s="12"/>
    </row>
    <row r="169" spans="1:8" ht="15.75">
      <c r="A169" s="10" t="str">
        <f t="shared" si="7"/>
        <v>augusztus 4., szombat</v>
      </c>
      <c r="B169" s="6" t="s">
        <v>5</v>
      </c>
      <c r="C169" s="9" t="s">
        <v>95</v>
      </c>
      <c r="D169" s="5">
        <v>2</v>
      </c>
      <c r="F169" s="9"/>
      <c r="G169" s="12"/>
      <c r="H169" s="12"/>
    </row>
    <row r="170" spans="1:8" ht="15.75">
      <c r="A170" s="10" t="str">
        <f t="shared" si="7"/>
        <v>augusztus 4., szombat</v>
      </c>
      <c r="B170" s="6" t="s">
        <v>6</v>
      </c>
      <c r="C170" s="9" t="s">
        <v>59</v>
      </c>
      <c r="D170" s="5"/>
      <c r="F170" s="9"/>
      <c r="G170" s="12"/>
      <c r="H170" s="12"/>
    </row>
    <row r="171" spans="1:8" ht="15.75">
      <c r="A171" s="10" t="str">
        <f t="shared" si="7"/>
        <v>augusztus 4., szombat</v>
      </c>
      <c r="B171" s="6" t="s">
        <v>7</v>
      </c>
      <c r="C171" s="9" t="s">
        <v>60</v>
      </c>
      <c r="D171" s="5"/>
      <c r="F171" s="9"/>
      <c r="G171" s="12"/>
      <c r="H171" s="12"/>
    </row>
    <row r="172" spans="1:8" ht="15.75">
      <c r="A172" s="10" t="str">
        <f t="shared" si="7"/>
        <v>augusztus 4., szombat</v>
      </c>
      <c r="B172" s="6" t="s">
        <v>16</v>
      </c>
      <c r="C172" s="9" t="s">
        <v>90</v>
      </c>
      <c r="D172" s="5">
        <v>1</v>
      </c>
      <c r="F172" s="9"/>
      <c r="G172" s="12"/>
      <c r="H172" s="12"/>
    </row>
    <row r="173" spans="1:8" ht="15.75">
      <c r="A173" s="10" t="str">
        <f t="shared" si="7"/>
        <v>augusztus 4., szombat</v>
      </c>
      <c r="B173" s="6" t="s">
        <v>4</v>
      </c>
      <c r="C173" s="9" t="s">
        <v>92</v>
      </c>
      <c r="D173" s="5">
        <v>2</v>
      </c>
      <c r="F173" s="9"/>
      <c r="G173" s="12"/>
      <c r="H173" s="12"/>
    </row>
    <row r="174" spans="1:8" ht="15.75">
      <c r="A174" s="10" t="str">
        <f t="shared" si="7"/>
        <v>augusztus 4., szombat</v>
      </c>
      <c r="B174" s="6" t="s">
        <v>37</v>
      </c>
      <c r="C174" s="9" t="s">
        <v>96</v>
      </c>
      <c r="D174" s="5">
        <v>1</v>
      </c>
      <c r="F174" s="9"/>
      <c r="G174" s="12"/>
      <c r="H174" s="12"/>
    </row>
    <row r="175" spans="1:8" ht="15.75">
      <c r="A175" s="10" t="str">
        <f t="shared" si="7"/>
        <v>augusztus 4., szombat</v>
      </c>
      <c r="B175" s="6" t="s">
        <v>10</v>
      </c>
      <c r="C175" s="9" t="s">
        <v>116</v>
      </c>
      <c r="D175" s="5">
        <v>3</v>
      </c>
      <c r="F175" s="9"/>
      <c r="G175" s="12"/>
      <c r="H175" s="12"/>
    </row>
    <row r="176" spans="1:8" ht="15.75">
      <c r="A176" s="10" t="str">
        <f t="shared" si="7"/>
        <v>augusztus 4., szombat</v>
      </c>
      <c r="B176" s="6" t="s">
        <v>11</v>
      </c>
      <c r="C176" s="9" t="s">
        <v>63</v>
      </c>
      <c r="D176" s="5"/>
      <c r="F176" s="9"/>
      <c r="G176" s="12"/>
      <c r="H176" s="12"/>
    </row>
    <row r="177" spans="1:8" ht="15.75">
      <c r="A177" s="10" t="str">
        <f t="shared" si="7"/>
        <v>augusztus 4., szombat</v>
      </c>
      <c r="B177" s="6" t="s">
        <v>12</v>
      </c>
      <c r="C177" s="9" t="s">
        <v>64</v>
      </c>
      <c r="D177" s="5"/>
      <c r="F177" s="9"/>
      <c r="G177" s="12"/>
      <c r="H177" s="12"/>
    </row>
    <row r="178" spans="1:8" ht="15.75">
      <c r="A178" s="10" t="str">
        <f t="shared" si="7"/>
        <v>augusztus 4., szombat</v>
      </c>
      <c r="B178" s="6" t="s">
        <v>34</v>
      </c>
      <c r="C178" s="9" t="s">
        <v>119</v>
      </c>
      <c r="D178" s="5">
        <v>6</v>
      </c>
      <c r="F178" s="9"/>
      <c r="G178" s="12"/>
      <c r="H178" s="12"/>
    </row>
    <row r="179" spans="1:8" ht="15.75">
      <c r="A179" s="10" t="str">
        <f t="shared" si="7"/>
        <v>augusztus 4., szombat</v>
      </c>
      <c r="B179" s="6" t="s">
        <v>14</v>
      </c>
      <c r="C179" s="9" t="s">
        <v>97</v>
      </c>
      <c r="D179" s="5">
        <v>1</v>
      </c>
      <c r="F179" s="9"/>
      <c r="G179" s="12"/>
      <c r="H179" s="12"/>
    </row>
    <row r="180" spans="1:8" ht="15.75">
      <c r="A180" s="10" t="str">
        <f t="shared" si="7"/>
        <v>augusztus 4., szombat</v>
      </c>
      <c r="B180" s="6" t="s">
        <v>8</v>
      </c>
      <c r="C180" s="9" t="s">
        <v>61</v>
      </c>
      <c r="D180" s="5"/>
      <c r="F180" s="9"/>
      <c r="G180" s="12"/>
      <c r="H180" s="12"/>
    </row>
    <row r="181" spans="1:8" ht="15.75">
      <c r="A181" s="10" t="str">
        <f t="shared" si="7"/>
        <v>augusztus 4., szombat</v>
      </c>
      <c r="B181" s="6" t="s">
        <v>25</v>
      </c>
      <c r="C181" s="9" t="s">
        <v>78</v>
      </c>
      <c r="D181" s="5"/>
      <c r="F181" s="9"/>
      <c r="G181" s="12"/>
      <c r="H181" s="12"/>
    </row>
    <row r="182" spans="1:8" ht="15.75">
      <c r="A182" s="10" t="str">
        <f t="shared" si="7"/>
        <v>augusztus 4., szombat</v>
      </c>
      <c r="B182" s="6" t="s">
        <v>13</v>
      </c>
      <c r="C182" s="9" t="s">
        <v>65</v>
      </c>
      <c r="D182" s="5"/>
      <c r="F182" s="9"/>
      <c r="G182" s="12"/>
      <c r="H182" s="12"/>
    </row>
    <row r="183" spans="1:8" ht="15.75">
      <c r="A183" s="10" t="str">
        <f t="shared" si="7"/>
        <v>augusztus 4., szombat</v>
      </c>
      <c r="B183" s="6" t="s">
        <v>19</v>
      </c>
      <c r="C183" s="9" t="s">
        <v>82</v>
      </c>
      <c r="D183" s="5"/>
      <c r="F183" s="9"/>
      <c r="G183" s="12"/>
      <c r="H183" s="12"/>
    </row>
    <row r="184" spans="1:8" ht="15.75">
      <c r="A184" s="10" t="str">
        <f t="shared" si="7"/>
        <v>augusztus 4., szombat</v>
      </c>
      <c r="B184" s="6" t="s">
        <v>26</v>
      </c>
      <c r="C184" s="9" t="s">
        <v>74</v>
      </c>
      <c r="D184" s="5"/>
      <c r="F184" s="9"/>
      <c r="G184" s="12"/>
      <c r="H184" s="12"/>
    </row>
    <row r="185" spans="1:8" ht="15.75">
      <c r="A185" s="10" t="str">
        <f t="shared" si="7"/>
        <v>augusztus 4., szombat</v>
      </c>
      <c r="B185" s="6" t="s">
        <v>18</v>
      </c>
      <c r="C185" s="9" t="s">
        <v>114</v>
      </c>
      <c r="D185" s="5">
        <v>2</v>
      </c>
      <c r="F185" s="9"/>
      <c r="G185" s="12"/>
      <c r="H185" s="12"/>
    </row>
    <row r="186" spans="1:8" ht="15.75">
      <c r="A186" s="10" t="str">
        <f t="shared" si="7"/>
        <v>augusztus 4., szombat</v>
      </c>
      <c r="B186" s="6" t="s">
        <v>20</v>
      </c>
      <c r="C186" s="9" t="s">
        <v>61</v>
      </c>
      <c r="D186" s="5"/>
      <c r="F186" s="9"/>
      <c r="G186" s="12"/>
      <c r="H186" s="12"/>
    </row>
    <row r="187" spans="1:8" ht="15.75">
      <c r="A187" s="10" t="str">
        <f t="shared" si="7"/>
        <v>augusztus 4., szombat</v>
      </c>
      <c r="B187" s="6" t="s">
        <v>35</v>
      </c>
      <c r="C187" s="9" t="s">
        <v>93</v>
      </c>
      <c r="D187" s="5">
        <v>1</v>
      </c>
      <c r="F187" s="9"/>
      <c r="G187" s="12"/>
      <c r="H187" s="12"/>
    </row>
    <row r="188" spans="1:8" ht="15.75">
      <c r="A188" s="10" t="str">
        <f t="shared" si="7"/>
        <v>augusztus 4., szombat</v>
      </c>
      <c r="B188" s="6" t="s">
        <v>28</v>
      </c>
      <c r="C188" s="9" t="s">
        <v>81</v>
      </c>
      <c r="D188" s="5"/>
      <c r="F188" s="9"/>
      <c r="G188" s="12"/>
      <c r="H188" s="12"/>
    </row>
    <row r="189" spans="1:8" ht="15.75">
      <c r="A189" s="10" t="str">
        <f t="shared" si="7"/>
        <v>augusztus 4., szombat</v>
      </c>
      <c r="B189" s="6" t="s">
        <v>21</v>
      </c>
      <c r="C189" s="9" t="s">
        <v>90</v>
      </c>
      <c r="D189" s="5">
        <v>1</v>
      </c>
      <c r="F189" s="9"/>
      <c r="G189" s="12"/>
      <c r="H189" s="12"/>
    </row>
    <row r="190" spans="1:8" ht="15.75">
      <c r="A190" s="10" t="str">
        <f t="shared" si="7"/>
        <v>augusztus 4., szombat</v>
      </c>
      <c r="B190" s="6" t="s">
        <v>15</v>
      </c>
      <c r="C190" s="9" t="s">
        <v>91</v>
      </c>
      <c r="D190" s="5">
        <v>4</v>
      </c>
      <c r="F190" s="9"/>
      <c r="G190" s="12"/>
      <c r="H190" s="12"/>
    </row>
    <row r="191" spans="1:8" ht="15.75">
      <c r="A191" s="10" t="str">
        <f t="shared" si="7"/>
        <v>augusztus 4., szombat</v>
      </c>
      <c r="B191" s="6" t="s">
        <v>17</v>
      </c>
      <c r="C191" s="9" t="s">
        <v>93</v>
      </c>
      <c r="D191" s="5">
        <v>1</v>
      </c>
      <c r="F191" s="9"/>
      <c r="G191" s="12"/>
      <c r="H191" s="12"/>
    </row>
    <row r="192" spans="1:8" ht="15.75">
      <c r="A192" s="10" t="str">
        <f t="shared" si="7"/>
        <v/>
      </c>
      <c r="B192" s="6" t="s">
        <v>38</v>
      </c>
      <c r="C192" s="9"/>
      <c r="D192" s="5"/>
      <c r="F192" s="9"/>
      <c r="G192" s="12"/>
      <c r="H192" s="12"/>
    </row>
    <row r="193" spans="1:8" ht="15.75">
      <c r="A193" s="10" t="str">
        <f t="shared" si="7"/>
        <v>augusztus 5., vasárnap</v>
      </c>
      <c r="B193" s="6" t="s">
        <v>23</v>
      </c>
      <c r="C193" s="9" t="s">
        <v>70</v>
      </c>
      <c r="D193" s="5"/>
      <c r="F193" s="9"/>
      <c r="G193" s="12"/>
      <c r="H193" s="12"/>
    </row>
    <row r="194" spans="1:8" ht="15.75">
      <c r="A194" s="10" t="str">
        <f t="shared" si="7"/>
        <v>augusztus 5., vasárnap</v>
      </c>
      <c r="B194" s="6" t="s">
        <v>5</v>
      </c>
      <c r="C194" s="9" t="s">
        <v>95</v>
      </c>
      <c r="D194" s="5">
        <v>2</v>
      </c>
      <c r="F194" s="9"/>
      <c r="G194" s="12"/>
      <c r="H194" s="12"/>
    </row>
    <row r="195" spans="1:8" ht="15.75">
      <c r="A195" s="10" t="str">
        <f t="shared" ref="A195:A258" si="8">IF(AND(IFERROR(FIND("július",B195),FALSE)=FALSE,IFERROR(FIND("augusztus",B195),FALSE)=FALSE),IF(A194="",B194,A194),"")</f>
        <v>augusztus 5., vasárnap</v>
      </c>
      <c r="B195" s="6" t="s">
        <v>6</v>
      </c>
      <c r="C195" s="9" t="s">
        <v>59</v>
      </c>
      <c r="D195" s="5"/>
      <c r="F195" s="9"/>
      <c r="G195" s="12"/>
      <c r="H195" s="12"/>
    </row>
    <row r="196" spans="1:8" ht="15.75">
      <c r="A196" s="10" t="str">
        <f t="shared" si="8"/>
        <v>augusztus 5., vasárnap</v>
      </c>
      <c r="B196" s="6" t="s">
        <v>16</v>
      </c>
      <c r="C196" s="9" t="s">
        <v>90</v>
      </c>
      <c r="D196" s="5">
        <v>1</v>
      </c>
      <c r="F196" s="9"/>
      <c r="G196" s="12"/>
      <c r="H196" s="12"/>
    </row>
    <row r="197" spans="1:8" ht="15.75">
      <c r="A197" s="10" t="str">
        <f t="shared" si="8"/>
        <v>augusztus 5., vasárnap</v>
      </c>
      <c r="B197" s="6" t="s">
        <v>7</v>
      </c>
      <c r="C197" s="9" t="s">
        <v>60</v>
      </c>
      <c r="D197" s="5"/>
      <c r="F197" s="9"/>
      <c r="G197" s="12"/>
      <c r="H197" s="12"/>
    </row>
    <row r="198" spans="1:8" ht="15.75">
      <c r="A198" s="10" t="str">
        <f t="shared" si="8"/>
        <v>augusztus 5., vasárnap</v>
      </c>
      <c r="B198" s="6" t="s">
        <v>4</v>
      </c>
      <c r="C198" s="9" t="s">
        <v>92</v>
      </c>
      <c r="D198" s="5">
        <v>1</v>
      </c>
      <c r="F198" s="9"/>
      <c r="G198" s="12"/>
      <c r="H198" s="12"/>
    </row>
    <row r="199" spans="1:8" ht="15.75">
      <c r="A199" s="10" t="str">
        <f t="shared" si="8"/>
        <v>augusztus 5., vasárnap</v>
      </c>
      <c r="B199" s="6" t="s">
        <v>11</v>
      </c>
      <c r="C199" s="9" t="s">
        <v>63</v>
      </c>
      <c r="D199" s="5"/>
      <c r="F199" s="9"/>
      <c r="G199" s="12"/>
      <c r="H199" s="12"/>
    </row>
    <row r="200" spans="1:8" ht="15.75">
      <c r="A200" s="10" t="str">
        <f t="shared" si="8"/>
        <v>augusztus 5., vasárnap</v>
      </c>
      <c r="B200" s="6" t="s">
        <v>12</v>
      </c>
      <c r="C200" s="9" t="s">
        <v>64</v>
      </c>
      <c r="D200" s="5"/>
      <c r="F200" s="9"/>
      <c r="G200" s="12"/>
      <c r="H200" s="12"/>
    </row>
    <row r="201" spans="1:8" ht="15.75">
      <c r="A201" s="10" t="str">
        <f t="shared" si="8"/>
        <v>augusztus 5., vasárnap</v>
      </c>
      <c r="B201" s="6" t="s">
        <v>14</v>
      </c>
      <c r="C201" s="9" t="s">
        <v>97</v>
      </c>
      <c r="D201" s="5">
        <v>1</v>
      </c>
      <c r="F201" s="9"/>
      <c r="G201" s="12"/>
      <c r="H201" s="12"/>
    </row>
    <row r="202" spans="1:8" ht="15.75">
      <c r="A202" s="10" t="str">
        <f t="shared" si="8"/>
        <v>augusztus 5., vasárnap</v>
      </c>
      <c r="B202" s="6" t="s">
        <v>8</v>
      </c>
      <c r="C202" s="9" t="s">
        <v>61</v>
      </c>
      <c r="D202" s="5"/>
      <c r="F202" s="9"/>
      <c r="G202" s="12"/>
      <c r="H202" s="12"/>
    </row>
    <row r="203" spans="1:8" ht="15.75">
      <c r="A203" s="10" t="str">
        <f t="shared" si="8"/>
        <v>augusztus 5., vasárnap</v>
      </c>
      <c r="B203" s="6" t="s">
        <v>34</v>
      </c>
      <c r="C203" s="9" t="s">
        <v>120</v>
      </c>
      <c r="D203" s="5">
        <v>6</v>
      </c>
      <c r="F203" s="9"/>
      <c r="G203" s="12"/>
      <c r="H203" s="12"/>
    </row>
    <row r="204" spans="1:8" ht="15.75">
      <c r="A204" s="10" t="str">
        <f t="shared" si="8"/>
        <v>augusztus 5., vasárnap</v>
      </c>
      <c r="B204" s="6" t="s">
        <v>13</v>
      </c>
      <c r="C204" s="9" t="s">
        <v>65</v>
      </c>
      <c r="D204" s="5"/>
      <c r="F204" s="9"/>
      <c r="G204" s="12"/>
      <c r="H204" s="12"/>
    </row>
    <row r="205" spans="1:8" ht="15.75">
      <c r="A205" s="10" t="str">
        <f t="shared" si="8"/>
        <v>augusztus 5., vasárnap</v>
      </c>
      <c r="B205" s="6" t="s">
        <v>26</v>
      </c>
      <c r="C205" s="9" t="s">
        <v>99</v>
      </c>
      <c r="D205" s="5">
        <v>2</v>
      </c>
      <c r="F205" s="9"/>
      <c r="G205" s="12"/>
      <c r="H205" s="12"/>
    </row>
    <row r="206" spans="1:8" ht="15.75">
      <c r="A206" s="10" t="str">
        <f t="shared" si="8"/>
        <v>augusztus 5., vasárnap</v>
      </c>
      <c r="B206" s="6" t="s">
        <v>18</v>
      </c>
      <c r="C206" s="9" t="s">
        <v>114</v>
      </c>
      <c r="D206" s="5">
        <v>3</v>
      </c>
      <c r="F206" s="9"/>
      <c r="G206" s="12"/>
      <c r="H206" s="12"/>
    </row>
    <row r="207" spans="1:8" ht="15.75">
      <c r="A207" s="10" t="str">
        <f t="shared" si="8"/>
        <v>augusztus 5., vasárnap</v>
      </c>
      <c r="B207" s="6" t="s">
        <v>39</v>
      </c>
      <c r="C207" s="9" t="s">
        <v>90</v>
      </c>
      <c r="D207" s="5">
        <v>2</v>
      </c>
      <c r="F207" s="9"/>
      <c r="G207" s="12"/>
      <c r="H207" s="12"/>
    </row>
    <row r="208" spans="1:8" ht="15.75">
      <c r="A208" s="10" t="str">
        <f t="shared" si="8"/>
        <v>augusztus 5., vasárnap</v>
      </c>
      <c r="B208" s="6" t="s">
        <v>20</v>
      </c>
      <c r="C208" s="9" t="s">
        <v>61</v>
      </c>
      <c r="D208" s="5"/>
      <c r="F208" s="9"/>
      <c r="G208" s="12"/>
      <c r="H208" s="12"/>
    </row>
    <row r="209" spans="1:8" ht="15.75">
      <c r="A209" s="10" t="str">
        <f t="shared" si="8"/>
        <v>augusztus 5., vasárnap</v>
      </c>
      <c r="B209" s="6" t="s">
        <v>17</v>
      </c>
      <c r="C209" s="9" t="s">
        <v>93</v>
      </c>
      <c r="D209" s="5">
        <v>3</v>
      </c>
      <c r="F209" s="9"/>
      <c r="G209" s="12"/>
      <c r="H209" s="12"/>
    </row>
    <row r="210" spans="1:8" ht="15.75">
      <c r="A210" s="10" t="str">
        <f t="shared" si="8"/>
        <v>augusztus 5., vasárnap</v>
      </c>
      <c r="B210" s="6" t="s">
        <v>25</v>
      </c>
      <c r="C210" s="9" t="s">
        <v>78</v>
      </c>
      <c r="D210" s="5"/>
      <c r="F210" s="9"/>
      <c r="G210" s="12"/>
      <c r="H210" s="12"/>
    </row>
    <row r="211" spans="1:8" ht="15.75">
      <c r="A211" s="10" t="str">
        <f t="shared" si="8"/>
        <v>augusztus 5., vasárnap</v>
      </c>
      <c r="B211" s="6" t="s">
        <v>40</v>
      </c>
      <c r="C211" s="9" t="s">
        <v>81</v>
      </c>
      <c r="D211" s="5"/>
      <c r="F211" s="9"/>
      <c r="G211" s="12"/>
      <c r="H211" s="12"/>
    </row>
    <row r="212" spans="1:8" ht="15.75">
      <c r="A212" s="10" t="str">
        <f t="shared" si="8"/>
        <v>augusztus 5., vasárnap</v>
      </c>
      <c r="B212" s="6" t="s">
        <v>21</v>
      </c>
      <c r="C212" s="9" t="s">
        <v>90</v>
      </c>
      <c r="D212" s="5">
        <v>1</v>
      </c>
      <c r="F212" s="9"/>
      <c r="G212" s="12"/>
      <c r="H212" s="12"/>
    </row>
    <row r="213" spans="1:8" ht="15.75">
      <c r="A213" s="10" t="str">
        <f t="shared" si="8"/>
        <v>augusztus 5., vasárnap</v>
      </c>
      <c r="B213" s="6" t="s">
        <v>28</v>
      </c>
      <c r="C213" s="9" t="s">
        <v>91</v>
      </c>
      <c r="D213" s="5">
        <v>1</v>
      </c>
      <c r="F213" s="9"/>
      <c r="G213" s="12"/>
      <c r="H213" s="12"/>
    </row>
    <row r="214" spans="1:8" ht="15.75">
      <c r="A214" s="10" t="str">
        <f t="shared" si="8"/>
        <v/>
      </c>
      <c r="B214" s="6" t="s">
        <v>41</v>
      </c>
      <c r="C214" s="9"/>
      <c r="D214" s="5"/>
      <c r="F214" s="9"/>
      <c r="G214" s="12"/>
      <c r="H214" s="12"/>
    </row>
    <row r="215" spans="1:8" ht="15.75">
      <c r="A215" s="10" t="str">
        <f t="shared" si="8"/>
        <v>augusztus 6., hétfő</v>
      </c>
      <c r="B215" s="6" t="s">
        <v>23</v>
      </c>
      <c r="C215" s="9" t="s">
        <v>70</v>
      </c>
      <c r="D215" s="5"/>
      <c r="F215" s="9"/>
      <c r="G215" s="12"/>
      <c r="H215" s="12"/>
    </row>
    <row r="216" spans="1:8" ht="15.75">
      <c r="A216" s="10" t="str">
        <f t="shared" si="8"/>
        <v>augusztus 6., hétfő</v>
      </c>
      <c r="B216" s="6" t="s">
        <v>6</v>
      </c>
      <c r="C216" s="9" t="s">
        <v>59</v>
      </c>
      <c r="D216" s="5"/>
      <c r="F216" s="9"/>
      <c r="G216" s="12"/>
      <c r="H216" s="12"/>
    </row>
    <row r="217" spans="1:8" ht="15.75">
      <c r="A217" s="10" t="str">
        <f t="shared" si="8"/>
        <v>augusztus 6., hétfő</v>
      </c>
      <c r="B217" s="6" t="s">
        <v>4</v>
      </c>
      <c r="C217" s="9" t="s">
        <v>92</v>
      </c>
      <c r="D217" s="5">
        <v>2</v>
      </c>
      <c r="F217" s="9"/>
      <c r="G217" s="12"/>
      <c r="H217" s="12"/>
    </row>
    <row r="218" spans="1:8" ht="15.75">
      <c r="A218" s="10" t="str">
        <f t="shared" si="8"/>
        <v>augusztus 6., hétfő</v>
      </c>
      <c r="B218" s="6" t="s">
        <v>42</v>
      </c>
      <c r="C218" s="9" t="s">
        <v>62</v>
      </c>
      <c r="D218" s="5"/>
      <c r="F218" s="9"/>
      <c r="G218" s="12"/>
      <c r="H218" s="12"/>
    </row>
    <row r="219" spans="1:8" ht="15.75">
      <c r="A219" s="10" t="str">
        <f t="shared" si="8"/>
        <v>augusztus 6., hétfő</v>
      </c>
      <c r="B219" s="6" t="s">
        <v>11</v>
      </c>
      <c r="C219" s="9" t="s">
        <v>63</v>
      </c>
      <c r="D219" s="5"/>
      <c r="F219" s="9"/>
      <c r="G219" s="12"/>
      <c r="H219" s="12"/>
    </row>
    <row r="220" spans="1:8" ht="15.75">
      <c r="A220" s="10" t="str">
        <f t="shared" si="8"/>
        <v>augusztus 6., hétfő</v>
      </c>
      <c r="B220" s="6" t="s">
        <v>12</v>
      </c>
      <c r="C220" s="9" t="s">
        <v>64</v>
      </c>
      <c r="D220" s="5"/>
      <c r="F220" s="9"/>
      <c r="G220" s="12"/>
      <c r="H220" s="12"/>
    </row>
    <row r="221" spans="1:8" ht="15.75">
      <c r="A221" s="10" t="str">
        <f t="shared" si="8"/>
        <v>augusztus 6., hétfő</v>
      </c>
      <c r="B221" s="6" t="s">
        <v>34</v>
      </c>
      <c r="C221" s="9" t="s">
        <v>113</v>
      </c>
      <c r="D221" s="5">
        <v>5</v>
      </c>
      <c r="F221" s="9"/>
      <c r="G221" s="12"/>
      <c r="H221" s="12"/>
    </row>
    <row r="222" spans="1:8" ht="15.75">
      <c r="A222" s="10" t="str">
        <f t="shared" si="8"/>
        <v>augusztus 6., hétfő</v>
      </c>
      <c r="B222" s="6" t="s">
        <v>8</v>
      </c>
      <c r="C222" s="9" t="s">
        <v>61</v>
      </c>
      <c r="D222" s="5"/>
      <c r="F222" s="9"/>
      <c r="G222" s="12"/>
      <c r="H222" s="12"/>
    </row>
    <row r="223" spans="1:8" ht="15.75">
      <c r="A223" s="10" t="str">
        <f t="shared" si="8"/>
        <v>augusztus 6., hétfő</v>
      </c>
      <c r="B223" s="6" t="s">
        <v>25</v>
      </c>
      <c r="C223" s="9" t="s">
        <v>78</v>
      </c>
      <c r="D223" s="5"/>
      <c r="F223" s="9"/>
      <c r="G223" s="12"/>
      <c r="H223" s="12"/>
    </row>
    <row r="224" spans="1:8" ht="15.75">
      <c r="A224" s="10" t="str">
        <f t="shared" si="8"/>
        <v>augusztus 6., hétfő</v>
      </c>
      <c r="B224" s="6" t="s">
        <v>26</v>
      </c>
      <c r="C224" s="9" t="s">
        <v>99</v>
      </c>
      <c r="D224" s="5">
        <v>2</v>
      </c>
      <c r="F224" s="9"/>
      <c r="G224" s="12"/>
      <c r="H224" s="12"/>
    </row>
    <row r="225" spans="1:8" ht="15.75">
      <c r="A225" s="10" t="str">
        <f t="shared" si="8"/>
        <v>augusztus 6., hétfő</v>
      </c>
      <c r="B225" s="6" t="s">
        <v>39</v>
      </c>
      <c r="C225" s="9" t="s">
        <v>90</v>
      </c>
      <c r="D225" s="5">
        <v>3</v>
      </c>
      <c r="F225" s="9"/>
      <c r="G225" s="12"/>
      <c r="H225" s="12"/>
    </row>
    <row r="226" spans="1:8" ht="15.75">
      <c r="A226" s="10" t="str">
        <f t="shared" si="8"/>
        <v>augusztus 6., hétfő</v>
      </c>
      <c r="B226" s="6" t="s">
        <v>20</v>
      </c>
      <c r="C226" s="9" t="s">
        <v>61</v>
      </c>
      <c r="D226" s="5"/>
      <c r="F226" s="9"/>
      <c r="G226" s="12"/>
      <c r="H226" s="12"/>
    </row>
    <row r="227" spans="1:8" ht="15.75">
      <c r="A227" s="10" t="str">
        <f t="shared" si="8"/>
        <v>augusztus 6., hétfő</v>
      </c>
      <c r="B227" s="6" t="s">
        <v>13</v>
      </c>
      <c r="C227" s="9" t="s">
        <v>98</v>
      </c>
      <c r="D227" s="5">
        <v>1</v>
      </c>
      <c r="F227" s="9"/>
      <c r="G227" s="12"/>
      <c r="H227" s="12"/>
    </row>
    <row r="228" spans="1:8" ht="15.75">
      <c r="A228" s="10" t="str">
        <f t="shared" si="8"/>
        <v>augusztus 6., hétfő</v>
      </c>
      <c r="B228" s="6" t="s">
        <v>17</v>
      </c>
      <c r="C228" s="9" t="s">
        <v>93</v>
      </c>
      <c r="D228" s="5">
        <v>3</v>
      </c>
      <c r="F228" s="9"/>
      <c r="G228" s="12"/>
      <c r="H228" s="12"/>
    </row>
    <row r="229" spans="1:8" ht="15.75">
      <c r="A229" s="10" t="str">
        <f t="shared" si="8"/>
        <v>augusztus 6., hétfő</v>
      </c>
      <c r="B229" s="6" t="s">
        <v>40</v>
      </c>
      <c r="C229" s="9" t="s">
        <v>81</v>
      </c>
      <c r="D229" s="5"/>
      <c r="F229" s="9"/>
      <c r="G229" s="12"/>
      <c r="H229" s="12"/>
    </row>
    <row r="230" spans="1:8" ht="15.75">
      <c r="A230" s="10" t="str">
        <f t="shared" si="8"/>
        <v>augusztus 6., hétfő</v>
      </c>
      <c r="B230" s="6" t="s">
        <v>21</v>
      </c>
      <c r="C230" s="9" t="s">
        <v>90</v>
      </c>
      <c r="D230" s="5">
        <v>1</v>
      </c>
      <c r="F230" s="9"/>
      <c r="G230" s="12"/>
      <c r="H230" s="12"/>
    </row>
    <row r="231" spans="1:8" ht="15.75">
      <c r="A231" s="10" t="str">
        <f t="shared" si="8"/>
        <v>augusztus 6., hétfő</v>
      </c>
      <c r="B231" s="6" t="s">
        <v>14</v>
      </c>
      <c r="C231" s="9" t="s">
        <v>97</v>
      </c>
      <c r="D231" s="5">
        <v>1</v>
      </c>
      <c r="F231" s="9"/>
      <c r="G231" s="12"/>
      <c r="H231" s="12"/>
    </row>
    <row r="232" spans="1:8" ht="15.75">
      <c r="A232" s="10" t="str">
        <f t="shared" si="8"/>
        <v>augusztus 6., hétfő</v>
      </c>
      <c r="B232" s="6" t="s">
        <v>19</v>
      </c>
      <c r="C232" s="9" t="s">
        <v>83</v>
      </c>
      <c r="D232" s="5"/>
      <c r="F232" s="9"/>
      <c r="G232" s="12"/>
      <c r="H232" s="12"/>
    </row>
    <row r="233" spans="1:8" ht="15.75">
      <c r="A233" s="10" t="str">
        <f t="shared" si="8"/>
        <v>augusztus 6., hétfő</v>
      </c>
      <c r="B233" s="6" t="s">
        <v>7</v>
      </c>
      <c r="C233" s="9" t="s">
        <v>60</v>
      </c>
      <c r="D233" s="5"/>
      <c r="F233" s="9"/>
      <c r="G233" s="12"/>
      <c r="H233" s="12"/>
    </row>
    <row r="234" spans="1:8" ht="15.75">
      <c r="A234" s="10" t="str">
        <f t="shared" si="8"/>
        <v>augusztus 6., hétfő</v>
      </c>
      <c r="B234" s="6" t="s">
        <v>28</v>
      </c>
      <c r="C234" s="9" t="s">
        <v>81</v>
      </c>
      <c r="D234" s="5"/>
      <c r="F234" s="9"/>
      <c r="G234" s="12"/>
      <c r="H234" s="12"/>
    </row>
    <row r="235" spans="1:8" ht="15.75">
      <c r="A235" s="10" t="str">
        <f t="shared" si="8"/>
        <v/>
      </c>
      <c r="B235" s="6" t="s">
        <v>43</v>
      </c>
      <c r="C235" s="9"/>
      <c r="D235" s="5"/>
      <c r="F235" s="9"/>
      <c r="G235" s="12"/>
      <c r="H235" s="12"/>
    </row>
    <row r="236" spans="1:8" ht="15.75">
      <c r="A236" s="10" t="str">
        <f t="shared" si="8"/>
        <v>augusztus 7., kedd</v>
      </c>
      <c r="B236" s="6" t="s">
        <v>23</v>
      </c>
      <c r="C236" s="9" t="s">
        <v>70</v>
      </c>
      <c r="D236" s="5"/>
      <c r="F236" s="9"/>
      <c r="G236" s="12"/>
      <c r="H236" s="12"/>
    </row>
    <row r="237" spans="1:8" ht="15.75">
      <c r="A237" s="10" t="str">
        <f t="shared" si="8"/>
        <v>augusztus 7., kedd</v>
      </c>
      <c r="B237" s="6" t="s">
        <v>42</v>
      </c>
      <c r="C237" s="9" t="s">
        <v>84</v>
      </c>
      <c r="D237" s="5"/>
      <c r="F237" s="9"/>
      <c r="G237" s="12"/>
      <c r="H237" s="12"/>
    </row>
    <row r="238" spans="1:8" ht="15.75">
      <c r="A238" s="10" t="str">
        <f t="shared" si="8"/>
        <v>augusztus 7., kedd</v>
      </c>
      <c r="B238" s="6" t="s">
        <v>34</v>
      </c>
      <c r="C238" s="9" t="s">
        <v>113</v>
      </c>
      <c r="D238" s="5">
        <v>4</v>
      </c>
      <c r="F238" s="9"/>
      <c r="G238" s="12"/>
      <c r="H238" s="12"/>
    </row>
    <row r="239" spans="1:8" ht="15.75">
      <c r="A239" s="10" t="str">
        <f t="shared" si="8"/>
        <v>augusztus 7., kedd</v>
      </c>
      <c r="B239" s="6" t="s">
        <v>13</v>
      </c>
      <c r="C239" s="9" t="s">
        <v>98</v>
      </c>
      <c r="D239" s="5">
        <v>1</v>
      </c>
      <c r="F239" s="9"/>
      <c r="G239" s="12"/>
      <c r="H239" s="12"/>
    </row>
    <row r="240" spans="1:8" ht="15.75">
      <c r="A240" s="10" t="str">
        <f t="shared" si="8"/>
        <v>augusztus 7., kedd</v>
      </c>
      <c r="B240" s="6" t="s">
        <v>14</v>
      </c>
      <c r="C240" s="9" t="s">
        <v>97</v>
      </c>
      <c r="D240" s="5">
        <v>3</v>
      </c>
      <c r="F240" s="9"/>
      <c r="G240" s="12"/>
      <c r="H240" s="12"/>
    </row>
    <row r="241" spans="1:8" ht="15.75">
      <c r="A241" s="10" t="str">
        <f t="shared" si="8"/>
        <v>augusztus 7., kedd</v>
      </c>
      <c r="B241" s="6" t="s">
        <v>28</v>
      </c>
      <c r="C241" s="9" t="s">
        <v>91</v>
      </c>
      <c r="D241" s="5">
        <v>1</v>
      </c>
      <c r="F241" s="9"/>
      <c r="G241" s="12"/>
      <c r="H241" s="12"/>
    </row>
    <row r="242" spans="1:8" ht="15.75">
      <c r="A242" s="10" t="str">
        <f t="shared" si="8"/>
        <v>augusztus 7., kedd</v>
      </c>
      <c r="B242" s="6" t="s">
        <v>12</v>
      </c>
      <c r="C242" s="9" t="s">
        <v>64</v>
      </c>
      <c r="D242" s="5"/>
      <c r="F242" s="9"/>
      <c r="G242" s="12"/>
      <c r="H242" s="12"/>
    </row>
    <row r="243" spans="1:8" ht="15.75">
      <c r="A243" s="10" t="str">
        <f t="shared" si="8"/>
        <v>augusztus 7., kedd</v>
      </c>
      <c r="B243" s="6" t="s">
        <v>8</v>
      </c>
      <c r="C243" s="9" t="s">
        <v>90</v>
      </c>
      <c r="D243" s="5">
        <v>1</v>
      </c>
      <c r="F243" s="9"/>
      <c r="G243" s="12"/>
      <c r="H243" s="12"/>
    </row>
    <row r="244" spans="1:8" ht="15.75">
      <c r="A244" s="10" t="str">
        <f t="shared" si="8"/>
        <v>augusztus 7., kedd</v>
      </c>
      <c r="B244" s="6" t="s">
        <v>37</v>
      </c>
      <c r="C244" s="9" t="s">
        <v>96</v>
      </c>
      <c r="D244" s="5">
        <v>1</v>
      </c>
      <c r="F244" s="9"/>
      <c r="G244" s="12"/>
      <c r="H244" s="12"/>
    </row>
    <row r="245" spans="1:8" ht="15.75">
      <c r="A245" s="10" t="str">
        <f t="shared" si="8"/>
        <v>augusztus 7., kedd</v>
      </c>
      <c r="B245" s="6" t="s">
        <v>26</v>
      </c>
      <c r="C245" s="9" t="s">
        <v>99</v>
      </c>
      <c r="D245" s="5">
        <v>2</v>
      </c>
      <c r="F245" s="9"/>
      <c r="G245" s="12"/>
      <c r="H245" s="12"/>
    </row>
    <row r="246" spans="1:8" ht="15.75">
      <c r="A246" s="10" t="str">
        <f t="shared" si="8"/>
        <v>augusztus 7., kedd</v>
      </c>
      <c r="B246" s="6" t="s">
        <v>11</v>
      </c>
      <c r="C246" s="9" t="s">
        <v>63</v>
      </c>
      <c r="D246" s="5"/>
      <c r="F246" s="9"/>
      <c r="G246" s="12"/>
      <c r="H246" s="12"/>
    </row>
    <row r="247" spans="1:8" ht="15.75">
      <c r="A247" s="10" t="str">
        <f t="shared" si="8"/>
        <v>augusztus 7., kedd</v>
      </c>
      <c r="B247" s="6" t="s">
        <v>39</v>
      </c>
      <c r="C247" s="9" t="s">
        <v>90</v>
      </c>
      <c r="D247" s="5">
        <v>2</v>
      </c>
      <c r="F247" s="9"/>
      <c r="G247" s="12"/>
      <c r="H247" s="12"/>
    </row>
    <row r="248" spans="1:8" ht="15.75">
      <c r="A248" s="10" t="str">
        <f t="shared" si="8"/>
        <v>augusztus 7., kedd</v>
      </c>
      <c r="B248" s="6" t="s">
        <v>6</v>
      </c>
      <c r="C248" s="9" t="s">
        <v>59</v>
      </c>
      <c r="D248" s="5"/>
      <c r="F248" s="9"/>
      <c r="G248" s="12"/>
      <c r="H248" s="12"/>
    </row>
    <row r="249" spans="1:8" ht="15.75">
      <c r="A249" s="10" t="str">
        <f t="shared" si="8"/>
        <v>augusztus 7., kedd</v>
      </c>
      <c r="B249" s="6" t="s">
        <v>17</v>
      </c>
      <c r="C249" s="9" t="s">
        <v>93</v>
      </c>
      <c r="D249" s="5">
        <v>4</v>
      </c>
      <c r="F249" s="9"/>
      <c r="G249" s="12"/>
      <c r="H249" s="12"/>
    </row>
    <row r="250" spans="1:8" ht="15.75">
      <c r="A250" s="10" t="str">
        <f t="shared" si="8"/>
        <v>augusztus 7., kedd</v>
      </c>
      <c r="B250" s="6" t="s">
        <v>25</v>
      </c>
      <c r="C250" s="9" t="s">
        <v>78</v>
      </c>
      <c r="D250" s="5"/>
      <c r="F250" s="9"/>
      <c r="G250" s="12"/>
      <c r="H250" s="12"/>
    </row>
    <row r="251" spans="1:8" ht="15.75">
      <c r="A251" s="10" t="str">
        <f t="shared" si="8"/>
        <v>augusztus 7., kedd</v>
      </c>
      <c r="B251" s="6" t="s">
        <v>40</v>
      </c>
      <c r="C251" s="9" t="s">
        <v>91</v>
      </c>
      <c r="D251" s="5">
        <v>1</v>
      </c>
      <c r="F251" s="9"/>
      <c r="G251" s="12"/>
      <c r="H251" s="12"/>
    </row>
    <row r="252" spans="1:8" ht="15.75">
      <c r="A252" s="10" t="str">
        <f t="shared" si="8"/>
        <v>augusztus 7., kedd</v>
      </c>
      <c r="B252" s="6" t="s">
        <v>21</v>
      </c>
      <c r="C252" s="9" t="s">
        <v>90</v>
      </c>
      <c r="D252" s="5">
        <v>1</v>
      </c>
      <c r="F252" s="9"/>
      <c r="G252" s="12"/>
      <c r="H252" s="12"/>
    </row>
    <row r="253" spans="1:8" ht="15.75">
      <c r="A253" s="10" t="str">
        <f t="shared" si="8"/>
        <v>augusztus 7., kedd</v>
      </c>
      <c r="B253" s="6" t="s">
        <v>7</v>
      </c>
      <c r="C253" s="9" t="s">
        <v>60</v>
      </c>
      <c r="D253" s="5"/>
      <c r="F253" s="9"/>
      <c r="G253" s="12"/>
      <c r="H253" s="12"/>
    </row>
    <row r="254" spans="1:8" ht="15.75">
      <c r="A254" s="10" t="str">
        <f t="shared" si="8"/>
        <v>augusztus 7., kedd</v>
      </c>
      <c r="B254" s="6" t="s">
        <v>19</v>
      </c>
      <c r="C254" s="9" t="s">
        <v>83</v>
      </c>
      <c r="D254" s="5"/>
      <c r="F254" s="9"/>
      <c r="G254" s="12"/>
      <c r="H254" s="12"/>
    </row>
    <row r="255" spans="1:8" ht="15.75">
      <c r="A255" s="10" t="str">
        <f t="shared" si="8"/>
        <v>augusztus 7., kedd</v>
      </c>
      <c r="B255" s="6" t="s">
        <v>20</v>
      </c>
      <c r="C255" s="9" t="s">
        <v>61</v>
      </c>
      <c r="D255" s="5"/>
      <c r="F255" s="9"/>
      <c r="G255" s="12"/>
      <c r="H255" s="12"/>
    </row>
    <row r="256" spans="1:8" ht="15.75">
      <c r="A256" s="10" t="str">
        <f t="shared" si="8"/>
        <v/>
      </c>
      <c r="B256" s="6" t="s">
        <v>44</v>
      </c>
      <c r="C256" s="9"/>
      <c r="D256" s="5"/>
      <c r="F256" s="9"/>
      <c r="G256" s="12"/>
      <c r="H256" s="12"/>
    </row>
    <row r="257" spans="1:8" ht="15.75">
      <c r="A257" s="10" t="str">
        <f t="shared" si="8"/>
        <v>augusztus 8., szerda</v>
      </c>
      <c r="B257" s="6" t="s">
        <v>23</v>
      </c>
      <c r="C257" s="9" t="s">
        <v>70</v>
      </c>
      <c r="D257" s="5"/>
      <c r="F257" s="9"/>
      <c r="G257" s="12"/>
      <c r="H257" s="12"/>
    </row>
    <row r="258" spans="1:8" ht="15.75">
      <c r="A258" s="10" t="str">
        <f t="shared" si="8"/>
        <v>augusztus 8., szerda</v>
      </c>
      <c r="B258" s="6" t="s">
        <v>45</v>
      </c>
      <c r="C258" s="9" t="s">
        <v>90</v>
      </c>
      <c r="D258" s="5">
        <v>2</v>
      </c>
      <c r="F258" s="9"/>
      <c r="G258" s="12"/>
      <c r="H258" s="12"/>
    </row>
    <row r="259" spans="1:8" ht="15.75">
      <c r="A259" s="10" t="str">
        <f t="shared" ref="A259:A322" si="9">IF(AND(IFERROR(FIND("július",B259),FALSE)=FALSE,IFERROR(FIND("augusztus",B259),FALSE)=FALSE),IF(A258="",B258,A258),"")</f>
        <v>augusztus 8., szerda</v>
      </c>
      <c r="B259" s="6" t="s">
        <v>42</v>
      </c>
      <c r="C259" s="9" t="s">
        <v>117</v>
      </c>
      <c r="D259" s="5">
        <v>4</v>
      </c>
      <c r="F259" s="9"/>
      <c r="G259" s="12"/>
      <c r="H259" s="12"/>
    </row>
    <row r="260" spans="1:8" ht="15.75">
      <c r="A260" s="10" t="str">
        <f t="shared" si="9"/>
        <v>augusztus 8., szerda</v>
      </c>
      <c r="B260" s="6" t="s">
        <v>34</v>
      </c>
      <c r="C260" s="9" t="s">
        <v>113</v>
      </c>
      <c r="D260" s="5">
        <v>4</v>
      </c>
      <c r="F260" s="9"/>
      <c r="G260" s="12"/>
      <c r="H260" s="12"/>
    </row>
    <row r="261" spans="1:8" ht="15.75">
      <c r="A261" s="10" t="str">
        <f t="shared" si="9"/>
        <v>augusztus 8., szerda</v>
      </c>
      <c r="B261" s="6" t="s">
        <v>12</v>
      </c>
      <c r="C261" s="9" t="s">
        <v>59</v>
      </c>
      <c r="D261" s="5"/>
      <c r="F261" s="9"/>
      <c r="G261" s="12"/>
      <c r="H261" s="12"/>
    </row>
    <row r="262" spans="1:8" ht="15.75">
      <c r="A262" s="10" t="str">
        <f t="shared" si="9"/>
        <v>augusztus 8., szerda</v>
      </c>
      <c r="B262" s="6" t="s">
        <v>8</v>
      </c>
      <c r="C262" s="9" t="s">
        <v>90</v>
      </c>
      <c r="D262" s="5">
        <v>1</v>
      </c>
      <c r="F262" s="9"/>
      <c r="G262" s="12"/>
      <c r="H262" s="12"/>
    </row>
    <row r="263" spans="1:8" ht="15.75">
      <c r="A263" s="10" t="str">
        <f t="shared" si="9"/>
        <v>augusztus 8., szerda</v>
      </c>
      <c r="B263" s="6" t="s">
        <v>13</v>
      </c>
      <c r="C263" s="9" t="s">
        <v>98</v>
      </c>
      <c r="D263" s="5">
        <v>1</v>
      </c>
      <c r="F263" s="9"/>
      <c r="G263" s="12"/>
      <c r="H263" s="12"/>
    </row>
    <row r="264" spans="1:8" ht="15.75">
      <c r="A264" s="10" t="str">
        <f t="shared" si="9"/>
        <v>augusztus 8., szerda</v>
      </c>
      <c r="B264" s="6" t="s">
        <v>26</v>
      </c>
      <c r="C264" s="9" t="s">
        <v>99</v>
      </c>
      <c r="D264" s="5">
        <v>1</v>
      </c>
      <c r="F264" s="9"/>
      <c r="G264" s="12"/>
      <c r="H264" s="12"/>
    </row>
    <row r="265" spans="1:8" ht="15.75">
      <c r="A265" s="10" t="str">
        <f t="shared" si="9"/>
        <v>augusztus 8., szerda</v>
      </c>
      <c r="B265" s="6" t="s">
        <v>39</v>
      </c>
      <c r="C265" s="9" t="s">
        <v>90</v>
      </c>
      <c r="D265" s="5">
        <v>2</v>
      </c>
      <c r="F265" s="9"/>
      <c r="G265" s="12"/>
      <c r="H265" s="12"/>
    </row>
    <row r="266" spans="1:8" ht="15.75">
      <c r="A266" s="10" t="str">
        <f t="shared" si="9"/>
        <v>augusztus 8., szerda</v>
      </c>
      <c r="B266" s="6" t="s">
        <v>20</v>
      </c>
      <c r="C266" s="9" t="s">
        <v>61</v>
      </c>
      <c r="D266" s="5"/>
      <c r="F266" s="9"/>
      <c r="G266" s="12"/>
      <c r="H266" s="12"/>
    </row>
    <row r="267" spans="1:8" ht="15.75">
      <c r="A267" s="10" t="str">
        <f t="shared" si="9"/>
        <v>augusztus 8., szerda</v>
      </c>
      <c r="B267" s="6" t="s">
        <v>6</v>
      </c>
      <c r="C267" s="9" t="s">
        <v>71</v>
      </c>
      <c r="D267" s="5"/>
      <c r="F267" s="9"/>
      <c r="G267" s="12"/>
      <c r="H267" s="12"/>
    </row>
    <row r="268" spans="1:8" ht="15.75">
      <c r="A268" s="10" t="str">
        <f t="shared" si="9"/>
        <v>augusztus 8., szerda</v>
      </c>
      <c r="B268" s="6" t="s">
        <v>11</v>
      </c>
      <c r="C268" s="9" t="s">
        <v>63</v>
      </c>
      <c r="D268" s="5"/>
      <c r="F268" s="9"/>
      <c r="G268" s="12"/>
      <c r="H268" s="12"/>
    </row>
    <row r="269" spans="1:8" ht="15.75">
      <c r="A269" s="10" t="str">
        <f t="shared" si="9"/>
        <v>augusztus 8., szerda</v>
      </c>
      <c r="B269" s="6" t="s">
        <v>25</v>
      </c>
      <c r="C269" s="9" t="s">
        <v>78</v>
      </c>
      <c r="D269" s="5"/>
      <c r="F269" s="9"/>
      <c r="G269" s="12"/>
      <c r="H269" s="12"/>
    </row>
    <row r="270" spans="1:8" ht="15.75">
      <c r="A270" s="10" t="str">
        <f t="shared" si="9"/>
        <v>augusztus 8., szerda</v>
      </c>
      <c r="B270" s="6" t="s">
        <v>46</v>
      </c>
      <c r="C270" s="9" t="s">
        <v>85</v>
      </c>
      <c r="D270" s="5"/>
      <c r="F270" s="9"/>
      <c r="G270" s="12"/>
      <c r="H270" s="12"/>
    </row>
    <row r="271" spans="1:8" ht="15.75">
      <c r="A271" s="10" t="str">
        <f t="shared" si="9"/>
        <v>augusztus 8., szerda</v>
      </c>
      <c r="B271" s="6" t="s">
        <v>7</v>
      </c>
      <c r="C271" s="9" t="s">
        <v>100</v>
      </c>
      <c r="D271" s="5">
        <v>1</v>
      </c>
      <c r="F271" s="9"/>
      <c r="G271" s="12"/>
      <c r="H271" s="12"/>
    </row>
    <row r="272" spans="1:8" ht="15.75">
      <c r="A272" s="10" t="str">
        <f t="shared" si="9"/>
        <v>augusztus 8., szerda</v>
      </c>
      <c r="B272" s="6" t="s">
        <v>28</v>
      </c>
      <c r="C272" s="9" t="s">
        <v>81</v>
      </c>
      <c r="D272" s="5"/>
      <c r="F272" s="9"/>
      <c r="G272" s="12"/>
      <c r="H272" s="12"/>
    </row>
    <row r="273" spans="1:8" ht="15.75">
      <c r="A273" s="10" t="str">
        <f t="shared" si="9"/>
        <v/>
      </c>
      <c r="B273" s="6" t="s">
        <v>47</v>
      </c>
      <c r="C273" s="9"/>
      <c r="D273" s="5"/>
      <c r="F273" s="9"/>
      <c r="G273" s="12"/>
      <c r="H273" s="12"/>
    </row>
    <row r="274" spans="1:8" ht="15.75">
      <c r="A274" s="10" t="str">
        <f t="shared" si="9"/>
        <v>augusztus 9., csütörtök</v>
      </c>
      <c r="B274" s="6" t="s">
        <v>23</v>
      </c>
      <c r="C274" s="9" t="s">
        <v>70</v>
      </c>
      <c r="D274" s="5"/>
      <c r="F274" s="9"/>
      <c r="G274" s="12"/>
      <c r="H274" s="12"/>
    </row>
    <row r="275" spans="1:8" ht="15.75">
      <c r="A275" s="10" t="str">
        <f t="shared" si="9"/>
        <v>augusztus 9., csütörtök</v>
      </c>
      <c r="B275" s="6" t="s">
        <v>34</v>
      </c>
      <c r="C275" s="9" t="s">
        <v>113</v>
      </c>
      <c r="D275" s="5">
        <v>5</v>
      </c>
      <c r="F275" s="9"/>
      <c r="G275" s="12"/>
      <c r="H275" s="12"/>
    </row>
    <row r="276" spans="1:8" ht="15.75">
      <c r="A276" s="10" t="str">
        <f t="shared" si="9"/>
        <v>augusztus 9., csütörtök</v>
      </c>
      <c r="B276" s="6" t="s">
        <v>45</v>
      </c>
      <c r="C276" s="9" t="s">
        <v>90</v>
      </c>
      <c r="D276" s="5">
        <v>2</v>
      </c>
      <c r="F276" s="9"/>
      <c r="G276" s="12"/>
      <c r="H276" s="12"/>
    </row>
    <row r="277" spans="1:8" ht="15.75">
      <c r="A277" s="10" t="str">
        <f t="shared" si="9"/>
        <v>augusztus 9., csütörtök</v>
      </c>
      <c r="B277" s="6" t="s">
        <v>42</v>
      </c>
      <c r="C277" s="9" t="s">
        <v>117</v>
      </c>
      <c r="D277" s="5">
        <v>4</v>
      </c>
      <c r="F277" s="9"/>
      <c r="G277" s="12"/>
      <c r="H277" s="12"/>
    </row>
    <row r="278" spans="1:8" ht="15.75">
      <c r="A278" s="10" t="str">
        <f t="shared" si="9"/>
        <v>augusztus 9., csütörtök</v>
      </c>
      <c r="B278" s="6" t="s">
        <v>28</v>
      </c>
      <c r="C278" s="9" t="s">
        <v>91</v>
      </c>
      <c r="D278" s="5">
        <v>1</v>
      </c>
      <c r="F278" s="9"/>
      <c r="G278" s="12"/>
      <c r="H278" s="12"/>
    </row>
    <row r="279" spans="1:8" ht="15.75">
      <c r="A279" s="10" t="str">
        <f t="shared" si="9"/>
        <v>augusztus 9., csütörtök</v>
      </c>
      <c r="B279" s="6" t="s">
        <v>48</v>
      </c>
      <c r="C279" s="9" t="s">
        <v>58</v>
      </c>
      <c r="D279" s="5"/>
      <c r="F279" s="9"/>
      <c r="G279" s="12"/>
      <c r="H279" s="12"/>
    </row>
    <row r="280" spans="1:8" ht="15.75">
      <c r="A280" s="10" t="str">
        <f t="shared" si="9"/>
        <v>augusztus 9., csütörtök</v>
      </c>
      <c r="B280" s="6" t="s">
        <v>26</v>
      </c>
      <c r="C280" s="9" t="s">
        <v>99</v>
      </c>
      <c r="D280" s="5">
        <v>1</v>
      </c>
      <c r="F280" s="9"/>
      <c r="G280" s="12"/>
      <c r="H280" s="12"/>
    </row>
    <row r="281" spans="1:8" ht="15.75">
      <c r="A281" s="10" t="str">
        <f t="shared" si="9"/>
        <v>augusztus 9., csütörtök</v>
      </c>
      <c r="B281" s="6" t="s">
        <v>49</v>
      </c>
      <c r="C281" s="9" t="s">
        <v>96</v>
      </c>
      <c r="D281" s="5">
        <v>1</v>
      </c>
      <c r="F281" s="9"/>
      <c r="G281" s="12"/>
      <c r="H281" s="12"/>
    </row>
    <row r="282" spans="1:8" ht="15.75">
      <c r="A282" s="10" t="str">
        <f t="shared" si="9"/>
        <v>augusztus 9., csütörtök</v>
      </c>
      <c r="B282" s="6" t="s">
        <v>13</v>
      </c>
      <c r="C282" s="9" t="s">
        <v>98</v>
      </c>
      <c r="D282" s="5">
        <v>1</v>
      </c>
      <c r="F282" s="9"/>
      <c r="G282" s="12"/>
      <c r="H282" s="12"/>
    </row>
    <row r="283" spans="1:8" ht="15.75">
      <c r="A283" s="10" t="str">
        <f t="shared" si="9"/>
        <v>augusztus 9., csütörtök</v>
      </c>
      <c r="B283" s="6" t="s">
        <v>19</v>
      </c>
      <c r="C283" s="9" t="s">
        <v>101</v>
      </c>
      <c r="D283" s="5">
        <v>1</v>
      </c>
      <c r="F283" s="9"/>
      <c r="G283" s="12"/>
      <c r="H283" s="12"/>
    </row>
    <row r="284" spans="1:8" ht="15.75">
      <c r="A284" s="10" t="str">
        <f t="shared" si="9"/>
        <v>augusztus 9., csütörtök</v>
      </c>
      <c r="B284" s="6" t="s">
        <v>39</v>
      </c>
      <c r="C284" s="9" t="s">
        <v>90</v>
      </c>
      <c r="D284" s="5">
        <v>2</v>
      </c>
      <c r="F284" s="9"/>
      <c r="G284" s="12"/>
      <c r="H284" s="12"/>
    </row>
    <row r="285" spans="1:8" ht="15.75">
      <c r="A285" s="10" t="str">
        <f t="shared" si="9"/>
        <v>augusztus 9., csütörtök</v>
      </c>
      <c r="B285" s="6" t="s">
        <v>25</v>
      </c>
      <c r="C285" s="9" t="s">
        <v>102</v>
      </c>
      <c r="D285" s="5">
        <v>1</v>
      </c>
      <c r="F285" s="9"/>
      <c r="G285" s="12"/>
      <c r="H285" s="12"/>
    </row>
    <row r="286" spans="1:8" ht="15.75">
      <c r="A286" s="10" t="str">
        <f t="shared" si="9"/>
        <v>augusztus 9., csütörtök</v>
      </c>
      <c r="B286" s="6" t="s">
        <v>46</v>
      </c>
      <c r="C286" s="9" t="s">
        <v>85</v>
      </c>
      <c r="D286" s="5"/>
      <c r="F286" s="9"/>
      <c r="G286" s="12"/>
      <c r="H286" s="12"/>
    </row>
    <row r="287" spans="1:8" ht="15.75">
      <c r="A287" s="10" t="str">
        <f t="shared" si="9"/>
        <v>augusztus 9., csütörtök</v>
      </c>
      <c r="B287" s="6" t="s">
        <v>40</v>
      </c>
      <c r="C287" s="9" t="s">
        <v>81</v>
      </c>
      <c r="D287" s="5"/>
      <c r="F287" s="9"/>
      <c r="G287" s="12"/>
      <c r="H287" s="12"/>
    </row>
    <row r="288" spans="1:8" ht="15.75">
      <c r="A288" s="10" t="str">
        <f t="shared" si="9"/>
        <v>augusztus 9., csütörtök</v>
      </c>
      <c r="B288" s="6" t="s">
        <v>11</v>
      </c>
      <c r="C288" s="9" t="s">
        <v>63</v>
      </c>
      <c r="D288" s="5"/>
      <c r="F288" s="9"/>
      <c r="G288" s="12"/>
      <c r="H288" s="12"/>
    </row>
    <row r="289" spans="1:8" ht="15.75">
      <c r="A289" s="10" t="str">
        <f t="shared" si="9"/>
        <v>augusztus 9., csütörtök</v>
      </c>
      <c r="B289" s="6" t="s">
        <v>20</v>
      </c>
      <c r="C289" s="9" t="s">
        <v>90</v>
      </c>
      <c r="D289" s="5">
        <v>3</v>
      </c>
      <c r="F289" s="9"/>
      <c r="G289" s="12"/>
      <c r="H289" s="12"/>
    </row>
    <row r="290" spans="1:8" ht="15.75">
      <c r="A290" s="10" t="str">
        <f t="shared" si="9"/>
        <v>augusztus 9., csütörtök</v>
      </c>
      <c r="B290" s="6" t="s">
        <v>6</v>
      </c>
      <c r="C290" s="9" t="s">
        <v>71</v>
      </c>
      <c r="D290" s="5"/>
      <c r="F290" s="9"/>
      <c r="G290" s="12"/>
      <c r="H290" s="12"/>
    </row>
    <row r="291" spans="1:8" ht="15.75">
      <c r="A291" s="10" t="str">
        <f t="shared" si="9"/>
        <v>augusztus 9., csütörtök</v>
      </c>
      <c r="B291" s="6" t="s">
        <v>12</v>
      </c>
      <c r="C291" s="9" t="s">
        <v>59</v>
      </c>
      <c r="D291" s="5"/>
      <c r="F291" s="9"/>
      <c r="G291" s="12"/>
      <c r="H291" s="12"/>
    </row>
    <row r="292" spans="1:8" ht="15.75">
      <c r="A292" s="10" t="str">
        <f t="shared" si="9"/>
        <v>augusztus 9., csütörtök</v>
      </c>
      <c r="B292" s="6" t="s">
        <v>7</v>
      </c>
      <c r="C292" s="9" t="s">
        <v>100</v>
      </c>
      <c r="D292" s="5">
        <v>1</v>
      </c>
      <c r="F292" s="9"/>
      <c r="G292" s="12"/>
      <c r="H292" s="12"/>
    </row>
    <row r="293" spans="1:8" ht="15.75">
      <c r="A293" s="10" t="str">
        <f t="shared" si="9"/>
        <v/>
      </c>
      <c r="B293" s="6" t="s">
        <v>50</v>
      </c>
      <c r="C293" s="9"/>
      <c r="D293" s="5"/>
      <c r="F293" s="9"/>
      <c r="G293" s="12"/>
      <c r="H293" s="12"/>
    </row>
    <row r="294" spans="1:8" ht="15.75">
      <c r="A294" s="10" t="str">
        <f t="shared" si="9"/>
        <v>augusztus 10., péntek</v>
      </c>
      <c r="B294" s="6" t="s">
        <v>23</v>
      </c>
      <c r="C294" s="9" t="s">
        <v>103</v>
      </c>
      <c r="D294" s="5">
        <v>1</v>
      </c>
      <c r="F294" s="9"/>
      <c r="G294" s="12"/>
      <c r="H294" s="12"/>
    </row>
    <row r="295" spans="1:8" ht="15.75">
      <c r="A295" s="10" t="str">
        <f t="shared" si="9"/>
        <v>augusztus 10., péntek</v>
      </c>
      <c r="B295" s="6" t="s">
        <v>45</v>
      </c>
      <c r="C295" s="9" t="s">
        <v>90</v>
      </c>
      <c r="D295" s="5">
        <v>2</v>
      </c>
      <c r="F295" s="9"/>
      <c r="G295" s="12"/>
      <c r="H295" s="12"/>
    </row>
    <row r="296" spans="1:8" ht="15.75">
      <c r="A296" s="10" t="str">
        <f t="shared" si="9"/>
        <v>augusztus 10., péntek</v>
      </c>
      <c r="B296" s="6" t="s">
        <v>42</v>
      </c>
      <c r="C296" s="9" t="s">
        <v>84</v>
      </c>
      <c r="D296" s="5"/>
      <c r="F296" s="9"/>
      <c r="G296" s="12"/>
      <c r="H296" s="12"/>
    </row>
    <row r="297" spans="1:8" ht="15.75">
      <c r="A297" s="10" t="str">
        <f t="shared" si="9"/>
        <v>augusztus 10., péntek</v>
      </c>
      <c r="B297" s="6" t="s">
        <v>48</v>
      </c>
      <c r="C297" s="9" t="s">
        <v>58</v>
      </c>
      <c r="D297" s="5"/>
      <c r="F297" s="9"/>
      <c r="G297" s="12"/>
      <c r="H297" s="12"/>
    </row>
    <row r="298" spans="1:8" ht="15.75">
      <c r="A298" s="10" t="str">
        <f t="shared" si="9"/>
        <v>augusztus 10., péntek</v>
      </c>
      <c r="B298" s="6" t="s">
        <v>26</v>
      </c>
      <c r="C298" s="9" t="s">
        <v>99</v>
      </c>
      <c r="D298" s="5">
        <v>1</v>
      </c>
      <c r="F298" s="9"/>
      <c r="G298" s="12"/>
      <c r="H298" s="12"/>
    </row>
    <row r="299" spans="1:8" ht="15.75">
      <c r="A299" s="10" t="str">
        <f t="shared" si="9"/>
        <v>augusztus 10., péntek</v>
      </c>
      <c r="B299" s="6" t="s">
        <v>49</v>
      </c>
      <c r="C299" s="9" t="s">
        <v>96</v>
      </c>
      <c r="D299" s="5">
        <v>1</v>
      </c>
      <c r="F299" s="9"/>
      <c r="G299" s="12"/>
      <c r="H299" s="12"/>
    </row>
    <row r="300" spans="1:8" ht="15.75">
      <c r="A300" s="10" t="str">
        <f t="shared" si="9"/>
        <v>augusztus 10., péntek</v>
      </c>
      <c r="B300" s="6" t="s">
        <v>39</v>
      </c>
      <c r="C300" s="9" t="s">
        <v>90</v>
      </c>
      <c r="D300" s="5">
        <v>2</v>
      </c>
      <c r="F300" s="9"/>
      <c r="G300" s="12"/>
      <c r="H300" s="12"/>
    </row>
    <row r="301" spans="1:8" ht="15.75">
      <c r="A301" s="10" t="str">
        <f t="shared" si="9"/>
        <v>augusztus 10., péntek</v>
      </c>
      <c r="B301" s="6" t="s">
        <v>20</v>
      </c>
      <c r="C301" s="9" t="s">
        <v>61</v>
      </c>
      <c r="D301" s="5"/>
      <c r="F301" s="9"/>
      <c r="G301" s="12"/>
      <c r="H301" s="12"/>
    </row>
    <row r="302" spans="1:8" ht="15.75">
      <c r="A302" s="10" t="str">
        <f t="shared" si="9"/>
        <v>augusztus 10., péntek</v>
      </c>
      <c r="B302" s="6" t="s">
        <v>25</v>
      </c>
      <c r="C302" s="9" t="s">
        <v>78</v>
      </c>
      <c r="D302" s="5"/>
      <c r="F302" s="9"/>
      <c r="G302" s="12"/>
      <c r="H302" s="12"/>
    </row>
    <row r="303" spans="1:8" ht="15.75">
      <c r="A303" s="10" t="str">
        <f t="shared" si="9"/>
        <v>augusztus 10., péntek</v>
      </c>
      <c r="B303" s="6" t="s">
        <v>46</v>
      </c>
      <c r="C303" s="9" t="s">
        <v>115</v>
      </c>
      <c r="D303" s="5">
        <v>2</v>
      </c>
      <c r="F303" s="9"/>
      <c r="G303" s="12"/>
      <c r="H303" s="12"/>
    </row>
    <row r="304" spans="1:8" ht="15.75">
      <c r="A304" s="10" t="str">
        <f t="shared" si="9"/>
        <v>augusztus 10., péntek</v>
      </c>
      <c r="B304" s="6" t="s">
        <v>40</v>
      </c>
      <c r="C304" s="9" t="s">
        <v>91</v>
      </c>
      <c r="D304" s="5">
        <v>1</v>
      </c>
      <c r="F304" s="9"/>
      <c r="G304" s="12"/>
      <c r="H304" s="12"/>
    </row>
    <row r="305" spans="1:8" ht="15.75">
      <c r="A305" s="10" t="str">
        <f t="shared" si="9"/>
        <v>augusztus 10., péntek</v>
      </c>
      <c r="B305" s="6" t="s">
        <v>11</v>
      </c>
      <c r="C305" s="9" t="s">
        <v>63</v>
      </c>
      <c r="D305" s="5"/>
      <c r="F305" s="9"/>
      <c r="G305" s="12"/>
      <c r="H305" s="12"/>
    </row>
    <row r="306" spans="1:8" ht="15.75">
      <c r="A306" s="10" t="str">
        <f t="shared" si="9"/>
        <v>augusztus 10., péntek</v>
      </c>
      <c r="B306" s="6" t="s">
        <v>6</v>
      </c>
      <c r="C306" s="9" t="s">
        <v>71</v>
      </c>
      <c r="D306" s="5"/>
      <c r="F306" s="9"/>
      <c r="G306" s="12"/>
      <c r="H306" s="12"/>
    </row>
    <row r="307" spans="1:8" ht="15.75">
      <c r="A307" s="10" t="str">
        <f t="shared" si="9"/>
        <v>augusztus 10., péntek</v>
      </c>
      <c r="B307" s="6" t="s">
        <v>12</v>
      </c>
      <c r="C307" s="9" t="s">
        <v>59</v>
      </c>
      <c r="D307" s="5"/>
      <c r="F307" s="9"/>
      <c r="G307" s="12"/>
      <c r="H307" s="12"/>
    </row>
    <row r="308" spans="1:8" ht="15.75">
      <c r="A308" s="10" t="str">
        <f t="shared" si="9"/>
        <v>augusztus 10., péntek</v>
      </c>
      <c r="B308" s="6" t="s">
        <v>34</v>
      </c>
      <c r="C308" s="9" t="s">
        <v>113</v>
      </c>
      <c r="D308" s="5">
        <v>6</v>
      </c>
      <c r="F308" s="9"/>
      <c r="G308" s="12"/>
      <c r="H308" s="12"/>
    </row>
    <row r="309" spans="1:8" ht="15.75">
      <c r="A309" s="10" t="str">
        <f t="shared" si="9"/>
        <v>augusztus 10., péntek</v>
      </c>
      <c r="B309" s="6" t="s">
        <v>28</v>
      </c>
      <c r="C309" s="9" t="s">
        <v>81</v>
      </c>
      <c r="D309" s="5"/>
      <c r="F309" s="9"/>
      <c r="G309" s="12"/>
      <c r="H309" s="12"/>
    </row>
    <row r="310" spans="1:8" ht="15.75">
      <c r="A310" s="10" t="str">
        <f t="shared" si="9"/>
        <v>augusztus 10., péntek</v>
      </c>
      <c r="B310" s="6" t="s">
        <v>19</v>
      </c>
      <c r="C310" s="9" t="s">
        <v>104</v>
      </c>
      <c r="D310" s="5">
        <v>1</v>
      </c>
      <c r="F310" s="9"/>
      <c r="G310" s="12"/>
      <c r="H310" s="12"/>
    </row>
    <row r="311" spans="1:8" ht="15.75">
      <c r="A311" s="10" t="str">
        <f t="shared" si="9"/>
        <v/>
      </c>
      <c r="B311" s="6" t="s">
        <v>51</v>
      </c>
      <c r="C311" s="9"/>
      <c r="D311" s="5"/>
      <c r="F311" s="9"/>
      <c r="G311" s="12"/>
      <c r="H311" s="12"/>
    </row>
    <row r="312" spans="1:8" ht="15.75">
      <c r="A312" s="10" t="str">
        <f t="shared" si="9"/>
        <v>augusztus 11., szombat</v>
      </c>
      <c r="B312" s="6" t="s">
        <v>23</v>
      </c>
      <c r="C312" s="9" t="s">
        <v>103</v>
      </c>
      <c r="D312" s="5">
        <v>1</v>
      </c>
      <c r="F312" s="9"/>
      <c r="G312" s="12"/>
      <c r="H312" s="12"/>
    </row>
    <row r="313" spans="1:8" ht="15.75">
      <c r="A313" s="10" t="str">
        <f t="shared" si="9"/>
        <v>augusztus 11., szombat</v>
      </c>
      <c r="B313" s="6" t="s">
        <v>34</v>
      </c>
      <c r="C313" s="9" t="s">
        <v>120</v>
      </c>
      <c r="D313" s="5">
        <v>8</v>
      </c>
      <c r="F313" s="9"/>
      <c r="G313" s="12"/>
      <c r="H313" s="12"/>
    </row>
    <row r="314" spans="1:8" ht="15.75">
      <c r="A314" s="10" t="str">
        <f t="shared" si="9"/>
        <v>augusztus 11., szombat</v>
      </c>
      <c r="B314" s="6" t="s">
        <v>52</v>
      </c>
      <c r="C314" s="9" t="s">
        <v>105</v>
      </c>
      <c r="D314" s="5">
        <v>1</v>
      </c>
      <c r="F314" s="9"/>
      <c r="G314" s="12"/>
      <c r="H314" s="12"/>
    </row>
    <row r="315" spans="1:8" ht="15.75">
      <c r="A315" s="10" t="str">
        <f t="shared" si="9"/>
        <v>augusztus 11., szombat</v>
      </c>
      <c r="B315" s="6" t="s">
        <v>45</v>
      </c>
      <c r="C315" s="9" t="s">
        <v>90</v>
      </c>
      <c r="D315" s="5">
        <v>2</v>
      </c>
      <c r="F315" s="9"/>
      <c r="G315" s="12"/>
      <c r="H315" s="12"/>
    </row>
    <row r="316" spans="1:8" ht="15.75">
      <c r="A316" s="10" t="str">
        <f t="shared" si="9"/>
        <v>augusztus 11., szombat</v>
      </c>
      <c r="B316" s="6" t="s">
        <v>42</v>
      </c>
      <c r="C316" s="9" t="s">
        <v>118</v>
      </c>
      <c r="D316" s="5">
        <v>4</v>
      </c>
      <c r="F316" s="9"/>
      <c r="G316" s="12"/>
      <c r="H316" s="12"/>
    </row>
    <row r="317" spans="1:8" ht="15.75">
      <c r="A317" s="10" t="str">
        <f t="shared" si="9"/>
        <v>augusztus 11., szombat</v>
      </c>
      <c r="B317" s="6" t="s">
        <v>28</v>
      </c>
      <c r="C317" s="9" t="s">
        <v>91</v>
      </c>
      <c r="D317" s="5">
        <v>1</v>
      </c>
      <c r="F317" s="9"/>
      <c r="G317" s="12"/>
      <c r="H317" s="12"/>
    </row>
    <row r="318" spans="1:8" ht="15.75">
      <c r="A318" s="10" t="str">
        <f t="shared" si="9"/>
        <v>augusztus 11., szombat</v>
      </c>
      <c r="B318" s="6" t="s">
        <v>11</v>
      </c>
      <c r="C318" s="9" t="s">
        <v>106</v>
      </c>
      <c r="D318" s="5">
        <v>1</v>
      </c>
      <c r="F318" s="9"/>
      <c r="G318" s="12"/>
      <c r="H318" s="12"/>
    </row>
    <row r="319" spans="1:8" ht="15.75">
      <c r="A319" s="10" t="str">
        <f t="shared" si="9"/>
        <v>augusztus 11., szombat</v>
      </c>
      <c r="B319" s="6" t="s">
        <v>26</v>
      </c>
      <c r="C319" s="9" t="s">
        <v>99</v>
      </c>
      <c r="D319" s="5">
        <v>1</v>
      </c>
      <c r="F319" s="9"/>
      <c r="G319" s="12"/>
      <c r="H319" s="12"/>
    </row>
    <row r="320" spans="1:8" ht="15.75">
      <c r="A320" s="10" t="str">
        <f t="shared" si="9"/>
        <v>augusztus 11., szombat</v>
      </c>
      <c r="B320" s="6" t="s">
        <v>53</v>
      </c>
      <c r="C320" s="9" t="s">
        <v>107</v>
      </c>
      <c r="D320" s="5">
        <v>1</v>
      </c>
      <c r="F320" s="9"/>
      <c r="G320" s="12"/>
      <c r="H320" s="12"/>
    </row>
    <row r="321" spans="1:4" ht="15.75">
      <c r="A321" s="10" t="str">
        <f t="shared" si="9"/>
        <v>augusztus 11., szombat</v>
      </c>
      <c r="B321" s="6" t="s">
        <v>39</v>
      </c>
      <c r="C321" s="9" t="s">
        <v>90</v>
      </c>
      <c r="D321" s="5">
        <v>3</v>
      </c>
    </row>
    <row r="322" spans="1:4" ht="15.75">
      <c r="A322" s="10" t="str">
        <f t="shared" si="9"/>
        <v>augusztus 11., szombat</v>
      </c>
      <c r="B322" s="6" t="s">
        <v>48</v>
      </c>
      <c r="C322" s="9" t="s">
        <v>95</v>
      </c>
      <c r="D322" s="5">
        <v>1</v>
      </c>
    </row>
    <row r="323" spans="1:4" ht="15.75">
      <c r="A323" s="10" t="str">
        <f t="shared" ref="A323:A338" si="10">IF(AND(IFERROR(FIND("július",B323),FALSE)=FALSE,IFERROR(FIND("augusztus",B323),FALSE)=FALSE),IF(A322="",B322,A322),"")</f>
        <v>augusztus 11., szombat</v>
      </c>
      <c r="B323" s="6" t="s">
        <v>19</v>
      </c>
      <c r="C323" s="9" t="s">
        <v>108</v>
      </c>
      <c r="D323" s="5">
        <v>1</v>
      </c>
    </row>
    <row r="324" spans="1:4" ht="15.75">
      <c r="A324" s="10" t="str">
        <f t="shared" si="10"/>
        <v>augusztus 11., szombat</v>
      </c>
      <c r="B324" s="6" t="s">
        <v>6</v>
      </c>
      <c r="C324" s="9" t="s">
        <v>93</v>
      </c>
      <c r="D324" s="5">
        <v>1</v>
      </c>
    </row>
    <row r="325" spans="1:4" ht="15.75">
      <c r="A325" s="10" t="str">
        <f t="shared" si="10"/>
        <v>augusztus 11., szombat</v>
      </c>
      <c r="B325" s="6" t="s">
        <v>12</v>
      </c>
      <c r="C325" s="9" t="s">
        <v>109</v>
      </c>
      <c r="D325" s="5">
        <v>1</v>
      </c>
    </row>
    <row r="326" spans="1:4" ht="15.75">
      <c r="A326" s="10" t="str">
        <f t="shared" si="10"/>
        <v>augusztus 11., szombat</v>
      </c>
      <c r="B326" s="6" t="s">
        <v>20</v>
      </c>
      <c r="C326" s="9" t="s">
        <v>90</v>
      </c>
      <c r="D326" s="5">
        <v>5</v>
      </c>
    </row>
    <row r="327" spans="1:4" ht="15.75">
      <c r="A327" s="10" t="str">
        <f t="shared" si="10"/>
        <v/>
      </c>
      <c r="B327" s="6" t="s">
        <v>54</v>
      </c>
      <c r="C327" s="9"/>
      <c r="D327" s="5"/>
    </row>
    <row r="328" spans="1:4" ht="15.75">
      <c r="A328" s="10" t="str">
        <f t="shared" si="10"/>
        <v>augusztus 12., vasárnap</v>
      </c>
      <c r="B328" s="6" t="s">
        <v>52</v>
      </c>
      <c r="C328" s="9" t="s">
        <v>105</v>
      </c>
      <c r="D328" s="5">
        <v>1</v>
      </c>
    </row>
    <row r="329" spans="1:4" ht="15.75">
      <c r="A329" s="10" t="str">
        <f t="shared" si="10"/>
        <v>augusztus 12., vasárnap</v>
      </c>
      <c r="B329" s="6" t="s">
        <v>39</v>
      </c>
      <c r="C329" s="9" t="s">
        <v>90</v>
      </c>
      <c r="D329" s="5">
        <v>2</v>
      </c>
    </row>
    <row r="330" spans="1:4" ht="15.75">
      <c r="A330" s="10" t="str">
        <f t="shared" si="10"/>
        <v>augusztus 12., vasárnap</v>
      </c>
      <c r="B330" s="6" t="s">
        <v>11</v>
      </c>
      <c r="C330" s="9" t="s">
        <v>106</v>
      </c>
      <c r="D330" s="5">
        <v>1</v>
      </c>
    </row>
    <row r="331" spans="1:4" ht="15.75">
      <c r="A331" s="10" t="str">
        <f t="shared" si="10"/>
        <v>augusztus 12., vasárnap</v>
      </c>
      <c r="B331" s="6" t="s">
        <v>25</v>
      </c>
      <c r="C331" s="9" t="s">
        <v>102</v>
      </c>
      <c r="D331" s="5">
        <v>1</v>
      </c>
    </row>
    <row r="332" spans="1:4" ht="15.75">
      <c r="A332" s="10" t="str">
        <f t="shared" si="10"/>
        <v>augusztus 12., vasárnap</v>
      </c>
      <c r="B332" s="6" t="s">
        <v>34</v>
      </c>
      <c r="C332" s="9" t="s">
        <v>110</v>
      </c>
      <c r="D332" s="5">
        <v>1</v>
      </c>
    </row>
    <row r="333" spans="1:4" ht="15.75">
      <c r="A333" s="10" t="str">
        <f t="shared" si="10"/>
        <v>augusztus 12., vasárnap</v>
      </c>
      <c r="B333" s="6" t="s">
        <v>6</v>
      </c>
      <c r="C333" s="9" t="s">
        <v>93</v>
      </c>
      <c r="D333" s="5">
        <v>1</v>
      </c>
    </row>
    <row r="334" spans="1:4" ht="15.75">
      <c r="A334" s="10" t="str">
        <f t="shared" si="10"/>
        <v>augusztus 12., vasárnap</v>
      </c>
      <c r="B334" s="6" t="s">
        <v>12</v>
      </c>
      <c r="C334" s="9" t="s">
        <v>109</v>
      </c>
      <c r="D334" s="5">
        <v>1</v>
      </c>
    </row>
    <row r="335" spans="1:4" ht="15.75">
      <c r="A335" s="10" t="str">
        <f t="shared" si="10"/>
        <v>augusztus 12., vasárnap</v>
      </c>
      <c r="B335" s="6" t="s">
        <v>20</v>
      </c>
      <c r="C335" s="9" t="s">
        <v>90</v>
      </c>
      <c r="D335" s="5">
        <v>5</v>
      </c>
    </row>
    <row r="336" spans="1:4" ht="15.75">
      <c r="A336" s="10" t="str">
        <f t="shared" si="10"/>
        <v>augusztus 12., vasárnap</v>
      </c>
      <c r="B336" s="6" t="s">
        <v>53</v>
      </c>
      <c r="C336" s="9" t="s">
        <v>111</v>
      </c>
      <c r="D336" s="5">
        <v>1</v>
      </c>
    </row>
    <row r="337" spans="1:4" ht="15.75">
      <c r="A337" s="10" t="str">
        <f t="shared" si="10"/>
        <v>augusztus 12., vasárnap</v>
      </c>
      <c r="B337" s="6" t="s">
        <v>48</v>
      </c>
      <c r="C337" s="9" t="s">
        <v>95</v>
      </c>
      <c r="D337" s="5">
        <v>1</v>
      </c>
    </row>
    <row r="338" spans="1:4" ht="16.5" thickBot="1">
      <c r="A338" s="10" t="str">
        <f t="shared" si="10"/>
        <v>augusztus 12., vasárnap</v>
      </c>
      <c r="B338" s="4" t="s">
        <v>55</v>
      </c>
      <c r="C338" s="3" t="s">
        <v>57</v>
      </c>
      <c r="D338" s="1"/>
    </row>
    <row r="339" spans="1:4">
      <c r="D339" s="16"/>
    </row>
    <row r="340" spans="1:4">
      <c r="D340" s="16"/>
    </row>
    <row r="341" spans="1:4">
      <c r="D341" s="16"/>
    </row>
    <row r="342" spans="1:4">
      <c r="D342" s="16"/>
    </row>
    <row r="343" spans="1:4">
      <c r="D343" s="16"/>
    </row>
    <row r="344" spans="1:4">
      <c r="D344" s="16"/>
    </row>
    <row r="345" spans="1:4">
      <c r="D345" s="16"/>
    </row>
    <row r="346" spans="1:4">
      <c r="D346" s="16"/>
    </row>
    <row r="347" spans="1:4">
      <c r="D347" s="16"/>
    </row>
    <row r="348" spans="1:4">
      <c r="D348" s="16"/>
    </row>
    <row r="349" spans="1:4">
      <c r="D349" s="16"/>
    </row>
    <row r="350" spans="1:4">
      <c r="D350" s="16"/>
    </row>
    <row r="351" spans="1:4">
      <c r="D351" s="16"/>
    </row>
    <row r="352" spans="1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  <row r="533" spans="4:4">
      <c r="D533" s="16"/>
    </row>
    <row r="534" spans="4:4">
      <c r="D534" s="16"/>
    </row>
    <row r="535" spans="4:4">
      <c r="D535" s="16"/>
    </row>
    <row r="536" spans="4:4">
      <c r="D536" s="16"/>
    </row>
    <row r="537" spans="4:4">
      <c r="D537" s="16"/>
    </row>
    <row r="538" spans="4:4">
      <c r="D538" s="16"/>
    </row>
    <row r="539" spans="4:4">
      <c r="D539" s="16"/>
    </row>
    <row r="540" spans="4:4">
      <c r="D540" s="16"/>
    </row>
    <row r="541" spans="4:4">
      <c r="D541" s="16"/>
    </row>
    <row r="542" spans="4:4">
      <c r="D542" s="16"/>
    </row>
    <row r="543" spans="4:4">
      <c r="D543" s="16"/>
    </row>
    <row r="544" spans="4:4">
      <c r="D544" s="16"/>
    </row>
    <row r="545" spans="4:4">
      <c r="D545" s="16"/>
    </row>
    <row r="546" spans="4:4">
      <c r="D546" s="16"/>
    </row>
    <row r="547" spans="4:4">
      <c r="D547" s="16"/>
    </row>
    <row r="548" spans="4:4">
      <c r="D548" s="16"/>
    </row>
    <row r="549" spans="4:4">
      <c r="D549" s="16"/>
    </row>
    <row r="550" spans="4:4">
      <c r="D550" s="16"/>
    </row>
    <row r="551" spans="4:4">
      <c r="D551" s="16"/>
    </row>
    <row r="552" spans="4:4">
      <c r="D552" s="16"/>
    </row>
    <row r="553" spans="4:4">
      <c r="D553" s="16"/>
    </row>
    <row r="554" spans="4:4">
      <c r="D554" s="16"/>
    </row>
    <row r="555" spans="4:4">
      <c r="D555" s="16"/>
    </row>
    <row r="556" spans="4:4">
      <c r="D556" s="16"/>
    </row>
    <row r="557" spans="4:4">
      <c r="D557" s="16"/>
    </row>
    <row r="558" spans="4:4">
      <c r="D558" s="16"/>
    </row>
    <row r="559" spans="4:4">
      <c r="D559" s="16"/>
    </row>
    <row r="560" spans="4:4">
      <c r="D560" s="16"/>
    </row>
    <row r="561" spans="4:4">
      <c r="D561" s="16"/>
    </row>
    <row r="562" spans="4:4">
      <c r="D562" s="16"/>
    </row>
    <row r="563" spans="4:4">
      <c r="D563" s="16"/>
    </row>
    <row r="564" spans="4:4">
      <c r="D564" s="16"/>
    </row>
    <row r="565" spans="4:4">
      <c r="D565" s="16"/>
    </row>
    <row r="566" spans="4:4">
      <c r="D566" s="16"/>
    </row>
    <row r="567" spans="4:4">
      <c r="D567" s="16"/>
    </row>
    <row r="568" spans="4:4">
      <c r="D568" s="16"/>
    </row>
    <row r="569" spans="4:4">
      <c r="D569" s="16"/>
    </row>
    <row r="570" spans="4:4">
      <c r="D570" s="16"/>
    </row>
    <row r="571" spans="4:4">
      <c r="D571" s="16"/>
    </row>
    <row r="572" spans="4:4">
      <c r="D572" s="16"/>
    </row>
    <row r="573" spans="4:4">
      <c r="D573" s="16"/>
    </row>
    <row r="574" spans="4:4">
      <c r="D574" s="16"/>
    </row>
    <row r="575" spans="4:4">
      <c r="D575" s="16"/>
    </row>
    <row r="576" spans="4:4">
      <c r="D576" s="16"/>
    </row>
    <row r="577" spans="4:4">
      <c r="D577" s="16"/>
    </row>
    <row r="578" spans="4:4">
      <c r="D578" s="16"/>
    </row>
    <row r="579" spans="4:4">
      <c r="D579" s="16"/>
    </row>
    <row r="580" spans="4:4">
      <c r="D580" s="16"/>
    </row>
    <row r="581" spans="4:4">
      <c r="D581" s="16"/>
    </row>
    <row r="582" spans="4:4">
      <c r="D582" s="16"/>
    </row>
    <row r="583" spans="4:4">
      <c r="D583" s="16"/>
    </row>
    <row r="584" spans="4:4">
      <c r="D584" s="16"/>
    </row>
    <row r="585" spans="4:4">
      <c r="D585" s="16"/>
    </row>
    <row r="586" spans="4:4">
      <c r="D586" s="16"/>
    </row>
    <row r="587" spans="4:4">
      <c r="D587" s="16"/>
    </row>
    <row r="588" spans="4:4">
      <c r="D588" s="16"/>
    </row>
    <row r="589" spans="4:4">
      <c r="D589" s="16"/>
    </row>
    <row r="590" spans="4:4">
      <c r="D590" s="16"/>
    </row>
    <row r="591" spans="4:4">
      <c r="D591" s="16"/>
    </row>
    <row r="592" spans="4:4">
      <c r="D592" s="16"/>
    </row>
    <row r="593" spans="4:4">
      <c r="D593" s="16"/>
    </row>
    <row r="594" spans="4:4">
      <c r="D594" s="16"/>
    </row>
    <row r="595" spans="4:4">
      <c r="D595" s="16"/>
    </row>
    <row r="596" spans="4:4">
      <c r="D596" s="16"/>
    </row>
    <row r="597" spans="4:4">
      <c r="D597" s="16"/>
    </row>
    <row r="598" spans="4:4">
      <c r="D598" s="16"/>
    </row>
    <row r="599" spans="4:4">
      <c r="D599" s="16"/>
    </row>
    <row r="600" spans="4:4">
      <c r="D600" s="16"/>
    </row>
    <row r="601" spans="4:4">
      <c r="D601" s="16"/>
    </row>
    <row r="602" spans="4:4">
      <c r="D602" s="16"/>
    </row>
    <row r="603" spans="4:4">
      <c r="D603" s="16"/>
    </row>
    <row r="604" spans="4:4">
      <c r="D604" s="16"/>
    </row>
    <row r="605" spans="4:4">
      <c r="D605" s="16"/>
    </row>
    <row r="606" spans="4:4">
      <c r="D606" s="16"/>
    </row>
    <row r="607" spans="4:4">
      <c r="D607" s="16"/>
    </row>
    <row r="608" spans="4:4">
      <c r="D608" s="16"/>
    </row>
    <row r="609" spans="4:4">
      <c r="D609" s="16"/>
    </row>
    <row r="610" spans="4:4">
      <c r="D610" s="16"/>
    </row>
    <row r="611" spans="4:4">
      <c r="D611" s="16"/>
    </row>
    <row r="612" spans="4:4">
      <c r="D612" s="16"/>
    </row>
    <row r="613" spans="4:4">
      <c r="D613" s="16"/>
    </row>
    <row r="614" spans="4:4">
      <c r="D614" s="16"/>
    </row>
    <row r="615" spans="4:4">
      <c r="D615" s="16"/>
    </row>
    <row r="616" spans="4:4">
      <c r="D616" s="16"/>
    </row>
    <row r="617" spans="4:4">
      <c r="D617" s="16"/>
    </row>
    <row r="618" spans="4:4">
      <c r="D618" s="16"/>
    </row>
    <row r="619" spans="4:4">
      <c r="D619" s="16"/>
    </row>
    <row r="620" spans="4:4">
      <c r="D620" s="16"/>
    </row>
    <row r="621" spans="4:4">
      <c r="D621" s="16"/>
    </row>
    <row r="622" spans="4:4">
      <c r="D622" s="16"/>
    </row>
    <row r="623" spans="4:4">
      <c r="D623" s="16"/>
    </row>
    <row r="624" spans="4:4">
      <c r="D624" s="16"/>
    </row>
    <row r="625" spans="4:4">
      <c r="D625" s="16"/>
    </row>
    <row r="626" spans="4:4">
      <c r="D626" s="16"/>
    </row>
    <row r="627" spans="4:4">
      <c r="D627" s="16"/>
    </row>
    <row r="628" spans="4:4">
      <c r="D628" s="16"/>
    </row>
    <row r="629" spans="4:4">
      <c r="D629" s="16"/>
    </row>
    <row r="630" spans="4:4">
      <c r="D630" s="16"/>
    </row>
    <row r="631" spans="4:4">
      <c r="D631" s="16"/>
    </row>
    <row r="632" spans="4:4">
      <c r="D632" s="16"/>
    </row>
    <row r="633" spans="4:4">
      <c r="D633" s="16"/>
    </row>
    <row r="634" spans="4:4">
      <c r="D634" s="16"/>
    </row>
    <row r="635" spans="4:4">
      <c r="D635" s="16"/>
    </row>
    <row r="636" spans="4:4">
      <c r="D636" s="16"/>
    </row>
    <row r="637" spans="4:4">
      <c r="D637" s="16"/>
    </row>
    <row r="638" spans="4:4">
      <c r="D638" s="16"/>
    </row>
    <row r="639" spans="4:4">
      <c r="D639" s="16"/>
    </row>
    <row r="640" spans="4:4">
      <c r="D640" s="16"/>
    </row>
    <row r="641" spans="4:4">
      <c r="D641" s="16"/>
    </row>
    <row r="642" spans="4:4">
      <c r="D642" s="16"/>
    </row>
    <row r="643" spans="4:4">
      <c r="D643" s="16"/>
    </row>
    <row r="644" spans="4:4">
      <c r="D644" s="16"/>
    </row>
    <row r="645" spans="4:4">
      <c r="D645" s="16"/>
    </row>
    <row r="646" spans="4:4">
      <c r="D646" s="16"/>
    </row>
    <row r="647" spans="4:4">
      <c r="D647" s="16"/>
    </row>
    <row r="648" spans="4:4">
      <c r="D648" s="16"/>
    </row>
    <row r="649" spans="4:4">
      <c r="D649" s="16"/>
    </row>
    <row r="650" spans="4:4">
      <c r="D650" s="16"/>
    </row>
    <row r="651" spans="4:4">
      <c r="D651" s="16"/>
    </row>
    <row r="652" spans="4:4">
      <c r="D652" s="16"/>
    </row>
    <row r="653" spans="4:4">
      <c r="D653" s="16"/>
    </row>
    <row r="654" spans="4:4">
      <c r="D654" s="16"/>
    </row>
    <row r="655" spans="4:4">
      <c r="D655" s="16"/>
    </row>
    <row r="656" spans="4:4">
      <c r="D656" s="16"/>
    </row>
    <row r="657" spans="4:4">
      <c r="D657" s="16"/>
    </row>
    <row r="658" spans="4:4">
      <c r="D658" s="16"/>
    </row>
    <row r="659" spans="4:4">
      <c r="D659" s="16"/>
    </row>
    <row r="660" spans="4:4">
      <c r="D660" s="16"/>
    </row>
    <row r="661" spans="4:4">
      <c r="D661" s="16"/>
    </row>
    <row r="662" spans="4:4">
      <c r="D662" s="16"/>
    </row>
    <row r="663" spans="4:4">
      <c r="D663" s="16"/>
    </row>
    <row r="664" spans="4:4">
      <c r="D664" s="16"/>
    </row>
    <row r="665" spans="4:4">
      <c r="D665" s="16"/>
    </row>
    <row r="666" spans="4:4">
      <c r="D666" s="16"/>
    </row>
    <row r="667" spans="4:4">
      <c r="D667" s="16"/>
    </row>
    <row r="668" spans="4:4">
      <c r="D668" s="16"/>
    </row>
    <row r="669" spans="4:4">
      <c r="D669" s="16"/>
    </row>
    <row r="670" spans="4:4">
      <c r="D670" s="16"/>
    </row>
    <row r="671" spans="4:4">
      <c r="D671" s="16"/>
    </row>
    <row r="672" spans="4:4">
      <c r="D672" s="16"/>
    </row>
    <row r="673" spans="4:4">
      <c r="D673" s="16"/>
    </row>
    <row r="674" spans="4:4">
      <c r="D674" s="16"/>
    </row>
    <row r="675" spans="4:4">
      <c r="D675" s="16"/>
    </row>
    <row r="676" spans="4:4">
      <c r="D676" s="16"/>
    </row>
    <row r="677" spans="4:4">
      <c r="D677" s="16"/>
    </row>
    <row r="678" spans="4:4">
      <c r="D678" s="16"/>
    </row>
    <row r="679" spans="4:4">
      <c r="D679" s="16"/>
    </row>
    <row r="680" spans="4:4">
      <c r="D680" s="16"/>
    </row>
    <row r="681" spans="4:4">
      <c r="D681" s="16"/>
    </row>
    <row r="682" spans="4:4">
      <c r="D682" s="16"/>
    </row>
    <row r="683" spans="4:4">
      <c r="D683" s="16"/>
    </row>
    <row r="684" spans="4:4">
      <c r="D684" s="16"/>
    </row>
    <row r="685" spans="4:4">
      <c r="D685" s="16"/>
    </row>
    <row r="686" spans="4:4">
      <c r="D686" s="16"/>
    </row>
    <row r="687" spans="4:4">
      <c r="D687" s="16"/>
    </row>
    <row r="688" spans="4:4">
      <c r="D688" s="16"/>
    </row>
    <row r="689" spans="4:4">
      <c r="D689" s="16"/>
    </row>
    <row r="690" spans="4:4">
      <c r="D690" s="16"/>
    </row>
    <row r="691" spans="4:4">
      <c r="D691" s="16"/>
    </row>
    <row r="692" spans="4:4">
      <c r="D692" s="16"/>
    </row>
    <row r="693" spans="4:4">
      <c r="D693" s="16"/>
    </row>
    <row r="694" spans="4:4">
      <c r="D694" s="16"/>
    </row>
    <row r="695" spans="4:4">
      <c r="D695" s="16"/>
    </row>
    <row r="696" spans="4:4">
      <c r="D696" s="16"/>
    </row>
    <row r="697" spans="4:4">
      <c r="D697" s="16"/>
    </row>
    <row r="698" spans="4:4">
      <c r="D698" s="16"/>
    </row>
    <row r="699" spans="4:4">
      <c r="D699" s="16"/>
    </row>
    <row r="700" spans="4:4">
      <c r="D700" s="16"/>
    </row>
    <row r="701" spans="4:4">
      <c r="D701" s="16"/>
    </row>
    <row r="702" spans="4:4">
      <c r="D702" s="16"/>
    </row>
    <row r="703" spans="4:4">
      <c r="D703" s="16"/>
    </row>
    <row r="704" spans="4:4">
      <c r="D704" s="16"/>
    </row>
    <row r="705" spans="4:4">
      <c r="D705" s="16"/>
    </row>
    <row r="706" spans="4:4">
      <c r="D706" s="16"/>
    </row>
    <row r="707" spans="4:4">
      <c r="D707" s="16"/>
    </row>
    <row r="708" spans="4:4">
      <c r="D708" s="16"/>
    </row>
    <row r="709" spans="4:4">
      <c r="D709" s="16"/>
    </row>
    <row r="710" spans="4:4">
      <c r="D710" s="16"/>
    </row>
    <row r="711" spans="4:4">
      <c r="D711" s="16"/>
    </row>
    <row r="712" spans="4:4">
      <c r="D712" s="16"/>
    </row>
    <row r="713" spans="4:4">
      <c r="D713" s="16"/>
    </row>
    <row r="714" spans="4:4">
      <c r="D714" s="16"/>
    </row>
    <row r="715" spans="4:4">
      <c r="D715" s="16"/>
    </row>
    <row r="716" spans="4:4">
      <c r="D716" s="16"/>
    </row>
    <row r="717" spans="4:4">
      <c r="D717" s="16"/>
    </row>
    <row r="718" spans="4:4">
      <c r="D718" s="16"/>
    </row>
    <row r="719" spans="4:4">
      <c r="D719" s="16"/>
    </row>
    <row r="720" spans="4:4">
      <c r="D720" s="16"/>
    </row>
    <row r="721" spans="4:4">
      <c r="D721" s="16"/>
    </row>
    <row r="722" spans="4:4">
      <c r="D722" s="16"/>
    </row>
    <row r="723" spans="4:4">
      <c r="D723" s="16"/>
    </row>
    <row r="724" spans="4:4">
      <c r="D724" s="16"/>
    </row>
    <row r="725" spans="4:4">
      <c r="D725" s="16"/>
    </row>
    <row r="726" spans="4:4">
      <c r="D726" s="16"/>
    </row>
    <row r="727" spans="4:4">
      <c r="D727" s="16"/>
    </row>
    <row r="728" spans="4:4">
      <c r="D728" s="16"/>
    </row>
    <row r="729" spans="4:4">
      <c r="D729" s="16"/>
    </row>
    <row r="730" spans="4:4">
      <c r="D730" s="16"/>
    </row>
    <row r="731" spans="4:4">
      <c r="D731" s="16"/>
    </row>
    <row r="732" spans="4:4">
      <c r="D732" s="16"/>
    </row>
    <row r="733" spans="4:4">
      <c r="D733" s="16"/>
    </row>
    <row r="734" spans="4:4">
      <c r="D734" s="16"/>
    </row>
    <row r="735" spans="4:4">
      <c r="D735" s="16"/>
    </row>
    <row r="736" spans="4:4">
      <c r="D736" s="16"/>
    </row>
    <row r="737" spans="4:4">
      <c r="D737" s="16"/>
    </row>
    <row r="738" spans="4:4">
      <c r="D738" s="16"/>
    </row>
    <row r="739" spans="4:4">
      <c r="D739" s="16"/>
    </row>
    <row r="740" spans="4:4">
      <c r="D740" s="16"/>
    </row>
    <row r="741" spans="4:4">
      <c r="D741" s="16"/>
    </row>
    <row r="742" spans="4:4">
      <c r="D742" s="16"/>
    </row>
    <row r="743" spans="4:4">
      <c r="D743" s="16"/>
    </row>
    <row r="744" spans="4:4">
      <c r="D744" s="16"/>
    </row>
    <row r="745" spans="4:4">
      <c r="D745" s="16"/>
    </row>
    <row r="746" spans="4:4">
      <c r="D746" s="16"/>
    </row>
    <row r="747" spans="4:4">
      <c r="D747" s="16"/>
    </row>
    <row r="748" spans="4:4">
      <c r="D748" s="16"/>
    </row>
    <row r="749" spans="4:4">
      <c r="D749" s="16"/>
    </row>
    <row r="750" spans="4:4">
      <c r="D750" s="16"/>
    </row>
    <row r="751" spans="4:4">
      <c r="D751" s="16"/>
    </row>
    <row r="752" spans="4:4">
      <c r="D752" s="16"/>
    </row>
    <row r="753" spans="4:4">
      <c r="D753" s="16"/>
    </row>
    <row r="754" spans="4:4">
      <c r="D754" s="16"/>
    </row>
    <row r="755" spans="4:4">
      <c r="D755" s="16"/>
    </row>
    <row r="756" spans="4:4">
      <c r="D756" s="16"/>
    </row>
    <row r="757" spans="4:4">
      <c r="D757" s="16"/>
    </row>
    <row r="758" spans="4:4">
      <c r="D758" s="16"/>
    </row>
    <row r="759" spans="4:4">
      <c r="D759" s="16"/>
    </row>
    <row r="760" spans="4:4">
      <c r="D760" s="16"/>
    </row>
    <row r="761" spans="4:4">
      <c r="D761" s="16"/>
    </row>
    <row r="762" spans="4:4">
      <c r="D762" s="16"/>
    </row>
    <row r="763" spans="4:4">
      <c r="D763" s="16"/>
    </row>
    <row r="764" spans="4:4">
      <c r="D764" s="16"/>
    </row>
    <row r="765" spans="4:4">
      <c r="D765" s="16"/>
    </row>
    <row r="766" spans="4:4">
      <c r="D766" s="16"/>
    </row>
    <row r="767" spans="4:4">
      <c r="D767" s="16"/>
    </row>
    <row r="768" spans="4:4">
      <c r="D768" s="16"/>
    </row>
    <row r="769" spans="4:4">
      <c r="D769" s="16"/>
    </row>
    <row r="770" spans="4:4">
      <c r="D770" s="16"/>
    </row>
    <row r="771" spans="4:4">
      <c r="D771" s="16"/>
    </row>
    <row r="772" spans="4:4">
      <c r="D772" s="16"/>
    </row>
    <row r="773" spans="4:4">
      <c r="D773" s="16"/>
    </row>
    <row r="774" spans="4:4">
      <c r="D774" s="16"/>
    </row>
    <row r="775" spans="4:4">
      <c r="D775" s="16"/>
    </row>
    <row r="776" spans="4:4">
      <c r="D776" s="16"/>
    </row>
    <row r="777" spans="4:4">
      <c r="D777" s="16"/>
    </row>
    <row r="778" spans="4:4">
      <c r="D778" s="16"/>
    </row>
    <row r="779" spans="4:4">
      <c r="D779" s="16"/>
    </row>
    <row r="780" spans="4:4">
      <c r="D780" s="16"/>
    </row>
    <row r="781" spans="4:4">
      <c r="D781" s="16"/>
    </row>
    <row r="782" spans="4:4">
      <c r="D782" s="16"/>
    </row>
    <row r="783" spans="4:4">
      <c r="D783" s="16"/>
    </row>
    <row r="784" spans="4:4">
      <c r="D784" s="16"/>
    </row>
    <row r="785" spans="4:4">
      <c r="D785" s="16"/>
    </row>
    <row r="786" spans="4:4">
      <c r="D786" s="16"/>
    </row>
    <row r="787" spans="4:4">
      <c r="D787" s="16"/>
    </row>
    <row r="788" spans="4:4">
      <c r="D788" s="16"/>
    </row>
    <row r="789" spans="4:4">
      <c r="D789" s="16"/>
    </row>
    <row r="790" spans="4:4">
      <c r="D790" s="16"/>
    </row>
    <row r="791" spans="4:4">
      <c r="D791" s="16"/>
    </row>
    <row r="792" spans="4:4">
      <c r="D792" s="16"/>
    </row>
    <row r="793" spans="4:4">
      <c r="D793" s="16"/>
    </row>
    <row r="794" spans="4:4">
      <c r="D794" s="16"/>
    </row>
    <row r="795" spans="4:4">
      <c r="D795" s="16"/>
    </row>
    <row r="796" spans="4:4">
      <c r="D796" s="16"/>
    </row>
    <row r="797" spans="4:4">
      <c r="D797" s="16"/>
    </row>
    <row r="798" spans="4:4">
      <c r="D798" s="16"/>
    </row>
    <row r="799" spans="4:4">
      <c r="D799" s="16"/>
    </row>
    <row r="800" spans="4:4">
      <c r="D800" s="16"/>
    </row>
    <row r="801" spans="4:4">
      <c r="D801" s="16"/>
    </row>
    <row r="802" spans="4:4">
      <c r="D802" s="16"/>
    </row>
    <row r="803" spans="4:4">
      <c r="D803" s="16"/>
    </row>
    <row r="804" spans="4:4">
      <c r="D804" s="16"/>
    </row>
    <row r="805" spans="4:4">
      <c r="D805" s="16"/>
    </row>
    <row r="806" spans="4:4">
      <c r="D806" s="16"/>
    </row>
    <row r="807" spans="4:4">
      <c r="D807" s="16"/>
    </row>
    <row r="808" spans="4:4">
      <c r="D808" s="16"/>
    </row>
    <row r="809" spans="4:4">
      <c r="D809" s="16"/>
    </row>
    <row r="810" spans="4:4">
      <c r="D810" s="16"/>
    </row>
    <row r="811" spans="4:4">
      <c r="D811" s="16"/>
    </row>
    <row r="812" spans="4:4">
      <c r="D812" s="16"/>
    </row>
    <row r="813" spans="4:4">
      <c r="D813" s="16"/>
    </row>
    <row r="814" spans="4:4">
      <c r="D814" s="16"/>
    </row>
    <row r="815" spans="4:4">
      <c r="D815" s="16"/>
    </row>
    <row r="816" spans="4:4">
      <c r="D816" s="16"/>
    </row>
    <row r="817" spans="4:4">
      <c r="D817" s="16"/>
    </row>
    <row r="818" spans="4:4">
      <c r="D818" s="16"/>
    </row>
    <row r="819" spans="4:4">
      <c r="D819" s="16"/>
    </row>
    <row r="820" spans="4:4">
      <c r="D820" s="16"/>
    </row>
    <row r="821" spans="4:4">
      <c r="D821" s="16"/>
    </row>
    <row r="822" spans="4:4">
      <c r="D822" s="16"/>
    </row>
    <row r="823" spans="4:4">
      <c r="D823" s="16"/>
    </row>
    <row r="824" spans="4:4">
      <c r="D824" s="16"/>
    </row>
    <row r="825" spans="4:4">
      <c r="D825" s="16"/>
    </row>
    <row r="826" spans="4:4">
      <c r="D826" s="16"/>
    </row>
    <row r="827" spans="4:4">
      <c r="D827" s="16"/>
    </row>
    <row r="828" spans="4:4">
      <c r="D828" s="16"/>
    </row>
    <row r="829" spans="4:4">
      <c r="D829" s="16"/>
    </row>
    <row r="830" spans="4:4">
      <c r="D830" s="16"/>
    </row>
    <row r="831" spans="4:4">
      <c r="D831" s="16"/>
    </row>
    <row r="832" spans="4:4">
      <c r="D832" s="16"/>
    </row>
    <row r="833" spans="4:4">
      <c r="D833" s="16"/>
    </row>
    <row r="834" spans="4:4">
      <c r="D834" s="16"/>
    </row>
    <row r="835" spans="4:4">
      <c r="D835" s="16"/>
    </row>
    <row r="836" spans="4:4">
      <c r="D836" s="16"/>
    </row>
    <row r="837" spans="4:4">
      <c r="D837" s="16"/>
    </row>
    <row r="838" spans="4:4">
      <c r="D838" s="16"/>
    </row>
    <row r="839" spans="4:4">
      <c r="D839" s="16"/>
    </row>
    <row r="840" spans="4:4">
      <c r="D840" s="16"/>
    </row>
    <row r="841" spans="4:4">
      <c r="D841" s="16"/>
    </row>
    <row r="842" spans="4:4">
      <c r="D842" s="16"/>
    </row>
    <row r="843" spans="4:4">
      <c r="D843" s="16"/>
    </row>
    <row r="844" spans="4:4">
      <c r="D844" s="16"/>
    </row>
    <row r="845" spans="4:4">
      <c r="D845" s="16"/>
    </row>
    <row r="846" spans="4:4">
      <c r="D846" s="16"/>
    </row>
    <row r="847" spans="4:4">
      <c r="D847" s="16"/>
    </row>
    <row r="848" spans="4:4">
      <c r="D848" s="16"/>
    </row>
    <row r="849" spans="4:4">
      <c r="D849" s="16"/>
    </row>
    <row r="850" spans="4:4">
      <c r="D850" s="16"/>
    </row>
    <row r="851" spans="4:4">
      <c r="D851" s="16"/>
    </row>
    <row r="852" spans="4:4">
      <c r="D852" s="16"/>
    </row>
    <row r="853" spans="4:4">
      <c r="D853" s="16"/>
    </row>
    <row r="854" spans="4:4">
      <c r="D854" s="16"/>
    </row>
    <row r="855" spans="4:4">
      <c r="D855" s="16"/>
    </row>
    <row r="856" spans="4:4">
      <c r="D856" s="16"/>
    </row>
    <row r="857" spans="4:4">
      <c r="D857" s="16"/>
    </row>
    <row r="858" spans="4:4">
      <c r="D858" s="16"/>
    </row>
    <row r="859" spans="4:4">
      <c r="D859" s="16"/>
    </row>
    <row r="860" spans="4:4">
      <c r="D860" s="16"/>
    </row>
    <row r="861" spans="4:4">
      <c r="D861" s="16"/>
    </row>
    <row r="862" spans="4:4">
      <c r="D862" s="16"/>
    </row>
    <row r="863" spans="4:4">
      <c r="D863" s="16"/>
    </row>
    <row r="864" spans="4:4">
      <c r="D864" s="16"/>
    </row>
    <row r="865" spans="4:4">
      <c r="D865" s="16"/>
    </row>
    <row r="866" spans="4:4">
      <c r="D866" s="16"/>
    </row>
    <row r="867" spans="4:4">
      <c r="D867" s="16"/>
    </row>
    <row r="868" spans="4:4">
      <c r="D868" s="16"/>
    </row>
    <row r="869" spans="4:4">
      <c r="D869" s="16"/>
    </row>
    <row r="870" spans="4:4">
      <c r="D870" s="16"/>
    </row>
    <row r="871" spans="4:4">
      <c r="D871" s="16"/>
    </row>
    <row r="872" spans="4:4">
      <c r="D872" s="16"/>
    </row>
    <row r="873" spans="4:4">
      <c r="D873" s="16"/>
    </row>
    <row r="874" spans="4:4">
      <c r="D874" s="16"/>
    </row>
    <row r="875" spans="4:4">
      <c r="D875" s="16"/>
    </row>
    <row r="876" spans="4:4">
      <c r="D876" s="16"/>
    </row>
    <row r="877" spans="4:4">
      <c r="D877" s="16"/>
    </row>
    <row r="878" spans="4:4">
      <c r="D878" s="16"/>
    </row>
    <row r="879" spans="4:4">
      <c r="D879" s="16"/>
    </row>
    <row r="880" spans="4:4">
      <c r="D880" s="16"/>
    </row>
    <row r="881" spans="4:4">
      <c r="D881" s="16"/>
    </row>
    <row r="882" spans="4:4">
      <c r="D882" s="16"/>
    </row>
    <row r="883" spans="4:4">
      <c r="D883" s="16"/>
    </row>
    <row r="884" spans="4:4">
      <c r="D884" s="16"/>
    </row>
    <row r="885" spans="4:4">
      <c r="D885" s="16"/>
    </row>
    <row r="886" spans="4:4">
      <c r="D886" s="16"/>
    </row>
    <row r="887" spans="4:4">
      <c r="D887" s="16"/>
    </row>
    <row r="888" spans="4:4">
      <c r="D888" s="16"/>
    </row>
    <row r="889" spans="4:4">
      <c r="D889" s="16"/>
    </row>
    <row r="890" spans="4:4">
      <c r="D890" s="16"/>
    </row>
    <row r="891" spans="4:4">
      <c r="D891" s="16"/>
    </row>
    <row r="892" spans="4:4">
      <c r="D892" s="16"/>
    </row>
    <row r="893" spans="4:4">
      <c r="D893" s="16"/>
    </row>
    <row r="894" spans="4:4">
      <c r="D894" s="16"/>
    </row>
    <row r="895" spans="4:4">
      <c r="D895" s="16"/>
    </row>
    <row r="896" spans="4:4">
      <c r="D896" s="16"/>
    </row>
    <row r="897" spans="4:4">
      <c r="D897" s="16"/>
    </row>
    <row r="898" spans="4:4">
      <c r="D898" s="16"/>
    </row>
    <row r="899" spans="4:4">
      <c r="D899" s="16"/>
    </row>
    <row r="900" spans="4:4">
      <c r="D900" s="16"/>
    </row>
    <row r="901" spans="4:4">
      <c r="D901" s="16"/>
    </row>
    <row r="902" spans="4:4">
      <c r="D902" s="16"/>
    </row>
    <row r="903" spans="4:4">
      <c r="D903" s="16"/>
    </row>
    <row r="904" spans="4:4">
      <c r="D904" s="16"/>
    </row>
    <row r="905" spans="4:4">
      <c r="D905" s="16"/>
    </row>
    <row r="906" spans="4:4">
      <c r="D906" s="16"/>
    </row>
    <row r="907" spans="4:4">
      <c r="D907" s="16"/>
    </row>
    <row r="908" spans="4:4">
      <c r="D908" s="16"/>
    </row>
    <row r="909" spans="4:4">
      <c r="D909" s="16"/>
    </row>
    <row r="910" spans="4:4">
      <c r="D910" s="16"/>
    </row>
    <row r="911" spans="4:4">
      <c r="D911" s="16"/>
    </row>
    <row r="912" spans="4:4">
      <c r="D912" s="16"/>
    </row>
    <row r="913" spans="4:4">
      <c r="D913" s="16"/>
    </row>
    <row r="914" spans="4:4">
      <c r="D914" s="16"/>
    </row>
    <row r="915" spans="4:4">
      <c r="D915" s="16"/>
    </row>
    <row r="916" spans="4:4">
      <c r="D916" s="16"/>
    </row>
    <row r="917" spans="4:4">
      <c r="D917" s="16"/>
    </row>
    <row r="918" spans="4:4">
      <c r="D918" s="16"/>
    </row>
    <row r="919" spans="4:4">
      <c r="D919" s="16"/>
    </row>
    <row r="920" spans="4:4">
      <c r="D920" s="16"/>
    </row>
    <row r="921" spans="4:4">
      <c r="D921" s="16"/>
    </row>
    <row r="922" spans="4:4">
      <c r="D922" s="16"/>
    </row>
    <row r="923" spans="4:4">
      <c r="D923" s="16"/>
    </row>
    <row r="924" spans="4:4">
      <c r="D924" s="16"/>
    </row>
    <row r="925" spans="4:4">
      <c r="D925" s="16"/>
    </row>
    <row r="926" spans="4:4">
      <c r="D926" s="16"/>
    </row>
    <row r="927" spans="4:4">
      <c r="D927" s="16"/>
    </row>
    <row r="928" spans="4:4">
      <c r="D928" s="16"/>
    </row>
    <row r="929" spans="4:4">
      <c r="D929" s="16"/>
    </row>
    <row r="930" spans="4:4">
      <c r="D930" s="16"/>
    </row>
    <row r="931" spans="4:4">
      <c r="D931" s="16"/>
    </row>
    <row r="932" spans="4:4">
      <c r="D932" s="16"/>
    </row>
    <row r="933" spans="4:4">
      <c r="D933" s="16"/>
    </row>
    <row r="934" spans="4:4">
      <c r="D934" s="16"/>
    </row>
    <row r="935" spans="4:4">
      <c r="D935" s="16"/>
    </row>
    <row r="936" spans="4:4">
      <c r="D936" s="16"/>
    </row>
    <row r="937" spans="4:4">
      <c r="D937" s="16"/>
    </row>
    <row r="938" spans="4:4">
      <c r="D938" s="16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4:4">
      <c r="D943" s="16"/>
    </row>
    <row r="944" spans="4:4">
      <c r="D944" s="16"/>
    </row>
    <row r="945" spans="4:4">
      <c r="D945" s="16"/>
    </row>
    <row r="946" spans="4:4">
      <c r="D946" s="16"/>
    </row>
    <row r="947" spans="4:4">
      <c r="D947" s="16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4:4">
      <c r="D952" s="16"/>
    </row>
    <row r="953" spans="4:4">
      <c r="D953" s="16"/>
    </row>
    <row r="954" spans="4:4">
      <c r="D954" s="16"/>
    </row>
    <row r="955" spans="4:4">
      <c r="D955" s="16"/>
    </row>
    <row r="956" spans="4:4">
      <c r="D956" s="16"/>
    </row>
    <row r="957" spans="4:4">
      <c r="D957" s="16"/>
    </row>
    <row r="958" spans="4:4">
      <c r="D958" s="16"/>
    </row>
    <row r="959" spans="4:4">
      <c r="D959" s="16"/>
    </row>
    <row r="960" spans="4:4">
      <c r="D960" s="16"/>
    </row>
    <row r="961" spans="4:4">
      <c r="D961" s="16"/>
    </row>
    <row r="962" spans="4:4">
      <c r="D962" s="16"/>
    </row>
    <row r="963" spans="4:4">
      <c r="D963" s="16"/>
    </row>
    <row r="964" spans="4:4">
      <c r="D964" s="16"/>
    </row>
    <row r="965" spans="4:4">
      <c r="D965" s="16"/>
    </row>
    <row r="966" spans="4:4">
      <c r="D966" s="16"/>
    </row>
    <row r="967" spans="4:4">
      <c r="D967" s="16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4:4">
      <c r="D972" s="16"/>
    </row>
    <row r="973" spans="4:4">
      <c r="D973" s="16"/>
    </row>
    <row r="974" spans="4:4">
      <c r="D974" s="16"/>
    </row>
    <row r="975" spans="4:4">
      <c r="D975" s="16"/>
    </row>
    <row r="976" spans="4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  <row r="994" spans="4:4">
      <c r="D994" s="16"/>
    </row>
    <row r="995" spans="4:4">
      <c r="D995" s="16"/>
    </row>
    <row r="996" spans="4:4">
      <c r="D996" s="16"/>
    </row>
    <row r="997" spans="4:4">
      <c r="D997" s="16"/>
    </row>
    <row r="998" spans="4:4">
      <c r="D998" s="16"/>
    </row>
    <row r="999" spans="4:4">
      <c r="D999" s="16"/>
    </row>
    <row r="1000" spans="4:4">
      <c r="D1000" s="16"/>
    </row>
    <row r="1001" spans="4:4">
      <c r="D1001" s="16"/>
    </row>
    <row r="1002" spans="4:4">
      <c r="D1002" s="16"/>
    </row>
    <row r="1003" spans="4:4">
      <c r="D1003" s="16"/>
    </row>
    <row r="1004" spans="4:4">
      <c r="D1004" s="16"/>
    </row>
    <row r="1005" spans="4:4">
      <c r="D1005" s="16"/>
    </row>
    <row r="1006" spans="4:4">
      <c r="D1006" s="16"/>
    </row>
    <row r="1007" spans="4:4">
      <c r="D1007" s="16"/>
    </row>
    <row r="1008" spans="4:4">
      <c r="D1008" s="16"/>
    </row>
    <row r="1009" spans="4:4">
      <c r="D1009" s="16"/>
    </row>
    <row r="1010" spans="4:4">
      <c r="D1010" s="16"/>
    </row>
    <row r="1011" spans="4:4">
      <c r="D1011" s="16"/>
    </row>
    <row r="1012" spans="4:4">
      <c r="D1012" s="16"/>
    </row>
    <row r="1013" spans="4:4">
      <c r="D1013" s="16"/>
    </row>
    <row r="1014" spans="4:4">
      <c r="D1014" s="16"/>
    </row>
    <row r="1015" spans="4:4">
      <c r="D1015" s="16"/>
    </row>
    <row r="1016" spans="4:4">
      <c r="D1016" s="16"/>
    </row>
    <row r="1017" spans="4:4">
      <c r="D1017" s="16"/>
    </row>
    <row r="1018" spans="4:4">
      <c r="D1018" s="16"/>
    </row>
    <row r="1019" spans="4:4">
      <c r="D1019" s="16"/>
    </row>
    <row r="1020" spans="4:4">
      <c r="D1020" s="16"/>
    </row>
    <row r="1021" spans="4:4">
      <c r="D1021" s="16"/>
    </row>
    <row r="1022" spans="4:4">
      <c r="D1022" s="16"/>
    </row>
    <row r="1023" spans="4:4">
      <c r="D1023" s="16"/>
    </row>
    <row r="1024" spans="4:4">
      <c r="D1024" s="16"/>
    </row>
    <row r="1025" spans="4:4">
      <c r="D1025" s="16"/>
    </row>
    <row r="1026" spans="4:4">
      <c r="D1026" s="16"/>
    </row>
    <row r="1027" spans="4:4">
      <c r="D1027" s="16"/>
    </row>
    <row r="1028" spans="4:4">
      <c r="D1028" s="16"/>
    </row>
    <row r="1029" spans="4:4">
      <c r="D1029" s="16"/>
    </row>
    <row r="1030" spans="4:4">
      <c r="D1030" s="16"/>
    </row>
    <row r="1031" spans="4:4">
      <c r="D1031" s="16"/>
    </row>
    <row r="1032" spans="4:4">
      <c r="D1032" s="16"/>
    </row>
    <row r="1033" spans="4:4">
      <c r="D1033" s="16"/>
    </row>
    <row r="1034" spans="4:4">
      <c r="D1034" s="16"/>
    </row>
    <row r="1035" spans="4:4">
      <c r="D1035" s="16"/>
    </row>
    <row r="1036" spans="4:4">
      <c r="D1036" s="16"/>
    </row>
    <row r="1037" spans="4:4">
      <c r="D1037" s="16"/>
    </row>
    <row r="1038" spans="4:4">
      <c r="D1038" s="16"/>
    </row>
    <row r="1039" spans="4:4">
      <c r="D1039" s="16"/>
    </row>
    <row r="1040" spans="4:4">
      <c r="D1040" s="16"/>
    </row>
    <row r="1041" spans="4:4">
      <c r="D1041" s="16"/>
    </row>
    <row r="1042" spans="4:4">
      <c r="D1042" s="16"/>
    </row>
    <row r="1043" spans="4:4">
      <c r="D1043" s="16"/>
    </row>
    <row r="1044" spans="4:4">
      <c r="D1044" s="16"/>
    </row>
    <row r="1045" spans="4:4">
      <c r="D1045" s="16"/>
    </row>
    <row r="1046" spans="4:4">
      <c r="D1046" s="16"/>
    </row>
    <row r="1047" spans="4:4">
      <c r="D1047" s="16"/>
    </row>
    <row r="1048" spans="4:4">
      <c r="D1048" s="16"/>
    </row>
    <row r="1049" spans="4:4">
      <c r="D1049" s="16"/>
    </row>
    <row r="1050" spans="4:4">
      <c r="D1050" s="16"/>
    </row>
    <row r="1051" spans="4:4">
      <c r="D1051" s="16"/>
    </row>
    <row r="1052" spans="4:4">
      <c r="D1052" s="16"/>
    </row>
    <row r="1053" spans="4:4">
      <c r="D1053" s="16"/>
    </row>
    <row r="1054" spans="4:4">
      <c r="D1054" s="16"/>
    </row>
    <row r="1055" spans="4:4">
      <c r="D1055" s="16"/>
    </row>
    <row r="1056" spans="4:4">
      <c r="D1056" s="16"/>
    </row>
    <row r="1057" spans="4:4">
      <c r="D1057" s="16"/>
    </row>
    <row r="1058" spans="4:4">
      <c r="D1058" s="16"/>
    </row>
    <row r="1059" spans="4:4">
      <c r="D1059" s="16"/>
    </row>
    <row r="1060" spans="4:4">
      <c r="D1060" s="16"/>
    </row>
    <row r="1061" spans="4:4">
      <c r="D1061" s="16"/>
    </row>
    <row r="1062" spans="4:4">
      <c r="D1062" s="16"/>
    </row>
    <row r="1063" spans="4:4">
      <c r="D1063" s="16"/>
    </row>
    <row r="1064" spans="4:4">
      <c r="D1064" s="16"/>
    </row>
    <row r="1065" spans="4:4">
      <c r="D1065" s="16"/>
    </row>
    <row r="1066" spans="4:4">
      <c r="D1066" s="16"/>
    </row>
    <row r="1067" spans="4:4">
      <c r="D1067" s="16"/>
    </row>
    <row r="1068" spans="4:4">
      <c r="D1068" s="16"/>
    </row>
    <row r="1069" spans="4:4">
      <c r="D1069" s="16"/>
    </row>
    <row r="1070" spans="4:4">
      <c r="D1070" s="16"/>
    </row>
    <row r="1071" spans="4:4">
      <c r="D1071" s="16"/>
    </row>
    <row r="1072" spans="4:4">
      <c r="D1072" s="16"/>
    </row>
    <row r="1073" spans="4:4">
      <c r="D1073" s="16"/>
    </row>
    <row r="1074" spans="4:4">
      <c r="D1074" s="16"/>
    </row>
    <row r="1075" spans="4:4">
      <c r="D1075" s="16"/>
    </row>
    <row r="1076" spans="4:4">
      <c r="D1076" s="16"/>
    </row>
    <row r="1077" spans="4:4">
      <c r="D1077" s="16"/>
    </row>
    <row r="1078" spans="4:4">
      <c r="D1078" s="16"/>
    </row>
    <row r="1079" spans="4:4">
      <c r="D1079" s="16"/>
    </row>
    <row r="1080" spans="4:4">
      <c r="D1080" s="16"/>
    </row>
    <row r="1081" spans="4:4">
      <c r="D1081" s="16"/>
    </row>
    <row r="1082" spans="4:4">
      <c r="D1082" s="16"/>
    </row>
    <row r="1083" spans="4:4">
      <c r="D1083" s="16"/>
    </row>
    <row r="1084" spans="4:4">
      <c r="D1084" s="16"/>
    </row>
    <row r="1085" spans="4:4">
      <c r="D1085" s="16"/>
    </row>
    <row r="1086" spans="4:4">
      <c r="D1086" s="16"/>
    </row>
    <row r="1087" spans="4:4">
      <c r="D1087" s="16"/>
    </row>
    <row r="1088" spans="4:4">
      <c r="D1088" s="16"/>
    </row>
    <row r="1089" spans="4:4">
      <c r="D1089" s="16"/>
    </row>
    <row r="1090" spans="4:4">
      <c r="D1090" s="16"/>
    </row>
    <row r="1091" spans="4:4">
      <c r="D1091" s="16"/>
    </row>
    <row r="1092" spans="4:4">
      <c r="D1092" s="16"/>
    </row>
    <row r="1093" spans="4:4">
      <c r="D1093" s="16"/>
    </row>
    <row r="1094" spans="4:4">
      <c r="D1094" s="16"/>
    </row>
    <row r="1095" spans="4:4">
      <c r="D1095" s="16"/>
    </row>
    <row r="1096" spans="4:4">
      <c r="D1096" s="16"/>
    </row>
    <row r="1097" spans="4:4">
      <c r="D1097" s="16"/>
    </row>
    <row r="1098" spans="4:4">
      <c r="D1098" s="16"/>
    </row>
    <row r="1099" spans="4:4">
      <c r="D1099" s="16"/>
    </row>
    <row r="1100" spans="4:4">
      <c r="D1100" s="16"/>
    </row>
    <row r="1101" spans="4:4">
      <c r="D1101" s="16"/>
    </row>
    <row r="1102" spans="4:4">
      <c r="D1102" s="16"/>
    </row>
    <row r="1103" spans="4:4">
      <c r="D1103" s="16"/>
    </row>
    <row r="1104" spans="4:4">
      <c r="D1104" s="16"/>
    </row>
    <row r="1105" spans="4:4">
      <c r="D1105" s="16"/>
    </row>
    <row r="1106" spans="4:4">
      <c r="D1106" s="16"/>
    </row>
    <row r="1107" spans="4:4">
      <c r="D1107" s="16"/>
    </row>
    <row r="1108" spans="4:4">
      <c r="D1108" s="16"/>
    </row>
    <row r="1109" spans="4:4">
      <c r="D1109" s="16"/>
    </row>
    <row r="1110" spans="4:4">
      <c r="D1110" s="16"/>
    </row>
    <row r="1111" spans="4:4">
      <c r="D1111" s="16"/>
    </row>
    <row r="1112" spans="4:4">
      <c r="D1112" s="16"/>
    </row>
    <row r="1113" spans="4:4">
      <c r="D1113" s="16"/>
    </row>
    <row r="1114" spans="4:4">
      <c r="D1114" s="16"/>
    </row>
    <row r="1115" spans="4:4">
      <c r="D1115" s="16"/>
    </row>
    <row r="1116" spans="4:4">
      <c r="D1116" s="16"/>
    </row>
    <row r="1117" spans="4:4">
      <c r="D1117" s="16"/>
    </row>
    <row r="1118" spans="4:4">
      <c r="D1118" s="16"/>
    </row>
    <row r="1119" spans="4:4">
      <c r="D1119" s="16"/>
    </row>
    <row r="1120" spans="4:4">
      <c r="D1120" s="16"/>
    </row>
    <row r="1121" spans="4:4">
      <c r="D1121" s="16"/>
    </row>
    <row r="1122" spans="4:4">
      <c r="D1122" s="16"/>
    </row>
    <row r="1123" spans="4:4">
      <c r="D1123" s="16"/>
    </row>
    <row r="1124" spans="4:4">
      <c r="D1124" s="16"/>
    </row>
    <row r="1125" spans="4:4">
      <c r="D1125" s="16"/>
    </row>
    <row r="1126" spans="4:4">
      <c r="D1126" s="16"/>
    </row>
    <row r="1127" spans="4:4">
      <c r="D1127" s="16"/>
    </row>
    <row r="1128" spans="4:4">
      <c r="D1128" s="16"/>
    </row>
    <row r="1129" spans="4:4">
      <c r="D1129" s="16"/>
    </row>
    <row r="1130" spans="4:4">
      <c r="D1130" s="16"/>
    </row>
    <row r="1131" spans="4:4">
      <c r="D1131" s="16"/>
    </row>
    <row r="1132" spans="4:4">
      <c r="D1132" s="16"/>
    </row>
    <row r="1133" spans="4:4">
      <c r="D1133" s="16"/>
    </row>
    <row r="1134" spans="4:4">
      <c r="D1134" s="16"/>
    </row>
    <row r="1135" spans="4:4">
      <c r="D1135" s="16"/>
    </row>
    <row r="1136" spans="4:4">
      <c r="D1136" s="16"/>
    </row>
    <row r="1137" spans="4:4">
      <c r="D1137" s="16"/>
    </row>
    <row r="1138" spans="4:4">
      <c r="D1138" s="16"/>
    </row>
    <row r="1139" spans="4:4">
      <c r="D1139" s="16"/>
    </row>
    <row r="1140" spans="4:4">
      <c r="D1140" s="16"/>
    </row>
    <row r="1141" spans="4:4">
      <c r="D1141" s="16"/>
    </row>
    <row r="1142" spans="4:4">
      <c r="D1142" s="16"/>
    </row>
    <row r="1143" spans="4:4">
      <c r="D1143" s="16"/>
    </row>
    <row r="1144" spans="4:4">
      <c r="D1144" s="16"/>
    </row>
    <row r="1145" spans="4:4">
      <c r="D1145" s="16"/>
    </row>
    <row r="1146" spans="4:4">
      <c r="D1146" s="16"/>
    </row>
    <row r="1147" spans="4:4">
      <c r="D1147" s="16"/>
    </row>
    <row r="1148" spans="4:4">
      <c r="D1148" s="16"/>
    </row>
    <row r="1149" spans="4:4">
      <c r="D1149" s="16"/>
    </row>
    <row r="1150" spans="4:4">
      <c r="D1150" s="16"/>
    </row>
    <row r="1151" spans="4:4">
      <c r="D1151" s="16"/>
    </row>
    <row r="1152" spans="4:4">
      <c r="D1152" s="16"/>
    </row>
    <row r="1153" spans="4:4">
      <c r="D1153" s="16"/>
    </row>
    <row r="1154" spans="4:4">
      <c r="D1154" s="16"/>
    </row>
    <row r="1155" spans="4:4">
      <c r="D1155" s="16"/>
    </row>
    <row r="1156" spans="4:4">
      <c r="D1156" s="16"/>
    </row>
    <row r="1157" spans="4:4">
      <c r="D1157" s="16"/>
    </row>
    <row r="1158" spans="4:4">
      <c r="D1158" s="16"/>
    </row>
    <row r="1159" spans="4:4">
      <c r="D1159" s="16"/>
    </row>
    <row r="1160" spans="4:4">
      <c r="D1160" s="16"/>
    </row>
    <row r="1161" spans="4:4">
      <c r="D1161" s="16"/>
    </row>
    <row r="1162" spans="4:4">
      <c r="D1162" s="16"/>
    </row>
    <row r="1163" spans="4:4">
      <c r="D1163" s="16"/>
    </row>
    <row r="1164" spans="4:4">
      <c r="D1164" s="16"/>
    </row>
    <row r="1165" spans="4:4">
      <c r="D1165" s="16"/>
    </row>
    <row r="1166" spans="4:4">
      <c r="D1166" s="16"/>
    </row>
    <row r="1167" spans="4:4">
      <c r="D1167" s="16"/>
    </row>
    <row r="1168" spans="4:4">
      <c r="D1168" s="16"/>
    </row>
    <row r="1169" spans="4:4">
      <c r="D1169" s="16"/>
    </row>
    <row r="1170" spans="4:4">
      <c r="D1170" s="16"/>
    </row>
    <row r="1171" spans="4:4">
      <c r="D1171" s="16"/>
    </row>
    <row r="1172" spans="4:4">
      <c r="D1172" s="16"/>
    </row>
    <row r="1173" spans="4:4">
      <c r="D1173" s="16"/>
    </row>
    <row r="1174" spans="4:4">
      <c r="D1174" s="16"/>
    </row>
    <row r="1175" spans="4:4">
      <c r="D1175" s="16"/>
    </row>
    <row r="1176" spans="4:4">
      <c r="D1176" s="16"/>
    </row>
    <row r="1177" spans="4:4">
      <c r="D1177" s="16"/>
    </row>
    <row r="1178" spans="4:4">
      <c r="D1178" s="16"/>
    </row>
    <row r="1179" spans="4:4">
      <c r="D1179" s="16"/>
    </row>
    <row r="1180" spans="4:4">
      <c r="D1180" s="16"/>
    </row>
    <row r="1181" spans="4:4">
      <c r="D1181" s="16"/>
    </row>
    <row r="1182" spans="4:4">
      <c r="D1182" s="16"/>
    </row>
    <row r="1183" spans="4:4">
      <c r="D1183" s="16"/>
    </row>
    <row r="1184" spans="4:4">
      <c r="D1184" s="16"/>
    </row>
    <row r="1185" spans="4:4">
      <c r="D1185" s="16"/>
    </row>
    <row r="1186" spans="4:4">
      <c r="D1186" s="16"/>
    </row>
    <row r="1187" spans="4:4">
      <c r="D1187" s="16"/>
    </row>
    <row r="1188" spans="4:4">
      <c r="D1188" s="16"/>
    </row>
    <row r="1189" spans="4:4">
      <c r="D1189" s="16"/>
    </row>
    <row r="1190" spans="4:4">
      <c r="D1190" s="16"/>
    </row>
    <row r="1191" spans="4:4">
      <c r="D1191" s="16"/>
    </row>
    <row r="1192" spans="4:4">
      <c r="D1192" s="16"/>
    </row>
    <row r="1193" spans="4:4">
      <c r="D1193" s="16"/>
    </row>
    <row r="1194" spans="4:4">
      <c r="D1194" s="16"/>
    </row>
    <row r="1195" spans="4:4">
      <c r="D1195" s="16"/>
    </row>
    <row r="1196" spans="4:4">
      <c r="D1196" s="16"/>
    </row>
    <row r="1197" spans="4:4">
      <c r="D1197" s="16"/>
    </row>
    <row r="1198" spans="4:4">
      <c r="D1198" s="16"/>
    </row>
    <row r="1199" spans="4:4">
      <c r="D1199" s="16"/>
    </row>
    <row r="1200" spans="4:4">
      <c r="D1200" s="16"/>
    </row>
    <row r="1201" spans="4:4">
      <c r="D1201" s="16"/>
    </row>
    <row r="1202" spans="4:4">
      <c r="D1202" s="16"/>
    </row>
    <row r="1203" spans="4:4">
      <c r="D1203" s="16"/>
    </row>
    <row r="1204" spans="4:4">
      <c r="D1204" s="16"/>
    </row>
    <row r="1205" spans="4:4">
      <c r="D1205" s="16"/>
    </row>
    <row r="1206" spans="4:4">
      <c r="D1206" s="16"/>
    </row>
    <row r="1207" spans="4:4">
      <c r="D1207" s="16"/>
    </row>
    <row r="1208" spans="4:4">
      <c r="D1208" s="16"/>
    </row>
    <row r="1209" spans="4:4">
      <c r="D1209" s="16"/>
    </row>
    <row r="1210" spans="4:4">
      <c r="D1210" s="16"/>
    </row>
    <row r="1211" spans="4:4">
      <c r="D1211" s="16"/>
    </row>
    <row r="1212" spans="4:4">
      <c r="D1212" s="16"/>
    </row>
    <row r="1213" spans="4:4">
      <c r="D1213" s="16"/>
    </row>
    <row r="1214" spans="4:4">
      <c r="D1214" s="16"/>
    </row>
    <row r="1215" spans="4:4">
      <c r="D1215" s="16"/>
    </row>
    <row r="1216" spans="4:4">
      <c r="D1216" s="16"/>
    </row>
    <row r="1217" spans="4:4">
      <c r="D1217" s="16"/>
    </row>
    <row r="1218" spans="4:4">
      <c r="D1218" s="16"/>
    </row>
    <row r="1219" spans="4:4">
      <c r="D1219" s="16"/>
    </row>
    <row r="1220" spans="4:4">
      <c r="D1220" s="16"/>
    </row>
    <row r="1221" spans="4:4">
      <c r="D1221" s="16"/>
    </row>
    <row r="1222" spans="4:4">
      <c r="D1222" s="16"/>
    </row>
    <row r="1223" spans="4:4">
      <c r="D1223" s="16"/>
    </row>
    <row r="1224" spans="4:4">
      <c r="D1224" s="16"/>
    </row>
    <row r="1225" spans="4:4">
      <c r="D1225" s="16"/>
    </row>
    <row r="1226" spans="4:4">
      <c r="D1226" s="16"/>
    </row>
    <row r="1227" spans="4:4">
      <c r="D1227" s="16"/>
    </row>
    <row r="1228" spans="4:4">
      <c r="D1228" s="16"/>
    </row>
    <row r="1229" spans="4:4">
      <c r="D1229" s="16"/>
    </row>
    <row r="1230" spans="4:4">
      <c r="D1230" s="16"/>
    </row>
    <row r="1231" spans="4:4">
      <c r="D1231" s="16"/>
    </row>
    <row r="1232" spans="4:4">
      <c r="D1232" s="16"/>
    </row>
    <row r="1233" spans="4:4">
      <c r="D1233" s="16"/>
    </row>
    <row r="1234" spans="4:4">
      <c r="D1234" s="16"/>
    </row>
    <row r="1235" spans="4:4">
      <c r="D1235" s="16"/>
    </row>
    <row r="1236" spans="4:4">
      <c r="D1236" s="16"/>
    </row>
    <row r="1237" spans="4:4">
      <c r="D1237" s="16"/>
    </row>
    <row r="1238" spans="4:4">
      <c r="D1238" s="16"/>
    </row>
    <row r="1239" spans="4:4">
      <c r="D1239" s="16"/>
    </row>
    <row r="1240" spans="4:4">
      <c r="D1240" s="16"/>
    </row>
    <row r="1241" spans="4:4">
      <c r="D1241" s="16"/>
    </row>
    <row r="1242" spans="4:4">
      <c r="D1242" s="16"/>
    </row>
    <row r="1243" spans="4:4">
      <c r="D1243" s="16"/>
    </row>
    <row r="1244" spans="4:4">
      <c r="D1244" s="16"/>
    </row>
    <row r="1245" spans="4:4">
      <c r="D1245" s="16"/>
    </row>
    <row r="1246" spans="4:4">
      <c r="D1246" s="16"/>
    </row>
    <row r="1247" spans="4:4">
      <c r="D1247" s="16"/>
    </row>
    <row r="1248" spans="4:4">
      <c r="D1248" s="16"/>
    </row>
    <row r="1249" spans="4:4">
      <c r="D1249" s="16"/>
    </row>
    <row r="1250" spans="4:4">
      <c r="D1250" s="16"/>
    </row>
    <row r="1251" spans="4:4">
      <c r="D1251" s="16"/>
    </row>
    <row r="1252" spans="4:4">
      <c r="D1252" s="16"/>
    </row>
    <row r="1253" spans="4:4">
      <c r="D1253" s="16"/>
    </row>
    <row r="1254" spans="4:4">
      <c r="D1254" s="16"/>
    </row>
    <row r="1255" spans="4:4">
      <c r="D1255" s="16"/>
    </row>
    <row r="1256" spans="4:4">
      <c r="D1256" s="16"/>
    </row>
    <row r="1257" spans="4:4">
      <c r="D1257" s="16"/>
    </row>
    <row r="1258" spans="4:4">
      <c r="D1258" s="16"/>
    </row>
    <row r="1259" spans="4:4">
      <c r="D1259" s="16"/>
    </row>
    <row r="1260" spans="4:4">
      <c r="D1260" s="16"/>
    </row>
    <row r="1261" spans="4:4">
      <c r="D1261" s="16"/>
    </row>
    <row r="1262" spans="4:4">
      <c r="D1262" s="16"/>
    </row>
    <row r="1263" spans="4:4">
      <c r="D1263" s="16"/>
    </row>
    <row r="1264" spans="4:4">
      <c r="D1264" s="16"/>
    </row>
    <row r="1265" spans="4:4">
      <c r="D1265" s="16"/>
    </row>
    <row r="1266" spans="4:4">
      <c r="D1266" s="16"/>
    </row>
    <row r="1267" spans="4:4">
      <c r="D1267" s="16"/>
    </row>
    <row r="1268" spans="4:4">
      <c r="D1268" s="16"/>
    </row>
    <row r="1269" spans="4:4">
      <c r="D1269" s="16"/>
    </row>
    <row r="1270" spans="4:4">
      <c r="D1270" s="16"/>
    </row>
    <row r="1271" spans="4:4">
      <c r="D1271" s="16"/>
    </row>
    <row r="1272" spans="4:4">
      <c r="D1272" s="16"/>
    </row>
    <row r="1273" spans="4:4">
      <c r="D1273" s="16"/>
    </row>
    <row r="1274" spans="4:4">
      <c r="D1274" s="16"/>
    </row>
    <row r="1275" spans="4:4">
      <c r="D1275" s="16"/>
    </row>
    <row r="1276" spans="4:4">
      <c r="D1276" s="16"/>
    </row>
    <row r="1277" spans="4:4">
      <c r="D1277" s="16"/>
    </row>
    <row r="1278" spans="4:4">
      <c r="D1278" s="16"/>
    </row>
    <row r="1279" spans="4:4">
      <c r="D1279" s="16"/>
    </row>
    <row r="1280" spans="4:4">
      <c r="D1280" s="16"/>
    </row>
    <row r="1281" spans="4:4">
      <c r="D1281" s="16"/>
    </row>
    <row r="1282" spans="4:4">
      <c r="D1282" s="16"/>
    </row>
    <row r="1283" spans="4:4">
      <c r="D1283" s="16"/>
    </row>
    <row r="1284" spans="4:4">
      <c r="D1284" s="16"/>
    </row>
    <row r="1285" spans="4:4">
      <c r="D1285" s="16"/>
    </row>
    <row r="1286" spans="4:4">
      <c r="D1286" s="16"/>
    </row>
    <row r="1287" spans="4:4">
      <c r="D1287" s="16"/>
    </row>
    <row r="1288" spans="4:4">
      <c r="D1288" s="16"/>
    </row>
    <row r="1289" spans="4:4">
      <c r="D1289" s="16"/>
    </row>
    <row r="1290" spans="4:4">
      <c r="D1290" s="16"/>
    </row>
    <row r="1291" spans="4:4">
      <c r="D1291" s="16"/>
    </row>
    <row r="1292" spans="4:4">
      <c r="D1292" s="16"/>
    </row>
    <row r="1293" spans="4:4">
      <c r="D1293" s="16"/>
    </row>
    <row r="1294" spans="4:4">
      <c r="D1294" s="16"/>
    </row>
    <row r="1295" spans="4:4">
      <c r="D1295" s="16"/>
    </row>
    <row r="1296" spans="4:4">
      <c r="D1296" s="16"/>
    </row>
    <row r="1297" spans="4:4">
      <c r="D1297" s="16"/>
    </row>
    <row r="1298" spans="4:4">
      <c r="D1298" s="16"/>
    </row>
    <row r="1299" spans="4:4">
      <c r="D1299" s="16"/>
    </row>
    <row r="1300" spans="4:4">
      <c r="D1300" s="16"/>
    </row>
    <row r="1301" spans="4:4">
      <c r="D1301" s="16"/>
    </row>
    <row r="1302" spans="4:4">
      <c r="D1302" s="16"/>
    </row>
    <row r="1303" spans="4:4">
      <c r="D1303" s="16"/>
    </row>
    <row r="1304" spans="4:4">
      <c r="D1304" s="16"/>
    </row>
    <row r="1305" spans="4:4">
      <c r="D1305" s="16"/>
    </row>
    <row r="1306" spans="4:4">
      <c r="D1306" s="16"/>
    </row>
    <row r="1307" spans="4:4">
      <c r="D1307" s="16"/>
    </row>
    <row r="1308" spans="4:4">
      <c r="D1308" s="16"/>
    </row>
    <row r="1309" spans="4:4">
      <c r="D1309" s="16"/>
    </row>
    <row r="1310" spans="4:4">
      <c r="D1310" s="16"/>
    </row>
    <row r="1311" spans="4:4">
      <c r="D1311" s="16"/>
    </row>
    <row r="1312" spans="4:4">
      <c r="D1312" s="16"/>
    </row>
    <row r="1313" spans="4:4">
      <c r="D1313" s="16"/>
    </row>
    <row r="1314" spans="4:4">
      <c r="D1314" s="16"/>
    </row>
    <row r="1315" spans="4:4">
      <c r="D1315" s="16"/>
    </row>
    <row r="1316" spans="4:4">
      <c r="D1316" s="16"/>
    </row>
    <row r="1317" spans="4:4">
      <c r="D1317" s="16"/>
    </row>
    <row r="1318" spans="4:4">
      <c r="D1318" s="16"/>
    </row>
    <row r="1319" spans="4:4">
      <c r="D1319" s="16"/>
    </row>
    <row r="1320" spans="4:4">
      <c r="D1320" s="16"/>
    </row>
    <row r="1321" spans="4:4">
      <c r="D1321" s="16"/>
    </row>
    <row r="1322" spans="4:4">
      <c r="D1322" s="16"/>
    </row>
    <row r="1323" spans="4:4">
      <c r="D1323" s="16"/>
    </row>
    <row r="1324" spans="4:4">
      <c r="D1324" s="16"/>
    </row>
    <row r="1325" spans="4:4">
      <c r="D1325" s="16"/>
    </row>
    <row r="1326" spans="4:4">
      <c r="D1326" s="16"/>
    </row>
    <row r="1327" spans="4:4">
      <c r="D1327" s="16"/>
    </row>
    <row r="1328" spans="4:4">
      <c r="D1328" s="16"/>
    </row>
    <row r="1329" spans="4:4">
      <c r="D1329" s="16"/>
    </row>
    <row r="1330" spans="4:4">
      <c r="D1330" s="16"/>
    </row>
    <row r="1331" spans="4:4">
      <c r="D1331" s="16"/>
    </row>
    <row r="1332" spans="4:4">
      <c r="D1332" s="16"/>
    </row>
    <row r="1333" spans="4:4">
      <c r="D1333" s="16"/>
    </row>
    <row r="1334" spans="4:4">
      <c r="D1334" s="16"/>
    </row>
    <row r="1335" spans="4:4">
      <c r="D1335" s="16"/>
    </row>
    <row r="1336" spans="4:4">
      <c r="D1336" s="16"/>
    </row>
    <row r="1337" spans="4:4">
      <c r="D1337" s="16"/>
    </row>
    <row r="1338" spans="4:4">
      <c r="D1338" s="16"/>
    </row>
    <row r="1339" spans="4:4">
      <c r="D1339" s="16"/>
    </row>
    <row r="1340" spans="4:4">
      <c r="D1340" s="16"/>
    </row>
    <row r="1341" spans="4:4">
      <c r="D1341" s="16"/>
    </row>
    <row r="1342" spans="4:4">
      <c r="D1342" s="16"/>
    </row>
    <row r="1343" spans="4:4">
      <c r="D1343" s="16"/>
    </row>
    <row r="1344" spans="4:4">
      <c r="D1344" s="16"/>
    </row>
    <row r="1345" spans="4:4">
      <c r="D1345" s="16"/>
    </row>
    <row r="1346" spans="4:4">
      <c r="D1346" s="16"/>
    </row>
    <row r="1347" spans="4:4">
      <c r="D1347" s="16"/>
    </row>
    <row r="1348" spans="4:4">
      <c r="D1348" s="16"/>
    </row>
    <row r="1349" spans="4:4">
      <c r="D1349" s="16"/>
    </row>
    <row r="1350" spans="4:4">
      <c r="D1350" s="16"/>
    </row>
    <row r="1351" spans="4:4">
      <c r="D1351" s="16"/>
    </row>
    <row r="1352" spans="4:4">
      <c r="D1352" s="16"/>
    </row>
    <row r="1353" spans="4:4">
      <c r="D1353" s="16"/>
    </row>
    <row r="1354" spans="4:4">
      <c r="D1354" s="16"/>
    </row>
    <row r="1355" spans="4:4">
      <c r="D1355" s="16"/>
    </row>
    <row r="1356" spans="4:4">
      <c r="D1356" s="16"/>
    </row>
    <row r="1357" spans="4:4">
      <c r="D1357" s="16"/>
    </row>
    <row r="1358" spans="4:4">
      <c r="D1358" s="16"/>
    </row>
    <row r="1359" spans="4:4">
      <c r="D1359" s="16"/>
    </row>
    <row r="1360" spans="4:4">
      <c r="D1360" s="16"/>
    </row>
    <row r="1361" spans="4:4">
      <c r="D1361" s="16"/>
    </row>
    <row r="1362" spans="4:4">
      <c r="D1362" s="16"/>
    </row>
    <row r="1363" spans="4:4">
      <c r="D1363" s="16"/>
    </row>
    <row r="1364" spans="4:4">
      <c r="D1364" s="16"/>
    </row>
    <row r="1365" spans="4:4">
      <c r="D1365" s="16"/>
    </row>
    <row r="1366" spans="4:4">
      <c r="D1366" s="16"/>
    </row>
    <row r="1367" spans="4:4">
      <c r="D1367" s="16"/>
    </row>
    <row r="1368" spans="4:4">
      <c r="D1368" s="16"/>
    </row>
    <row r="1369" spans="4:4">
      <c r="D1369" s="16"/>
    </row>
    <row r="1370" spans="4:4">
      <c r="D1370" s="16"/>
    </row>
    <row r="1371" spans="4:4">
      <c r="D1371" s="16"/>
    </row>
    <row r="1372" spans="4:4">
      <c r="D1372" s="16"/>
    </row>
    <row r="1373" spans="4:4">
      <c r="D1373" s="16"/>
    </row>
    <row r="1374" spans="4:4">
      <c r="D1374" s="16"/>
    </row>
    <row r="1375" spans="4:4">
      <c r="D1375" s="16"/>
    </row>
    <row r="1376" spans="4:4">
      <c r="D1376" s="16"/>
    </row>
    <row r="1377" spans="4:4">
      <c r="D1377" s="16"/>
    </row>
    <row r="1378" spans="4:4">
      <c r="D1378" s="16"/>
    </row>
    <row r="1379" spans="4:4">
      <c r="D1379" s="16"/>
    </row>
    <row r="1380" spans="4:4">
      <c r="D1380" s="16"/>
    </row>
    <row r="1381" spans="4:4">
      <c r="D1381" s="16"/>
    </row>
    <row r="1382" spans="4:4">
      <c r="D1382" s="16"/>
    </row>
    <row r="1383" spans="4:4">
      <c r="D1383" s="16"/>
    </row>
    <row r="1384" spans="4:4">
      <c r="D1384" s="16"/>
    </row>
    <row r="1385" spans="4:4">
      <c r="D1385" s="16"/>
    </row>
    <row r="1386" spans="4:4">
      <c r="D1386" s="16"/>
    </row>
    <row r="1387" spans="4:4">
      <c r="D1387" s="16"/>
    </row>
    <row r="1388" spans="4:4">
      <c r="D1388" s="16"/>
    </row>
    <row r="1389" spans="4:4">
      <c r="D1389" s="16"/>
    </row>
    <row r="1390" spans="4:4">
      <c r="D1390" s="16"/>
    </row>
  </sheetData>
  <sortState ref="F2:F319">
    <sortCondition ref="F2:F319"/>
  </sortState>
  <mergeCells count="6">
    <mergeCell ref="F50:H53"/>
    <mergeCell ref="F40:H40"/>
    <mergeCell ref="F41:H41"/>
    <mergeCell ref="F42:H42"/>
    <mergeCell ref="F43:H43"/>
    <mergeCell ref="F45:H48"/>
  </mergeCells>
  <conditionalFormatting sqref="B2:B338">
    <cfRule type="expression" dxfId="0" priority="7" stopIfTrue="1">
      <formula>$A2=""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Időpontok</vt:lpstr>
      <vt:lpstr>Versenynaptár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ver43</dc:creator>
  <cp:lastModifiedBy>nja</cp:lastModifiedBy>
  <dcterms:created xsi:type="dcterms:W3CDTF">2013-02-09T09:14:41Z</dcterms:created>
  <dcterms:modified xsi:type="dcterms:W3CDTF">2003-01-01T10:19:09Z</dcterms:modified>
</cp:coreProperties>
</file>